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defaultThemeVersion="124226"/>
  <mc:AlternateContent xmlns:mc="http://schemas.openxmlformats.org/markup-compatibility/2006">
    <mc:Choice Requires="x15">
      <x15ac:absPath xmlns:x15ac="http://schemas.microsoft.com/office/spreadsheetml/2010/11/ac" url="H:\01　障害福祉課共有\02 自立支援係\★★就労関係★★\★就労選択支援について\03 申請準備\03加算提出書類\"/>
    </mc:Choice>
  </mc:AlternateContent>
  <xr:revisionPtr revIDLastSave="0" documentId="13_ncr:1_{831E1D58-55AF-4934-9DAC-02575839310A}" xr6:coauthVersionLast="47" xr6:coauthVersionMax="47" xr10:uidLastSave="{00000000-0000-0000-0000-000000000000}"/>
  <bookViews>
    <workbookView xWindow="-28920" yWindow="-120" windowWidth="29040" windowHeight="15990" tabRatio="920" firstSheet="49" activeTab="52" xr2:uid="{00000000-000D-0000-FFFF-FFFF00000000}"/>
  </bookViews>
  <sheets>
    <sheet name="1" sheetId="187" r:id="rId1"/>
    <sheet name="2" sheetId="188" r:id="rId2"/>
    <sheet name="3" sheetId="189" r:id="rId3"/>
    <sheet name="4" sheetId="190" r:id="rId4"/>
    <sheet name="5" sheetId="191" r:id="rId5"/>
    <sheet name="6の2" sheetId="192" r:id="rId6"/>
    <sheet name="6の2(別添1)" sheetId="193" r:id="rId7"/>
    <sheet name="6の2(別添2)" sheetId="194" r:id="rId8"/>
    <sheet name="6の2【参考表】" sheetId="195" r:id="rId9"/>
    <sheet name="7" sheetId="196" r:id="rId10"/>
    <sheet name="8（生活介護）" sheetId="244" r:id="rId11"/>
    <sheet name="8（障害児）" sheetId="29" r:id="rId12"/>
    <sheet name="9" sheetId="44" r:id="rId13"/>
    <sheet name="10" sheetId="46" r:id="rId14"/>
    <sheet name="11" sheetId="66" r:id="rId15"/>
    <sheet name="11【記載例】" sheetId="49" r:id="rId16"/>
    <sheet name="12" sheetId="8" r:id="rId17"/>
    <sheet name="13" sheetId="9" r:id="rId18"/>
    <sheet name="14" sheetId="197" r:id="rId19"/>
    <sheet name="15" sheetId="35" r:id="rId20"/>
    <sheet name="16" sheetId="75" r:id="rId21"/>
    <sheet name="16【記入例】" sheetId="76" r:id="rId22"/>
    <sheet name="16【注釈付き】" sheetId="77" r:id="rId23"/>
    <sheet name="17" sheetId="52" r:id="rId24"/>
    <sheet name="17【記入例】" sheetId="53" r:id="rId25"/>
    <sheet name="18" sheetId="14" r:id="rId26"/>
    <sheet name="19" sheetId="64" r:id="rId27"/>
    <sheet name="19【記載例】" sheetId="63" r:id="rId28"/>
    <sheet name="20" sheetId="258" r:id="rId29"/>
    <sheet name="21" sheetId="253" r:id="rId30"/>
    <sheet name="21 (記載例)" sheetId="254" r:id="rId31"/>
    <sheet name="22" sheetId="94" r:id="rId32"/>
    <sheet name="22【記載例】" sheetId="95" r:id="rId33"/>
    <sheet name="23" sheetId="13" r:id="rId34"/>
    <sheet name="23（記載例）" sheetId="19" r:id="rId35"/>
    <sheet name="25" sheetId="81" r:id="rId36"/>
    <sheet name="25【記載例】" sheetId="82" r:id="rId37"/>
    <sheet name="26" sheetId="171" r:id="rId38"/>
    <sheet name="26の2" sheetId="172" r:id="rId39"/>
    <sheet name="27" sheetId="155" r:id="rId40"/>
    <sheet name="27【記載例】" sheetId="156" r:id="rId41"/>
    <sheet name="27【注釈付き】" sheetId="157" r:id="rId42"/>
    <sheet name="28" sheetId="162" r:id="rId43"/>
    <sheet name="29" sheetId="198" r:id="rId44"/>
    <sheet name="30" sheetId="140" r:id="rId45"/>
    <sheet name="31" sheetId="199" r:id="rId46"/>
    <sheet name="32" sheetId="90" r:id="rId47"/>
    <sheet name="33" sheetId="97" r:id="rId48"/>
    <sheet name="34" sheetId="109" r:id="rId49"/>
    <sheet name="35" sheetId="99" r:id="rId50"/>
    <sheet name="36" sheetId="100" r:id="rId51"/>
    <sheet name="37" sheetId="200" r:id="rId52"/>
    <sheet name="39" sheetId="247" r:id="rId53"/>
    <sheet name="40" sheetId="201" r:id="rId54"/>
    <sheet name="41" sheetId="141" r:id="rId55"/>
    <sheet name="41（別添）" sheetId="142" r:id="rId56"/>
    <sheet name="41の２" sheetId="143" r:id="rId57"/>
    <sheet name="41の２（別添）" sheetId="144" r:id="rId58"/>
    <sheet name="42" sheetId="145" r:id="rId59"/>
    <sheet name="42別添１スコア表" sheetId="227" r:id="rId60"/>
    <sheet name="42別添２実績" sheetId="183" r:id="rId61"/>
    <sheet name="42別添３" sheetId="228" r:id="rId62"/>
    <sheet name="42別添４" sheetId="229" r:id="rId63"/>
    <sheet name="43" sheetId="120" r:id="rId64"/>
    <sheet name="44" sheetId="250" r:id="rId65"/>
    <sheet name="44の２" sheetId="251" r:id="rId66"/>
    <sheet name="44の3" sheetId="252" r:id="rId67"/>
    <sheet name="45" sheetId="243" r:id="rId68"/>
    <sheet name="46" sheetId="150" r:id="rId69"/>
    <sheet name="（別添１）" sheetId="151" r:id="rId70"/>
    <sheet name="（別添２）" sheetId="152" r:id="rId71"/>
    <sheet name="47" sheetId="256" r:id="rId72"/>
    <sheet name="48" sheetId="125" r:id="rId73"/>
    <sheet name="49" sheetId="126" r:id="rId74"/>
    <sheet name="50" sheetId="127" r:id="rId75"/>
    <sheet name="51" sheetId="128" r:id="rId76"/>
    <sheet name="52" sheetId="129" r:id="rId77"/>
    <sheet name="53" sheetId="181" r:id="rId78"/>
    <sheet name="53（別紙）" sheetId="185" r:id="rId79"/>
    <sheet name="53（別紙2）" sheetId="202" r:id="rId80"/>
    <sheet name="54" sheetId="175" r:id="rId81"/>
    <sheet name="54 別添" sheetId="166" r:id="rId82"/>
    <sheet name="56" sheetId="104" r:id="rId83"/>
    <sheet name="57" sheetId="167" r:id="rId84"/>
    <sheet name="58" sheetId="177" r:id="rId85"/>
    <sheet name="59" sheetId="107" r:id="rId86"/>
    <sheet name="60" sheetId="136" r:id="rId87"/>
    <sheet name="61" sheetId="178" r:id="rId88"/>
    <sheet name="62" sheetId="108" r:id="rId89"/>
    <sheet name="62の2" sheetId="112" r:id="rId90"/>
    <sheet name="63" sheetId="241" r:id="rId91"/>
    <sheet name="64" sheetId="170" r:id="rId92"/>
    <sheet name="65" sheetId="105" r:id="rId93"/>
    <sheet name="65（別紙）" sheetId="238" r:id="rId94"/>
    <sheet name="66" sheetId="110" r:id="rId95"/>
    <sheet name="67" sheetId="203" r:id="rId96"/>
    <sheet name="67の2" sheetId="204" r:id="rId97"/>
    <sheet name="67の3" sheetId="205" r:id="rId98"/>
    <sheet name="67の4" sheetId="206" r:id="rId99"/>
    <sheet name="68" sheetId="160" r:id="rId100"/>
    <sheet name="69" sheetId="161" r:id="rId101"/>
    <sheet name="70" sheetId="257" r:id="rId102"/>
    <sheet name="71" sheetId="173" r:id="rId103"/>
    <sheet name="72" sheetId="207" r:id="rId104"/>
    <sheet name="72の2" sheetId="208" r:id="rId105"/>
    <sheet name="73" sheetId="209" r:id="rId106"/>
    <sheet name="73の2" sheetId="210" r:id="rId107"/>
    <sheet name="74" sheetId="211" r:id="rId108"/>
    <sheet name="75" sheetId="212" r:id="rId109"/>
    <sheet name="75の2" sheetId="213" r:id="rId110"/>
    <sheet name="76" sheetId="214" r:id="rId111"/>
    <sheet name="76（別紙）" sheetId="215" r:id="rId112"/>
    <sheet name="76【記載例】" sheetId="216" r:id="rId113"/>
    <sheet name="77" sheetId="217" r:id="rId114"/>
    <sheet name="78" sheetId="218" r:id="rId115"/>
    <sheet name="79" sheetId="219" r:id="rId116"/>
    <sheet name="80" sheetId="220" r:id="rId117"/>
    <sheet name="81" sheetId="221" r:id="rId118"/>
    <sheet name="82" sheetId="222" r:id="rId119"/>
    <sheet name="83" sheetId="223" r:id="rId120"/>
    <sheet name="84" sheetId="224" r:id="rId121"/>
    <sheet name="85" sheetId="225" r:id="rId122"/>
    <sheet name="85-2" sheetId="263" r:id="rId123"/>
    <sheet name="85-2【記載例】" sheetId="264" r:id="rId124"/>
    <sheet name="86" sheetId="246" r:id="rId125"/>
    <sheet name="87" sheetId="230" r:id="rId126"/>
    <sheet name="88" sheetId="231" r:id="rId127"/>
    <sheet name="89" sheetId="232" r:id="rId128"/>
    <sheet name="90" sheetId="233" r:id="rId129"/>
    <sheet name="91" sheetId="234" r:id="rId130"/>
    <sheet name="92" sheetId="235" r:id="rId131"/>
    <sheet name="93" sheetId="236" r:id="rId132"/>
    <sheet name="94" sheetId="259" r:id="rId133"/>
    <sheet name="94の２" sheetId="248" r:id="rId134"/>
    <sheet name="95" sheetId="249" r:id="rId135"/>
    <sheet name="96" sheetId="255" r:id="rId136"/>
    <sheet name="97" sheetId="260" r:id="rId137"/>
    <sheet name="98" sheetId="261" r:id="rId138"/>
    <sheet name="98（別紙）" sheetId="262" r:id="rId139"/>
  </sheets>
  <externalReferences>
    <externalReference r:id="rId140"/>
    <externalReference r:id="rId141"/>
    <externalReference r:id="rId142"/>
  </externalReferences>
  <definedNames>
    <definedName name="_____________________________________________________________________kk29" localSheetId="122">#REF!</definedName>
    <definedName name="_____________________________________________________________________kk29" localSheetId="123">#REF!</definedName>
    <definedName name="_____________________________________________________________________kk29">#REF!</definedName>
    <definedName name="____________________________________________________________________kk29" localSheetId="59">#REF!</definedName>
    <definedName name="____________________________________________________________________kk29" localSheetId="64">#REF!</definedName>
    <definedName name="____________________________________________________________________kk29" localSheetId="65">#REF!</definedName>
    <definedName name="____________________________________________________________________kk29" localSheetId="66">#REF!</definedName>
    <definedName name="____________________________________________________________________kk29">#REF!</definedName>
    <definedName name="___________________________________________________________________kk29" localSheetId="59">#REF!</definedName>
    <definedName name="___________________________________________________________________kk29" localSheetId="64">#REF!</definedName>
    <definedName name="___________________________________________________________________kk29" localSheetId="65">#REF!</definedName>
    <definedName name="___________________________________________________________________kk29" localSheetId="66">#REF!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59">#REF!</definedName>
    <definedName name="__________________________________________________________________kk29">#REF!</definedName>
    <definedName name="_________________________________________________________________kk06" localSheetId="59">#REF!</definedName>
    <definedName name="_________________________________________________________________kk06">#REF!</definedName>
    <definedName name="_________________________________________________________________kk29" localSheetId="59">#REF!</definedName>
    <definedName name="_________________________________________________________________kk29">#REF!</definedName>
    <definedName name="________________________________________________________________kk06" localSheetId="59">#REF!</definedName>
    <definedName name="________________________________________________________________kk06">#REF!</definedName>
    <definedName name="________________________________________________________________kk29" localSheetId="59">#REF!</definedName>
    <definedName name="________________________________________________________________kk29">#REF!</definedName>
    <definedName name="_______________________________________________________________kk06" localSheetId="59">#REF!</definedName>
    <definedName name="_______________________________________________________________kk06">#REF!</definedName>
    <definedName name="_______________________________________________________________kk29" localSheetId="59">#REF!</definedName>
    <definedName name="_______________________________________________________________kk29">#REF!</definedName>
    <definedName name="______________________________________________________________kk06" localSheetId="59">#REF!</definedName>
    <definedName name="______________________________________________________________kk06">#REF!</definedName>
    <definedName name="______________________________________________________________kk29" localSheetId="59">#REF!</definedName>
    <definedName name="______________________________________________________________kk29">#REF!</definedName>
    <definedName name="_____________________________________________________________kk06" localSheetId="59">#REF!</definedName>
    <definedName name="_____________________________________________________________kk06">#REF!</definedName>
    <definedName name="_____________________________________________________________kk29" localSheetId="59">#REF!</definedName>
    <definedName name="_____________________________________________________________kk29">#REF!</definedName>
    <definedName name="____________________________________________________________kk06" localSheetId="59">#REF!</definedName>
    <definedName name="____________________________________________________________kk06">#REF!</definedName>
    <definedName name="____________________________________________________________kk29" localSheetId="59">#REF!</definedName>
    <definedName name="____________________________________________________________kk29">#REF!</definedName>
    <definedName name="___________________________________________________________kk06" localSheetId="59">#REF!</definedName>
    <definedName name="___________________________________________________________kk06">#REF!</definedName>
    <definedName name="___________________________________________________________kk29" localSheetId="59">#REF!</definedName>
    <definedName name="___________________________________________________________kk29">#REF!</definedName>
    <definedName name="__________________________________________________________kk06" localSheetId="59">#REF!</definedName>
    <definedName name="__________________________________________________________kk06">#REF!</definedName>
    <definedName name="__________________________________________________________kk29" localSheetId="59">#REF!</definedName>
    <definedName name="__________________________________________________________kk29">#REF!</definedName>
    <definedName name="_________________________________________________________kk06" localSheetId="59">#REF!</definedName>
    <definedName name="_________________________________________________________kk06">#REF!</definedName>
    <definedName name="_________________________________________________________kk29" localSheetId="59">#REF!</definedName>
    <definedName name="_________________________________________________________kk29">#REF!</definedName>
    <definedName name="________________________________________________________kk06" localSheetId="59">#REF!</definedName>
    <definedName name="________________________________________________________kk06">#REF!</definedName>
    <definedName name="________________________________________________________kk29" localSheetId="59">#REF!</definedName>
    <definedName name="________________________________________________________kk29">#REF!</definedName>
    <definedName name="_______________________________________________________kk06" localSheetId="59">#REF!</definedName>
    <definedName name="_______________________________________________________kk06">#REF!</definedName>
    <definedName name="_______________________________________________________kk29" localSheetId="59">#REF!</definedName>
    <definedName name="_______________________________________________________kk29">#REF!</definedName>
    <definedName name="______________________________________________________kk06" localSheetId="59">#REF!</definedName>
    <definedName name="______________________________________________________kk06">#REF!</definedName>
    <definedName name="______________________________________________________kk29" localSheetId="59">#REF!</definedName>
    <definedName name="______________________________________________________kk29">#REF!</definedName>
    <definedName name="_____________________________________________________kk06" localSheetId="59">#REF!</definedName>
    <definedName name="_____________________________________________________kk06">#REF!</definedName>
    <definedName name="_____________________________________________________kk29" localSheetId="59">#REF!</definedName>
    <definedName name="_____________________________________________________kk29">#REF!</definedName>
    <definedName name="____________________________________________________kk06" localSheetId="59">#REF!</definedName>
    <definedName name="____________________________________________________kk06">#REF!</definedName>
    <definedName name="____________________________________________________kk29" localSheetId="59">#REF!</definedName>
    <definedName name="____________________________________________________kk29">#REF!</definedName>
    <definedName name="___________________________________________________kk06" localSheetId="59">#REF!</definedName>
    <definedName name="___________________________________________________kk06">#REF!</definedName>
    <definedName name="___________________________________________________kk29" localSheetId="59">#REF!</definedName>
    <definedName name="___________________________________________________kk29">#REF!</definedName>
    <definedName name="__________________________________________________kk06" localSheetId="59">#REF!</definedName>
    <definedName name="__________________________________________________kk06">#REF!</definedName>
    <definedName name="__________________________________________________kk29" localSheetId="59">#REF!</definedName>
    <definedName name="__________________________________________________kk29">#REF!</definedName>
    <definedName name="_________________________________________________kk06" localSheetId="59">#REF!</definedName>
    <definedName name="_________________________________________________kk06">#REF!</definedName>
    <definedName name="_________________________________________________kk29" localSheetId="59">#REF!</definedName>
    <definedName name="_________________________________________________kk29">#REF!</definedName>
    <definedName name="________________________________________________kk06" localSheetId="59">#REF!</definedName>
    <definedName name="________________________________________________kk06">#REF!</definedName>
    <definedName name="________________________________________________kk29" localSheetId="59">#REF!</definedName>
    <definedName name="________________________________________________kk29">#REF!</definedName>
    <definedName name="_______________________________________________kk06" localSheetId="59">#REF!</definedName>
    <definedName name="_______________________________________________kk06">#REF!</definedName>
    <definedName name="_______________________________________________kk29" localSheetId="59">#REF!</definedName>
    <definedName name="_______________________________________________kk29">#REF!</definedName>
    <definedName name="______________________________________________kk06" localSheetId="59">#REF!</definedName>
    <definedName name="______________________________________________kk06">#REF!</definedName>
    <definedName name="______________________________________________kk29" localSheetId="59">#REF!</definedName>
    <definedName name="______________________________________________kk29">#REF!</definedName>
    <definedName name="_____________________________________________kk06" localSheetId="59">#REF!</definedName>
    <definedName name="_____________________________________________kk06">#REF!</definedName>
    <definedName name="_____________________________________________kk29" localSheetId="59">#REF!</definedName>
    <definedName name="_____________________________________________kk29">#REF!</definedName>
    <definedName name="____________________________________________kk06" localSheetId="59">#REF!</definedName>
    <definedName name="____________________________________________kk06">#REF!</definedName>
    <definedName name="____________________________________________kk29" localSheetId="59">#REF!</definedName>
    <definedName name="____________________________________________kk29">#REF!</definedName>
    <definedName name="___________________________________________kk06" localSheetId="59">#REF!</definedName>
    <definedName name="___________________________________________kk06">#REF!</definedName>
    <definedName name="___________________________________________kk29" localSheetId="59">#REF!</definedName>
    <definedName name="___________________________________________kk29">#REF!</definedName>
    <definedName name="__________________________________________kk06" localSheetId="59">#REF!</definedName>
    <definedName name="__________________________________________kk06">#REF!</definedName>
    <definedName name="__________________________________________kk29" localSheetId="59">#REF!</definedName>
    <definedName name="__________________________________________kk29">#REF!</definedName>
    <definedName name="_________________________________________kk06" localSheetId="59">#REF!</definedName>
    <definedName name="_________________________________________kk06">#REF!</definedName>
    <definedName name="_________________________________________kk29" localSheetId="59">#REF!</definedName>
    <definedName name="_________________________________________kk29">#REF!</definedName>
    <definedName name="________________________________________kk06" localSheetId="59">#REF!</definedName>
    <definedName name="________________________________________kk06">#REF!</definedName>
    <definedName name="________________________________________kk29" localSheetId="59">#REF!</definedName>
    <definedName name="________________________________________kk29">#REF!</definedName>
    <definedName name="_______________________________________kk06" localSheetId="59">#REF!</definedName>
    <definedName name="_______________________________________kk06">#REF!</definedName>
    <definedName name="_______________________________________kk29" localSheetId="59">#REF!</definedName>
    <definedName name="_______________________________________kk29">#REF!</definedName>
    <definedName name="______________________________________kk06" localSheetId="59">#REF!</definedName>
    <definedName name="______________________________________kk06">#REF!</definedName>
    <definedName name="______________________________________kk29" localSheetId="59">#REF!</definedName>
    <definedName name="______________________________________kk29">#REF!</definedName>
    <definedName name="_____________________________________kk06" localSheetId="59">#REF!</definedName>
    <definedName name="_____________________________________kk06">#REF!</definedName>
    <definedName name="_____________________________________kk29" localSheetId="59">#REF!</definedName>
    <definedName name="_____________________________________kk29">#REF!</definedName>
    <definedName name="____________________________________kk06" localSheetId="59">#REF!</definedName>
    <definedName name="____________________________________kk06">#REF!</definedName>
    <definedName name="____________________________________kk29" localSheetId="59">#REF!</definedName>
    <definedName name="____________________________________kk29">#REF!</definedName>
    <definedName name="___________________________________kk06" localSheetId="59">#REF!</definedName>
    <definedName name="___________________________________kk06">#REF!</definedName>
    <definedName name="___________________________________kk29" localSheetId="59">#REF!</definedName>
    <definedName name="___________________________________kk29">#REF!</definedName>
    <definedName name="__________________________________kk06" localSheetId="59">#REF!</definedName>
    <definedName name="__________________________________kk06">#REF!</definedName>
    <definedName name="__________________________________kk29" localSheetId="59">#REF!</definedName>
    <definedName name="__________________________________kk29">#REF!</definedName>
    <definedName name="_________________________________kk06" localSheetId="59">#REF!</definedName>
    <definedName name="_________________________________kk06">#REF!</definedName>
    <definedName name="_________________________________kk29" localSheetId="59">#REF!</definedName>
    <definedName name="_________________________________kk29">#REF!</definedName>
    <definedName name="________________________________kk06" localSheetId="59">#REF!</definedName>
    <definedName name="________________________________kk06">#REF!</definedName>
    <definedName name="________________________________kk29" localSheetId="59">#REF!</definedName>
    <definedName name="________________________________kk29">#REF!</definedName>
    <definedName name="_______________________________kk06" localSheetId="59">#REF!</definedName>
    <definedName name="_______________________________kk06">#REF!</definedName>
    <definedName name="_______________________________kk29" localSheetId="59">#REF!</definedName>
    <definedName name="_______________________________kk29">#REF!</definedName>
    <definedName name="______________________________kk06" localSheetId="59">#REF!</definedName>
    <definedName name="______________________________kk06">#REF!</definedName>
    <definedName name="______________________________kk29" localSheetId="59">#REF!</definedName>
    <definedName name="______________________________kk29">#REF!</definedName>
    <definedName name="_____________________________kk06" localSheetId="59">#REF!</definedName>
    <definedName name="_____________________________kk06">#REF!</definedName>
    <definedName name="_____________________________kk29" localSheetId="59">#REF!</definedName>
    <definedName name="_____________________________kk29">#REF!</definedName>
    <definedName name="____________________________kk06" localSheetId="59">#REF!</definedName>
    <definedName name="____________________________kk06">#REF!</definedName>
    <definedName name="____________________________kk29" localSheetId="59">#REF!</definedName>
    <definedName name="____________________________kk29">#REF!</definedName>
    <definedName name="___________________________kk06" localSheetId="59">#REF!</definedName>
    <definedName name="___________________________kk06">#REF!</definedName>
    <definedName name="___________________________kk29" localSheetId="59">#REF!</definedName>
    <definedName name="___________________________kk29">#REF!</definedName>
    <definedName name="__________________________kk06" localSheetId="59">#REF!</definedName>
    <definedName name="__________________________kk06">#REF!</definedName>
    <definedName name="__________________________kk29" localSheetId="59">#REF!</definedName>
    <definedName name="__________________________kk29">#REF!</definedName>
    <definedName name="_________________________kk06" localSheetId="59">#REF!</definedName>
    <definedName name="_________________________kk06">#REF!</definedName>
    <definedName name="_________________________kk29" localSheetId="59">#REF!</definedName>
    <definedName name="_________________________kk29">#REF!</definedName>
    <definedName name="________________________kk06" localSheetId="59">#REF!</definedName>
    <definedName name="________________________kk06">#REF!</definedName>
    <definedName name="________________________kk29" localSheetId="59">#REF!</definedName>
    <definedName name="________________________kk29">#REF!</definedName>
    <definedName name="_______________________kk06" localSheetId="59">#REF!</definedName>
    <definedName name="_______________________kk06">#REF!</definedName>
    <definedName name="_______________________kk29" localSheetId="59">#REF!</definedName>
    <definedName name="_______________________kk29">#REF!</definedName>
    <definedName name="______________________kk06" localSheetId="59">#REF!</definedName>
    <definedName name="______________________kk06">#REF!</definedName>
    <definedName name="______________________kk29" localSheetId="59">#REF!</definedName>
    <definedName name="______________________kk29">#REF!</definedName>
    <definedName name="_____________________kk06" localSheetId="59">#REF!</definedName>
    <definedName name="_____________________kk06">#REF!</definedName>
    <definedName name="_____________________kk29" localSheetId="59">#REF!</definedName>
    <definedName name="_____________________kk29">#REF!</definedName>
    <definedName name="____________________kk06" localSheetId="59">#REF!</definedName>
    <definedName name="____________________kk06">#REF!</definedName>
    <definedName name="____________________kk29" localSheetId="59">#REF!</definedName>
    <definedName name="____________________kk29">#REF!</definedName>
    <definedName name="___________________kk06" localSheetId="59">#REF!</definedName>
    <definedName name="___________________kk06">#REF!</definedName>
    <definedName name="___________________kk29" localSheetId="59">#REF!</definedName>
    <definedName name="___________________kk29">#REF!</definedName>
    <definedName name="__________________kk06" localSheetId="59">#REF!</definedName>
    <definedName name="__________________kk06">#REF!</definedName>
    <definedName name="__________________kk29" localSheetId="59">#REF!</definedName>
    <definedName name="__________________kk29">#REF!</definedName>
    <definedName name="_________________kk06" localSheetId="59">#REF!</definedName>
    <definedName name="_________________kk06">#REF!</definedName>
    <definedName name="_________________kk29" localSheetId="59">#REF!</definedName>
    <definedName name="_________________kk29">#REF!</definedName>
    <definedName name="________________kk06" localSheetId="59">#REF!</definedName>
    <definedName name="________________kk06">#REF!</definedName>
    <definedName name="________________kk29" localSheetId="59">#REF!</definedName>
    <definedName name="________________kk29">#REF!</definedName>
    <definedName name="_______________kk06" localSheetId="59">#REF!</definedName>
    <definedName name="_______________kk06">#REF!</definedName>
    <definedName name="_______________kk29" localSheetId="59">#REF!</definedName>
    <definedName name="_______________kk29">#REF!</definedName>
    <definedName name="______________kk06" localSheetId="59">#REF!</definedName>
    <definedName name="______________kk06">#REF!</definedName>
    <definedName name="______________kk29" localSheetId="59">#REF!</definedName>
    <definedName name="______________kk29">#REF!</definedName>
    <definedName name="_____________kk06" localSheetId="59">#REF!</definedName>
    <definedName name="_____________kk06">#REF!</definedName>
    <definedName name="_____________kk29" localSheetId="59">#REF!</definedName>
    <definedName name="_____________kk29" localSheetId="66">#REF!</definedName>
    <definedName name="_____________kk29">#REF!</definedName>
    <definedName name="____________kk06" localSheetId="59">#REF!</definedName>
    <definedName name="____________kk06">#REF!</definedName>
    <definedName name="____________kk29" localSheetId="59">#REF!</definedName>
    <definedName name="____________kk29">#REF!</definedName>
    <definedName name="___________kk06" localSheetId="59">#REF!</definedName>
    <definedName name="___________kk06">#REF!</definedName>
    <definedName name="___________kk29" localSheetId="59">#REF!</definedName>
    <definedName name="___________kk29" localSheetId="66">#REF!</definedName>
    <definedName name="___________kk29">#REF!</definedName>
    <definedName name="__________kk06" localSheetId="59">#REF!</definedName>
    <definedName name="__________kk06" localSheetId="66">#REF!</definedName>
    <definedName name="__________kk06">#REF!</definedName>
    <definedName name="__________kk29" localSheetId="59">#REF!</definedName>
    <definedName name="__________kk29" localSheetId="110">#REF!</definedName>
    <definedName name="__________kk29">#REF!</definedName>
    <definedName name="_________kk06" localSheetId="59">#REF!</definedName>
    <definedName name="_________kk06" localSheetId="66">#REF!</definedName>
    <definedName name="_________kk06" localSheetId="110">#REF!</definedName>
    <definedName name="_________kk06">#REF!</definedName>
    <definedName name="_________kk29" localSheetId="59">#REF!</definedName>
    <definedName name="_________kk29" localSheetId="66">#REF!</definedName>
    <definedName name="_________kk29" localSheetId="110">#REF!</definedName>
    <definedName name="_________kk29">#REF!</definedName>
    <definedName name="________kk06" localSheetId="59">#REF!</definedName>
    <definedName name="________kk06" localSheetId="66">#REF!</definedName>
    <definedName name="________kk06" localSheetId="110">#REF!</definedName>
    <definedName name="________kk06">#REF!</definedName>
    <definedName name="________kk29" localSheetId="59">#REF!</definedName>
    <definedName name="________kk29" localSheetId="66">#REF!</definedName>
    <definedName name="________kk29" localSheetId="110">#REF!</definedName>
    <definedName name="________kk29">#REF!</definedName>
    <definedName name="_______kk06" localSheetId="59">#REF!</definedName>
    <definedName name="_______kk06" localSheetId="66">#REF!</definedName>
    <definedName name="_______kk06" localSheetId="110">#REF!</definedName>
    <definedName name="_______kk06">#REF!</definedName>
    <definedName name="_______kk29" localSheetId="59">#REF!</definedName>
    <definedName name="_______kk29" localSheetId="66">#REF!</definedName>
    <definedName name="_______kk29" localSheetId="110">#REF!</definedName>
    <definedName name="_______kk29">#REF!</definedName>
    <definedName name="______kk06" localSheetId="59">#REF!</definedName>
    <definedName name="______kk06" localSheetId="66">#REF!</definedName>
    <definedName name="______kk06" localSheetId="110">#REF!</definedName>
    <definedName name="______kk06">#REF!</definedName>
    <definedName name="______kk29" localSheetId="59">#REF!</definedName>
    <definedName name="______kk29" localSheetId="66">#REF!</definedName>
    <definedName name="______kk29" localSheetId="110">#REF!</definedName>
    <definedName name="______kk29">#REF!</definedName>
    <definedName name="_____kk06" localSheetId="59">#REF!</definedName>
    <definedName name="_____kk06" localSheetId="66">#REF!</definedName>
    <definedName name="_____kk06" localSheetId="110">#REF!</definedName>
    <definedName name="_____kk06">#REF!</definedName>
    <definedName name="_____kk29" localSheetId="59">#REF!</definedName>
    <definedName name="_____kk29" localSheetId="66">#REF!</definedName>
    <definedName name="_____kk29" localSheetId="110">#REF!</definedName>
    <definedName name="_____kk29">#REF!</definedName>
    <definedName name="____kk06" localSheetId="59">#REF!</definedName>
    <definedName name="____kk06" localSheetId="66">#REF!</definedName>
    <definedName name="____kk06" localSheetId="110">#REF!</definedName>
    <definedName name="____kk06">#REF!</definedName>
    <definedName name="____kk29" localSheetId="59">#REF!</definedName>
    <definedName name="____kk29" localSheetId="66">#REF!</definedName>
    <definedName name="____kk29" localSheetId="110">#REF!</definedName>
    <definedName name="____kk29">#REF!</definedName>
    <definedName name="___kk06" localSheetId="59">#REF!</definedName>
    <definedName name="___kk06" localSheetId="66">#REF!</definedName>
    <definedName name="___kk06" localSheetId="6">#REF!</definedName>
    <definedName name="___kk06" localSheetId="7">#REF!</definedName>
    <definedName name="___kk06" localSheetId="107">#REF!</definedName>
    <definedName name="___kk06" localSheetId="110">#REF!</definedName>
    <definedName name="___kk06">#REF!</definedName>
    <definedName name="___kk29" localSheetId="59">#REF!</definedName>
    <definedName name="___kk29" localSheetId="66">#REF!</definedName>
    <definedName name="___kk29" localSheetId="6">#REF!</definedName>
    <definedName name="___kk29" localSheetId="7">#REF!</definedName>
    <definedName name="___kk29" localSheetId="107">#REF!</definedName>
    <definedName name="___kk29" localSheetId="110">#REF!</definedName>
    <definedName name="___kk29">#REF!</definedName>
    <definedName name="__08">#N/A</definedName>
    <definedName name="__kk06" localSheetId="59">#REF!</definedName>
    <definedName name="__kk06" localSheetId="64">#REF!</definedName>
    <definedName name="__kk06" localSheetId="65">#REF!</definedName>
    <definedName name="__kk06" localSheetId="66">#REF!</definedName>
    <definedName name="__kk06" localSheetId="6">#REF!</definedName>
    <definedName name="__kk06" localSheetId="7">#REF!</definedName>
    <definedName name="__kk06" localSheetId="107">#REF!</definedName>
    <definedName name="__kk06" localSheetId="110">#REF!</definedName>
    <definedName name="__kk06" localSheetId="122">#REF!</definedName>
    <definedName name="__kk06" localSheetId="123">#REF!</definedName>
    <definedName name="__kk06">#REF!</definedName>
    <definedName name="__kk29" localSheetId="59">#REF!</definedName>
    <definedName name="__kk29" localSheetId="66">#REF!</definedName>
    <definedName name="__kk29" localSheetId="6">#REF!</definedName>
    <definedName name="__kk29" localSheetId="7">#REF!</definedName>
    <definedName name="__kk29" localSheetId="107">#REF!</definedName>
    <definedName name="__kk29" localSheetId="110">#REF!</definedName>
    <definedName name="__kk29" localSheetId="122">#REF!</definedName>
    <definedName name="__kk29" localSheetId="123">#REF!</definedName>
    <definedName name="__kk29">#REF!</definedName>
    <definedName name="_kk06" localSheetId="59">#REF!</definedName>
    <definedName name="_kk06" localSheetId="66">#REF!</definedName>
    <definedName name="_kk06" localSheetId="6">#REF!</definedName>
    <definedName name="_kk06" localSheetId="7">#REF!</definedName>
    <definedName name="_kk06" localSheetId="107">#REF!</definedName>
    <definedName name="_kk06" localSheetId="110">#REF!</definedName>
    <definedName name="_kk06" localSheetId="117">#REF!</definedName>
    <definedName name="_kk06" localSheetId="122">#REF!</definedName>
    <definedName name="_kk06" localSheetId="123">#REF!</definedName>
    <definedName name="_kk06">#REF!</definedName>
    <definedName name="_kk29" localSheetId="59">#REF!</definedName>
    <definedName name="_kk29" localSheetId="66">#REF!</definedName>
    <definedName name="_kk29" localSheetId="6">#REF!</definedName>
    <definedName name="_kk29" localSheetId="7">#REF!</definedName>
    <definedName name="_kk29" localSheetId="107">#REF!</definedName>
    <definedName name="_kk29" localSheetId="110">#REF!</definedName>
    <definedName name="_kk29" localSheetId="117">#REF!</definedName>
    <definedName name="_kk29">#REF!</definedName>
    <definedName name="②従業者の員数">#REF!</definedName>
    <definedName name="a" localSheetId="64">#REF!</definedName>
    <definedName name="a" localSheetId="65">#REF!</definedName>
    <definedName name="a" localSheetId="66">#REF!</definedName>
    <definedName name="a">#REF!</definedName>
    <definedName name="aa">#REF!</definedName>
    <definedName name="aaaaa">#REF!</definedName>
    <definedName name="aaaaaaaaaaaaa">#REF!</definedName>
    <definedName name="asasasasasasa">#REF!</definedName>
    <definedName name="Avrg" localSheetId="59">#REF!</definedName>
    <definedName name="Avrg" localSheetId="66">#REF!</definedName>
    <definedName name="Avrg" localSheetId="6">#REF!</definedName>
    <definedName name="Avrg" localSheetId="7">#REF!</definedName>
    <definedName name="Avrg" localSheetId="107">#REF!</definedName>
    <definedName name="Avrg" localSheetId="110">#REF!</definedName>
    <definedName name="Avrg" localSheetId="117">#REF!</definedName>
    <definedName name="Avrg" localSheetId="134">#REF!</definedName>
    <definedName name="Avrg">#REF!</definedName>
    <definedName name="avrg1" localSheetId="59">#REF!</definedName>
    <definedName name="avrg1" localSheetId="66">#REF!</definedName>
    <definedName name="avrg1" localSheetId="6">#REF!</definedName>
    <definedName name="avrg1" localSheetId="7">#REF!</definedName>
    <definedName name="avrg1" localSheetId="107">#REF!</definedName>
    <definedName name="avrg1" localSheetId="110">#REF!</definedName>
    <definedName name="avrg1" localSheetId="117">#REF!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e">#REF!</definedName>
    <definedName name="Excel_BuiltIn_Print_Area" localSheetId="107">'74'!$A$4:$AM$35</definedName>
    <definedName name="Excel_BuiltIn_Print_Area" localSheetId="108">'75'!$A$4:$AK$49</definedName>
    <definedName name="Excel_BuiltIn_Print_Area" localSheetId="109">'75の2'!$A$4:$AK$49</definedName>
    <definedName name="houjin" localSheetId="59">#REF!</definedName>
    <definedName name="houjin" localSheetId="64">#REF!</definedName>
    <definedName name="houjin" localSheetId="65">#REF!</definedName>
    <definedName name="houjin" localSheetId="66">#REF!</definedName>
    <definedName name="houjin" localSheetId="134">#REF!</definedName>
    <definedName name="houjin">#REF!</definedName>
    <definedName name="i">#REF!</definedName>
    <definedName name="jigyoumeishou" localSheetId="59">#REF!</definedName>
    <definedName name="jigyoumeishou" localSheetId="66">#REF!</definedName>
    <definedName name="jigyoumeishou">#REF!</definedName>
    <definedName name="jiritu" localSheetId="59">#REF!</definedName>
    <definedName name="jiritu" localSheetId="66">#REF!</definedName>
    <definedName name="jiritu" localSheetId="6">#REF!</definedName>
    <definedName name="jiritu" localSheetId="7">#REF!</definedName>
    <definedName name="jiritu" localSheetId="107">#REF!</definedName>
    <definedName name="jiritu" localSheetId="110">#REF!</definedName>
    <definedName name="jiritu" localSheetId="117">#REF!</definedName>
    <definedName name="jiritu">#REF!</definedName>
    <definedName name="ｋ">#N/A</definedName>
    <definedName name="kanagawaken" localSheetId="59">#REF!</definedName>
    <definedName name="kanagawaken" localSheetId="66">#REF!</definedName>
    <definedName name="kanagawaken" localSheetId="122">#REF!</definedName>
    <definedName name="kanagawaken" localSheetId="123">#REF!</definedName>
    <definedName name="kanagawaken" localSheetId="134">#REF!</definedName>
    <definedName name="kanagawaken">#REF!</definedName>
    <definedName name="kawasaki" localSheetId="59">#REF!</definedName>
    <definedName name="kawasaki" localSheetId="66">#REF!</definedName>
    <definedName name="kawasaki" localSheetId="122">#REF!</definedName>
    <definedName name="kawasaki" localSheetId="123">#REF!</definedName>
    <definedName name="kawasaki">#REF!</definedName>
    <definedName name="KK_03" localSheetId="59">#REF!</definedName>
    <definedName name="KK_03" localSheetId="66">#REF!</definedName>
    <definedName name="KK_03" localSheetId="6">#REF!</definedName>
    <definedName name="KK_03" localSheetId="7">#REF!</definedName>
    <definedName name="KK_03" localSheetId="107">#REF!</definedName>
    <definedName name="KK_03" localSheetId="110">#REF!</definedName>
    <definedName name="KK_03" localSheetId="117">#REF!</definedName>
    <definedName name="KK_03" localSheetId="122">#REF!</definedName>
    <definedName name="KK_03" localSheetId="123">#REF!</definedName>
    <definedName name="KK_03">#REF!</definedName>
    <definedName name="kk_04" localSheetId="59">#REF!</definedName>
    <definedName name="kk_04" localSheetId="66">#REF!</definedName>
    <definedName name="kk_04" localSheetId="6">#REF!</definedName>
    <definedName name="kk_04" localSheetId="7">#REF!</definedName>
    <definedName name="kk_04" localSheetId="107">#REF!</definedName>
    <definedName name="kk_04" localSheetId="110">#REF!</definedName>
    <definedName name="kk_04" localSheetId="117">#REF!</definedName>
    <definedName name="kk_04">#REF!</definedName>
    <definedName name="KK_06" localSheetId="59">#REF!</definedName>
    <definedName name="KK_06" localSheetId="66">#REF!</definedName>
    <definedName name="KK_06" localSheetId="6">#REF!</definedName>
    <definedName name="KK_06" localSheetId="7">#REF!</definedName>
    <definedName name="KK_06" localSheetId="107">#REF!</definedName>
    <definedName name="KK_06" localSheetId="110">#REF!</definedName>
    <definedName name="KK_06" localSheetId="117">#REF!</definedName>
    <definedName name="KK_06">#REF!</definedName>
    <definedName name="kk_07" localSheetId="59">#REF!</definedName>
    <definedName name="kk_07" localSheetId="66">#REF!</definedName>
    <definedName name="kk_07" localSheetId="6">#REF!</definedName>
    <definedName name="kk_07" localSheetId="7">#REF!</definedName>
    <definedName name="kk_07" localSheetId="107">#REF!</definedName>
    <definedName name="kk_07" localSheetId="110">#REF!</definedName>
    <definedName name="kk_07" localSheetId="117">#REF!</definedName>
    <definedName name="kk_07">#REF!</definedName>
    <definedName name="‐㏍08" localSheetId="59">#REF!</definedName>
    <definedName name="‐㏍08" localSheetId="66">#REF!</definedName>
    <definedName name="‐㏍08" localSheetId="110">#REF!</definedName>
    <definedName name="‐㏍08">#REF!</definedName>
    <definedName name="KK2_3" localSheetId="59">#REF!</definedName>
    <definedName name="KK2_3" localSheetId="66">#REF!</definedName>
    <definedName name="KK2_3" localSheetId="6">#REF!</definedName>
    <definedName name="KK2_3" localSheetId="7">#REF!</definedName>
    <definedName name="KK2_3" localSheetId="107">#REF!</definedName>
    <definedName name="KK2_3" localSheetId="110">#REF!</definedName>
    <definedName name="KK2_3" localSheetId="117">#REF!</definedName>
    <definedName name="KK2_3">#REF!</definedName>
    <definedName name="ｋｋｋｋ" localSheetId="59">#REF!</definedName>
    <definedName name="ｋｋｋｋ" localSheetId="66">#REF!</definedName>
    <definedName name="ｋｋｋｋ">#REF!</definedName>
    <definedName name="nn" localSheetId="59">#REF!</definedName>
    <definedName name="nn">#REF!</definedName>
    <definedName name="o">#REF!</definedName>
    <definedName name="_xlnm.Print_Area" localSheetId="0">'1'!$B$2:$Y$66</definedName>
    <definedName name="_xlnm.Print_Area" localSheetId="1">'2'!$B$2:$Y$63</definedName>
    <definedName name="_xlnm.Print_Area" localSheetId="29">'21'!$A$1:$I$22</definedName>
    <definedName name="_xlnm.Print_Area" localSheetId="30">'21 (記載例)'!$A$1:$I$22</definedName>
    <definedName name="_xlnm.Print_Area" localSheetId="31">'22'!$A$1:$I$21</definedName>
    <definedName name="_xlnm.Print_Area" localSheetId="32">'22【記載例】'!$A$2:$I$22</definedName>
    <definedName name="_xlnm.Print_Area" localSheetId="35">'25'!$A$1:$H$35</definedName>
    <definedName name="_xlnm.Print_Area" localSheetId="37">'26'!$A$1:$N$63</definedName>
    <definedName name="_xlnm.Print_Area" localSheetId="38">'26の2'!$A$1:$N$40</definedName>
    <definedName name="_xlnm.Print_Area" localSheetId="39">'27'!$A$1:$L$58</definedName>
    <definedName name="_xlnm.Print_Area" localSheetId="41">'27【注釈付き】'!$A$1:$L$58</definedName>
    <definedName name="_xlnm.Print_Area" localSheetId="43">'29'!$A$1:$H$16</definedName>
    <definedName name="_xlnm.Print_Area" localSheetId="2">'3'!$B$2:$Y$68</definedName>
    <definedName name="_xlnm.Print_Area" localSheetId="44">'30'!$A$1:$G$17</definedName>
    <definedName name="_xlnm.Print_Area" localSheetId="45">'31'!$A$1:$AH$47</definedName>
    <definedName name="_xlnm.Print_Area" localSheetId="46">'32'!$A$1:$G$23</definedName>
    <definedName name="_xlnm.Print_Area" localSheetId="48">'34'!$A$1:$H$29</definedName>
    <definedName name="_xlnm.Print_Area" localSheetId="49">'35'!$A$1:$J$38</definedName>
    <definedName name="_xlnm.Print_Area" localSheetId="50">'36'!$A$1:$H$29</definedName>
    <definedName name="_xlnm.Print_Area" localSheetId="51">'37'!$A$1:$H$20</definedName>
    <definedName name="_xlnm.Print_Area" localSheetId="52">'39'!$A$1:$F$18</definedName>
    <definedName name="_xlnm.Print_Area" localSheetId="3">'4'!$B$2:$Y$69</definedName>
    <definedName name="_xlnm.Print_Area" localSheetId="53">'40'!$A$1:$J$28</definedName>
    <definedName name="_xlnm.Print_Area" localSheetId="54">'41'!$A$1:$AL$56</definedName>
    <definedName name="_xlnm.Print_Area" localSheetId="56">'41の２'!$A$1:$AL$55</definedName>
    <definedName name="_xlnm.Print_Area" localSheetId="58">'42'!$A$1:$AL$38</definedName>
    <definedName name="_xlnm.Print_Area" localSheetId="59">'42別添１スコア表'!$A$1:$V$62</definedName>
    <definedName name="_xlnm.Print_Area" localSheetId="60">'42別添２実績'!$A$1:$AS$85</definedName>
    <definedName name="_xlnm.Print_Area" localSheetId="63">'43'!$A$1:$AL$11</definedName>
    <definedName name="_xlnm.Print_Area" localSheetId="64">'44'!$A$1:$H$44</definedName>
    <definedName name="_xlnm.Print_Area" localSheetId="65">'44の２'!$A$1:$H$45</definedName>
    <definedName name="_xlnm.Print_Area" localSheetId="66">'44の3'!$A$1:$J$34</definedName>
    <definedName name="_xlnm.Print_Area" localSheetId="67">'45'!$A$1:$AL$54</definedName>
    <definedName name="_xlnm.Print_Area" localSheetId="72">'48'!$A$1:$G$15</definedName>
    <definedName name="_xlnm.Print_Area" localSheetId="4">'5'!$A$1:$H$25</definedName>
    <definedName name="_xlnm.Print_Area" localSheetId="78">'53（別紙）'!$A$1:$AA$42</definedName>
    <definedName name="_xlnm.Print_Area" localSheetId="79">'53（別紙2）'!$A$2:$Y$65</definedName>
    <definedName name="_xlnm.Print_Area" localSheetId="80">'54'!$A$1:$H$31</definedName>
    <definedName name="_xlnm.Print_Area" localSheetId="81">'54 別添'!$A$1:$AJ$42</definedName>
    <definedName name="_xlnm.Print_Area" localSheetId="82">'56'!$A$1:$N$39</definedName>
    <definedName name="_xlnm.Print_Area" localSheetId="83">'57'!$A$1:$I$24</definedName>
    <definedName name="_xlnm.Print_Area" localSheetId="84">'58'!$A$1:$N$28</definedName>
    <definedName name="_xlnm.Print_Area" localSheetId="85">'59'!$A$1:$J$20</definedName>
    <definedName name="_xlnm.Print_Area" localSheetId="86">'60'!$A$1:$H$18</definedName>
    <definedName name="_xlnm.Print_Area" localSheetId="87">'61'!$A$1:$I$38</definedName>
    <definedName name="_xlnm.Print_Area" localSheetId="88">'62'!$A$1:$H$17</definedName>
    <definedName name="_xlnm.Print_Area" localSheetId="89">'62の2'!$A$1:$H$21</definedName>
    <definedName name="_xlnm.Print_Area" localSheetId="90">'63'!$A$1:$I$32</definedName>
    <definedName name="_xlnm.Print_Area" localSheetId="91">'64'!$A$1:$H$34</definedName>
    <definedName name="_xlnm.Print_Area" localSheetId="92">'65'!$A$1:$K$21</definedName>
    <definedName name="_xlnm.Print_Area" localSheetId="93">'65（別紙）'!$A$1:$J$24</definedName>
    <definedName name="_xlnm.Print_Area" localSheetId="94">'66'!$A$1:$H$24</definedName>
    <definedName name="_xlnm.Print_Area" localSheetId="95">'67'!$A$1:$K$35</definedName>
    <definedName name="_xlnm.Print_Area" localSheetId="96">'67の2'!$A$1:$K$26</definedName>
    <definedName name="_xlnm.Print_Area" localSheetId="97">'67の3'!$A$1:$K$26</definedName>
    <definedName name="_xlnm.Print_Area" localSheetId="98">'67の4'!$A$1:$K$24</definedName>
    <definedName name="_xlnm.Print_Area" localSheetId="5">'6の2'!$A$1:$L$40</definedName>
    <definedName name="_xlnm.Print_Area" localSheetId="6">'6の2(別添1)'!$A$1:$BT$88</definedName>
    <definedName name="_xlnm.Print_Area" localSheetId="7">'6の2(別添2)'!$A$1:$BT$88</definedName>
    <definedName name="_xlnm.Print_Area" localSheetId="8">'6の2【参考表】'!$A$1:$CC$38</definedName>
    <definedName name="_xlnm.Print_Area" localSheetId="9">'7'!$A$1:$AK$27</definedName>
    <definedName name="_xlnm.Print_Area" localSheetId="101">'70'!$A$1:$H$11</definedName>
    <definedName name="_xlnm.Print_Area" localSheetId="102">'71'!$A$1:$E$20</definedName>
    <definedName name="_xlnm.Print_Area" localSheetId="103">'72'!$A$1:$I$26</definedName>
    <definedName name="_xlnm.Print_Area" localSheetId="104">'72の2'!$A$1:$I$32</definedName>
    <definedName name="_xlnm.Print_Area" localSheetId="105">'73'!$B$2:$Z$50</definedName>
    <definedName name="_xlnm.Print_Area" localSheetId="106">'73の2'!$B$2:$Z$50</definedName>
    <definedName name="_xlnm.Print_Area" localSheetId="107">'74'!$A$1:$AM$35</definedName>
    <definedName name="_xlnm.Print_Area" localSheetId="108">'75'!$A$1:$AK$48</definedName>
    <definedName name="_xlnm.Print_Area" localSheetId="109">'75の2'!$A$1:$AK$48</definedName>
    <definedName name="_xlnm.Print_Area" localSheetId="110">'76'!$B$2:$J$43</definedName>
    <definedName name="_xlnm.Print_Area" localSheetId="111">'76（別紙）'!$A$1:$BD$51</definedName>
    <definedName name="_xlnm.Print_Area" localSheetId="112">'76【記載例】'!$A$1:$BD$51</definedName>
    <definedName name="_xlnm.Print_Area" localSheetId="113">'77'!$B$2:$Y$40</definedName>
    <definedName name="_xlnm.Print_Area" localSheetId="114">'78'!$A$1:$AI$49</definedName>
    <definedName name="_xlnm.Print_Area" localSheetId="115">'79'!$A$1:$F$11</definedName>
    <definedName name="_xlnm.Print_Area" localSheetId="116">'80'!$B$2:$AB$28</definedName>
    <definedName name="_xlnm.Print_Area" localSheetId="117">'81'!$A$1:$AD$53</definedName>
    <definedName name="_xlnm.Print_Area" localSheetId="118">'82'!$B$2:$Z$24</definedName>
    <definedName name="_xlnm.Print_Area" localSheetId="119">'83'!$A$1:$J$11</definedName>
    <definedName name="_xlnm.Print_Area" localSheetId="120">'84'!$A$1:$AK$100</definedName>
    <definedName name="_xlnm.Print_Area" localSheetId="121">'85'!$A$1:$G$14</definedName>
    <definedName name="_xlnm.Print_Area" localSheetId="124">'86'!$A$1:$H$25</definedName>
    <definedName name="_xlnm.Print_Area" localSheetId="125">'87'!$A$1:$J$24</definedName>
    <definedName name="_xlnm.Print_Area" localSheetId="126">'88'!$A$1:$K$46</definedName>
    <definedName name="_xlnm.Print_Area" localSheetId="127">'89'!$A$1:$I$25</definedName>
    <definedName name="_xlnm.Print_Area" localSheetId="128">'90'!$A$1:$I$25</definedName>
    <definedName name="_xlnm.Print_Area" localSheetId="130">'92'!$A$1:$H$15</definedName>
    <definedName name="_xlnm.Print_Area" localSheetId="131">'93'!$A$1:$H$14</definedName>
    <definedName name="_xlnm.Print_Area" localSheetId="132">'94'!$A$1:$H$14</definedName>
    <definedName name="_xlnm.Print_Area" localSheetId="133">'94の２'!$A$1:$H$14</definedName>
    <definedName name="_xlnm.Print_Area" localSheetId="134">'95'!$A$1:$G$12</definedName>
    <definedName name="_xlnm.Print_Area" localSheetId="135">'96'!$A$1:$Z$52</definedName>
    <definedName name="_xlnm.Print_Area" localSheetId="136">'97'!$A$1:$H$19</definedName>
    <definedName name="q" localSheetId="122">#REF!</definedName>
    <definedName name="q" localSheetId="123">#REF!</definedName>
    <definedName name="q">#REF!</definedName>
    <definedName name="qq" localSheetId="122">#REF!</definedName>
    <definedName name="qq" localSheetId="123">#REF!</definedName>
    <definedName name="qq">#REF!</definedName>
    <definedName name="qwerty" localSheetId="122">#REF!</definedName>
    <definedName name="qwerty" localSheetId="123">#REF!</definedName>
    <definedName name="qwerty">#REF!</definedName>
    <definedName name="Roman_01" localSheetId="59">#REF!</definedName>
    <definedName name="Roman_01" localSheetId="66">#REF!</definedName>
    <definedName name="Roman_01" localSheetId="6">#REF!</definedName>
    <definedName name="Roman_01" localSheetId="7">#REF!</definedName>
    <definedName name="Roman_01" localSheetId="107">#REF!</definedName>
    <definedName name="Roman_01" localSheetId="110">#REF!</definedName>
    <definedName name="Roman_01" localSheetId="111">#REF!</definedName>
    <definedName name="Roman_01" localSheetId="112">#REF!</definedName>
    <definedName name="Roman_01" localSheetId="117">#REF!</definedName>
    <definedName name="Roman_01" localSheetId="134">#REF!</definedName>
    <definedName name="Roman_01">#REF!</definedName>
    <definedName name="Roman_02" localSheetId="59">#REF!</definedName>
    <definedName name="Roman_02" localSheetId="66">#REF!</definedName>
    <definedName name="Roman_02">#REF!</definedName>
    <definedName name="Roman_03" localSheetId="59">#REF!</definedName>
    <definedName name="Roman_03" localSheetId="66">#REF!</definedName>
    <definedName name="Roman_03" localSheetId="6">#REF!</definedName>
    <definedName name="Roman_03" localSheetId="7">#REF!</definedName>
    <definedName name="Roman_03" localSheetId="107">#REF!</definedName>
    <definedName name="Roman_03" localSheetId="110">#REF!</definedName>
    <definedName name="Roman_03" localSheetId="111">#REF!</definedName>
    <definedName name="Roman_03" localSheetId="112">#REF!</definedName>
    <definedName name="Roman_03" localSheetId="117">#REF!</definedName>
    <definedName name="Roman_03" localSheetId="134">#REF!</definedName>
    <definedName name="Roman_03">#REF!</definedName>
    <definedName name="Roman_04" localSheetId="59">#REF!</definedName>
    <definedName name="Roman_04" localSheetId="66">#REF!</definedName>
    <definedName name="Roman_04" localSheetId="6">#REF!</definedName>
    <definedName name="Roman_04" localSheetId="7">#REF!</definedName>
    <definedName name="Roman_04" localSheetId="107">#REF!</definedName>
    <definedName name="Roman_04" localSheetId="110">#REF!</definedName>
    <definedName name="Roman_04" localSheetId="111">#REF!</definedName>
    <definedName name="Roman_04" localSheetId="112">#REF!</definedName>
    <definedName name="Roman_04" localSheetId="117">#REF!</definedName>
    <definedName name="Roman_04" localSheetId="134">#REF!</definedName>
    <definedName name="Roman_04">#REF!</definedName>
    <definedName name="Roman_06" localSheetId="59">#REF!</definedName>
    <definedName name="Roman_06" localSheetId="66">#REF!</definedName>
    <definedName name="Roman_06" localSheetId="6">#REF!</definedName>
    <definedName name="Roman_06" localSheetId="7">#REF!</definedName>
    <definedName name="Roman_06" localSheetId="107">#REF!</definedName>
    <definedName name="Roman_06" localSheetId="110">#REF!</definedName>
    <definedName name="Roman_06" localSheetId="117">#REF!</definedName>
    <definedName name="Roman_06">#REF!</definedName>
    <definedName name="roman_09" localSheetId="59">#REF!</definedName>
    <definedName name="roman_09" localSheetId="66">#REF!</definedName>
    <definedName name="roman_09" localSheetId="6">#REF!</definedName>
    <definedName name="roman_09" localSheetId="7">#REF!</definedName>
    <definedName name="roman_09" localSheetId="107">#REF!</definedName>
    <definedName name="roman_09" localSheetId="110">#REF!</definedName>
    <definedName name="roman_09" localSheetId="117">#REF!</definedName>
    <definedName name="roman_09">#REF!</definedName>
    <definedName name="roman_11" localSheetId="59">#REF!</definedName>
    <definedName name="roman_11" localSheetId="66">#REF!</definedName>
    <definedName name="roman_11" localSheetId="6">#REF!</definedName>
    <definedName name="roman_11" localSheetId="7">#REF!</definedName>
    <definedName name="roman_11" localSheetId="107">#REF!</definedName>
    <definedName name="roman_11" localSheetId="110">#REF!</definedName>
    <definedName name="roman_11" localSheetId="117">#REF!</definedName>
    <definedName name="roman_11">#REF!</definedName>
    <definedName name="roman11" localSheetId="59">#REF!</definedName>
    <definedName name="roman11" localSheetId="66">#REF!</definedName>
    <definedName name="roman11" localSheetId="6">#REF!</definedName>
    <definedName name="roman11" localSheetId="7">#REF!</definedName>
    <definedName name="roman11" localSheetId="107">#REF!</definedName>
    <definedName name="roman11" localSheetId="110">#REF!</definedName>
    <definedName name="roman11" localSheetId="117">#REF!</definedName>
    <definedName name="roman11">#REF!</definedName>
    <definedName name="Roman2_1" localSheetId="59">#REF!</definedName>
    <definedName name="Roman2_1" localSheetId="66">#REF!</definedName>
    <definedName name="Roman2_1" localSheetId="6">#REF!</definedName>
    <definedName name="Roman2_1" localSheetId="7">#REF!</definedName>
    <definedName name="Roman2_1" localSheetId="107">#REF!</definedName>
    <definedName name="Roman2_1" localSheetId="110">#REF!</definedName>
    <definedName name="Roman2_1" localSheetId="117">#REF!</definedName>
    <definedName name="Roman2_1">#REF!</definedName>
    <definedName name="Roman2_3" localSheetId="59">#REF!</definedName>
    <definedName name="Roman2_3" localSheetId="66">#REF!</definedName>
    <definedName name="Roman2_3" localSheetId="6">#REF!</definedName>
    <definedName name="Roman2_3" localSheetId="7">#REF!</definedName>
    <definedName name="Roman2_3" localSheetId="107">#REF!</definedName>
    <definedName name="Roman2_3" localSheetId="110">#REF!</definedName>
    <definedName name="Roman2_3" localSheetId="117">#REF!</definedName>
    <definedName name="Roman2_3">#REF!</definedName>
    <definedName name="roman31" localSheetId="59">#REF!</definedName>
    <definedName name="roman31" localSheetId="66">#REF!</definedName>
    <definedName name="roman31" localSheetId="6">#REF!</definedName>
    <definedName name="roman31" localSheetId="7">#REF!</definedName>
    <definedName name="roman31" localSheetId="107">#REF!</definedName>
    <definedName name="roman31" localSheetId="110">#REF!</definedName>
    <definedName name="roman31" localSheetId="117">#REF!</definedName>
    <definedName name="roman31">#REF!</definedName>
    <definedName name="roman33" localSheetId="59">#REF!</definedName>
    <definedName name="roman33" localSheetId="66">#REF!</definedName>
    <definedName name="roman33" localSheetId="6">#REF!</definedName>
    <definedName name="roman33" localSheetId="7">#REF!</definedName>
    <definedName name="roman33" localSheetId="107">#REF!</definedName>
    <definedName name="roman33" localSheetId="110">#REF!</definedName>
    <definedName name="roman33" localSheetId="117">#REF!</definedName>
    <definedName name="roman33">#REF!</definedName>
    <definedName name="roman4_3" localSheetId="59">#REF!</definedName>
    <definedName name="roman4_3" localSheetId="66">#REF!</definedName>
    <definedName name="roman4_3" localSheetId="6">#REF!</definedName>
    <definedName name="roman4_3" localSheetId="7">#REF!</definedName>
    <definedName name="roman4_3" localSheetId="107">#REF!</definedName>
    <definedName name="roman4_3" localSheetId="110">#REF!</definedName>
    <definedName name="roman4_3" localSheetId="117">#REF!</definedName>
    <definedName name="roman4_3">#REF!</definedName>
    <definedName name="roman43" localSheetId="59">#REF!</definedName>
    <definedName name="roman43" localSheetId="66">#REF!</definedName>
    <definedName name="roman43">#REF!</definedName>
    <definedName name="roman7_1" localSheetId="59">#REF!</definedName>
    <definedName name="roman7_1" localSheetId="66">#REF!</definedName>
    <definedName name="roman7_1" localSheetId="6">#REF!</definedName>
    <definedName name="roman7_1" localSheetId="7">#REF!</definedName>
    <definedName name="roman7_1" localSheetId="107">#REF!</definedName>
    <definedName name="roman7_1" localSheetId="110">#REF!</definedName>
    <definedName name="roman7_1" localSheetId="117">#REF!</definedName>
    <definedName name="roman7_1">#REF!</definedName>
    <definedName name="roman77" localSheetId="59">#REF!</definedName>
    <definedName name="roman77" localSheetId="66">#REF!</definedName>
    <definedName name="roman77" localSheetId="6">#REF!</definedName>
    <definedName name="roman77" localSheetId="7">#REF!</definedName>
    <definedName name="roman77" localSheetId="107">#REF!</definedName>
    <definedName name="roman77" localSheetId="110">#REF!</definedName>
    <definedName name="roman77" localSheetId="117">#REF!</definedName>
    <definedName name="roman77">#REF!</definedName>
    <definedName name="romann_12" localSheetId="59">#REF!</definedName>
    <definedName name="romann_12" localSheetId="66">#REF!</definedName>
    <definedName name="romann_12" localSheetId="6">#REF!</definedName>
    <definedName name="romann_12" localSheetId="7">#REF!</definedName>
    <definedName name="romann_12" localSheetId="107">#REF!</definedName>
    <definedName name="romann_12" localSheetId="110">#REF!</definedName>
    <definedName name="romann_12" localSheetId="117">#REF!</definedName>
    <definedName name="romann_12">#REF!</definedName>
    <definedName name="romann_66" localSheetId="59">#REF!</definedName>
    <definedName name="romann_66" localSheetId="66">#REF!</definedName>
    <definedName name="romann_66" localSheetId="6">#REF!</definedName>
    <definedName name="romann_66" localSheetId="7">#REF!</definedName>
    <definedName name="romann_66" localSheetId="107">#REF!</definedName>
    <definedName name="romann_66" localSheetId="110">#REF!</definedName>
    <definedName name="romann_66" localSheetId="117">#REF!</definedName>
    <definedName name="romann_66">#REF!</definedName>
    <definedName name="romann33" localSheetId="59">#REF!</definedName>
    <definedName name="romann33" localSheetId="66">#REF!</definedName>
    <definedName name="romann33" localSheetId="6">#REF!</definedName>
    <definedName name="romann33" localSheetId="7">#REF!</definedName>
    <definedName name="romann33" localSheetId="107">#REF!</definedName>
    <definedName name="romann33" localSheetId="110">#REF!</definedName>
    <definedName name="romann33" localSheetId="117">#REF!</definedName>
    <definedName name="romann33">#REF!</definedName>
    <definedName name="s">#REF!</definedName>
    <definedName name="sdsgfsgfs">#REF!</definedName>
    <definedName name="serv" localSheetId="59">#REF!</definedName>
    <definedName name="serv" localSheetId="66">#REF!</definedName>
    <definedName name="serv" localSheetId="6">#REF!</definedName>
    <definedName name="serv" localSheetId="7">#REF!</definedName>
    <definedName name="serv" localSheetId="107">#REF!</definedName>
    <definedName name="serv" localSheetId="110">#REF!</definedName>
    <definedName name="serv" localSheetId="117">#REF!</definedName>
    <definedName name="serv">#REF!</definedName>
    <definedName name="serv_" localSheetId="59">#REF!</definedName>
    <definedName name="serv_" localSheetId="66">#REF!</definedName>
    <definedName name="serv_" localSheetId="6">#REF!</definedName>
    <definedName name="serv_" localSheetId="7">#REF!</definedName>
    <definedName name="serv_" localSheetId="107">#REF!</definedName>
    <definedName name="serv_" localSheetId="110">#REF!</definedName>
    <definedName name="serv_" localSheetId="117">#REF!</definedName>
    <definedName name="serv_">#REF!</definedName>
    <definedName name="Serv_LIST" localSheetId="59">#REF!</definedName>
    <definedName name="Serv_LIST" localSheetId="66">#REF!</definedName>
    <definedName name="Serv_LIST" localSheetId="6">#REF!</definedName>
    <definedName name="Serv_LIST" localSheetId="7">#REF!</definedName>
    <definedName name="Serv_LIST" localSheetId="107">#REF!</definedName>
    <definedName name="Serv_LIST" localSheetId="110">#REF!</definedName>
    <definedName name="Serv_LIST" localSheetId="117">#REF!</definedName>
    <definedName name="Serv_LIST">#REF!</definedName>
    <definedName name="servo1" localSheetId="59">#REF!</definedName>
    <definedName name="servo1" localSheetId="66">#REF!</definedName>
    <definedName name="servo1" localSheetId="6">#REF!</definedName>
    <definedName name="servo1" localSheetId="7">#REF!</definedName>
    <definedName name="servo1" localSheetId="107">#REF!</definedName>
    <definedName name="servo1" localSheetId="110">#REF!</definedName>
    <definedName name="servo1" localSheetId="117">#REF!</definedName>
    <definedName name="servo1">#REF!</definedName>
    <definedName name="siharai" localSheetId="59">#REF!</definedName>
    <definedName name="siharai" localSheetId="66">#REF!</definedName>
    <definedName name="siharai">#REF!</definedName>
    <definedName name="sikuchouson" localSheetId="59">#REF!</definedName>
    <definedName name="sikuchouson" localSheetId="66">#REF!</definedName>
    <definedName name="sikuchouson">#REF!</definedName>
    <definedName name="sinseisaki" localSheetId="59">#REF!</definedName>
    <definedName name="sinseisaki" localSheetId="66">#REF!</definedName>
    <definedName name="sinseisaki">#REF!</definedName>
    <definedName name="ss">#REF!</definedName>
    <definedName name="ssss">#REF!</definedName>
    <definedName name="sssss">#REF!</definedName>
    <definedName name="ssssssssss">#REF!</definedName>
    <definedName name="swwww">#REF!</definedName>
    <definedName name="t">#REF!</definedName>
    <definedName name="ｔａｂｉｅ＿04" localSheetId="59">#REF!</definedName>
    <definedName name="ｔａｂｉｅ＿04" localSheetId="66">#REF!</definedName>
    <definedName name="ｔａｂｉｅ＿04" localSheetId="6">#REF!</definedName>
    <definedName name="ｔａｂｉｅ＿04" localSheetId="7">#REF!</definedName>
    <definedName name="ｔａｂｉｅ＿04" localSheetId="107">#REF!</definedName>
    <definedName name="ｔａｂｉｅ＿04" localSheetId="110">#REF!</definedName>
    <definedName name="ｔａｂｉｅ＿04" localSheetId="117">#REF!</definedName>
    <definedName name="ｔａｂｉｅ＿04">#REF!</definedName>
    <definedName name="table_03" localSheetId="59">#REF!</definedName>
    <definedName name="table_03" localSheetId="66">#REF!</definedName>
    <definedName name="table_03" localSheetId="6">#REF!</definedName>
    <definedName name="table_03" localSheetId="7">#REF!</definedName>
    <definedName name="table_03" localSheetId="107">#REF!</definedName>
    <definedName name="table_03" localSheetId="110">#REF!</definedName>
    <definedName name="table_03" localSheetId="117">#REF!</definedName>
    <definedName name="table_03">#REF!</definedName>
    <definedName name="table_06" localSheetId="59">#REF!</definedName>
    <definedName name="table_06" localSheetId="66">#REF!</definedName>
    <definedName name="table_06" localSheetId="6">#REF!</definedName>
    <definedName name="table_06" localSheetId="7">#REF!</definedName>
    <definedName name="table_06" localSheetId="107">#REF!</definedName>
    <definedName name="table_06" localSheetId="110">#REF!</definedName>
    <definedName name="table_06" localSheetId="117">#REF!</definedName>
    <definedName name="table_06">#REF!</definedName>
    <definedName name="table2_3" localSheetId="59">#REF!</definedName>
    <definedName name="table2_3" localSheetId="66">#REF!</definedName>
    <definedName name="table2_3" localSheetId="6">#REF!</definedName>
    <definedName name="table2_3" localSheetId="7">#REF!</definedName>
    <definedName name="table2_3" localSheetId="107">#REF!</definedName>
    <definedName name="table2_3" localSheetId="110">#REF!</definedName>
    <definedName name="table2_3" localSheetId="117">#REF!</definedName>
    <definedName name="table2_3">#REF!</definedName>
    <definedName name="tanaka">#REF!</definedName>
    <definedName name="tanaka1">#REF!</definedName>
    <definedName name="tanaka2">#REF!</definedName>
    <definedName name="tapi2" localSheetId="59">#REF!</definedName>
    <definedName name="tapi2" localSheetId="66">#REF!</definedName>
    <definedName name="tapi2" localSheetId="6">#REF!</definedName>
    <definedName name="tapi2" localSheetId="7">#REF!</definedName>
    <definedName name="tapi2" localSheetId="107">#REF!</definedName>
    <definedName name="tapi2" localSheetId="110">#REF!</definedName>
    <definedName name="tapi2" localSheetId="117">#REF!</definedName>
    <definedName name="tapi2">#REF!</definedName>
    <definedName name="tebie_07" localSheetId="59">#REF!</definedName>
    <definedName name="tebie_07" localSheetId="66">#REF!</definedName>
    <definedName name="tebie_07">#REF!</definedName>
    <definedName name="tebie_o7" localSheetId="59">#REF!</definedName>
    <definedName name="tebie_o7" localSheetId="66">#REF!</definedName>
    <definedName name="tebie_o7" localSheetId="6">#REF!</definedName>
    <definedName name="tebie_o7" localSheetId="7">#REF!</definedName>
    <definedName name="tebie_o7" localSheetId="107">#REF!</definedName>
    <definedName name="tebie_o7" localSheetId="110">#REF!</definedName>
    <definedName name="tebie_o7" localSheetId="117">#REF!</definedName>
    <definedName name="tebie_o7">#REF!</definedName>
    <definedName name="tebie07" localSheetId="59">#REF!</definedName>
    <definedName name="tebie07" localSheetId="66">#REF!</definedName>
    <definedName name="tebie07">#REF!</definedName>
    <definedName name="tebie08" localSheetId="59">#REF!</definedName>
    <definedName name="tebie08" localSheetId="66">#REF!</definedName>
    <definedName name="tebie08" localSheetId="6">#REF!</definedName>
    <definedName name="tebie08" localSheetId="7">#REF!</definedName>
    <definedName name="tebie08" localSheetId="107">#REF!</definedName>
    <definedName name="tebie08" localSheetId="110">#REF!</definedName>
    <definedName name="tebie08" localSheetId="117">#REF!</definedName>
    <definedName name="tebie08">#REF!</definedName>
    <definedName name="tebie33" localSheetId="59">#REF!</definedName>
    <definedName name="tebie33" localSheetId="66">#REF!</definedName>
    <definedName name="tebie33" localSheetId="6">#REF!</definedName>
    <definedName name="tebie33" localSheetId="7">#REF!</definedName>
    <definedName name="tebie33" localSheetId="107">#REF!</definedName>
    <definedName name="tebie33" localSheetId="110">#REF!</definedName>
    <definedName name="tebie33" localSheetId="117">#REF!</definedName>
    <definedName name="tebie33">#REF!</definedName>
    <definedName name="tebiroo" localSheetId="59">#REF!</definedName>
    <definedName name="tebiroo" localSheetId="66">#REF!</definedName>
    <definedName name="tebiroo" localSheetId="6">#REF!</definedName>
    <definedName name="tebiroo" localSheetId="7">#REF!</definedName>
    <definedName name="tebiroo" localSheetId="107">#REF!</definedName>
    <definedName name="tebiroo" localSheetId="110">#REF!</definedName>
    <definedName name="tebiroo" localSheetId="117">#REF!</definedName>
    <definedName name="tebiroo">#REF!</definedName>
    <definedName name="teble" localSheetId="59">#REF!</definedName>
    <definedName name="teble" localSheetId="66">#REF!</definedName>
    <definedName name="teble" localSheetId="6">#REF!</definedName>
    <definedName name="teble" localSheetId="7">#REF!</definedName>
    <definedName name="teble" localSheetId="107">#REF!</definedName>
    <definedName name="teble" localSheetId="110">#REF!</definedName>
    <definedName name="teble" localSheetId="117">#REF!</definedName>
    <definedName name="teble">#REF!</definedName>
    <definedName name="teble_09" localSheetId="59">#REF!</definedName>
    <definedName name="teble_09" localSheetId="66">#REF!</definedName>
    <definedName name="teble_09" localSheetId="6">#REF!</definedName>
    <definedName name="teble_09" localSheetId="7">#REF!</definedName>
    <definedName name="teble_09" localSheetId="107">#REF!</definedName>
    <definedName name="teble_09" localSheetId="110">#REF!</definedName>
    <definedName name="teble_09" localSheetId="117">#REF!</definedName>
    <definedName name="teble_09">#REF!</definedName>
    <definedName name="teble77" localSheetId="59">#REF!</definedName>
    <definedName name="teble77" localSheetId="66">#REF!</definedName>
    <definedName name="teble77" localSheetId="6">#REF!</definedName>
    <definedName name="teble77" localSheetId="7">#REF!</definedName>
    <definedName name="teble77" localSheetId="107">#REF!</definedName>
    <definedName name="teble77" localSheetId="110">#REF!</definedName>
    <definedName name="teble77" localSheetId="117">#REF!</definedName>
    <definedName name="teble77">#REF!</definedName>
    <definedName name="u">#REF!</definedName>
    <definedName name="w">#REF!</definedName>
    <definedName name="ww">#REF!</definedName>
    <definedName name="wwwwwwww">#REF!</definedName>
    <definedName name="xx">#REF!</definedName>
    <definedName name="xxx">#REF!</definedName>
    <definedName name="y">#REF!</definedName>
    <definedName name="yokohama" localSheetId="59">#REF!</definedName>
    <definedName name="yokohama" localSheetId="66">#REF!</definedName>
    <definedName name="yokohama">#REF!</definedName>
    <definedName name="z">#REF!</definedName>
    <definedName name="Z_8494577A_77FB_45FD_BD2B_C737BCFAD5B3_.wvu.PrintArea" localSheetId="67" hidden="1">'45'!$A$1:$AL$54</definedName>
    <definedName name="Z_FA98832E_F01A_4598_9960_E27C2FDAB118_.wvu.PrintArea" localSheetId="67" hidden="1">'45'!$A$1:$AL$54</definedName>
    <definedName name="ア" localSheetId="122">#REF!</definedName>
    <definedName name="ア" localSheetId="123">#REF!</definedName>
    <definedName name="ア">#REF!</definedName>
    <definedName name="あ" localSheetId="59">#REF!</definedName>
    <definedName name="あ" localSheetId="64">#REF!</definedName>
    <definedName name="あ" localSheetId="65">#REF!</definedName>
    <definedName name="あ" localSheetId="66">#REF!</definedName>
    <definedName name="あ">#REF!</definedName>
    <definedName name="アアアア">#REF!</definedName>
    <definedName name="ああああああああああああ">#REF!</definedName>
    <definedName name="あいう">#REF!</definedName>
    <definedName name="こ" localSheetId="59">#REF!</definedName>
    <definedName name="こ" localSheetId="66">#REF!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59">#REF!</definedName>
    <definedName name="看護時間" localSheetId="64">#REF!</definedName>
    <definedName name="看護時間" localSheetId="65">#REF!</definedName>
    <definedName name="看護時間" localSheetId="66">#REF!</definedName>
    <definedName name="看護時間" localSheetId="110">#REF!</definedName>
    <definedName name="看護時間" localSheetId="122">#REF!</definedName>
    <definedName name="看護時間" localSheetId="123">#REF!</definedName>
    <definedName name="看護時間">#REF!</definedName>
    <definedName name="山口県" localSheetId="122">#REF!</definedName>
    <definedName name="山口県" localSheetId="123">#REF!</definedName>
    <definedName name="山口県">#REF!</definedName>
    <definedName name="種類">[3]サービス種類一覧!$A$4:$A$20</definedName>
    <definedName name="食事" localSheetId="59">#REF!</definedName>
    <definedName name="食事" localSheetId="64">#REF!</definedName>
    <definedName name="食事" localSheetId="65">#REF!</definedName>
    <definedName name="食事" localSheetId="66">#REF!</definedName>
    <definedName name="食事" localSheetId="6">#REF!</definedName>
    <definedName name="食事" localSheetId="7">#REF!</definedName>
    <definedName name="食事" localSheetId="107">#REF!</definedName>
    <definedName name="食事" localSheetId="110">#REF!</definedName>
    <definedName name="食事" localSheetId="117">#REF!</definedName>
    <definedName name="食事" localSheetId="122">#REF!</definedName>
    <definedName name="食事" localSheetId="123">#REF!</definedName>
    <definedName name="食事">#REF!</definedName>
    <definedName name="体制等状況一覧" localSheetId="59">#REF!</definedName>
    <definedName name="体制等状況一覧" localSheetId="66">#REF!</definedName>
    <definedName name="体制等状況一覧" localSheetId="122">#REF!</definedName>
    <definedName name="体制等状況一覧" localSheetId="123">#REF!</definedName>
    <definedName name="体制等状況一覧">#REF!</definedName>
    <definedName name="町っ油" localSheetId="59">#REF!</definedName>
    <definedName name="町っ油" localSheetId="66">#REF!</definedName>
    <definedName name="町っ油" localSheetId="6">#REF!</definedName>
    <definedName name="町っ油" localSheetId="7">#REF!</definedName>
    <definedName name="町っ油" localSheetId="107">#REF!</definedName>
    <definedName name="町っ油" localSheetId="110">#REF!</definedName>
    <definedName name="町っ油" localSheetId="117">#REF!</definedName>
    <definedName name="町っ油" localSheetId="122">#REF!</definedName>
    <definedName name="町っ油" localSheetId="123">#REF!</definedName>
    <definedName name="町っ油">#REF!</definedName>
    <definedName name="利用日数記入例" localSheetId="59">#REF!</definedName>
    <definedName name="利用日数記入例" localSheetId="66">#REF!</definedName>
    <definedName name="利用日数記入例" localSheetId="6">#REF!</definedName>
    <definedName name="利用日数記入例" localSheetId="7">#REF!</definedName>
    <definedName name="利用日数記入例" localSheetId="107">#REF!</definedName>
    <definedName name="利用日数記入例" localSheetId="110">#REF!</definedName>
    <definedName name="利用日数記入例" localSheetId="117">#REF!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40" i="243" l="1"/>
  <c r="AE32" i="243"/>
  <c r="E7" i="258" l="1"/>
  <c r="E8" i="258"/>
  <c r="U10" i="255"/>
  <c r="H52" i="227" l="1"/>
  <c r="I36" i="227" s="1"/>
  <c r="U45" i="227"/>
  <c r="U40" i="227"/>
  <c r="U35" i="227"/>
  <c r="T32" i="227"/>
  <c r="U12" i="227" s="1"/>
  <c r="I22" i="227"/>
  <c r="I12" i="227"/>
  <c r="O57" i="227" l="1"/>
  <c r="Y28" i="221" l="1"/>
  <c r="Y43" i="221"/>
  <c r="Y45" i="221" s="1"/>
  <c r="AK10" i="216" l="1"/>
  <c r="AH13" i="216"/>
  <c r="AX15" i="216"/>
  <c r="AD16" i="216"/>
  <c r="BB16" i="216"/>
  <c r="E17" i="216"/>
  <c r="AT21" i="216"/>
  <c r="AT22" i="216"/>
  <c r="AT23" i="216"/>
  <c r="AT24" i="216"/>
  <c r="AT25" i="216"/>
  <c r="AT26" i="216"/>
  <c r="AT27" i="216"/>
  <c r="AT28" i="216"/>
  <c r="AT29" i="216"/>
  <c r="AT30" i="216"/>
  <c r="AT31" i="216"/>
  <c r="AT32" i="216"/>
  <c r="J33" i="216"/>
  <c r="P33" i="216"/>
  <c r="P34" i="216" s="1"/>
  <c r="U33" i="216"/>
  <c r="U34" i="216" s="1"/>
  <c r="Z33" i="216"/>
  <c r="Z34" i="216" s="1"/>
  <c r="AE33" i="216"/>
  <c r="AE34" i="216" s="1"/>
  <c r="AJ33" i="216"/>
  <c r="AJ34" i="216" s="1"/>
  <c r="AO33" i="216"/>
  <c r="AO34" i="216" s="1"/>
  <c r="U45" i="216"/>
  <c r="AD49" i="216" s="1"/>
  <c r="AK10" i="215"/>
  <c r="AH13" i="215"/>
  <c r="AX15" i="215"/>
  <c r="BB16" i="215" s="1"/>
  <c r="AD16" i="215"/>
  <c r="E17" i="215"/>
  <c r="AT21" i="215"/>
  <c r="AT22" i="215"/>
  <c r="AT23" i="215"/>
  <c r="AT24" i="215"/>
  <c r="AT25" i="215"/>
  <c r="AT26" i="215"/>
  <c r="AT27" i="215"/>
  <c r="AT28" i="215"/>
  <c r="AT29" i="215"/>
  <c r="AT30" i="215"/>
  <c r="AT31" i="215"/>
  <c r="AT32" i="215"/>
  <c r="J33" i="215"/>
  <c r="P33" i="215"/>
  <c r="U33" i="215"/>
  <c r="Z33" i="215"/>
  <c r="AE33" i="215"/>
  <c r="AJ33" i="215"/>
  <c r="AJ34" i="215" s="1"/>
  <c r="AO33" i="215"/>
  <c r="U45" i="215"/>
  <c r="AD49" i="215" s="1"/>
  <c r="E21" i="214" a="1"/>
  <c r="E21" i="214" s="1"/>
  <c r="I26" i="214"/>
  <c r="I27" i="214" s="1"/>
  <c r="J26" i="214"/>
  <c r="I31" i="214"/>
  <c r="I32" i="214" s="1"/>
  <c r="J31" i="214"/>
  <c r="I36" i="214"/>
  <c r="I37" i="214" s="1"/>
  <c r="J36" i="214"/>
  <c r="I41" i="214"/>
  <c r="I42" i="214" s="1"/>
  <c r="J41" i="214"/>
  <c r="AO34" i="215" l="1"/>
  <c r="U34" i="215"/>
  <c r="Z34" i="215"/>
  <c r="AT33" i="216"/>
  <c r="AT33" i="215"/>
  <c r="P34" i="215"/>
  <c r="AE34" i="215"/>
  <c r="AT34" i="216"/>
  <c r="AX35" i="216" s="1"/>
  <c r="AT34" i="215" l="1"/>
  <c r="AX35" i="215" s="1"/>
  <c r="S12" i="213"/>
  <c r="AE25" i="213"/>
  <c r="S13" i="213" s="1"/>
  <c r="S28" i="213"/>
  <c r="S12" i="212"/>
  <c r="AE25" i="212"/>
  <c r="S13" i="212" s="1"/>
  <c r="S28" i="212"/>
  <c r="S12" i="211"/>
  <c r="S13" i="211"/>
  <c r="S18" i="211"/>
  <c r="BY5" i="195" l="1"/>
  <c r="BU16" i="195"/>
  <c r="BU17" i="195"/>
  <c r="BU18" i="195"/>
  <c r="BU19" i="195"/>
  <c r="BU20" i="195"/>
  <c r="BU21" i="195"/>
  <c r="BU22" i="195"/>
  <c r="BU23" i="195"/>
  <c r="BU24" i="195"/>
  <c r="BU25" i="195"/>
  <c r="BU26" i="195"/>
  <c r="BU27" i="195"/>
  <c r="M28" i="195"/>
  <c r="S28" i="195"/>
  <c r="S29" i="195" s="1"/>
  <c r="Y28" i="195"/>
  <c r="Y29" i="195" s="1"/>
  <c r="AB28" i="195"/>
  <c r="AB29" i="195" s="1"/>
  <c r="AB30" i="195" s="1"/>
  <c r="AH28" i="195"/>
  <c r="AK28" i="195"/>
  <c r="AQ28" i="195"/>
  <c r="AT28" i="195"/>
  <c r="AW28" i="195"/>
  <c r="AZ28" i="195"/>
  <c r="BC28" i="195"/>
  <c r="BC29" i="195" s="1"/>
  <c r="BC30" i="195" s="1"/>
  <c r="BF28" i="195"/>
  <c r="BF29" i="195" s="1"/>
  <c r="BI28" i="195"/>
  <c r="BL28" i="195"/>
  <c r="BO28" i="195"/>
  <c r="BR28" i="195"/>
  <c r="AH29" i="195"/>
  <c r="AW29" i="195"/>
  <c r="AZ29" i="195"/>
  <c r="BI29" i="195"/>
  <c r="BE6" i="194"/>
  <c r="BE7" i="194"/>
  <c r="L8" i="194"/>
  <c r="BE8" i="194"/>
  <c r="BE9" i="194" s="1"/>
  <c r="AG9" i="194"/>
  <c r="AK9" i="194"/>
  <c r="AO9" i="194"/>
  <c r="AS9" i="194"/>
  <c r="AW9" i="194"/>
  <c r="BA9" i="194"/>
  <c r="AE14" i="194"/>
  <c r="AI14" i="194" s="1"/>
  <c r="AI17" i="194" s="1"/>
  <c r="L15" i="194"/>
  <c r="AE15" i="194"/>
  <c r="AI15" i="194" s="1"/>
  <c r="AV15" i="194"/>
  <c r="BC15" i="194" s="1"/>
  <c r="AE16" i="194"/>
  <c r="AI16" i="194" s="1"/>
  <c r="AY37" i="194"/>
  <c r="BB37" i="194" s="1"/>
  <c r="AY38" i="194"/>
  <c r="BB38" i="194" s="1"/>
  <c r="AY39" i="194"/>
  <c r="BB39" i="194" s="1"/>
  <c r="AY40" i="194"/>
  <c r="BB40" i="194" s="1"/>
  <c r="AY41" i="194"/>
  <c r="BB41" i="194" s="1"/>
  <c r="AY42" i="194"/>
  <c r="BB42" i="194" s="1"/>
  <c r="AY43" i="194"/>
  <c r="BB43" i="194" s="1"/>
  <c r="AY44" i="194"/>
  <c r="BB44" i="194" s="1"/>
  <c r="AY45" i="194"/>
  <c r="BB45" i="194" s="1"/>
  <c r="AY46" i="194"/>
  <c r="BB46" i="194" s="1"/>
  <c r="AY47" i="194"/>
  <c r="BB47" i="194" s="1"/>
  <c r="AY48" i="194"/>
  <c r="BB48" i="194" s="1"/>
  <c r="AY49" i="194"/>
  <c r="BB49" i="194" s="1"/>
  <c r="AY50" i="194"/>
  <c r="BB50" i="194" s="1"/>
  <c r="AY51" i="194"/>
  <c r="BB51" i="194" s="1"/>
  <c r="AY52" i="194"/>
  <c r="BB52" i="194" s="1"/>
  <c r="AY53" i="194"/>
  <c r="BB53" i="194" s="1"/>
  <c r="AY54" i="194"/>
  <c r="BB54" i="194" s="1"/>
  <c r="AY55" i="194"/>
  <c r="BB55" i="194" s="1"/>
  <c r="AY56" i="194"/>
  <c r="BB56" i="194" s="1"/>
  <c r="AY57" i="194"/>
  <c r="BB57" i="194" s="1"/>
  <c r="W58" i="194"/>
  <c r="X58" i="194"/>
  <c r="Y58" i="194"/>
  <c r="Z58" i="194"/>
  <c r="AA58" i="194"/>
  <c r="AB58" i="194"/>
  <c r="AC58" i="194"/>
  <c r="AD58" i="194"/>
  <c r="AE58" i="194"/>
  <c r="AF58" i="194"/>
  <c r="AG58" i="194"/>
  <c r="AH58" i="194"/>
  <c r="AI58" i="194"/>
  <c r="AJ58" i="194"/>
  <c r="AK58" i="194"/>
  <c r="AL58" i="194"/>
  <c r="AM58" i="194"/>
  <c r="AN58" i="194"/>
  <c r="AO58" i="194"/>
  <c r="AP58" i="194"/>
  <c r="AQ58" i="194"/>
  <c r="AR58" i="194"/>
  <c r="AS58" i="194"/>
  <c r="AT58" i="194"/>
  <c r="AU58" i="194"/>
  <c r="AV58" i="194"/>
  <c r="AW58" i="194"/>
  <c r="AX58" i="194"/>
  <c r="W59" i="194"/>
  <c r="X59" i="194"/>
  <c r="Y59" i="194"/>
  <c r="Z59" i="194"/>
  <c r="AA59" i="194"/>
  <c r="AB59" i="194"/>
  <c r="AC59" i="194"/>
  <c r="AD59" i="194"/>
  <c r="AE59" i="194"/>
  <c r="AF59" i="194"/>
  <c r="AG59" i="194"/>
  <c r="AH59" i="194"/>
  <c r="AI59" i="194"/>
  <c r="AJ59" i="194"/>
  <c r="AK59" i="194"/>
  <c r="AL59" i="194"/>
  <c r="AM59" i="194"/>
  <c r="AN59" i="194"/>
  <c r="AO59" i="194"/>
  <c r="AP59" i="194"/>
  <c r="AQ59" i="194"/>
  <c r="AR59" i="194"/>
  <c r="AS59" i="194"/>
  <c r="AT59" i="194"/>
  <c r="AU59" i="194"/>
  <c r="AV59" i="194"/>
  <c r="AW59" i="194"/>
  <c r="AX59" i="194"/>
  <c r="AY65" i="194"/>
  <c r="BB65" i="194" s="1"/>
  <c r="AY66" i="194"/>
  <c r="BB66" i="194" s="1"/>
  <c r="AY67" i="194"/>
  <c r="BB67" i="194" s="1"/>
  <c r="AY68" i="194"/>
  <c r="BB68" i="194" s="1"/>
  <c r="AY69" i="194"/>
  <c r="BB69" i="194" s="1"/>
  <c r="AY70" i="194"/>
  <c r="BB70" i="194" s="1"/>
  <c r="AY71" i="194"/>
  <c r="BB71" i="194" s="1"/>
  <c r="AY72" i="194"/>
  <c r="BB72" i="194" s="1"/>
  <c r="W73" i="194"/>
  <c r="X73" i="194"/>
  <c r="Y73" i="194"/>
  <c r="Z73" i="194"/>
  <c r="AA73" i="194"/>
  <c r="AB73" i="194"/>
  <c r="AC73" i="194"/>
  <c r="AD73" i="194"/>
  <c r="AE73" i="194"/>
  <c r="AF73" i="194"/>
  <c r="AG73" i="194"/>
  <c r="AH73" i="194"/>
  <c r="AI73" i="194"/>
  <c r="AJ73" i="194"/>
  <c r="AK73" i="194"/>
  <c r="AL73" i="194"/>
  <c r="AM73" i="194"/>
  <c r="AN73" i="194"/>
  <c r="AO73" i="194"/>
  <c r="AP73" i="194"/>
  <c r="AQ73" i="194"/>
  <c r="AR73" i="194"/>
  <c r="AS73" i="194"/>
  <c r="AT73" i="194"/>
  <c r="AU73" i="194"/>
  <c r="AV73" i="194"/>
  <c r="AW73" i="194"/>
  <c r="AX73" i="194"/>
  <c r="BE6" i="193"/>
  <c r="BE7" i="193"/>
  <c r="L8" i="193"/>
  <c r="BE8" i="193"/>
  <c r="AG9" i="193"/>
  <c r="AK9" i="193"/>
  <c r="AO9" i="193"/>
  <c r="AS9" i="193"/>
  <c r="AW9" i="193"/>
  <c r="BA9" i="193"/>
  <c r="AE14" i="193"/>
  <c r="AV14" i="193"/>
  <c r="AZ14" i="193" s="1"/>
  <c r="L15" i="193"/>
  <c r="AE15" i="193"/>
  <c r="AI15" i="193" s="1"/>
  <c r="AV15" i="193"/>
  <c r="AZ15" i="193" s="1"/>
  <c r="AE16" i="193"/>
  <c r="AI16" i="193" s="1"/>
  <c r="AY37" i="193"/>
  <c r="BB37" i="193" s="1"/>
  <c r="AY38" i="193"/>
  <c r="BB38" i="193" s="1"/>
  <c r="AY39" i="193"/>
  <c r="BB39" i="193" s="1"/>
  <c r="AY40" i="193"/>
  <c r="BB40" i="193" s="1"/>
  <c r="AY41" i="193"/>
  <c r="BB41" i="193" s="1"/>
  <c r="AY42" i="193"/>
  <c r="BB42" i="193" s="1"/>
  <c r="AY43" i="193"/>
  <c r="BB43" i="193" s="1"/>
  <c r="AY44" i="193"/>
  <c r="BB44" i="193" s="1"/>
  <c r="AY45" i="193"/>
  <c r="BB45" i="193" s="1"/>
  <c r="AY46" i="193"/>
  <c r="BB46" i="193" s="1"/>
  <c r="AY47" i="193"/>
  <c r="BB47" i="193" s="1"/>
  <c r="AY48" i="193"/>
  <c r="BB48" i="193" s="1"/>
  <c r="AY49" i="193"/>
  <c r="BB49" i="193" s="1"/>
  <c r="AY50" i="193"/>
  <c r="BB50" i="193" s="1"/>
  <c r="AY51" i="193"/>
  <c r="BB51" i="193" s="1"/>
  <c r="AY52" i="193"/>
  <c r="BB52" i="193" s="1"/>
  <c r="AY53" i="193"/>
  <c r="BB53" i="193" s="1"/>
  <c r="AY54" i="193"/>
  <c r="BB54" i="193" s="1"/>
  <c r="AY55" i="193"/>
  <c r="BB55" i="193" s="1"/>
  <c r="AY56" i="193"/>
  <c r="BB56" i="193" s="1"/>
  <c r="AY57" i="193"/>
  <c r="BB57" i="193" s="1"/>
  <c r="W58" i="193"/>
  <c r="X58" i="193"/>
  <c r="Y58" i="193"/>
  <c r="Z58" i="193"/>
  <c r="AA58" i="193"/>
  <c r="AB58" i="193"/>
  <c r="AC58" i="193"/>
  <c r="AD58" i="193"/>
  <c r="AE58" i="193"/>
  <c r="AF58" i="193"/>
  <c r="AG58" i="193"/>
  <c r="AH58" i="193"/>
  <c r="AI58" i="193"/>
  <c r="AJ58" i="193"/>
  <c r="AK58" i="193"/>
  <c r="AL58" i="193"/>
  <c r="AM58" i="193"/>
  <c r="AN58" i="193"/>
  <c r="AO58" i="193"/>
  <c r="AP58" i="193"/>
  <c r="AQ58" i="193"/>
  <c r="AR58" i="193"/>
  <c r="AS58" i="193"/>
  <c r="AT58" i="193"/>
  <c r="AU58" i="193"/>
  <c r="AV58" i="193"/>
  <c r="AW58" i="193"/>
  <c r="AX58" i="193"/>
  <c r="W59" i="193"/>
  <c r="X59" i="193"/>
  <c r="Y59" i="193"/>
  <c r="Z59" i="193"/>
  <c r="AA59" i="193"/>
  <c r="AB59" i="193"/>
  <c r="AC59" i="193"/>
  <c r="AD59" i="193"/>
  <c r="AE59" i="193"/>
  <c r="AF59" i="193"/>
  <c r="AG59" i="193"/>
  <c r="AH59" i="193"/>
  <c r="AI59" i="193"/>
  <c r="AJ59" i="193"/>
  <c r="AK59" i="193"/>
  <c r="AL59" i="193"/>
  <c r="AM59" i="193"/>
  <c r="AN59" i="193"/>
  <c r="AO59" i="193"/>
  <c r="AP59" i="193"/>
  <c r="AQ59" i="193"/>
  <c r="AR59" i="193"/>
  <c r="AS59" i="193"/>
  <c r="AT59" i="193"/>
  <c r="AU59" i="193"/>
  <c r="AV59" i="193"/>
  <c r="AW59" i="193"/>
  <c r="AX59" i="193"/>
  <c r="AY65" i="193"/>
  <c r="BB65" i="193" s="1"/>
  <c r="AY66" i="193"/>
  <c r="BB66" i="193" s="1"/>
  <c r="AY67" i="193"/>
  <c r="BB67" i="193" s="1"/>
  <c r="AY68" i="193"/>
  <c r="BB68" i="193" s="1"/>
  <c r="AY69" i="193"/>
  <c r="BB69" i="193" s="1"/>
  <c r="AY70" i="193"/>
  <c r="BB70" i="193" s="1"/>
  <c r="AY71" i="193"/>
  <c r="BB71" i="193" s="1"/>
  <c r="AY72" i="193"/>
  <c r="BB72" i="193" s="1"/>
  <c r="W73" i="193"/>
  <c r="X73" i="193"/>
  <c r="Y73" i="193"/>
  <c r="Z73" i="193"/>
  <c r="AA73" i="193"/>
  <c r="AB73" i="193"/>
  <c r="AC73" i="193"/>
  <c r="AD73" i="193"/>
  <c r="AE73" i="193"/>
  <c r="AF73" i="193"/>
  <c r="AG73" i="193"/>
  <c r="AH73" i="193"/>
  <c r="AI73" i="193"/>
  <c r="AJ73" i="193"/>
  <c r="AK73" i="193"/>
  <c r="AL73" i="193"/>
  <c r="AM73" i="193"/>
  <c r="AN73" i="193"/>
  <c r="AO73" i="193"/>
  <c r="AP73" i="193"/>
  <c r="AQ73" i="193"/>
  <c r="AR73" i="193"/>
  <c r="AS73" i="193"/>
  <c r="AT73" i="193"/>
  <c r="AU73" i="193"/>
  <c r="AV73" i="193"/>
  <c r="AW73" i="193"/>
  <c r="AX73" i="193"/>
  <c r="I17" i="192"/>
  <c r="I25" i="192" s="1"/>
  <c r="I18" i="192"/>
  <c r="I26" i="192" s="1"/>
  <c r="I33" i="192" s="1"/>
  <c r="I30" i="192"/>
  <c r="I31" i="192"/>
  <c r="BE9" i="193" l="1"/>
  <c r="AY59" i="194"/>
  <c r="AE17" i="193"/>
  <c r="AL16" i="193"/>
  <c r="AL16" i="194"/>
  <c r="AY58" i="193"/>
  <c r="AY73" i="194"/>
  <c r="AY73" i="193"/>
  <c r="AY58" i="194"/>
  <c r="AL15" i="194"/>
  <c r="AL14" i="194"/>
  <c r="AL17" i="194" s="1"/>
  <c r="AC27" i="194" s="1"/>
  <c r="Y27" i="194" s="1"/>
  <c r="AL15" i="193"/>
  <c r="S30" i="195"/>
  <c r="BC15" i="193"/>
  <c r="AL14" i="193"/>
  <c r="AZ15" i="194"/>
  <c r="AE17" i="194"/>
  <c r="AK29" i="195"/>
  <c r="BU28" i="195"/>
  <c r="AY59" i="193"/>
  <c r="AI14" i="193"/>
  <c r="BR29" i="195"/>
  <c r="AT29" i="195"/>
  <c r="AT30" i="195" s="1"/>
  <c r="BO29" i="195"/>
  <c r="AQ29" i="195"/>
  <c r="AK30" i="195" s="1"/>
  <c r="BL29" i="195"/>
  <c r="BB58" i="194"/>
  <c r="BH43" i="194"/>
  <c r="BE43" i="194"/>
  <c r="BB59" i="194"/>
  <c r="BB73" i="194"/>
  <c r="BE65" i="194"/>
  <c r="BE73" i="194" s="1"/>
  <c r="BE51" i="194"/>
  <c r="AV16" i="194" s="1"/>
  <c r="BH51" i="194"/>
  <c r="BI27" i="194"/>
  <c r="BE27" i="194" s="1"/>
  <c r="BI26" i="194"/>
  <c r="AC26" i="194"/>
  <c r="M26" i="194"/>
  <c r="BG10" i="194"/>
  <c r="AS26" i="194"/>
  <c r="BE51" i="193"/>
  <c r="AV16" i="193" s="1"/>
  <c r="AV17" i="193" s="1"/>
  <c r="BH51" i="193"/>
  <c r="AI17" i="193"/>
  <c r="BI26" i="193"/>
  <c r="N31" i="193"/>
  <c r="BG10" i="193"/>
  <c r="AT31" i="193"/>
  <c r="AC26" i="193"/>
  <c r="BJ31" i="193"/>
  <c r="AS26" i="193"/>
  <c r="M26" i="193"/>
  <c r="AD31" i="193"/>
  <c r="BB58" i="193"/>
  <c r="BE43" i="193"/>
  <c r="BE58" i="193" s="1"/>
  <c r="BH43" i="193"/>
  <c r="BB59" i="193"/>
  <c r="BE65" i="193"/>
  <c r="BE73" i="193" s="1"/>
  <c r="BB73" i="193"/>
  <c r="BC14" i="193"/>
  <c r="AL17" i="193" l="1"/>
  <c r="AC27" i="193" s="1"/>
  <c r="Y27" i="193" s="1"/>
  <c r="AS27" i="194"/>
  <c r="AO27" i="194" s="1"/>
  <c r="M27" i="194"/>
  <c r="I27" i="194" s="1"/>
  <c r="BH58" i="193"/>
  <c r="BL30" i="195"/>
  <c r="BH58" i="194"/>
  <c r="BU29" i="195"/>
  <c r="BY32" i="195" s="1"/>
  <c r="I26" i="194"/>
  <c r="Y26" i="194"/>
  <c r="AZ16" i="194"/>
  <c r="BC16" i="194"/>
  <c r="AO26" i="194"/>
  <c r="BE26" i="194"/>
  <c r="BI28" i="194"/>
  <c r="BE28" i="194" s="1"/>
  <c r="AC28" i="194"/>
  <c r="Y28" i="194" s="1"/>
  <c r="M28" i="194"/>
  <c r="I28" i="194" s="1"/>
  <c r="BQ14" i="194"/>
  <c r="AS28" i="194"/>
  <c r="AO28" i="194" s="1"/>
  <c r="BE58" i="194"/>
  <c r="AV14" i="194"/>
  <c r="BE26" i="193"/>
  <c r="I26" i="193"/>
  <c r="BI28" i="193"/>
  <c r="BE28" i="193" s="1"/>
  <c r="BQ14" i="193"/>
  <c r="AS28" i="193"/>
  <c r="AO28" i="193" s="1"/>
  <c r="M28" i="193"/>
  <c r="I28" i="193" s="1"/>
  <c r="AC28" i="193"/>
  <c r="Y28" i="193" s="1"/>
  <c r="AO26" i="193"/>
  <c r="AZ16" i="193"/>
  <c r="AZ17" i="193" s="1"/>
  <c r="BC16" i="193"/>
  <c r="BC17" i="193" s="1"/>
  <c r="Y26" i="193"/>
  <c r="M27" i="193" l="1"/>
  <c r="I27" i="193" s="1"/>
  <c r="AS27" i="193"/>
  <c r="AO27" i="193" s="1"/>
  <c r="BI27" i="193"/>
  <c r="BE27" i="193" s="1"/>
  <c r="BE29" i="194"/>
  <c r="BJ31" i="194" s="1"/>
  <c r="AC29" i="193"/>
  <c r="Y29" i="193"/>
  <c r="AS29" i="194"/>
  <c r="I29" i="194"/>
  <c r="N31" i="194" s="1"/>
  <c r="BI29" i="194"/>
  <c r="AZ14" i="194"/>
  <c r="AZ17" i="194" s="1"/>
  <c r="BC14" i="194"/>
  <c r="BC17" i="194" s="1"/>
  <c r="AV17" i="194"/>
  <c r="AO29" i="194"/>
  <c r="AT31" i="194" s="1"/>
  <c r="BQ15" i="194"/>
  <c r="BM14" i="194"/>
  <c r="BM15" i="194" s="1"/>
  <c r="Y29" i="194"/>
  <c r="AD31" i="194" s="1"/>
  <c r="AC29" i="194"/>
  <c r="M29" i="194"/>
  <c r="M29" i="193"/>
  <c r="AS29" i="193"/>
  <c r="I29" i="193"/>
  <c r="AO29" i="193"/>
  <c r="BE29" i="193"/>
  <c r="BM14" i="193"/>
  <c r="BM15" i="193" s="1"/>
  <c r="BQ15" i="193"/>
  <c r="BI29" i="193"/>
  <c r="E32" i="166" l="1"/>
  <c r="F32" i="166"/>
  <c r="G32" i="166"/>
  <c r="H32" i="166"/>
  <c r="I32" i="166"/>
  <c r="J32" i="166"/>
  <c r="K32" i="166"/>
  <c r="L32" i="166"/>
  <c r="M32" i="166"/>
  <c r="N32" i="166"/>
  <c r="O32" i="166"/>
  <c r="P32" i="166"/>
  <c r="Q32" i="166"/>
  <c r="R32" i="166"/>
  <c r="S32" i="166"/>
  <c r="T32" i="166"/>
  <c r="U32" i="166"/>
  <c r="V32" i="166"/>
  <c r="W32" i="166"/>
  <c r="X32" i="166"/>
  <c r="Y32" i="166"/>
  <c r="Z32" i="166"/>
  <c r="AA32" i="166"/>
  <c r="AB32" i="166"/>
  <c r="AC32" i="166"/>
  <c r="AD32" i="166"/>
  <c r="AE32" i="166"/>
  <c r="AF32" i="166"/>
  <c r="AG32" i="166"/>
  <c r="AH32" i="166"/>
  <c r="AI32" i="166"/>
  <c r="E33" i="166"/>
  <c r="F33" i="166"/>
  <c r="G33" i="166"/>
  <c r="H33" i="166"/>
  <c r="I33" i="166"/>
  <c r="J33" i="166"/>
  <c r="K33" i="166"/>
  <c r="L33" i="166"/>
  <c r="M33" i="166"/>
  <c r="N33" i="166"/>
  <c r="O33" i="166"/>
  <c r="P33" i="166"/>
  <c r="Q33" i="166"/>
  <c r="R33" i="166"/>
  <c r="S33" i="166"/>
  <c r="T33" i="166"/>
  <c r="U33" i="166"/>
  <c r="V33" i="166"/>
  <c r="W33" i="166"/>
  <c r="X33" i="166"/>
  <c r="Y33" i="166"/>
  <c r="Z33" i="166"/>
  <c r="AA33" i="166"/>
  <c r="AB33" i="166"/>
  <c r="AC33" i="166"/>
  <c r="AD33" i="166"/>
  <c r="AE33" i="166"/>
  <c r="AF33" i="166"/>
  <c r="AG33" i="166"/>
  <c r="AH33" i="166"/>
  <c r="AI33" i="166"/>
  <c r="E34" i="166"/>
  <c r="F34" i="166"/>
  <c r="G34" i="166"/>
  <c r="H34" i="166"/>
  <c r="I34" i="166"/>
  <c r="J34" i="166"/>
  <c r="K34" i="166"/>
  <c r="L34" i="166"/>
  <c r="M34" i="166"/>
  <c r="N34" i="166"/>
  <c r="O34" i="166"/>
  <c r="P34" i="166"/>
  <c r="Q34" i="166"/>
  <c r="R34" i="166"/>
  <c r="S34" i="166"/>
  <c r="T34" i="166"/>
  <c r="U34" i="166"/>
  <c r="V34" i="166"/>
  <c r="W34" i="166"/>
  <c r="X34" i="166"/>
  <c r="Y34" i="166"/>
  <c r="Z34" i="166"/>
  <c r="AA34" i="166"/>
  <c r="AB34" i="166"/>
  <c r="AC34" i="166"/>
  <c r="AD34" i="166"/>
  <c r="AE34" i="166"/>
  <c r="AF34" i="166"/>
  <c r="AG34" i="166"/>
  <c r="AH34" i="166"/>
  <c r="AI34" i="166"/>
  <c r="E35" i="166"/>
  <c r="F35" i="166"/>
  <c r="G35" i="166"/>
  <c r="H35" i="166"/>
  <c r="I35" i="166"/>
  <c r="J35" i="166"/>
  <c r="K35" i="166"/>
  <c r="L35" i="166"/>
  <c r="M35" i="166"/>
  <c r="N35" i="166"/>
  <c r="O35" i="166"/>
  <c r="P35" i="166"/>
  <c r="Q35" i="166"/>
  <c r="R35" i="166"/>
  <c r="S35" i="166"/>
  <c r="T35" i="166"/>
  <c r="U35" i="166"/>
  <c r="V35" i="166"/>
  <c r="W35" i="166"/>
  <c r="X35" i="166"/>
  <c r="Y35" i="166"/>
  <c r="Z35" i="166"/>
  <c r="AA35" i="166"/>
  <c r="AB35" i="166"/>
  <c r="AC35" i="166"/>
  <c r="AD35" i="166"/>
  <c r="AE35" i="166"/>
  <c r="AF35" i="166"/>
  <c r="AG35" i="166"/>
  <c r="AH35" i="166"/>
  <c r="AI35" i="166"/>
  <c r="AJ37" i="166"/>
  <c r="AD36" i="166" l="1"/>
  <c r="V36" i="166"/>
  <c r="Z36" i="166"/>
  <c r="AH36" i="166"/>
  <c r="R36" i="166"/>
  <c r="N36" i="166"/>
  <c r="J36" i="166"/>
  <c r="F36" i="166"/>
  <c r="T36" i="166"/>
  <c r="AB36" i="166"/>
  <c r="P36" i="166"/>
  <c r="L36" i="166"/>
  <c r="H36" i="166"/>
  <c r="AF36" i="166"/>
  <c r="X36" i="166"/>
  <c r="I39" i="166"/>
  <c r="AI36" i="166"/>
  <c r="AG36" i="166"/>
  <c r="AE36" i="166"/>
  <c r="AC36" i="166"/>
  <c r="AA36" i="166"/>
  <c r="Y36" i="166"/>
  <c r="W36" i="166"/>
  <c r="U36" i="166"/>
  <c r="S36" i="166"/>
  <c r="Q36" i="166"/>
  <c r="O36" i="166"/>
  <c r="M36" i="166"/>
  <c r="K36" i="166"/>
  <c r="I36" i="166"/>
  <c r="G36" i="166"/>
  <c r="E36" i="166"/>
  <c r="AJ32" i="166"/>
  <c r="B8" i="144"/>
  <c r="B9" i="144"/>
  <c r="B10" i="144"/>
  <c r="B11" i="144"/>
  <c r="B12" i="144"/>
  <c r="B13" i="144"/>
  <c r="B14" i="144"/>
  <c r="B15" i="144"/>
  <c r="B16" i="144"/>
  <c r="B17" i="144"/>
  <c r="B18" i="144"/>
  <c r="B19" i="144"/>
  <c r="B20" i="144"/>
  <c r="B21" i="144"/>
  <c r="B22" i="144"/>
  <c r="B23" i="144"/>
  <c r="B24" i="144"/>
  <c r="B25" i="144"/>
  <c r="B26" i="144"/>
  <c r="B27" i="144"/>
  <c r="B28" i="144"/>
  <c r="B29" i="144"/>
  <c r="B30" i="144"/>
  <c r="B31" i="144"/>
  <c r="B32" i="144"/>
  <c r="B33" i="144"/>
  <c r="B34" i="144"/>
  <c r="B35" i="144"/>
  <c r="B36" i="144"/>
  <c r="B37" i="144"/>
  <c r="B38" i="144"/>
  <c r="B39" i="144"/>
  <c r="B40" i="144"/>
  <c r="B41" i="144"/>
  <c r="B42" i="144"/>
  <c r="B43" i="144"/>
  <c r="B44" i="144"/>
  <c r="B45" i="144"/>
  <c r="B46" i="144"/>
  <c r="B47" i="144"/>
  <c r="B8" i="142"/>
  <c r="B9" i="142"/>
  <c r="B10" i="142"/>
  <c r="B11" i="142"/>
  <c r="B12" i="142"/>
  <c r="B13" i="142"/>
  <c r="B14" i="142"/>
  <c r="B15" i="142"/>
  <c r="B16" i="142"/>
  <c r="B17" i="142"/>
  <c r="B18" i="142"/>
  <c r="B19" i="142"/>
  <c r="B20" i="142"/>
  <c r="B21" i="142"/>
  <c r="B22" i="142"/>
  <c r="B23" i="142"/>
  <c r="B24" i="142"/>
  <c r="B25" i="142"/>
  <c r="B26" i="142"/>
  <c r="B27" i="142"/>
  <c r="B28" i="142"/>
  <c r="B29" i="142"/>
  <c r="B30" i="142"/>
  <c r="B31" i="142"/>
  <c r="B32" i="142"/>
  <c r="B33" i="142"/>
  <c r="B34" i="142"/>
  <c r="B35" i="142"/>
  <c r="B36" i="142"/>
  <c r="B37" i="142"/>
  <c r="B38" i="142"/>
  <c r="B39" i="142"/>
  <c r="B40" i="142"/>
  <c r="B41" i="142"/>
  <c r="B42" i="142"/>
  <c r="B43" i="142"/>
  <c r="B44" i="142"/>
  <c r="B45" i="142"/>
  <c r="B46" i="142"/>
  <c r="B47" i="142"/>
  <c r="Z39" i="166" l="1"/>
  <c r="AJ36" i="166"/>
  <c r="G30" i="82" l="1"/>
  <c r="R5" i="66"/>
  <c r="R5" i="49"/>
  <c r="R5" i="4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00000000-0006-0000-0600-00000100000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00000000-0006-0000-0700-00000100000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sharedStrings.xml><?xml version="1.0" encoding="utf-8"?>
<sst xmlns="http://schemas.openxmlformats.org/spreadsheetml/2006/main" count="5854" uniqueCount="2688">
  <si>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</si>
  <si>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</si>
  <si>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</si>
  <si>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うち個室</t>
    <rPh sb="2" eb="4">
      <t>コシツ</t>
    </rPh>
    <phoneticPr fontId="8"/>
  </si>
  <si>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</si>
  <si>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</si>
  <si>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</si>
  <si>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3" eb="4">
      <t>ニン</t>
    </rPh>
    <rPh sb="4" eb="6">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</si>
  <si>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</si>
  <si>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</si>
  <si>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勤務形態</t>
    <rPh sb="0" eb="2">
      <t>キンム</t>
    </rPh>
    <rPh sb="2" eb="4">
      <t>ケイタイ</t>
    </rPh>
    <phoneticPr fontId="8"/>
  </si>
  <si>
    <t>人数</t>
    <rPh sb="0" eb="2">
      <t>ニンズウ</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</si>
  <si>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</si>
  <si>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</si>
  <si>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</si>
  <si>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</si>
  <si>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8"/>
  </si>
  <si>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</si>
  <si>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8"/>
  </si>
  <si>
    <t>５０人</t>
    <rPh sb="2" eb="3">
      <t>ニン</t>
    </rPh>
    <phoneticPr fontId="8"/>
  </si>
  <si>
    <t>４室</t>
    <rPh sb="1" eb="2">
      <t>シツ</t>
    </rPh>
    <phoneticPr fontId="8"/>
  </si>
  <si>
    <t>１３㎡</t>
    <phoneticPr fontId="8"/>
  </si>
  <si>
    <t>６室</t>
    <rPh sb="1" eb="2">
      <t>シツ</t>
    </rPh>
    <phoneticPr fontId="8"/>
  </si>
  <si>
    <t>９㎡</t>
    <phoneticPr fontId="8"/>
  </si>
  <si>
    <t>８室</t>
    <rPh sb="1" eb="2">
      <t>シツ</t>
    </rPh>
    <phoneticPr fontId="8"/>
  </si>
  <si>
    <t>７㎡</t>
    <phoneticPr fontId="8"/>
  </si>
  <si>
    <t>①　デイルーム（○㎡）
②　食堂(○㎡)</t>
    <rPh sb="14" eb="16">
      <t>ショクドウ</t>
    </rPh>
    <phoneticPr fontId="8"/>
  </si>
  <si>
    <t>看護職員</t>
    <rPh sb="0" eb="2">
      <t>カンゴ</t>
    </rPh>
    <rPh sb="2" eb="4">
      <t>ショクイン</t>
    </rPh>
    <phoneticPr fontId="8"/>
  </si>
  <si>
    <t>共同生活住居の状況</t>
    <rPh sb="0" eb="2">
      <t>キョウドウ</t>
    </rPh>
    <rPh sb="2" eb="4">
      <t>セイカツ</t>
    </rPh>
    <rPh sb="4" eb="6">
      <t>ジュウキョ</t>
    </rPh>
    <rPh sb="7" eb="9">
      <t>ジョウキョウ</t>
    </rPh>
    <phoneticPr fontId="8"/>
  </si>
  <si>
    <t>共同生活住居の名称</t>
    <rPh sb="0" eb="2">
      <t>キョウドウ</t>
    </rPh>
    <rPh sb="2" eb="4">
      <t>セイカツ</t>
    </rPh>
    <rPh sb="4" eb="6">
      <t>ジュウキョ</t>
    </rPh>
    <rPh sb="7" eb="9">
      <t>メイショウ</t>
    </rPh>
    <phoneticPr fontId="8"/>
  </si>
  <si>
    <t>住所</t>
    <rPh sb="0" eb="2">
      <t>ジュウショ</t>
    </rPh>
    <phoneticPr fontId="8"/>
  </si>
  <si>
    <t>居住する共同生活住居の名称</t>
    <rPh sb="0" eb="2">
      <t>キョジュウ</t>
    </rPh>
    <rPh sb="4" eb="6">
      <t>キョウドウ</t>
    </rPh>
    <rPh sb="6" eb="8">
      <t>セイカツ</t>
    </rPh>
    <rPh sb="8" eb="10">
      <t>ジュウキョ</t>
    </rPh>
    <rPh sb="11" eb="13">
      <t>メイショウ</t>
    </rPh>
    <phoneticPr fontId="8"/>
  </si>
  <si>
    <t>Ａ</t>
    <phoneticPr fontId="8"/>
  </si>
  <si>
    <t>○</t>
    <phoneticPr fontId="8"/>
  </si>
  <si>
    <t>Ｂ</t>
    <phoneticPr fontId="8"/>
  </si>
  <si>
    <t>Ｃ</t>
    <phoneticPr fontId="8"/>
  </si>
  <si>
    <t>加算別紙２８</t>
    <rPh sb="0" eb="2">
      <t>カサン</t>
    </rPh>
    <rPh sb="2" eb="4">
      <t>ベッシ</t>
    </rPh>
    <phoneticPr fontId="8"/>
  </si>
  <si>
    <t>加算別紙３０</t>
    <rPh sb="0" eb="2">
      <t>カサン</t>
    </rPh>
    <rPh sb="2" eb="4">
      <t>ベッシ</t>
    </rPh>
    <phoneticPr fontId="8"/>
  </si>
  <si>
    <t>　　３　看護職員の総数については、常勤換算</t>
    <rPh sb="4" eb="6">
      <t>カンゴ</t>
    </rPh>
    <rPh sb="6" eb="8">
      <t>ショクイン</t>
    </rPh>
    <rPh sb="9" eb="11">
      <t>ソウスウ</t>
    </rPh>
    <rPh sb="17" eb="19">
      <t>ジョウキン</t>
    </rPh>
    <rPh sb="19" eb="21">
      <t>カンザン</t>
    </rPh>
    <phoneticPr fontId="8"/>
  </si>
  <si>
    <t>　１　異動区分</t>
    <rPh sb="3" eb="5">
      <t>イドウ</t>
    </rPh>
    <rPh sb="5" eb="7">
      <t>クブン</t>
    </rPh>
    <phoneticPr fontId="8"/>
  </si>
  <si>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8"/>
  </si>
  <si>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8"/>
  </si>
  <si>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8"/>
  </si>
  <si>
    <t>注２　新設の場合には、「前年度の平均利用者数」欄には推定数を記載してください。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キサイ</t>
    </rPh>
    <phoneticPr fontId="8"/>
  </si>
  <si>
    <t>注３　「加算算定上の必要人数」欄には、記載しないでください。</t>
    <rPh sb="0" eb="1">
      <t>チュウ</t>
    </rPh>
    <rPh sb="4" eb="6">
      <t>カサン</t>
    </rPh>
    <rPh sb="6" eb="8">
      <t>サンテイ</t>
    </rPh>
    <rPh sb="8" eb="9">
      <t>ジョウ</t>
    </rPh>
    <rPh sb="10" eb="12">
      <t>ヒツヨウ</t>
    </rPh>
    <rPh sb="12" eb="14">
      <t>ニンズウ</t>
    </rPh>
    <rPh sb="15" eb="16">
      <t>ラン</t>
    </rPh>
    <rPh sb="19" eb="21">
      <t>キサイ</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</si>
  <si>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</si>
  <si>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１　新規　　　　　　　　２　変更　　　　　　　　３　終了</t>
    <rPh sb="2" eb="4">
      <t>シンキ</t>
    </rPh>
    <rPh sb="14" eb="16">
      <t>ヘンコウ</t>
    </rPh>
    <rPh sb="26" eb="28">
      <t>シュウリョウ</t>
    </rPh>
    <phoneticPr fontId="8"/>
  </si>
  <si>
    <t>１　異動区分</t>
    <rPh sb="2" eb="4">
      <t>イドウ</t>
    </rPh>
    <rPh sb="4" eb="6">
      <t>クブン</t>
    </rPh>
    <phoneticPr fontId="8"/>
  </si>
  <si>
    <t>①　新規　　　　　　　　　　　　②　変更　　　　　　　　　　　　　③　終了</t>
    <rPh sb="2" eb="4">
      <t>シンキ</t>
    </rPh>
    <rPh sb="18" eb="20">
      <t>ヘンコウ</t>
    </rPh>
    <rPh sb="35" eb="37">
      <t>シュウリョウ</t>
    </rPh>
    <phoneticPr fontId="8"/>
  </si>
  <si>
    <t>管理栄養士</t>
    <rPh sb="0" eb="2">
      <t>カンリ</t>
    </rPh>
    <rPh sb="2" eb="5">
      <t>エイヨウシ</t>
    </rPh>
    <phoneticPr fontId="8"/>
  </si>
  <si>
    <t>人</t>
    <rPh sb="0" eb="1">
      <t>ヒト</t>
    </rPh>
    <phoneticPr fontId="8"/>
  </si>
  <si>
    <t>非常勤</t>
    <rPh sb="0" eb="3">
      <t>ヒジョウキン</t>
    </rPh>
    <phoneticPr fontId="8"/>
  </si>
  <si>
    <t>常勤</t>
    <rPh sb="0" eb="2">
      <t>ジョウキン</t>
    </rPh>
    <phoneticPr fontId="8"/>
  </si>
  <si>
    <t>栄養マネジメントに関わる者</t>
    <rPh sb="0" eb="2">
      <t>エイヨウ</t>
    </rPh>
    <rPh sb="9" eb="10">
      <t>カカ</t>
    </rPh>
    <rPh sb="12" eb="13">
      <t>シャ</t>
    </rPh>
    <phoneticPr fontId="8"/>
  </si>
  <si>
    <t>職種</t>
    <rPh sb="0" eb="2">
      <t>ショクシュ</t>
    </rPh>
    <phoneticPr fontId="8"/>
  </si>
  <si>
    <t>氏名</t>
    <rPh sb="0" eb="2">
      <t>シメイ</t>
    </rPh>
    <phoneticPr fontId="8"/>
  </si>
  <si>
    <t>医師</t>
    <rPh sb="0" eb="2">
      <t>イシ</t>
    </rPh>
    <phoneticPr fontId="8"/>
  </si>
  <si>
    <t>看護師</t>
    <rPh sb="0" eb="3">
      <t>カンゴシ</t>
    </rPh>
    <phoneticPr fontId="8"/>
  </si>
  <si>
    <t>常勤の管理栄養士</t>
    <rPh sb="0" eb="2">
      <t>ジョウキン</t>
    </rPh>
    <rPh sb="3" eb="5">
      <t>カンリ</t>
    </rPh>
    <rPh sb="5" eb="8">
      <t>エイヨウシ</t>
    </rPh>
    <phoneticPr fontId="8"/>
  </si>
  <si>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8"/>
  </si>
  <si>
    <t>事業所・施設の名称</t>
    <rPh sb="0" eb="3">
      <t>ジギョウショ</t>
    </rPh>
    <rPh sb="4" eb="6">
      <t>シセツ</t>
    </rPh>
    <rPh sb="7" eb="9">
      <t>メイショウ</t>
    </rPh>
    <phoneticPr fontId="8"/>
  </si>
  <si>
    <t>①　新規　　　　　　　　　②　変更　　　　　　　　　　③　終了</t>
    <rPh sb="2" eb="4">
      <t>シンキ</t>
    </rPh>
    <rPh sb="15" eb="17">
      <t>ヘンコウ</t>
    </rPh>
    <rPh sb="29" eb="31">
      <t>シュウリョウ</t>
    </rPh>
    <phoneticPr fontId="8"/>
  </si>
  <si>
    <t>合計</t>
    <rPh sb="0" eb="2">
      <t>ゴウケイ</t>
    </rPh>
    <phoneticPr fontId="8"/>
  </si>
  <si>
    <t>３　利用者数</t>
    <rPh sb="2" eb="5">
      <t>リヨウシャ</t>
    </rPh>
    <rPh sb="5" eb="6">
      <t>スウ</t>
    </rPh>
    <phoneticPr fontId="8"/>
  </si>
  <si>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8"/>
  </si>
  <si>
    <t>２　申請する定員区分</t>
    <rPh sb="2" eb="4">
      <t>シンセイ</t>
    </rPh>
    <rPh sb="6" eb="8">
      <t>テイイン</t>
    </rPh>
    <rPh sb="8" eb="10">
      <t>クブン</t>
    </rPh>
    <phoneticPr fontId="8"/>
  </si>
  <si>
    <t>定員21人以上40人以下</t>
    <rPh sb="0" eb="2">
      <t>テイイン</t>
    </rPh>
    <rPh sb="4" eb="7">
      <t>ニンイジョウ</t>
    </rPh>
    <rPh sb="9" eb="10">
      <t>ニン</t>
    </rPh>
    <rPh sb="10" eb="12">
      <t>イカ</t>
    </rPh>
    <phoneticPr fontId="8"/>
  </si>
  <si>
    <t>定員41人以上60人以下</t>
    <rPh sb="0" eb="2">
      <t>テイイン</t>
    </rPh>
    <rPh sb="4" eb="7">
      <t>ニンイジョウ</t>
    </rPh>
    <rPh sb="9" eb="10">
      <t>ニン</t>
    </rPh>
    <rPh sb="10" eb="12">
      <t>イカ</t>
    </rPh>
    <phoneticPr fontId="8"/>
  </si>
  <si>
    <t>定員61人以上</t>
    <rPh sb="0" eb="2">
      <t>テイイン</t>
    </rPh>
    <rPh sb="4" eb="5">
      <t>ニン</t>
    </rPh>
    <rPh sb="5" eb="7">
      <t>イジョウ</t>
    </rPh>
    <phoneticPr fontId="8"/>
  </si>
  <si>
    <t>人</t>
    <rPh sb="0" eb="1">
      <t>ニン</t>
    </rPh>
    <phoneticPr fontId="8"/>
  </si>
  <si>
    <t>①　新規　　　　　　②　変更　　　　　　③　終了</t>
    <rPh sb="2" eb="4">
      <t>シンキ</t>
    </rPh>
    <rPh sb="12" eb="14">
      <t>ヘンコウ</t>
    </rPh>
    <rPh sb="22" eb="24">
      <t>シュウリョウ</t>
    </rPh>
    <phoneticPr fontId="8"/>
  </si>
  <si>
    <t>３　夜勤職員配置の状況</t>
    <rPh sb="2" eb="4">
      <t>ヤキン</t>
    </rPh>
    <rPh sb="4" eb="6">
      <t>ショクイン</t>
    </rPh>
    <rPh sb="6" eb="8">
      <t>ハイチ</t>
    </rPh>
    <rPh sb="9" eb="11">
      <t>ジョウキョウ</t>
    </rPh>
    <phoneticPr fontId="8"/>
  </si>
  <si>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8"/>
  </si>
  <si>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8"/>
  </si>
  <si>
    <t>職員の数を記載してください。</t>
  </si>
  <si>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</si>
  <si>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うち夜勤体制</t>
    <rPh sb="2" eb="4">
      <t>ヤキン</t>
    </rPh>
    <rPh sb="4" eb="6">
      <t>タイセイ</t>
    </rPh>
    <phoneticPr fontId="8"/>
  </si>
  <si>
    <t>人体制</t>
    <rPh sb="0" eb="1">
      <t>ニン</t>
    </rPh>
    <rPh sb="1" eb="3">
      <t>タイセイ</t>
    </rPh>
    <phoneticPr fontId="8"/>
  </si>
  <si>
    <t>看護職員の総数</t>
    <rPh sb="0" eb="2">
      <t>カンゴ</t>
    </rPh>
    <rPh sb="2" eb="4">
      <t>ショクイン</t>
    </rPh>
    <rPh sb="5" eb="7">
      <t>ソウスウ</t>
    </rPh>
    <phoneticPr fontId="8"/>
  </si>
  <si>
    <t>　　　</t>
    <phoneticPr fontId="8"/>
  </si>
  <si>
    <t>　１　事業所・施設の名称</t>
    <rPh sb="3" eb="6">
      <t>ジギョウショ</t>
    </rPh>
    <rPh sb="7" eb="9">
      <t>シセツ</t>
    </rPh>
    <rPh sb="10" eb="12">
      <t>メイショウ</t>
    </rPh>
    <phoneticPr fontId="8"/>
  </si>
  <si>
    <t>２　異動区分</t>
    <rPh sb="2" eb="4">
      <t>イドウ</t>
    </rPh>
    <rPh sb="4" eb="6">
      <t>クブン</t>
    </rPh>
    <phoneticPr fontId="8"/>
  </si>
  <si>
    <t>３　届出項目</t>
    <rPh sb="2" eb="4">
      <t>トドケデ</t>
    </rPh>
    <rPh sb="4" eb="6">
      <t>コウモク</t>
    </rPh>
    <phoneticPr fontId="8"/>
  </si>
  <si>
    <t>①</t>
    <phoneticPr fontId="8"/>
  </si>
  <si>
    <t>②</t>
    <phoneticPr fontId="8"/>
  </si>
  <si>
    <t>有・無</t>
    <rPh sb="0" eb="1">
      <t>ア</t>
    </rPh>
    <rPh sb="2" eb="3">
      <t>ナ</t>
    </rPh>
    <phoneticPr fontId="8"/>
  </si>
  <si>
    <t>①のうち常勤の者の数</t>
    <rPh sb="4" eb="6">
      <t>ジョウキン</t>
    </rPh>
    <rPh sb="7" eb="8">
      <t>モノ</t>
    </rPh>
    <rPh sb="9" eb="10">
      <t>カズ</t>
    </rPh>
    <phoneticPr fontId="8"/>
  </si>
  <si>
    <t>　４　社会福祉士等の状況</t>
    <rPh sb="3" eb="5">
      <t>シャカイ</t>
    </rPh>
    <rPh sb="5" eb="7">
      <t>フクシ</t>
    </rPh>
    <rPh sb="7" eb="8">
      <t>シ</t>
    </rPh>
    <rPh sb="8" eb="9">
      <t>トウ</t>
    </rPh>
    <rPh sb="10" eb="12">
      <t>ジョウキョウ</t>
    </rPh>
    <phoneticPr fontId="8"/>
  </si>
  <si>
    <t>①に占める②の割合が
７５％以上</t>
    <rPh sb="2" eb="3">
      <t>シ</t>
    </rPh>
    <rPh sb="7" eb="9">
      <t>ワリアイ</t>
    </rPh>
    <rPh sb="14" eb="16">
      <t>イジョウ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</si>
  <si>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</si>
  <si>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３０％以上</t>
    <rPh sb="2" eb="3">
      <t>シ</t>
    </rPh>
    <rPh sb="7" eb="9">
      <t>ワリアイ</t>
    </rPh>
    <rPh sb="14" eb="16">
      <t>イジョウ</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</si>
  <si>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</si>
  <si>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</si>
  <si>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</si>
  <si>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</si>
  <si>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8"/>
  </si>
  <si>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</si>
  <si>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</si>
  <si>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</si>
  <si>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　〔　体　制　要　件　〕</t>
    <rPh sb="3" eb="4">
      <t>カラダ</t>
    </rPh>
    <rPh sb="5" eb="6">
      <t>セイ</t>
    </rPh>
    <rPh sb="7" eb="8">
      <t>ヨウ</t>
    </rPh>
    <rPh sb="9" eb="10">
      <t>ケン</t>
    </rPh>
    <phoneticPr fontId="8"/>
  </si>
  <si>
    <t>　〔　人　材　要　件　〕　</t>
    <rPh sb="3" eb="4">
      <t>ジン</t>
    </rPh>
    <rPh sb="5" eb="6">
      <t>ザイ</t>
    </rPh>
    <rPh sb="7" eb="8">
      <t>ヨウ</t>
    </rPh>
    <rPh sb="9" eb="10">
      <t>ケン</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</si>
  <si>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</si>
  <si>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</si>
  <si>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居宅介護従業者の総数</t>
    <rPh sb="0" eb="2">
      <t>キョタク</t>
    </rPh>
    <rPh sb="2" eb="4">
      <t>カイゴ</t>
    </rPh>
    <rPh sb="4" eb="7">
      <t>ジュウギョウシャ</t>
    </rPh>
    <rPh sb="8" eb="10">
      <t>ソウスウ</t>
    </rPh>
    <phoneticPr fontId="8"/>
  </si>
  <si>
    <t>時間</t>
    <rPh sb="0" eb="2">
      <t>ジカン</t>
    </rPh>
    <phoneticPr fontId="8"/>
  </si>
  <si>
    <t>(2)</t>
  </si>
  <si>
    <t>(3)</t>
  </si>
  <si>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</si>
  <si>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</si>
  <si>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</si>
  <si>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</si>
  <si>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</si>
  <si>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</si>
  <si>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異動区分</t>
    <phoneticPr fontId="8"/>
  </si>
  <si>
    <t>　①　新規　　②　変更　　③　終了</t>
    <phoneticPr fontId="8"/>
  </si>
  <si>
    <t>届 出 項 目</t>
    <phoneticPr fontId="8"/>
  </si>
  <si>
    <t>③</t>
    <phoneticPr fontId="8"/>
  </si>
  <si>
    <t>(1)</t>
    <phoneticPr fontId="8"/>
  </si>
  <si>
    <t>(４)</t>
    <phoneticPr fontId="8"/>
  </si>
  <si>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</si>
  <si>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重度訪問介護従業者の総数</t>
    <rPh sb="0" eb="2">
      <t>ジュウド</t>
    </rPh>
    <rPh sb="2" eb="4">
      <t>ホウモン</t>
    </rPh>
    <rPh sb="4" eb="6">
      <t>カイゴ</t>
    </rPh>
    <rPh sb="6" eb="9">
      <t>ジュウギョウシャ</t>
    </rPh>
    <rPh sb="10" eb="12">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</si>
  <si>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</si>
  <si>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</si>
  <si>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</si>
  <si>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　</t>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</si>
  <si>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</si>
  <si>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行動援護従業者の総数</t>
    <rPh sb="0" eb="4">
      <t>コウドウエンゴ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</si>
  <si>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</si>
  <si>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行動援護従業者の数</t>
    <rPh sb="0" eb="4">
      <t>コウドウエンゴ</t>
    </rPh>
    <rPh sb="4" eb="7">
      <t>ジュウギョウシャ</t>
    </rPh>
    <rPh sb="8" eb="9">
      <t>スウ</t>
    </rPh>
    <phoneticPr fontId="8"/>
  </si>
  <si>
    <t>事業所の所在地</t>
    <rPh sb="0" eb="3">
      <t>ジギョウショ</t>
    </rPh>
    <rPh sb="4" eb="7">
      <t>ショザイチ</t>
    </rPh>
    <phoneticPr fontId="8"/>
  </si>
  <si>
    <t>連絡先</t>
    <rPh sb="0" eb="3">
      <t>レンラクサキ</t>
    </rPh>
    <phoneticPr fontId="8"/>
  </si>
  <si>
    <t>電話番号</t>
    <rPh sb="0" eb="2">
      <t>デンワ</t>
    </rPh>
    <rPh sb="2" eb="4">
      <t>バンゴウ</t>
    </rPh>
    <phoneticPr fontId="8"/>
  </si>
  <si>
    <t>担当者名</t>
    <rPh sb="0" eb="4">
      <t>タントウシャメイ</t>
    </rPh>
    <phoneticPr fontId="8"/>
  </si>
  <si>
    <t>ＦＡＸ番号</t>
    <rPh sb="3" eb="5">
      <t>バンゴウ</t>
    </rPh>
    <phoneticPr fontId="8"/>
  </si>
  <si>
    <t>その他</t>
    <rPh sb="2" eb="3">
      <t>タ</t>
    </rPh>
    <phoneticPr fontId="8"/>
  </si>
  <si>
    <t>地域移行支援体制強化加算及び通勤者生活支援加算に係る体制</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phoneticPr fontId="8"/>
  </si>
  <si>
    <t>事業所の名称</t>
    <rPh sb="0" eb="3">
      <t>ジギョウショ</t>
    </rPh>
    <rPh sb="4" eb="6">
      <t>メイショウ</t>
    </rPh>
    <phoneticPr fontId="8"/>
  </si>
  <si>
    <t>連絡先</t>
    <rPh sb="0" eb="2">
      <t>レンラク</t>
    </rPh>
    <rPh sb="2" eb="3">
      <t>サキ</t>
    </rPh>
    <phoneticPr fontId="8"/>
  </si>
  <si>
    <t>担当者名</t>
    <rPh sb="0" eb="3">
      <t>タントウシャ</t>
    </rPh>
    <rPh sb="3" eb="4">
      <t>メイ</t>
    </rPh>
    <phoneticPr fontId="8"/>
  </si>
  <si>
    <t>FAX番号</t>
    <rPh sb="3" eb="5">
      <t>バンゴウ</t>
    </rPh>
    <phoneticPr fontId="8"/>
  </si>
  <si>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</si>
  <si>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</si>
  <si>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</si>
  <si>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</si>
  <si>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</si>
  <si>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</si>
  <si>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</si>
  <si>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</si>
  <si>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</si>
  <si>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</si>
  <si>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t>前年度の平均利用者数のうち７０％（人）</t>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</si>
  <si>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</si>
  <si>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</si>
  <si>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異動区分</t>
    <rPh sb="0" eb="2">
      <t>イドウ</t>
    </rPh>
    <rPh sb="2" eb="4">
      <t>クブン</t>
    </rPh>
    <phoneticPr fontId="8"/>
  </si>
  <si>
    <t>実務経験及び研修証明書</t>
    <rPh sb="0" eb="2">
      <t>ジツム</t>
    </rPh>
    <rPh sb="2" eb="4">
      <t>ケイケン</t>
    </rPh>
    <rPh sb="4" eb="5">
      <t>オヨ</t>
    </rPh>
    <rPh sb="6" eb="8">
      <t>ケンシュウ</t>
    </rPh>
    <rPh sb="8" eb="11">
      <t>ショウメイショ</t>
    </rPh>
    <phoneticPr fontId="8"/>
  </si>
  <si>
    <t>番　　　　　　　　号</t>
    <rPh sb="0" eb="1">
      <t>バン</t>
    </rPh>
    <rPh sb="9" eb="10">
      <t>ゴウ</t>
    </rPh>
    <phoneticPr fontId="8"/>
  </si>
  <si>
    <t>様</t>
    <rPh sb="0" eb="1">
      <t>サマ</t>
    </rPh>
    <phoneticPr fontId="8"/>
  </si>
  <si>
    <t>施設又は事業所所在地及び名称</t>
    <rPh sb="0" eb="2">
      <t>シセツ</t>
    </rPh>
    <rPh sb="2" eb="3">
      <t>マタ</t>
    </rPh>
    <rPh sb="4" eb="7">
      <t>ジギョウショ</t>
    </rPh>
    <rPh sb="7" eb="10">
      <t>ショザイチ</t>
    </rPh>
    <rPh sb="10" eb="11">
      <t>オヨ</t>
    </rPh>
    <rPh sb="12" eb="14">
      <t>メイショウ</t>
    </rPh>
    <phoneticPr fontId="8"/>
  </si>
  <si>
    <t>代表者氏名</t>
    <rPh sb="0" eb="3">
      <t>ダイヒョウシャ</t>
    </rPh>
    <rPh sb="3" eb="5">
      <t>シメイ</t>
    </rPh>
    <phoneticPr fontId="8"/>
  </si>
  <si>
    <t>　　　　　　　　印</t>
    <rPh sb="8" eb="9">
      <t>イン</t>
    </rPh>
    <phoneticPr fontId="8"/>
  </si>
  <si>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8"/>
  </si>
  <si>
    <t>氏名　</t>
    <rPh sb="0" eb="2">
      <t>シメイ</t>
    </rPh>
    <phoneticPr fontId="8"/>
  </si>
  <si>
    <t>　　　　　　　　　　　　　　　　　　　　　　　　　　　　　　　　　　　　　　（生年月日　　　　年　　　　　　月　　　　　　日）</t>
    <rPh sb="39" eb="41">
      <t>セイネン</t>
    </rPh>
    <rPh sb="41" eb="43">
      <t>ガッピ</t>
    </rPh>
    <rPh sb="47" eb="48">
      <t>ネン</t>
    </rPh>
    <rPh sb="54" eb="55">
      <t>ガツ</t>
    </rPh>
    <rPh sb="61" eb="62">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</si>
  <si>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</si>
  <si>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</si>
  <si>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施設・事業所の種別　（　　　　　　　　　　　　　　　　　　　　　　　　　　　　　　　　）</t>
    <rPh sb="0" eb="2">
      <t>シセツ</t>
    </rPh>
    <rPh sb="3" eb="6">
      <t>ジギョウショ</t>
    </rPh>
    <rPh sb="7" eb="9">
      <t>シュベツ</t>
    </rPh>
    <phoneticPr fontId="8"/>
  </si>
  <si>
    <t>実務経験期間</t>
    <rPh sb="0" eb="2">
      <t>ジツム</t>
    </rPh>
    <rPh sb="2" eb="4">
      <t>ケイケン</t>
    </rPh>
    <rPh sb="4" eb="6">
      <t>キカン</t>
    </rPh>
    <phoneticPr fontId="8"/>
  </si>
  <si>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8"/>
  </si>
  <si>
    <t>業務内容</t>
    <rPh sb="0" eb="2">
      <t>ギョウム</t>
    </rPh>
    <rPh sb="2" eb="4">
      <t>ナイヨウ</t>
    </rPh>
    <phoneticPr fontId="8"/>
  </si>
  <si>
    <t>職名（　　　　　　　　　　　　　　　　　）</t>
    <rPh sb="0" eb="2">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</si>
  <si>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</si>
  <si>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</si>
  <si>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</si>
  <si>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8"/>
  </si>
  <si>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8"/>
  </si>
  <si>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8"/>
  </si>
  <si>
    <t>　　　　　　　　東京都千代田区大手町○○</t>
    <rPh sb="8" eb="11">
      <t>トウキョウト</t>
    </rPh>
    <rPh sb="11" eb="15">
      <t>チヨダク</t>
    </rPh>
    <rPh sb="15" eb="18">
      <t>オオテマチ</t>
    </rPh>
    <phoneticPr fontId="8"/>
  </si>
  <si>
    <t>社会福祉法人△△会　　　○○　　太郎</t>
    <rPh sb="0" eb="2">
      <t>シャカイ</t>
    </rPh>
    <rPh sb="2" eb="4">
      <t>フクシ</t>
    </rPh>
    <rPh sb="4" eb="6">
      <t>ホウジン</t>
    </rPh>
    <rPh sb="8" eb="9">
      <t>カイ</t>
    </rPh>
    <rPh sb="16" eb="18">
      <t>タロウ</t>
    </rPh>
    <phoneticPr fontId="8"/>
  </si>
  <si>
    <t>　　　　　　　印</t>
    <rPh sb="7" eb="8">
      <t>イン</t>
    </rPh>
    <phoneticPr fontId="8"/>
  </si>
  <si>
    <t>03-0000-0000</t>
    <phoneticPr fontId="8"/>
  </si>
  <si>
    <t>　　　　　　　　　　　　　　　　　　　　　　　　　　　　　　　　　　　　　　（生年月日　　○　年　　　　○　月　　　○　　日）</t>
    <rPh sb="39" eb="41">
      <t>セイネン</t>
    </rPh>
    <rPh sb="41" eb="43">
      <t>ガッピ</t>
    </rPh>
    <rPh sb="47" eb="48">
      <t>ネン</t>
    </rPh>
    <rPh sb="54" eb="55">
      <t>ガツ</t>
    </rPh>
    <rPh sb="61" eb="62">
      <t>ニチ</t>
    </rPh>
    <phoneticPr fontId="8"/>
  </si>
  <si>
    <t>東京都中央区○○１－２－３</t>
    <rPh sb="0" eb="3">
      <t>トウキョウト</t>
    </rPh>
    <rPh sb="3" eb="6">
      <t>チュウオウク</t>
    </rPh>
    <phoneticPr fontId="8"/>
  </si>
  <si>
    <t>○○工房</t>
    <rPh sb="2" eb="4">
      <t>コウボウ</t>
    </rPh>
    <phoneticPr fontId="8"/>
  </si>
  <si>
    <t>施設・事業所の種別　（就労移行支援　　　　　　　　　　　　　　　　　　　　　　　　　　　　　　　　）</t>
    <rPh sb="0" eb="2">
      <t>シセツ</t>
    </rPh>
    <rPh sb="3" eb="6">
      <t>ジギョウショ</t>
    </rPh>
    <rPh sb="7" eb="9">
      <t>シュベツ</t>
    </rPh>
    <rPh sb="11" eb="13">
      <t>シュウロウ</t>
    </rPh>
    <rPh sb="13" eb="15">
      <t>イコウ</t>
    </rPh>
    <rPh sb="15" eb="17">
      <t>シエン</t>
    </rPh>
    <phoneticPr fontId="8"/>
  </si>
  <si>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8"/>
  </si>
  <si>
    <t>職名（就労支援員　　　　　　　　　　　　　）</t>
    <rPh sb="0" eb="2">
      <t>ショクメイ</t>
    </rPh>
    <rPh sb="3" eb="5">
      <t>シュウロウ</t>
    </rPh>
    <rPh sb="5" eb="7">
      <t>シエン</t>
    </rPh>
    <rPh sb="7" eb="8">
      <t>イン</t>
    </rPh>
    <phoneticPr fontId="8"/>
  </si>
  <si>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8"/>
  </si>
  <si>
    <t>第１号職場適応援助者研修</t>
    <rPh sb="0" eb="1">
      <t>ダイ</t>
    </rPh>
    <rPh sb="2" eb="3">
      <t>ゴウ</t>
    </rPh>
    <rPh sb="3" eb="5">
      <t>ショクバ</t>
    </rPh>
    <rPh sb="5" eb="7">
      <t>テキオウ</t>
    </rPh>
    <rPh sb="7" eb="10">
      <t>エンジョシャ</t>
    </rPh>
    <rPh sb="10" eb="12">
      <t>ケンシュウ</t>
    </rPh>
    <phoneticPr fontId="8"/>
  </si>
  <si>
    <t>　　　平成　　○年　　　　○　月　　　　○　日</t>
    <rPh sb="3" eb="5">
      <t>ヘイセイ</t>
    </rPh>
    <rPh sb="8" eb="9">
      <t>ネン</t>
    </rPh>
    <rPh sb="15" eb="16">
      <t>ガツ</t>
    </rPh>
    <rPh sb="22" eb="23">
      <t>ニチ</t>
    </rPh>
    <phoneticPr fontId="8"/>
  </si>
  <si>
    <t>就職先事業所名</t>
    <rPh sb="0" eb="3">
      <t>シュウショクサキ</t>
    </rPh>
    <rPh sb="3" eb="6">
      <t>ジギョウショ</t>
    </rPh>
    <rPh sb="6" eb="7">
      <t>メイ</t>
    </rPh>
    <phoneticPr fontId="8"/>
  </si>
  <si>
    <t>30人</t>
    <rPh sb="2" eb="3">
      <t>ニン</t>
    </rPh>
    <phoneticPr fontId="8"/>
  </si>
  <si>
    <t>Ｄ</t>
    <phoneticPr fontId="8"/>
  </si>
  <si>
    <t>Ｅ</t>
    <phoneticPr fontId="8"/>
  </si>
  <si>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8"/>
  </si>
  <si>
    <t>目標工賃達成指導員の氏名</t>
    <rPh sb="0" eb="2">
      <t>モクヒョウ</t>
    </rPh>
    <rPh sb="2" eb="4">
      <t>コウチン</t>
    </rPh>
    <rPh sb="4" eb="6">
      <t>タッセイ</t>
    </rPh>
    <rPh sb="6" eb="9">
      <t>シドウイン</t>
    </rPh>
    <rPh sb="10" eb="12">
      <t>シメイ</t>
    </rPh>
    <phoneticPr fontId="8"/>
  </si>
  <si>
    <t>施設種別</t>
    <rPh sb="0" eb="2">
      <t>シセツ</t>
    </rPh>
    <rPh sb="2" eb="4">
      <t>シュベツ</t>
    </rPh>
    <phoneticPr fontId="8"/>
  </si>
  <si>
    <t>施設名</t>
    <rPh sb="0" eb="2">
      <t>シセツ</t>
    </rPh>
    <rPh sb="2" eb="3">
      <t>メイ</t>
    </rPh>
    <phoneticPr fontId="8"/>
  </si>
  <si>
    <t>定員</t>
    <rPh sb="0" eb="2">
      <t>テイイン</t>
    </rPh>
    <phoneticPr fontId="8"/>
  </si>
  <si>
    <t>年齢</t>
    <rPh sb="0" eb="2">
      <t>ネンレイ</t>
    </rPh>
    <phoneticPr fontId="8"/>
  </si>
  <si>
    <t>入所日</t>
    <rPh sb="0" eb="2">
      <t>ニュウショ</t>
    </rPh>
    <rPh sb="2" eb="3">
      <t>ビ</t>
    </rPh>
    <phoneticPr fontId="8"/>
  </si>
  <si>
    <t>備考</t>
    <rPh sb="0" eb="2">
      <t>ビコウ</t>
    </rPh>
    <phoneticPr fontId="8"/>
  </si>
  <si>
    <t>　１　新規　　　　　　２　変更　　　　　　３　終了</t>
    <rPh sb="3" eb="5">
      <t>シンキ</t>
    </rPh>
    <rPh sb="13" eb="15">
      <t>ヘンコウ</t>
    </rPh>
    <rPh sb="23" eb="25">
      <t>シュウリョウ</t>
    </rPh>
    <phoneticPr fontId="8"/>
  </si>
  <si>
    <t>１　新規　　　　　　　　　２　変更　　　　　　　　　　３　終了</t>
    <rPh sb="2" eb="4">
      <t>シンキ</t>
    </rPh>
    <rPh sb="15" eb="17">
      <t>ヘンコウ</t>
    </rPh>
    <rPh sb="29" eb="31">
      <t>シュウリョウ</t>
    </rPh>
    <phoneticPr fontId="8"/>
  </si>
  <si>
    <t>前年度の利用者数の
平均値</t>
    <rPh sb="0" eb="3">
      <t>ゼンネンド</t>
    </rPh>
    <rPh sb="4" eb="7">
      <t>リヨウシャ</t>
    </rPh>
    <rPh sb="7" eb="8">
      <t>スウ</t>
    </rPh>
    <rPh sb="10" eb="12">
      <t>ヘイキン</t>
    </rPh>
    <rPh sb="12" eb="13">
      <t>チ</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</si>
  <si>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</si>
  <si>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２　看護職員の配置状況</t>
    <rPh sb="2" eb="4">
      <t>カンゴ</t>
    </rPh>
    <rPh sb="4" eb="6">
      <t>ショクイン</t>
    </rPh>
    <rPh sb="7" eb="9">
      <t>ハイチ</t>
    </rPh>
    <rPh sb="9" eb="11">
      <t>ジョウキョウ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</si>
  <si>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</si>
  <si>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</si>
  <si>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</si>
  <si>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</si>
  <si>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</si>
  <si>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t>
    <phoneticPr fontId="8"/>
  </si>
  <si>
    <t>夜間支援体制の確保が必要な理由</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</si>
  <si>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</si>
  <si>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事業所番号</t>
    <rPh sb="0" eb="3">
      <t>ジギョウショ</t>
    </rPh>
    <rPh sb="3" eb="5">
      <t>バンゴウ</t>
    </rPh>
    <phoneticPr fontId="8"/>
  </si>
  <si>
    <t>前年度の平均利用者数のうち５０％（人）</t>
    <rPh sb="0" eb="3">
      <t>ゼンネンド</t>
    </rPh>
    <rPh sb="4" eb="6">
      <t>ヘイキン</t>
    </rPh>
    <rPh sb="6" eb="9">
      <t>リヨウシャ</t>
    </rPh>
    <rPh sb="9" eb="10">
      <t>スウ</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</si>
  <si>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</si>
  <si>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</si>
  <si>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</si>
  <si>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看護職員の配置状況</t>
    <rPh sb="0" eb="2">
      <t>カンゴ</t>
    </rPh>
    <rPh sb="2" eb="4">
      <t>ショクイン</t>
    </rPh>
    <rPh sb="5" eb="7">
      <t>ハイチ</t>
    </rPh>
    <rPh sb="7" eb="9">
      <t>ジョウキョウ</t>
    </rPh>
    <phoneticPr fontId="8"/>
  </si>
  <si>
    <t>保健師</t>
    <rPh sb="0" eb="3">
      <t>ホケンシ</t>
    </rPh>
    <phoneticPr fontId="8"/>
  </si>
  <si>
    <t>常勤換算</t>
    <rPh sb="0" eb="2">
      <t>ジョウキン</t>
    </rPh>
    <rPh sb="2" eb="4">
      <t>カンザン</t>
    </rPh>
    <phoneticPr fontId="8"/>
  </si>
  <si>
    <t>准看護師</t>
    <rPh sb="0" eb="4">
      <t>ジュンカンゴシ</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</si>
  <si>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8"/>
  </si>
  <si>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8"/>
  </si>
  <si>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</si>
  <si>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</si>
  <si>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夜間における防災体制の内容
（契約内容等）</t>
    <phoneticPr fontId="8"/>
  </si>
  <si>
    <t>当該施設の前年度の利用定員</t>
    <rPh sb="0" eb="2">
      <t>トウガイ</t>
    </rPh>
    <rPh sb="2" eb="4">
      <t>シセツ</t>
    </rPh>
    <rPh sb="5" eb="8">
      <t>ゼンネンド</t>
    </rPh>
    <rPh sb="9" eb="11">
      <t>リヨウ</t>
    </rPh>
    <rPh sb="11" eb="13">
      <t>テイイン</t>
    </rPh>
    <phoneticPr fontId="8"/>
  </si>
  <si>
    <t>うち施設外支援実施利用者</t>
    <rPh sb="2" eb="5">
      <t>シセツガイ</t>
    </rPh>
    <rPh sb="5" eb="7">
      <t>シエン</t>
    </rPh>
    <rPh sb="7" eb="9">
      <t>ジッシ</t>
    </rPh>
    <rPh sb="9" eb="12">
      <t>リヨウシャ</t>
    </rPh>
    <phoneticPr fontId="8"/>
  </si>
  <si>
    <t>施設外支援実施率　（　（Ｂ）／（Ａ）　）</t>
    <rPh sb="0" eb="3">
      <t>シセツガイ</t>
    </rPh>
    <rPh sb="3" eb="5">
      <t>シエン</t>
    </rPh>
    <rPh sb="5" eb="7">
      <t>ジッシ</t>
    </rPh>
    <rPh sb="7" eb="8">
      <t>リツ</t>
    </rPh>
    <phoneticPr fontId="8"/>
  </si>
  <si>
    <t>職場実習等</t>
    <rPh sb="0" eb="2">
      <t>ショクバ</t>
    </rPh>
    <rPh sb="2" eb="5">
      <t>ジッシュウナド</t>
    </rPh>
    <phoneticPr fontId="8"/>
  </si>
  <si>
    <t>求職活動等</t>
    <rPh sb="0" eb="2">
      <t>キュウショク</t>
    </rPh>
    <rPh sb="2" eb="5">
      <t>カツドウナド</t>
    </rPh>
    <phoneticPr fontId="8"/>
  </si>
  <si>
    <t>15人</t>
    <rPh sb="2" eb="3">
      <t>ニン</t>
    </rPh>
    <phoneticPr fontId="8"/>
  </si>
  <si>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8"/>
  </si>
  <si>
    <t>うち障害基礎年金１級を受給する利用者</t>
    <phoneticPr fontId="8"/>
  </si>
  <si>
    <t>（Ｂ）／（Ａ）　</t>
    <phoneticPr fontId="8"/>
  </si>
  <si>
    <t>重度者支援体制加算</t>
    <rPh sb="0" eb="2">
      <t>ジュウド</t>
    </rPh>
    <rPh sb="2" eb="3">
      <t>シャ</t>
    </rPh>
    <rPh sb="3" eb="5">
      <t>シエン</t>
    </rPh>
    <rPh sb="5" eb="7">
      <t>タイセイ</t>
    </rPh>
    <rPh sb="7" eb="9">
      <t>カサン</t>
    </rPh>
    <phoneticPr fontId="8"/>
  </si>
  <si>
    <t>（Ⅰ）
50％～</t>
    <phoneticPr fontId="8"/>
  </si>
  <si>
    <t>（Ⅱ）
25％～50％</t>
    <phoneticPr fontId="8"/>
  </si>
  <si>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8"/>
  </si>
  <si>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8"/>
  </si>
  <si>
    <t>入所定員</t>
    <rPh sb="0" eb="2">
      <t>ニュウショ</t>
    </rPh>
    <rPh sb="2" eb="4">
      <t>テイイン</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</si>
  <si>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</si>
  <si>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</si>
  <si>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</si>
  <si>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</si>
  <si>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設備</t>
    <rPh sb="0" eb="2">
      <t>セツビ</t>
    </rPh>
    <phoneticPr fontId="8"/>
  </si>
  <si>
    <t>居室</t>
    <rPh sb="0" eb="2">
      <t>キョシツ</t>
    </rPh>
    <phoneticPr fontId="8"/>
  </si>
  <si>
    <t>児童一人当たりの面積（　　　　　㎡）</t>
    <rPh sb="0" eb="2">
      <t>ジドウ</t>
    </rPh>
    <rPh sb="2" eb="4">
      <t>ヒトリ</t>
    </rPh>
    <rPh sb="4" eb="5">
      <t>ア</t>
    </rPh>
    <rPh sb="8" eb="10">
      <t>メンセキ</t>
    </rPh>
    <phoneticPr fontId="8"/>
  </si>
  <si>
    <t>台所</t>
    <rPh sb="0" eb="2">
      <t>ダイドコロ</t>
    </rPh>
    <phoneticPr fontId="8"/>
  </si>
  <si>
    <t>食堂</t>
    <rPh sb="0" eb="2">
      <t>ショクドウ</t>
    </rPh>
    <phoneticPr fontId="8"/>
  </si>
  <si>
    <t>浴室</t>
    <rPh sb="0" eb="2">
      <t>ヨクシツ</t>
    </rPh>
    <phoneticPr fontId="8"/>
  </si>
  <si>
    <t>便所</t>
    <rPh sb="0" eb="2">
      <t>ベンジョ</t>
    </rPh>
    <phoneticPr fontId="8"/>
  </si>
  <si>
    <t>玄関</t>
    <rPh sb="0" eb="2">
      <t>ゲンカン</t>
    </rPh>
    <phoneticPr fontId="8"/>
  </si>
  <si>
    <t>対象児童の状況</t>
    <rPh sb="0" eb="2">
      <t>タイショウ</t>
    </rPh>
    <rPh sb="2" eb="4">
      <t>ジドウ</t>
    </rPh>
    <rPh sb="5" eb="7">
      <t>ジョウキョウ</t>
    </rPh>
    <phoneticPr fontId="8"/>
  </si>
  <si>
    <t>児童氏名</t>
    <rPh sb="0" eb="2">
      <t>ジドウ</t>
    </rPh>
    <rPh sb="2" eb="4">
      <t>シメイ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</si>
  <si>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</si>
  <si>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</si>
  <si>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</si>
  <si>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加算別紙１</t>
    <rPh sb="0" eb="2">
      <t>カサン</t>
    </rPh>
    <rPh sb="2" eb="4">
      <t>ベッシ</t>
    </rPh>
    <phoneticPr fontId="8"/>
  </si>
  <si>
    <t>加算別紙２</t>
    <rPh sb="0" eb="2">
      <t>カサン</t>
    </rPh>
    <rPh sb="2" eb="4">
      <t>ベッシ</t>
    </rPh>
    <phoneticPr fontId="8"/>
  </si>
  <si>
    <t>加算別紙４</t>
    <rPh sb="0" eb="2">
      <t>カサン</t>
    </rPh>
    <rPh sb="2" eb="4">
      <t>ベッシ</t>
    </rPh>
    <phoneticPr fontId="8"/>
  </si>
  <si>
    <t>加算別紙５</t>
    <rPh sb="0" eb="2">
      <t>カサン</t>
    </rPh>
    <rPh sb="2" eb="4">
      <t>ベッシ</t>
    </rPh>
    <phoneticPr fontId="8"/>
  </si>
  <si>
    <t>加算別紙７</t>
    <rPh sb="0" eb="2">
      <t>カサン</t>
    </rPh>
    <rPh sb="2" eb="4">
      <t>ベッシ</t>
    </rPh>
    <phoneticPr fontId="8"/>
  </si>
  <si>
    <t>加算別紙９</t>
    <rPh sb="0" eb="2">
      <t>カサン</t>
    </rPh>
    <rPh sb="2" eb="4">
      <t>ベッシ</t>
    </rPh>
    <phoneticPr fontId="8"/>
  </si>
  <si>
    <t>加算別紙１１</t>
    <rPh sb="0" eb="2">
      <t>カサン</t>
    </rPh>
    <rPh sb="2" eb="4">
      <t>ベッシ</t>
    </rPh>
    <phoneticPr fontId="8"/>
  </si>
  <si>
    <t>加算別紙１２</t>
    <rPh sb="0" eb="2">
      <t>カサン</t>
    </rPh>
    <rPh sb="2" eb="4">
      <t>ベッシ</t>
    </rPh>
    <phoneticPr fontId="8"/>
  </si>
  <si>
    <t>加算別紙１３</t>
    <rPh sb="0" eb="2">
      <t>カサン</t>
    </rPh>
    <rPh sb="2" eb="4">
      <t>ベッシ</t>
    </rPh>
    <phoneticPr fontId="8"/>
  </si>
  <si>
    <t>加算別紙１６</t>
    <rPh sb="0" eb="2">
      <t>カサン</t>
    </rPh>
    <rPh sb="2" eb="4">
      <t>ベッシ</t>
    </rPh>
    <phoneticPr fontId="8"/>
  </si>
  <si>
    <t>加算別紙１７</t>
    <rPh sb="0" eb="2">
      <t>カサン</t>
    </rPh>
    <rPh sb="2" eb="4">
      <t>ベッシ</t>
    </rPh>
    <phoneticPr fontId="8"/>
  </si>
  <si>
    <t>加算別紙１８</t>
    <rPh sb="0" eb="2">
      <t>カサン</t>
    </rPh>
    <rPh sb="2" eb="4">
      <t>ベッシ</t>
    </rPh>
    <phoneticPr fontId="8"/>
  </si>
  <si>
    <t>加算別紙１９</t>
    <rPh sb="0" eb="2">
      <t>カサン</t>
    </rPh>
    <rPh sb="2" eb="4">
      <t>ベッシ</t>
    </rPh>
    <phoneticPr fontId="8"/>
  </si>
  <si>
    <t>加算別紙２０</t>
    <rPh sb="0" eb="2">
      <t>カサン</t>
    </rPh>
    <rPh sb="2" eb="4">
      <t>ベッシ</t>
    </rPh>
    <phoneticPr fontId="8"/>
  </si>
  <si>
    <t>加算別紙２１</t>
    <rPh sb="0" eb="2">
      <t>カサン</t>
    </rPh>
    <rPh sb="2" eb="4">
      <t>ベッシ</t>
    </rPh>
    <phoneticPr fontId="8"/>
  </si>
  <si>
    <t>加算別紙２３</t>
    <rPh sb="0" eb="2">
      <t>カサン</t>
    </rPh>
    <rPh sb="2" eb="4">
      <t>ベッシ</t>
    </rPh>
    <phoneticPr fontId="8"/>
  </si>
  <si>
    <t>視覚障害者又は言語聴覚障害者の状況</t>
    <rPh sb="0" eb="2">
      <t>シカク</t>
    </rPh>
    <rPh sb="2" eb="5">
      <t>ショウガイシャ</t>
    </rPh>
    <rPh sb="5" eb="6">
      <t>マタ</t>
    </rPh>
    <rPh sb="7" eb="9">
      <t>ゲンゴ</t>
    </rPh>
    <rPh sb="9" eb="11">
      <t>チョウカク</t>
    </rPh>
    <rPh sb="11" eb="14">
      <t>ショウガイシャ</t>
    </rPh>
    <rPh sb="15" eb="17">
      <t>ジョウキョウ</t>
    </rPh>
    <phoneticPr fontId="8"/>
  </si>
  <si>
    <t>手帳の種類</t>
    <rPh sb="0" eb="2">
      <t>テチョウ</t>
    </rPh>
    <rPh sb="3" eb="5">
      <t>シュルイ</t>
    </rPh>
    <phoneticPr fontId="8"/>
  </si>
  <si>
    <t>手帳の等級</t>
    <rPh sb="0" eb="2">
      <t>テチョウ</t>
    </rPh>
    <rPh sb="3" eb="5">
      <t>トウキュウ</t>
    </rPh>
    <phoneticPr fontId="8"/>
  </si>
  <si>
    <t>加算別紙２７</t>
    <rPh sb="0" eb="2">
      <t>カサン</t>
    </rPh>
    <rPh sb="2" eb="4">
      <t>ベッシ</t>
    </rPh>
    <phoneticPr fontId="8"/>
  </si>
  <si>
    <t>栄養士</t>
    <rPh sb="0" eb="3">
      <t>エイヨウシ</t>
    </rPh>
    <phoneticPr fontId="8"/>
  </si>
  <si>
    <t>重度障害者の状況</t>
    <rPh sb="0" eb="2">
      <t>ジュウド</t>
    </rPh>
    <rPh sb="2" eb="5">
      <t>ショウガイシャ</t>
    </rPh>
    <rPh sb="6" eb="8">
      <t>ジョウキョウ</t>
    </rPh>
    <phoneticPr fontId="8"/>
  </si>
  <si>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8"/>
  </si>
  <si>
    <t>区分５</t>
    <rPh sb="0" eb="2">
      <t>クブン</t>
    </rPh>
    <phoneticPr fontId="8"/>
  </si>
  <si>
    <t>区分６</t>
    <rPh sb="0" eb="2">
      <t>クブン</t>
    </rPh>
    <phoneticPr fontId="8"/>
  </si>
  <si>
    <t>気管切開の処置</t>
    <rPh sb="0" eb="2">
      <t>キカン</t>
    </rPh>
    <rPh sb="2" eb="4">
      <t>セッカイ</t>
    </rPh>
    <rPh sb="5" eb="7">
      <t>ショチ</t>
    </rPh>
    <phoneticPr fontId="8"/>
  </si>
  <si>
    <t>点滴の管理</t>
    <rPh sb="0" eb="2">
      <t>テンテキ</t>
    </rPh>
    <rPh sb="3" eb="5">
      <t>カンリ</t>
    </rPh>
    <phoneticPr fontId="8"/>
  </si>
  <si>
    <t>透析</t>
    <rPh sb="0" eb="2">
      <t>トウセキ</t>
    </rPh>
    <phoneticPr fontId="8"/>
  </si>
  <si>
    <t>ストーマの処置</t>
    <rPh sb="5" eb="7">
      <t>ショチ</t>
    </rPh>
    <phoneticPr fontId="8"/>
  </si>
  <si>
    <t>サービスの種類</t>
    <rPh sb="5" eb="7">
      <t>シュルイ</t>
    </rPh>
    <phoneticPr fontId="8"/>
  </si>
  <si>
    <t>事業所・施設の所在地</t>
    <rPh sb="0" eb="3">
      <t>ジギョウショ</t>
    </rPh>
    <rPh sb="4" eb="6">
      <t>シセツ</t>
    </rPh>
    <rPh sb="7" eb="10">
      <t>ショザイチ</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</si>
  <si>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</si>
  <si>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</si>
  <si>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業務委託先</t>
    <rPh sb="0" eb="2">
      <t>ギョウム</t>
    </rPh>
    <rPh sb="2" eb="5">
      <t>イタクサキ</t>
    </rPh>
    <phoneticPr fontId="8"/>
  </si>
  <si>
    <t>適切な食事提供
の確保方策</t>
    <rPh sb="0" eb="2">
      <t>テキセツ</t>
    </rPh>
    <rPh sb="3" eb="5">
      <t>ショクジ</t>
    </rPh>
    <rPh sb="5" eb="7">
      <t>テイキョウ</t>
    </rPh>
    <rPh sb="9" eb="11">
      <t>カクホ</t>
    </rPh>
    <rPh sb="11" eb="13">
      <t>ホウサク</t>
    </rPh>
    <phoneticPr fontId="8"/>
  </si>
  <si>
    <r>
      <t xml:space="preserve">地域移行支援体制強化加算及び通勤者生活支援加算に係る体制
</t>
    </r>
    <r>
      <rPr>
        <sz val="11"/>
        <rFont val="ＭＳ Ｐゴシック"/>
        <family val="3"/>
        <charset val="128"/>
      </rPr>
      <t>（宿泊型自立訓練事業所）</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8"/>
  </si>
  <si>
    <t>注４　「通勤者生活支援に係る体制」欄には、通常の事業所に雇用されている者を記載してください。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キサイ</t>
    </rPh>
    <phoneticPr fontId="8"/>
  </si>
  <si>
    <t>事業所番号</t>
    <rPh sb="3" eb="4">
      <t>バン</t>
    </rPh>
    <rPh sb="4" eb="5">
      <t>ゴウ</t>
    </rPh>
    <phoneticPr fontId="8"/>
  </si>
  <si>
    <t>事業所名</t>
    <phoneticPr fontId="8"/>
  </si>
  <si>
    <t>夜間支援等体制加算（Ⅰ）・（Ⅱ）</t>
    <rPh sb="0" eb="2">
      <t>ヤカン</t>
    </rPh>
    <rPh sb="2" eb="4">
      <t>シエン</t>
    </rPh>
    <rPh sb="4" eb="5">
      <t>トウ</t>
    </rPh>
    <rPh sb="5" eb="7">
      <t>タイセイ</t>
    </rPh>
    <rPh sb="7" eb="9">
      <t>カサン</t>
    </rPh>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</si>
  <si>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</si>
  <si>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共同生活住居名</t>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</si>
  <si>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</si>
  <si>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</si>
  <si>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夜間支援従事者①</t>
    <phoneticPr fontId="8"/>
  </si>
  <si>
    <t>夜間支援従事者②</t>
    <phoneticPr fontId="8"/>
  </si>
  <si>
    <t>夜間支援従事者③</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</si>
  <si>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</si>
  <si>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</si>
  <si>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</si>
  <si>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夜間支援等体制加算（Ⅲ）</t>
    <rPh sb="4" eb="5">
      <t>トウ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</si>
  <si>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</si>
  <si>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</si>
  <si>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t>
    <phoneticPr fontId="8"/>
  </si>
  <si>
    <t>△△県□□市◇◇×－×－×</t>
    <phoneticPr fontId="8"/>
  </si>
  <si>
    <t>××－××××－××××</t>
    <phoneticPr fontId="8"/>
  </si>
  <si>
    <t>◎◎　◎◎</t>
    <phoneticPr fontId="8"/>
  </si>
  <si>
    <t>Ａホーム</t>
    <phoneticPr fontId="8"/>
  </si>
  <si>
    <t>宿直</t>
    <rPh sb="0" eb="2">
      <t>シュクチョク</t>
    </rPh>
    <phoneticPr fontId="8"/>
  </si>
  <si>
    <t>Ｂホーム</t>
    <phoneticPr fontId="8"/>
  </si>
  <si>
    <t>Ｃホーム</t>
    <phoneticPr fontId="8"/>
  </si>
  <si>
    <t>夜勤</t>
    <rPh sb="0" eb="2">
      <t>ヤキン</t>
    </rPh>
    <phoneticPr fontId="8"/>
  </si>
  <si>
    <t>22:00～6:00</t>
    <phoneticPr fontId="8"/>
  </si>
  <si>
    <t>事業所所在地</t>
    <rPh sb="0" eb="3">
      <t>ジギョウショ</t>
    </rPh>
    <rPh sb="3" eb="6">
      <t>ショザイチ</t>
    </rPh>
    <phoneticPr fontId="8"/>
  </si>
  <si>
    <t>１　新規　　　　　　　　　２　変更　　　　　　　　　　３　終了</t>
  </si>
  <si>
    <t>看護師の配置状況（事業所の職員として看護師を確保している場合）</t>
    <phoneticPr fontId="8"/>
  </si>
  <si>
    <t>配置する看護師の数（人）</t>
    <rPh sb="4" eb="7">
      <t>カンゴシ</t>
    </rPh>
    <rPh sb="8" eb="9">
      <t>カズ</t>
    </rPh>
    <rPh sb="10" eb="11">
      <t>ニン</t>
    </rPh>
    <phoneticPr fontId="8"/>
  </si>
  <si>
    <t>他事業所との併任</t>
    <phoneticPr fontId="8"/>
  </si>
  <si>
    <t>有　　・　　無</t>
    <rPh sb="0" eb="1">
      <t>ア</t>
    </rPh>
    <rPh sb="6" eb="7">
      <t>ナ</t>
    </rPh>
    <phoneticPr fontId="8"/>
  </si>
  <si>
    <t>訪問看護ステーション等との提携状況（訪問看護ステーション等との連携により看護師を確保している場合）</t>
    <rPh sb="10" eb="11">
      <t>トウ</t>
    </rPh>
    <rPh sb="28" eb="29">
      <t>トウ</t>
    </rPh>
    <phoneticPr fontId="8"/>
  </si>
  <si>
    <t>訪問看護ステーション等の名称</t>
    <rPh sb="10" eb="11">
      <t>トウ</t>
    </rPh>
    <phoneticPr fontId="8"/>
  </si>
  <si>
    <t>訪問看護ステーション等の所在地</t>
    <rPh sb="10" eb="11">
      <t>トウ</t>
    </rPh>
    <phoneticPr fontId="8"/>
  </si>
  <si>
    <t>看護師の勤務状況</t>
    <rPh sb="0" eb="3">
      <t>カンゴシ</t>
    </rPh>
    <rPh sb="4" eb="6">
      <t>キンム</t>
    </rPh>
    <rPh sb="6" eb="8">
      <t>ジョウキョウ</t>
    </rPh>
    <phoneticPr fontId="8"/>
  </si>
  <si>
    <t>その他の体制の整備状況</t>
    <rPh sb="2" eb="3">
      <t>タ</t>
    </rPh>
    <rPh sb="4" eb="6">
      <t>タイセイ</t>
    </rPh>
    <rPh sb="7" eb="9">
      <t>セイビ</t>
    </rPh>
    <rPh sb="9" eb="11">
      <t>ジョウキョウ</t>
    </rPh>
    <phoneticPr fontId="8"/>
  </si>
  <si>
    <t>看護師に２４時間常時連絡できる体制を整備している。</t>
    <phoneticPr fontId="8"/>
  </si>
  <si>
    <t>重度化した場合の対応に係る指針を定め、入居の際に、入居者又はその家族等に対して、当該指針の内容を説明し、同意を得る体制を整備している。</t>
    <phoneticPr fontId="8"/>
  </si>
  <si>
    <t>共同生活援助に係る体制</t>
    <rPh sb="0" eb="2">
      <t>キョウドウ</t>
    </rPh>
    <rPh sb="2" eb="4">
      <t>セイカツ</t>
    </rPh>
    <rPh sb="4" eb="6">
      <t>エンジョ</t>
    </rPh>
    <rPh sb="7" eb="8">
      <t>カカワ</t>
    </rPh>
    <rPh sb="9" eb="11">
      <t>タイセイ</t>
    </rPh>
    <phoneticPr fontId="8"/>
  </si>
  <si>
    <t>施設区分</t>
    <rPh sb="0" eb="2">
      <t>シセツ</t>
    </rPh>
    <rPh sb="2" eb="4">
      <t>クブン</t>
    </rPh>
    <phoneticPr fontId="8"/>
  </si>
  <si>
    <t>介護サービス包括型　　・　　外部サービス利用型</t>
    <rPh sb="0" eb="2">
      <t>カイゴ</t>
    </rPh>
    <rPh sb="6" eb="8">
      <t>ホウカツ</t>
    </rPh>
    <rPh sb="8" eb="9">
      <t>カタ</t>
    </rPh>
    <rPh sb="14" eb="16">
      <t>ガイブ</t>
    </rPh>
    <rPh sb="20" eb="22">
      <t>リヨウ</t>
    </rPh>
    <rPh sb="22" eb="23">
      <t>ガタ</t>
    </rPh>
    <phoneticPr fontId="8"/>
  </si>
  <si>
    <t>大規模住居減算の該当の有無（該当する場合に○）</t>
    <rPh sb="0" eb="3">
      <t>ダイキボ</t>
    </rPh>
    <rPh sb="3" eb="5">
      <t>ジュウキョ</t>
    </rPh>
    <rPh sb="5" eb="7">
      <t>ゲンサン</t>
    </rPh>
    <rPh sb="8" eb="10">
      <t>ガイトウ</t>
    </rPh>
    <rPh sb="11" eb="13">
      <t>ウム</t>
    </rPh>
    <rPh sb="14" eb="16">
      <t>ガイトウ</t>
    </rPh>
    <rPh sb="18" eb="20">
      <t>バアイ</t>
    </rPh>
    <phoneticPr fontId="8"/>
  </si>
  <si>
    <t>Aホーム</t>
    <phoneticPr fontId="8"/>
  </si>
  <si>
    <t>○○○○○○○</t>
    <phoneticPr fontId="8"/>
  </si>
  <si>
    <t>４人</t>
    <rPh sb="1" eb="2">
      <t>ヒト</t>
    </rPh>
    <phoneticPr fontId="8"/>
  </si>
  <si>
    <t>Bホーム</t>
    <phoneticPr fontId="8"/>
  </si>
  <si>
    <t>２０人</t>
    <rPh sb="2" eb="3">
      <t>ヒト</t>
    </rPh>
    <phoneticPr fontId="8"/>
  </si>
  <si>
    <t>Cホーム</t>
    <phoneticPr fontId="8"/>
  </si>
  <si>
    <t>５人</t>
    <rPh sb="1" eb="2">
      <t>ヒト</t>
    </rPh>
    <phoneticPr fontId="8"/>
  </si>
  <si>
    <t>合計（か所数）</t>
    <rPh sb="0" eb="2">
      <t>ゴウケイ</t>
    </rPh>
    <rPh sb="4" eb="5">
      <t>トコロ</t>
    </rPh>
    <rPh sb="5" eb="6">
      <t>カズ</t>
    </rPh>
    <phoneticPr fontId="8"/>
  </si>
  <si>
    <t>２９人</t>
    <rPh sb="2" eb="3">
      <t>ヒト</t>
    </rPh>
    <phoneticPr fontId="8"/>
  </si>
  <si>
    <t>介護サービス提供対象者の状況（区分２以上）</t>
    <rPh sb="0" eb="2">
      <t>カイゴ</t>
    </rPh>
    <rPh sb="6" eb="8">
      <t>テイキョウ</t>
    </rPh>
    <rPh sb="8" eb="11">
      <t>タイショウシャ</t>
    </rPh>
    <rPh sb="12" eb="14">
      <t>ジョウキョウ</t>
    </rPh>
    <rPh sb="15" eb="17">
      <t>クブン</t>
    </rPh>
    <rPh sb="18" eb="20">
      <t>イジョウ</t>
    </rPh>
    <phoneticPr fontId="8"/>
  </si>
  <si>
    <t>夜間支援体制の
内容</t>
    <rPh sb="0" eb="2">
      <t>ヤカン</t>
    </rPh>
    <rPh sb="2" eb="4">
      <t>シエン</t>
    </rPh>
    <rPh sb="4" eb="6">
      <t>タイセイ</t>
    </rPh>
    <rPh sb="8" eb="10">
      <t>ナイヨウ</t>
    </rPh>
    <phoneticPr fontId="8"/>
  </si>
  <si>
    <t>障害支援区分</t>
    <rPh sb="0" eb="2">
      <t>ショウガイ</t>
    </rPh>
    <rPh sb="2" eb="4">
      <t>シエン</t>
    </rPh>
    <rPh sb="4" eb="6">
      <t>クブン</t>
    </rPh>
    <phoneticPr fontId="8"/>
  </si>
  <si>
    <t>重度障害者等包括支援対象者の有無（該当する者に○）</t>
    <rPh sb="0" eb="2">
      <t>ジュウド</t>
    </rPh>
    <rPh sb="2" eb="5">
      <t>ショウガイシャ</t>
    </rPh>
    <rPh sb="5" eb="6">
      <t>トウ</t>
    </rPh>
    <rPh sb="6" eb="8">
      <t>ホウカツ</t>
    </rPh>
    <rPh sb="8" eb="10">
      <t>シエン</t>
    </rPh>
    <rPh sb="10" eb="13">
      <t>タイショウシャ</t>
    </rPh>
    <rPh sb="14" eb="16">
      <t>ウム</t>
    </rPh>
    <rPh sb="17" eb="19">
      <t>ガイトウ</t>
    </rPh>
    <rPh sb="21" eb="22">
      <t>モノ</t>
    </rPh>
    <phoneticPr fontId="8"/>
  </si>
  <si>
    <t>○○○○</t>
    <phoneticPr fontId="8"/>
  </si>
  <si>
    <t>重度障害者等包括支援対象者の数の合計数</t>
    <rPh sb="0" eb="2">
      <t>ジュウド</t>
    </rPh>
    <rPh sb="2" eb="5">
      <t>ショウガイシャ</t>
    </rPh>
    <rPh sb="5" eb="6">
      <t>トウ</t>
    </rPh>
    <rPh sb="6" eb="8">
      <t>ホウカツ</t>
    </rPh>
    <rPh sb="8" eb="10">
      <t>シエン</t>
    </rPh>
    <rPh sb="10" eb="13">
      <t>タイショウシャ</t>
    </rPh>
    <rPh sb="14" eb="15">
      <t>カズ</t>
    </rPh>
    <rPh sb="16" eb="19">
      <t>ゴウケイスウ</t>
    </rPh>
    <phoneticPr fontId="8"/>
  </si>
  <si>
    <t>１人</t>
    <rPh sb="1" eb="2">
      <t>ヒト</t>
    </rPh>
    <phoneticPr fontId="8"/>
  </si>
  <si>
    <t>注　「加算の該当の有無」欄については、各加算の要件を確認のうえ、加算要件に該当する場合に○をしてください。</t>
    <rPh sb="0" eb="1">
      <t>チュウ</t>
    </rPh>
    <rPh sb="3" eb="5">
      <t>カサン</t>
    </rPh>
    <rPh sb="6" eb="8">
      <t>ガイトウ</t>
    </rPh>
    <rPh sb="9" eb="11">
      <t>ウム</t>
    </rPh>
    <rPh sb="12" eb="13">
      <t>ラン</t>
    </rPh>
    <rPh sb="19" eb="20">
      <t>カク</t>
    </rPh>
    <rPh sb="20" eb="22">
      <t>カサン</t>
    </rPh>
    <rPh sb="23" eb="25">
      <t>ヨウケン</t>
    </rPh>
    <rPh sb="26" eb="28">
      <t>カクニン</t>
    </rPh>
    <rPh sb="32" eb="34">
      <t>カサン</t>
    </rPh>
    <rPh sb="34" eb="36">
      <t>ヨウケン</t>
    </rPh>
    <rPh sb="37" eb="39">
      <t>ガイトウ</t>
    </rPh>
    <rPh sb="41" eb="43">
      <t>バアイ</t>
    </rPh>
    <phoneticPr fontId="8"/>
  </si>
  <si>
    <t>　　２　「看護職員配置の状況」には、当該施設における看護職員総数（実数）と施設入所支</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2">
      <t>シ</t>
    </rPh>
    <phoneticPr fontId="8"/>
  </si>
  <si>
    <t>援を提供する時間における看護体制を記載してください。</t>
    <phoneticPr fontId="8"/>
  </si>
  <si>
    <t>当該施設の前年度の平均実利用者数</t>
    <rPh sb="0" eb="2">
      <t>トウガイ</t>
    </rPh>
    <rPh sb="2" eb="4">
      <t>シセツ</t>
    </rPh>
    <rPh sb="5" eb="8">
      <t>ゼンネンド</t>
    </rPh>
    <rPh sb="9" eb="11">
      <t>ヘイキン</t>
    </rPh>
    <rPh sb="11" eb="15">
      <t>ジツリヨウシャ</t>
    </rPh>
    <phoneticPr fontId="8"/>
  </si>
  <si>
    <t>うち３０％</t>
    <phoneticPr fontId="8"/>
  </si>
  <si>
    <t xml:space="preserve">注１　本表は、次に該当する利用者を記載してください。
　①　身体障害者福祉法（昭和２４年法律第２８３号）の第１５条第４項の規定により交付を受けた身体障害者手帳の障害
　　程度が１級又は２級に該当し、日常生活におけるコミュニケーションや移動等に支障がある視覚障害を有する者
　②　身体障害者手帳の障害の程度が２級に該当し、日常生活におけるコミュニケーションに支障がある聴覚障害を有する
　　者
　③　身体障害者手帳の障害の程度が３級に該当し、日常生活におけるコミュニケーションに支障がある言語機能障害を有
　　する者　
注２　重度の視覚障害、聴覚障害、言語機能障害又は知的障害のうち２以上の障害を有する利用者については、障害の種類
　　ごとに、複数行に記載してください。
</t>
    <rPh sb="250" eb="251">
      <t>ユウ</t>
    </rPh>
    <rPh sb="256" eb="257">
      <t>モノ</t>
    </rPh>
    <phoneticPr fontId="8"/>
  </si>
  <si>
    <t>当該施設・事業所の前年度の平均実利用者数</t>
    <rPh sb="0" eb="2">
      <t>トウガイ</t>
    </rPh>
    <rPh sb="2" eb="4">
      <t>シセツ</t>
    </rPh>
    <rPh sb="5" eb="8">
      <t>ジギョウショ</t>
    </rPh>
    <rPh sb="9" eb="12">
      <t>ゼンネンド</t>
    </rPh>
    <rPh sb="13" eb="15">
      <t>ヘイキン</t>
    </rPh>
    <rPh sb="15" eb="19">
      <t>ジツリヨウシャ</t>
    </rPh>
    <rPh sb="19" eb="20">
      <t>スウ</t>
    </rPh>
    <phoneticPr fontId="8"/>
  </si>
  <si>
    <t>当該施設の平均障害支援区分</t>
    <rPh sb="0" eb="2">
      <t>トウガイ</t>
    </rPh>
    <rPh sb="2" eb="4">
      <t>シセツ</t>
    </rPh>
    <rPh sb="5" eb="7">
      <t>ヘイキン</t>
    </rPh>
    <rPh sb="7" eb="9">
      <t>ショウガイ</t>
    </rPh>
    <rPh sb="9" eb="11">
      <t>シエン</t>
    </rPh>
    <rPh sb="11" eb="13">
      <t>クブン</t>
    </rPh>
    <phoneticPr fontId="8"/>
  </si>
  <si>
    <r>
      <rPr>
        <sz val="11"/>
        <rFont val="ＭＳ ゴシック"/>
        <family val="3"/>
        <charset val="128"/>
      </rPr>
      <t>人員体制</t>
    </r>
    <r>
      <rPr>
        <sz val="9"/>
        <rFont val="ＭＳ ゴシック"/>
        <family val="3"/>
        <charset val="128"/>
      </rPr>
      <t>（生活介護の人員配置体制加算の内容）</t>
    </r>
    <rPh sb="0" eb="2">
      <t>ジンイン</t>
    </rPh>
    <rPh sb="2" eb="4">
      <t>タイセイ</t>
    </rPh>
    <rPh sb="5" eb="7">
      <t>セイカツ</t>
    </rPh>
    <rPh sb="7" eb="9">
      <t>カイゴ</t>
    </rPh>
    <rPh sb="10" eb="12">
      <t>ジンイン</t>
    </rPh>
    <rPh sb="12" eb="14">
      <t>ハイチ</t>
    </rPh>
    <rPh sb="14" eb="16">
      <t>タイセイ</t>
    </rPh>
    <rPh sb="16" eb="18">
      <t>カサン</t>
    </rPh>
    <rPh sb="19" eb="21">
      <t>ナイヨウ</t>
    </rPh>
    <phoneticPr fontId="8"/>
  </si>
  <si>
    <t>うち２０％</t>
    <phoneticPr fontId="8"/>
  </si>
  <si>
    <t xml:space="preserve">1.7:1　　　2:1　　　2.5:1　　　なし   </t>
    <phoneticPr fontId="8"/>
  </si>
  <si>
    <t>障害支援区分</t>
    <phoneticPr fontId="8"/>
  </si>
  <si>
    <t>人員体制（生活介護の人員配置体制加算の内容）</t>
    <rPh sb="0" eb="2">
      <t>ジンイン</t>
    </rPh>
    <rPh sb="2" eb="4">
      <t>タイセイ</t>
    </rPh>
    <rPh sb="5" eb="7">
      <t>セイカツ</t>
    </rPh>
    <rPh sb="7" eb="9">
      <t>カイゴ</t>
    </rPh>
    <rPh sb="10" eb="12">
      <t>ジンイン</t>
    </rPh>
    <rPh sb="12" eb="14">
      <t>ハイチ</t>
    </rPh>
    <rPh sb="14" eb="16">
      <t>タイセイ</t>
    </rPh>
    <rPh sb="16" eb="18">
      <t>カサン</t>
    </rPh>
    <rPh sb="19" eb="21">
      <t>ナイヨウ</t>
    </rPh>
    <phoneticPr fontId="8"/>
  </si>
  <si>
    <t>Ａ</t>
    <phoneticPr fontId="8"/>
  </si>
  <si>
    <t>カテーテル</t>
    <phoneticPr fontId="8"/>
  </si>
  <si>
    <t>Ｂ</t>
    <phoneticPr fontId="8"/>
  </si>
  <si>
    <t>○</t>
    <phoneticPr fontId="8"/>
  </si>
  <si>
    <t>Ｃ</t>
    <phoneticPr fontId="8"/>
  </si>
  <si>
    <t>Ｄ</t>
    <phoneticPr fontId="8"/>
  </si>
  <si>
    <t>Ｅ</t>
    <phoneticPr fontId="8"/>
  </si>
  <si>
    <t>Ｆ</t>
    <phoneticPr fontId="8"/>
  </si>
  <si>
    <t>　週３回以上の送迎を実施している。</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</si>
  <si>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</si>
  <si>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①－ア</t>
    <phoneticPr fontId="8"/>
  </si>
  <si>
    <t>①－イ</t>
    <phoneticPr fontId="8"/>
  </si>
  <si>
    <t>④　</t>
    <phoneticPr fontId="8"/>
  </si>
  <si>
    <t>⑤　</t>
    <phoneticPr fontId="8"/>
  </si>
  <si>
    <t>⑥　</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</si>
  <si>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</si>
  <si>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</si>
  <si>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t>②　</t>
    <phoneticPr fontId="8"/>
  </si>
  <si>
    <t>同行援護従業者の総数</t>
    <rPh sb="0" eb="2">
      <t>ドウコウ</t>
    </rPh>
    <rPh sb="2" eb="4">
      <t>エンゴ</t>
    </rPh>
    <rPh sb="4" eb="7">
      <t>ジュウギョウシャ</t>
    </rPh>
    <rPh sb="8" eb="10">
      <t>ソウスウ</t>
    </rPh>
    <phoneticPr fontId="8"/>
  </si>
  <si>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</si>
  <si>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　　２　「配置人数」には常勤換算方法による研修修了者数を記載してください。</t>
    <rPh sb="5" eb="7">
      <t>ハイチ</t>
    </rPh>
    <rPh sb="7" eb="9">
      <t>ニンズウ</t>
    </rPh>
    <rPh sb="12" eb="14">
      <t>ジョウキン</t>
    </rPh>
    <rPh sb="14" eb="16">
      <t>カンザン</t>
    </rPh>
    <rPh sb="16" eb="18">
      <t>ホウホウ</t>
    </rPh>
    <rPh sb="21" eb="23">
      <t>ケンシュウ</t>
    </rPh>
    <rPh sb="23" eb="26">
      <t>シュウリョウシャ</t>
    </rPh>
    <rPh sb="26" eb="27">
      <t>スウ</t>
    </rPh>
    <rPh sb="28" eb="30">
      <t>キサイ</t>
    </rPh>
    <phoneticPr fontId="8"/>
  </si>
  <si>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8"/>
  </si>
  <si>
    <t>夜間の排せつ支援等を必要とする利用者が入居しているため。</t>
    <phoneticPr fontId="8"/>
  </si>
  <si>
    <t>想定される夜間支援体制（夜勤・宿直）</t>
    <rPh sb="0" eb="2">
      <t>ソウテイ</t>
    </rPh>
    <rPh sb="5" eb="7">
      <t>ヤカン</t>
    </rPh>
    <rPh sb="7" eb="9">
      <t>シエン</t>
    </rPh>
    <rPh sb="9" eb="11">
      <t>タイセイ</t>
    </rPh>
    <rPh sb="12" eb="14">
      <t>ヤキン</t>
    </rPh>
    <rPh sb="15" eb="17">
      <t>トノイ</t>
    </rPh>
    <phoneticPr fontId="8"/>
  </si>
  <si>
    <r>
      <t xml:space="preserve">夜間支援従事者
</t>
    </r>
    <r>
      <rPr>
        <sz val="9"/>
        <color indexed="8"/>
        <rFont val="ＭＳ Ｐゴシック"/>
        <family val="3"/>
        <charset val="128"/>
      </rPr>
      <t>①</t>
    </r>
    <phoneticPr fontId="8"/>
  </si>
  <si>
    <r>
      <t xml:space="preserve">夜間支援従事者
</t>
    </r>
    <r>
      <rPr>
        <sz val="9"/>
        <color indexed="8"/>
        <rFont val="ＭＳ Ｐゴシック"/>
        <family val="3"/>
        <charset val="128"/>
      </rPr>
      <t>②</t>
    </r>
    <phoneticPr fontId="8"/>
  </si>
  <si>
    <r>
      <t xml:space="preserve">夜間支援従事者
</t>
    </r>
    <r>
      <rPr>
        <sz val="9"/>
        <color indexed="8"/>
        <rFont val="ＭＳ Ｐゴシック"/>
        <family val="3"/>
        <charset val="128"/>
      </rPr>
      <t>③</t>
    </r>
    <phoneticPr fontId="8"/>
  </si>
  <si>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8"/>
  </si>
  <si>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</si>
  <si>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</si>
  <si>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8"/>
  </si>
  <si>
    <t>○○事業所</t>
    <phoneticPr fontId="8"/>
  </si>
  <si>
    <r>
      <t xml:space="preserve">夜間支援従事者
</t>
    </r>
    <r>
      <rPr>
        <sz val="9"/>
        <color indexed="8"/>
        <rFont val="ＭＳ Ｐゴシック"/>
        <family val="3"/>
        <charset val="128"/>
      </rPr>
      <t>③</t>
    </r>
    <phoneticPr fontId="8"/>
  </si>
  <si>
    <t>夜勤</t>
    <phoneticPr fontId="8"/>
  </si>
  <si>
    <t>夜間における防災体制の内容
（契約内容等）</t>
    <phoneticPr fontId="8"/>
  </si>
  <si>
    <t>　警備会社（◆◆会社）と警備の委託契約を締結。（契約書の写しは別添のとおり。）</t>
    <phoneticPr fontId="8"/>
  </si>
  <si>
    <t>職員が携帯電話を身につけ、連絡体制を確保するとともに、緊急連絡先を住居内に掲示している。</t>
    <phoneticPr fontId="8"/>
  </si>
  <si>
    <r>
      <t xml:space="preserve">夜間支援従事者
</t>
    </r>
    <r>
      <rPr>
        <sz val="9"/>
        <color indexed="8"/>
        <rFont val="ＭＳ Ｐゴシック"/>
        <family val="3"/>
        <charset val="128"/>
      </rPr>
      <t>②</t>
    </r>
    <phoneticPr fontId="8"/>
  </si>
  <si>
    <t>職員が携帯電話を身につけ、連絡体制を確保するとともに、緊急連絡先を住居内に掲示している。</t>
    <rPh sb="33" eb="35">
      <t>ジュウキョ</t>
    </rPh>
    <phoneticPr fontId="8"/>
  </si>
  <si>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8"/>
  </si>
  <si>
    <t>届出時点の継続状況</t>
    <rPh sb="0" eb="2">
      <t>トドケデ</t>
    </rPh>
    <rPh sb="2" eb="4">
      <t>ジテン</t>
    </rPh>
    <rPh sb="5" eb="7">
      <t>ケイゾク</t>
    </rPh>
    <rPh sb="7" eb="9">
      <t>ジョウキョウ</t>
    </rPh>
    <phoneticPr fontId="8"/>
  </si>
  <si>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8"/>
  </si>
  <si>
    <t>職業指導員及び生活支援員の氏名　</t>
    <rPh sb="0" eb="2">
      <t>ショクギョウ</t>
    </rPh>
    <rPh sb="2" eb="5">
      <t>シドウイン</t>
    </rPh>
    <rPh sb="5" eb="6">
      <t>オヨ</t>
    </rPh>
    <rPh sb="7" eb="9">
      <t>セイカツ</t>
    </rPh>
    <rPh sb="9" eb="12">
      <t>シエンイン</t>
    </rPh>
    <rPh sb="13" eb="15">
      <t>シメイ</t>
    </rPh>
    <phoneticPr fontId="8"/>
  </si>
  <si>
    <t>常勤換算後の人数</t>
    <rPh sb="0" eb="2">
      <t>ジョウキン</t>
    </rPh>
    <rPh sb="2" eb="4">
      <t>カンサン</t>
    </rPh>
    <rPh sb="4" eb="5">
      <t>ゴ</t>
    </rPh>
    <rPh sb="6" eb="8">
      <t>ニンズウ</t>
    </rPh>
    <phoneticPr fontId="8"/>
  </si>
  <si>
    <t>(B)≦</t>
    <phoneticPr fontId="8"/>
  </si>
  <si>
    <t>常勤換算1.0≦</t>
    <rPh sb="0" eb="2">
      <t>ジョウキン</t>
    </rPh>
    <rPh sb="2" eb="4">
      <t>カンサン</t>
    </rPh>
    <phoneticPr fontId="8"/>
  </si>
  <si>
    <t>職業指導員及び生活支援員に目標工賃達成指導員を加えた常勤換算後の人数</t>
    <rPh sb="26" eb="28">
      <t>ジョウキン</t>
    </rPh>
    <rPh sb="28" eb="30">
      <t>カンサン</t>
    </rPh>
    <rPh sb="30" eb="31">
      <t>ゴ</t>
    </rPh>
    <rPh sb="32" eb="34">
      <t>ニンズウ</t>
    </rPh>
    <phoneticPr fontId="8"/>
  </si>
  <si>
    <t>(C)≦</t>
    <phoneticPr fontId="8"/>
  </si>
  <si>
    <t>①＋②</t>
    <phoneticPr fontId="8"/>
  </si>
  <si>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8"/>
  </si>
  <si>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8"/>
  </si>
  <si>
    <t>5人</t>
    <rPh sb="1" eb="2">
      <t>ニン</t>
    </rPh>
    <phoneticPr fontId="8"/>
  </si>
  <si>
    <t>A</t>
    <phoneticPr fontId="8"/>
  </si>
  <si>
    <t>B</t>
    <phoneticPr fontId="8"/>
  </si>
  <si>
    <t>C</t>
    <phoneticPr fontId="8"/>
  </si>
  <si>
    <t>D</t>
    <phoneticPr fontId="8"/>
  </si>
  <si>
    <t>E</t>
    <phoneticPr fontId="8"/>
  </si>
  <si>
    <t>(B)≦</t>
    <phoneticPr fontId="8"/>
  </si>
  <si>
    <t>①</t>
    <phoneticPr fontId="8"/>
  </si>
  <si>
    <t>B</t>
    <phoneticPr fontId="8"/>
  </si>
  <si>
    <t>②</t>
    <phoneticPr fontId="8"/>
  </si>
  <si>
    <t>①＋②</t>
    <phoneticPr fontId="8"/>
  </si>
  <si>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8"/>
  </si>
  <si>
    <t>住居名</t>
    <rPh sb="0" eb="2">
      <t>ジュウキョ</t>
    </rPh>
    <rPh sb="2" eb="3">
      <t>メイ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</si>
  <si>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</si>
  <si>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Dホーム</t>
    <phoneticPr fontId="8"/>
  </si>
  <si>
    <t>Eホーム</t>
    <phoneticPr fontId="8"/>
  </si>
  <si>
    <t>　職員が携帯電話を身につけ、連絡体制を確保するとともに、緊急連絡先を住居内に掲示している。</t>
    <phoneticPr fontId="8"/>
  </si>
  <si>
    <t>職員配置</t>
    <rPh sb="0" eb="2">
      <t>ショクイン</t>
    </rPh>
    <rPh sb="2" eb="4">
      <t>ハイチ</t>
    </rPh>
    <phoneticPr fontId="8"/>
  </si>
  <si>
    <t>研修の受講状況</t>
    <rPh sb="0" eb="2">
      <t>ケンシュウ</t>
    </rPh>
    <rPh sb="3" eb="5">
      <t>ジュコウ</t>
    </rPh>
    <rPh sb="5" eb="7">
      <t>ジョウキョウ</t>
    </rPh>
    <phoneticPr fontId="8"/>
  </si>
  <si>
    <t>生活支援員の数</t>
    <rPh sb="0" eb="2">
      <t>セイカツ</t>
    </rPh>
    <rPh sb="2" eb="5">
      <t>シエンイン</t>
    </rPh>
    <rPh sb="6" eb="7">
      <t>カズ</t>
    </rPh>
    <phoneticPr fontId="8"/>
  </si>
  <si>
    <t>○○　○○</t>
    <phoneticPr fontId="8"/>
  </si>
  <si>
    <t>単位①</t>
    <rPh sb="0" eb="2">
      <t>タンイ</t>
    </rPh>
    <phoneticPr fontId="8"/>
  </si>
  <si>
    <t>単位②</t>
    <rPh sb="0" eb="2">
      <t>タンイ</t>
    </rPh>
    <phoneticPr fontId="8"/>
  </si>
  <si>
    <t>基準人数 A</t>
    <rPh sb="0" eb="2">
      <t>キジュン</t>
    </rPh>
    <rPh sb="2" eb="4">
      <t>ニンズウ</t>
    </rPh>
    <phoneticPr fontId="8"/>
  </si>
  <si>
    <t>人　</t>
    <rPh sb="0" eb="1">
      <t>ヒト</t>
    </rPh>
    <phoneticPr fontId="8"/>
  </si>
  <si>
    <t>うち児童指導員等の員数</t>
    <rPh sb="2" eb="4">
      <t>ジドウ</t>
    </rPh>
    <rPh sb="4" eb="7">
      <t>シドウイン</t>
    </rPh>
    <rPh sb="7" eb="8">
      <t>トウ</t>
    </rPh>
    <rPh sb="9" eb="11">
      <t>インスウ</t>
    </rPh>
    <phoneticPr fontId="8"/>
  </si>
  <si>
    <t>加配人数
（B－A）</t>
    <rPh sb="0" eb="2">
      <t>カハイ</t>
    </rPh>
    <rPh sb="2" eb="4">
      <t>ニンズウ</t>
    </rPh>
    <phoneticPr fontId="8"/>
  </si>
  <si>
    <t>　　１　異動区分</t>
    <rPh sb="4" eb="6">
      <t>イドウ</t>
    </rPh>
    <rPh sb="6" eb="8">
      <t>クブン</t>
    </rPh>
    <phoneticPr fontId="8"/>
  </si>
  <si>
    <t>喀痰吸引等の
実施可否</t>
    <rPh sb="0" eb="2">
      <t>カクタン</t>
    </rPh>
    <rPh sb="2" eb="4">
      <t>キュウイン</t>
    </rPh>
    <rPh sb="4" eb="5">
      <t>トウ</t>
    </rPh>
    <rPh sb="7" eb="9">
      <t>ジッシ</t>
    </rPh>
    <rPh sb="9" eb="11">
      <t>カヒ</t>
    </rPh>
    <phoneticPr fontId="8"/>
  </si>
  <si>
    <t>計</t>
    <rPh sb="0" eb="1">
      <t>ケイ</t>
    </rPh>
    <phoneticPr fontId="8"/>
  </si>
  <si>
    <t>①　新規　　　　　　②　変更　　　　　　③　終了</t>
    <phoneticPr fontId="8"/>
  </si>
  <si>
    <t>○訪問支援員の配置状況</t>
    <rPh sb="1" eb="3">
      <t>ホウモン</t>
    </rPh>
    <rPh sb="3" eb="5">
      <t>シエン</t>
    </rPh>
    <rPh sb="5" eb="6">
      <t>イン</t>
    </rPh>
    <rPh sb="7" eb="9">
      <t>ハイチ</t>
    </rPh>
    <rPh sb="9" eb="11">
      <t>ジョウキョウ</t>
    </rPh>
    <phoneticPr fontId="8"/>
  </si>
  <si>
    <t>職種（資格）</t>
    <rPh sb="0" eb="2">
      <t>ショクシュ</t>
    </rPh>
    <rPh sb="3" eb="5">
      <t>シカク</t>
    </rPh>
    <phoneticPr fontId="8"/>
  </si>
  <si>
    <t>資格取得日</t>
    <rPh sb="0" eb="2">
      <t>シカク</t>
    </rPh>
    <rPh sb="2" eb="4">
      <t>シュトク</t>
    </rPh>
    <rPh sb="4" eb="5">
      <t>ビ</t>
    </rPh>
    <phoneticPr fontId="8"/>
  </si>
  <si>
    <t>重度障害児支援加算（新規追加分）に関する届出書</t>
    <rPh sb="0" eb="2">
      <t>ジュウド</t>
    </rPh>
    <rPh sb="2" eb="4">
      <t>ショウガイ</t>
    </rPh>
    <rPh sb="4" eb="5">
      <t>ジ</t>
    </rPh>
    <rPh sb="5" eb="7">
      <t>シエン</t>
    </rPh>
    <rPh sb="7" eb="9">
      <t>カサン</t>
    </rPh>
    <rPh sb="10" eb="12">
      <t>シンキ</t>
    </rPh>
    <rPh sb="12" eb="14">
      <t>ツイカ</t>
    </rPh>
    <rPh sb="14" eb="15">
      <t>ブン</t>
    </rPh>
    <rPh sb="17" eb="18">
      <t>カン</t>
    </rPh>
    <rPh sb="20" eb="22">
      <t>トドケデ</t>
    </rPh>
    <rPh sb="22" eb="23">
      <t>ショ</t>
    </rPh>
    <phoneticPr fontId="8"/>
  </si>
  <si>
    <t>①　新規　　　　　　　　　②　終了</t>
    <rPh sb="2" eb="4">
      <t>シンキ</t>
    </rPh>
    <rPh sb="15" eb="17">
      <t>シュウリョウ</t>
    </rPh>
    <phoneticPr fontId="8"/>
  </si>
  <si>
    <t>（１）医師の勤務体制</t>
    <rPh sb="3" eb="5">
      <t>イシ</t>
    </rPh>
    <rPh sb="6" eb="8">
      <t>キンム</t>
    </rPh>
    <rPh sb="8" eb="10">
      <t>タイセイ</t>
    </rPh>
    <phoneticPr fontId="8"/>
  </si>
  <si>
    <t>員数</t>
    <rPh sb="0" eb="2">
      <t>インスウ</t>
    </rPh>
    <phoneticPr fontId="8"/>
  </si>
  <si>
    <t>1月あたりの勤務日数</t>
    <rPh sb="1" eb="2">
      <t>ツキ</t>
    </rPh>
    <rPh sb="6" eb="8">
      <t>キンム</t>
    </rPh>
    <rPh sb="8" eb="10">
      <t>ニッスウ</t>
    </rPh>
    <phoneticPr fontId="8"/>
  </si>
  <si>
    <t>児童指導員</t>
    <rPh sb="0" eb="2">
      <t>ジドウ</t>
    </rPh>
    <rPh sb="2" eb="5">
      <t>シドウイン</t>
    </rPh>
    <phoneticPr fontId="8"/>
  </si>
  <si>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8"/>
  </si>
  <si>
    <t>①に占める②の割合が
２５％又は３５％以上</t>
    <rPh sb="2" eb="3">
      <t>シ</t>
    </rPh>
    <rPh sb="7" eb="9">
      <t>ワリアイ</t>
    </rPh>
    <rPh sb="14" eb="15">
      <t>マタ</t>
    </rPh>
    <rPh sb="19" eb="21">
      <t>イジョウ</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</si>
  <si>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</si>
  <si>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医師意見書に記載される特別な医療の内容</t>
    <rPh sb="0" eb="2">
      <t>イシ</t>
    </rPh>
    <rPh sb="2" eb="5">
      <t>イケンショ</t>
    </rPh>
    <rPh sb="6" eb="8">
      <t>キサイ</t>
    </rPh>
    <rPh sb="11" eb="13">
      <t>トクベツ</t>
    </rPh>
    <rPh sb="14" eb="16">
      <t>イリョウ</t>
    </rPh>
    <rPh sb="17" eb="19">
      <t>ナイヨウ</t>
    </rPh>
    <phoneticPr fontId="8"/>
  </si>
  <si>
    <t>備考
①　医師意見書における「特別な医療」欄に該当している者として、市町村から受給者証に「重度支援（身体・基本）」、「重度支援（身体・重度）」と記載のある者（当分の間、「疼痛の看護」及び「褥瘡の処置」を含める取扱いとする。）を記載してください。
②　上記の記載が確認できる受給者証の写しを添付してください。</t>
    <phoneticPr fontId="8"/>
  </si>
  <si>
    <t>　　異動区分</t>
    <rPh sb="2" eb="4">
      <t>イドウ</t>
    </rPh>
    <rPh sb="4" eb="6">
      <t>クブン</t>
    </rPh>
    <phoneticPr fontId="8"/>
  </si>
  <si>
    <t>　　　○自立生活援助にあっては、地域生活支援員</t>
    <rPh sb="6" eb="8">
      <t>セイカツ</t>
    </rPh>
    <rPh sb="8" eb="10">
      <t>エンジョ</t>
    </rPh>
    <rPh sb="16" eb="18">
      <t>チイキ</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</si>
  <si>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</si>
  <si>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</si>
  <si>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・研修会」などをいう。</t>
    <phoneticPr fontId="8"/>
  </si>
  <si>
    <t>　　　清掃活動等）の実施」、「協議会等を設けて地域住民が事業所の運営への参加」、「地域住民への健康相談教室</t>
    <phoneticPr fontId="8"/>
  </si>
  <si>
    <t>　　　「地域住民が参加できるイベントやお祭り等の開催」、「地域のボランティアの受入れや活動（保育所等における</t>
    <phoneticPr fontId="8"/>
  </si>
  <si>
    <t>　　３　地域に貢献する活動は、「地域の交流の場（開放スペースや交流会等）の提供」、「認知症カフェ・食堂等の設置」、</t>
    <phoneticPr fontId="8"/>
  </si>
  <si>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8"/>
  </si>
  <si>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8"/>
  </si>
  <si>
    <t>　５　地域に貢献する活動の内容</t>
    <rPh sb="3" eb="5">
      <t>チイキ</t>
    </rPh>
    <rPh sb="6" eb="8">
      <t>コウケン</t>
    </rPh>
    <rPh sb="10" eb="12">
      <t>カツドウ</t>
    </rPh>
    <rPh sb="13" eb="15">
      <t>ナイヨウ</t>
    </rPh>
    <phoneticPr fontId="8"/>
  </si>
  <si>
    <t>①のうち社会福祉士等
の総数</t>
    <rPh sb="4" eb="6">
      <t>シャカイ</t>
    </rPh>
    <rPh sb="6" eb="8">
      <t>フクシ</t>
    </rPh>
    <rPh sb="8" eb="9">
      <t>シ</t>
    </rPh>
    <rPh sb="9" eb="10">
      <t>トウ</t>
    </rPh>
    <rPh sb="12" eb="14">
      <t>ソウスウ</t>
    </rPh>
    <phoneticPr fontId="8"/>
  </si>
  <si>
    <t>従業者の総数</t>
    <rPh sb="0" eb="3">
      <t>ジュウギョウシャ</t>
    </rPh>
    <rPh sb="4" eb="6">
      <t>ソウスウ</t>
    </rPh>
    <phoneticPr fontId="8"/>
  </si>
  <si>
    <t>①</t>
    <phoneticPr fontId="8"/>
  </si>
  <si>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8"/>
  </si>
  <si>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8"/>
  </si>
  <si>
    <t>合計（③）</t>
    <rPh sb="0" eb="2">
      <t>ゴウケイ</t>
    </rPh>
    <phoneticPr fontId="8"/>
  </si>
  <si>
    <t>就労定着率
（④÷③）</t>
    <rPh sb="0" eb="2">
      <t>シュウロウ</t>
    </rPh>
    <rPh sb="2" eb="4">
      <t>テイチャク</t>
    </rPh>
    <rPh sb="4" eb="5">
      <t>リツ</t>
    </rPh>
    <phoneticPr fontId="8"/>
  </si>
  <si>
    <t>過去３年間就職者数</t>
    <rPh sb="0" eb="2">
      <t>カコ</t>
    </rPh>
    <rPh sb="3" eb="5">
      <t>ネンカン</t>
    </rPh>
    <rPh sb="5" eb="7">
      <t>シュウショク</t>
    </rPh>
    <rPh sb="7" eb="8">
      <t>シャ</t>
    </rPh>
    <rPh sb="8" eb="9">
      <t>スウ</t>
    </rPh>
    <phoneticPr fontId="8"/>
  </si>
  <si>
    <t>過去２年間就職者数</t>
    <rPh sb="0" eb="2">
      <t>カコ</t>
    </rPh>
    <rPh sb="3" eb="5">
      <t>ネンカン</t>
    </rPh>
    <rPh sb="5" eb="7">
      <t>シュウショク</t>
    </rPh>
    <rPh sb="7" eb="8">
      <t>シャ</t>
    </rPh>
    <rPh sb="8" eb="9">
      <t>スウ</t>
    </rPh>
    <phoneticPr fontId="8"/>
  </si>
  <si>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8"/>
  </si>
  <si>
    <t>過去１年間就職者数</t>
    <rPh sb="0" eb="2">
      <t>カコ</t>
    </rPh>
    <rPh sb="3" eb="5">
      <t>ネンカン</t>
    </rPh>
    <rPh sb="5" eb="7">
      <t>シュウショク</t>
    </rPh>
    <rPh sb="7" eb="8">
      <t>シャ</t>
    </rPh>
    <rPh sb="8" eb="9">
      <t>スウ</t>
    </rPh>
    <phoneticPr fontId="8"/>
  </si>
  <si>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8"/>
  </si>
  <si>
    <r>
      <t xml:space="preserve">就労定着率
</t>
    </r>
    <r>
      <rPr>
        <sz val="9"/>
        <rFont val="ＭＳ Ｐゴシック"/>
        <family val="3"/>
        <charset val="128"/>
      </rPr>
      <t>（②÷①）</t>
    </r>
    <rPh sb="0" eb="2">
      <t>シュウロウ</t>
    </rPh>
    <rPh sb="2" eb="4">
      <t>テイチャク</t>
    </rPh>
    <rPh sb="4" eb="5">
      <t>リツ</t>
    </rPh>
    <phoneticPr fontId="8"/>
  </si>
  <si>
    <t>就労定着率区分の状況</t>
    <rPh sb="0" eb="2">
      <t>シュウロウ</t>
    </rPh>
    <rPh sb="2" eb="4">
      <t>テイチャク</t>
    </rPh>
    <rPh sb="4" eb="5">
      <t>リツ</t>
    </rPh>
    <rPh sb="5" eb="7">
      <t>クブン</t>
    </rPh>
    <rPh sb="8" eb="10">
      <t>ジョウキョウ</t>
    </rPh>
    <phoneticPr fontId="8"/>
  </si>
  <si>
    <t>就労定着率が３割以上５割未満</t>
    <rPh sb="0" eb="2">
      <t>シュウロウ</t>
    </rPh>
    <rPh sb="2" eb="4">
      <t>テイチャク</t>
    </rPh>
    <rPh sb="4" eb="5">
      <t>リツ</t>
    </rPh>
    <rPh sb="7" eb="8">
      <t>ワリ</t>
    </rPh>
    <rPh sb="8" eb="10">
      <t>イジョウ</t>
    </rPh>
    <rPh sb="11" eb="12">
      <t>ワリ</t>
    </rPh>
    <rPh sb="12" eb="14">
      <t>ミマン</t>
    </rPh>
    <phoneticPr fontId="8"/>
  </si>
  <si>
    <t>就労定着率が５割以上７割未満</t>
    <rPh sb="0" eb="2">
      <t>シュウロウ</t>
    </rPh>
    <rPh sb="2" eb="4">
      <t>テイチャク</t>
    </rPh>
    <rPh sb="4" eb="5">
      <t>リツ</t>
    </rPh>
    <rPh sb="7" eb="8">
      <t>ワリ</t>
    </rPh>
    <rPh sb="8" eb="10">
      <t>イジョウ</t>
    </rPh>
    <rPh sb="11" eb="12">
      <t>ワリ</t>
    </rPh>
    <rPh sb="12" eb="14">
      <t>ミマン</t>
    </rPh>
    <phoneticPr fontId="8"/>
  </si>
  <si>
    <t>就労定着率が７割以上８割未満</t>
    <rPh sb="0" eb="2">
      <t>シュウロウ</t>
    </rPh>
    <rPh sb="2" eb="4">
      <t>テイチャク</t>
    </rPh>
    <rPh sb="4" eb="5">
      <t>リツ</t>
    </rPh>
    <rPh sb="7" eb="8">
      <t>ワリ</t>
    </rPh>
    <rPh sb="8" eb="10">
      <t>イジョウ</t>
    </rPh>
    <rPh sb="11" eb="12">
      <t>ワリ</t>
    </rPh>
    <rPh sb="12" eb="14">
      <t>ミマン</t>
    </rPh>
    <phoneticPr fontId="8"/>
  </si>
  <si>
    <t>21人以上40人以下</t>
    <rPh sb="2" eb="3">
      <t>ニン</t>
    </rPh>
    <rPh sb="3" eb="5">
      <t>イジョウ</t>
    </rPh>
    <rPh sb="7" eb="8">
      <t>ニン</t>
    </rPh>
    <rPh sb="8" eb="10">
      <t>イカ</t>
    </rPh>
    <phoneticPr fontId="8"/>
  </si>
  <si>
    <t>就労定着率が８割以上９割未満</t>
    <rPh sb="0" eb="2">
      <t>シュウロウ</t>
    </rPh>
    <rPh sb="2" eb="4">
      <t>テイチャク</t>
    </rPh>
    <rPh sb="4" eb="5">
      <t>リツ</t>
    </rPh>
    <rPh sb="7" eb="8">
      <t>ワリ</t>
    </rPh>
    <rPh sb="8" eb="10">
      <t>イジョウ</t>
    </rPh>
    <rPh sb="11" eb="12">
      <t>ワリ</t>
    </rPh>
    <rPh sb="12" eb="14">
      <t>ミマン</t>
    </rPh>
    <phoneticPr fontId="8"/>
  </si>
  <si>
    <t>20人以下</t>
    <rPh sb="2" eb="3">
      <t>ニン</t>
    </rPh>
    <rPh sb="3" eb="5">
      <t>イカ</t>
    </rPh>
    <phoneticPr fontId="8"/>
  </si>
  <si>
    <t>就労定着率区分</t>
    <rPh sb="0" eb="2">
      <t>シュウロウ</t>
    </rPh>
    <rPh sb="2" eb="4">
      <t>テイチャク</t>
    </rPh>
    <rPh sb="4" eb="5">
      <t>リツ</t>
    </rPh>
    <rPh sb="5" eb="7">
      <t>クブン</t>
    </rPh>
    <phoneticPr fontId="8"/>
  </si>
  <si>
    <t>事業所名</t>
    <rPh sb="0" eb="3">
      <t>ジギョウショ</t>
    </rPh>
    <rPh sb="3" eb="4">
      <t>メイ</t>
    </rPh>
    <phoneticPr fontId="8"/>
  </si>
  <si>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8"/>
  </si>
  <si>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8"/>
  </si>
  <si>
    <t>前年度末時点の
継続状況</t>
    <rPh sb="0" eb="3">
      <t>ゼンネンド</t>
    </rPh>
    <rPh sb="3" eb="4">
      <t>マツ</t>
    </rPh>
    <rPh sb="4" eb="6">
      <t>ジテン</t>
    </rPh>
    <rPh sb="8" eb="10">
      <t>ケイゾク</t>
    </rPh>
    <rPh sb="10" eb="12">
      <t>ジョウキョウ</t>
    </rPh>
    <phoneticPr fontId="8"/>
  </si>
  <si>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</si>
  <si>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前年度末における
就労継続者数</t>
    <rPh sb="0" eb="3">
      <t>ゼンネンド</t>
    </rPh>
    <rPh sb="3" eb="4">
      <t>マツ</t>
    </rPh>
    <rPh sb="9" eb="11">
      <t>シュウロウ</t>
    </rPh>
    <rPh sb="11" eb="13">
      <t>ケイゾク</t>
    </rPh>
    <rPh sb="13" eb="14">
      <t>シャ</t>
    </rPh>
    <rPh sb="14" eb="15">
      <t>スウ</t>
    </rPh>
    <phoneticPr fontId="8"/>
  </si>
  <si>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</si>
  <si>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別　添　１</t>
    <rPh sb="0" eb="1">
      <t>ベツ</t>
    </rPh>
    <rPh sb="2" eb="3">
      <t>ソウ</t>
    </rPh>
    <phoneticPr fontId="8"/>
  </si>
  <si>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8"/>
  </si>
  <si>
    <t>指定を受ける
前月末日の継続状況</t>
    <rPh sb="0" eb="2">
      <t>シテイ</t>
    </rPh>
    <rPh sb="3" eb="4">
      <t>ウ</t>
    </rPh>
    <rPh sb="7" eb="9">
      <t>ゼンゲツ</t>
    </rPh>
    <rPh sb="9" eb="10">
      <t>マツ</t>
    </rPh>
    <rPh sb="10" eb="11">
      <t>ヒ</t>
    </rPh>
    <rPh sb="12" eb="14">
      <t>ケイゾク</t>
    </rPh>
    <rPh sb="14" eb="16">
      <t>ジョウキョウ</t>
    </rPh>
    <phoneticPr fontId="8"/>
  </si>
  <si>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8"/>
  </si>
  <si>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8"/>
  </si>
  <si>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8"/>
  </si>
  <si>
    <t>別　添　２</t>
    <rPh sb="0" eb="1">
      <t>ベツ</t>
    </rPh>
    <rPh sb="2" eb="3">
      <t>ソウ</t>
    </rPh>
    <phoneticPr fontId="8"/>
  </si>
  <si>
    <t>①　有　　　　　　　　　②　無</t>
    <rPh sb="2" eb="3">
      <t>ア</t>
    </rPh>
    <rPh sb="14" eb="15">
      <t>ナ</t>
    </rPh>
    <phoneticPr fontId="8"/>
  </si>
  <si>
    <t>公認心理師資格の有無</t>
    <rPh sb="0" eb="2">
      <t>コウニン</t>
    </rPh>
    <rPh sb="2" eb="4">
      <t>シンリ</t>
    </rPh>
    <rPh sb="4" eb="5">
      <t>シ</t>
    </rPh>
    <rPh sb="5" eb="7">
      <t>シカク</t>
    </rPh>
    <rPh sb="8" eb="10">
      <t>ウム</t>
    </rPh>
    <phoneticPr fontId="8"/>
  </si>
  <si>
    <t>うち理学療法士等の員数</t>
    <rPh sb="2" eb="4">
      <t>リガク</t>
    </rPh>
    <rPh sb="4" eb="7">
      <t>リョウホウシ</t>
    </rPh>
    <rPh sb="7" eb="8">
      <t>トウ</t>
    </rPh>
    <rPh sb="9" eb="11">
      <t>インスウ</t>
    </rPh>
    <phoneticPr fontId="8"/>
  </si>
  <si>
    <t>従業者の総数 B
（常勤換算）</t>
    <rPh sb="0" eb="3">
      <t>ジュウギョウシャ</t>
    </rPh>
    <rPh sb="4" eb="6">
      <t>ソウスウ</t>
    </rPh>
    <rPh sb="10" eb="12">
      <t>ジョウキン</t>
    </rPh>
    <rPh sb="12" eb="14">
      <t>カンサン</t>
    </rPh>
    <phoneticPr fontId="8"/>
  </si>
  <si>
    <t>サービスの種別</t>
    <rPh sb="5" eb="7">
      <t>シュベツ</t>
    </rPh>
    <phoneticPr fontId="8"/>
  </si>
  <si>
    <t>人数等</t>
    <rPh sb="0" eb="2">
      <t>ニンズウ</t>
    </rPh>
    <rPh sb="2" eb="3">
      <t>トウ</t>
    </rPh>
    <phoneticPr fontId="8"/>
  </si>
  <si>
    <t>　２　従業者の状況</t>
    <rPh sb="3" eb="6">
      <t>ジュウギョウシャ</t>
    </rPh>
    <rPh sb="7" eb="9">
      <t>ジョウキョウ</t>
    </rPh>
    <phoneticPr fontId="8"/>
  </si>
  <si>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8"/>
  </si>
  <si>
    <t>　　　・研修会」などをいう。</t>
    <phoneticPr fontId="8"/>
  </si>
  <si>
    <t>　　　清掃活動等）の実施」、「協議会等を設けて地域住民が事業所の運営への参加」、「地域住民への健康相談教室</t>
    <phoneticPr fontId="8"/>
  </si>
  <si>
    <t>　　　指定地域密着型通所介護事業所、指定小規模多機能型居宅介護事業所等の従業者をいう。</t>
    <phoneticPr fontId="8"/>
  </si>
  <si>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8"/>
  </si>
  <si>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8"/>
  </si>
  <si>
    <t>　４　地域に貢献する活動の内容</t>
    <rPh sb="3" eb="5">
      <t>チイキ</t>
    </rPh>
    <rPh sb="6" eb="8">
      <t>コウケン</t>
    </rPh>
    <rPh sb="10" eb="12">
      <t>カツドウ</t>
    </rPh>
    <rPh sb="13" eb="15">
      <t>ナイヨウ</t>
    </rPh>
    <phoneticPr fontId="8"/>
  </si>
  <si>
    <t>　３　サービス管理責任者の配置</t>
    <rPh sb="7" eb="9">
      <t>カンリ</t>
    </rPh>
    <rPh sb="9" eb="12">
      <t>セキニンシャ</t>
    </rPh>
    <rPh sb="13" eb="15">
      <t>ハイチ</t>
    </rPh>
    <phoneticPr fontId="8"/>
  </si>
  <si>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8"/>
  </si>
  <si>
    <t>保育士又は児童指導員</t>
    <rPh sb="0" eb="3">
      <t>ホイクシ</t>
    </rPh>
    <rPh sb="3" eb="4">
      <t>マタ</t>
    </rPh>
    <rPh sb="5" eb="7">
      <t>ジドウ</t>
    </rPh>
    <rPh sb="7" eb="10">
      <t>シドウイン</t>
    </rPh>
    <phoneticPr fontId="8"/>
  </si>
  <si>
    <t>児童発達支援管理責任者</t>
    <rPh sb="0" eb="2">
      <t>ジドウ</t>
    </rPh>
    <rPh sb="2" eb="4">
      <t>ハッタツ</t>
    </rPh>
    <rPh sb="4" eb="6">
      <t>シエン</t>
    </rPh>
    <rPh sb="6" eb="8">
      <t>カンリ</t>
    </rPh>
    <rPh sb="8" eb="11">
      <t>セキニンシャ</t>
    </rPh>
    <phoneticPr fontId="8"/>
  </si>
  <si>
    <t>　　３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8"/>
  </si>
  <si>
    <t>　　３　配置人数</t>
    <rPh sb="4" eb="6">
      <t>ハイチ</t>
    </rPh>
    <rPh sb="6" eb="8">
      <t>ニンズウ</t>
    </rPh>
    <phoneticPr fontId="8"/>
  </si>
  <si>
    <t>２　配置状況</t>
    <rPh sb="2" eb="4">
      <t>ハイチ</t>
    </rPh>
    <rPh sb="4" eb="6">
      <t>ジョウキョウ</t>
    </rPh>
    <phoneticPr fontId="8"/>
  </si>
  <si>
    <t>①　新規　　　　　　　　②　変更　　　　　　　　③　終了</t>
    <rPh sb="2" eb="4">
      <t>シンキ</t>
    </rPh>
    <rPh sb="14" eb="16">
      <t>ヘンコウ</t>
    </rPh>
    <rPh sb="26" eb="28">
      <t>シュウリョウ</t>
    </rPh>
    <phoneticPr fontId="8"/>
  </si>
  <si>
    <t>就労定着率</t>
    <rPh sb="0" eb="2">
      <t>シュウロウ</t>
    </rPh>
    <rPh sb="2" eb="4">
      <t>テイチャク</t>
    </rPh>
    <rPh sb="4" eb="5">
      <t>リツ</t>
    </rPh>
    <phoneticPr fontId="8"/>
  </si>
  <si>
    <t>前年度利用定員</t>
    <rPh sb="0" eb="3">
      <t>ゼンネンド</t>
    </rPh>
    <rPh sb="3" eb="5">
      <t>リヨウ</t>
    </rPh>
    <rPh sb="5" eb="7">
      <t>テイイン</t>
    </rPh>
    <phoneticPr fontId="8"/>
  </si>
  <si>
    <t>３月</t>
  </si>
  <si>
    <t>２月</t>
  </si>
  <si>
    <t>１月</t>
  </si>
  <si>
    <t>１２月</t>
  </si>
  <si>
    <t>１１月</t>
  </si>
  <si>
    <t>１０月</t>
  </si>
  <si>
    <t>９月</t>
  </si>
  <si>
    <t>８月</t>
  </si>
  <si>
    <t>７月</t>
  </si>
  <si>
    <t>６月</t>
  </si>
  <si>
    <t>５月</t>
  </si>
  <si>
    <t>４月</t>
    <rPh sb="1" eb="2">
      <t>ガツ</t>
    </rPh>
    <phoneticPr fontId="8"/>
  </si>
  <si>
    <t>就職後６月以上定着者数</t>
    <rPh sb="0" eb="2">
      <t>シュウショク</t>
    </rPh>
    <rPh sb="2" eb="3">
      <t>ゴ</t>
    </rPh>
    <rPh sb="4" eb="5">
      <t>ツキ</t>
    </rPh>
    <rPh sb="5" eb="7">
      <t>イジョウ</t>
    </rPh>
    <rPh sb="7" eb="9">
      <t>テイチャク</t>
    </rPh>
    <rPh sb="9" eb="10">
      <t>シャ</t>
    </rPh>
    <rPh sb="10" eb="11">
      <t>スウ</t>
    </rPh>
    <phoneticPr fontId="8"/>
  </si>
  <si>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8"/>
  </si>
  <si>
    <t>なし（経過措置対象）</t>
    <rPh sb="3" eb="5">
      <t>ケイカ</t>
    </rPh>
    <rPh sb="5" eb="7">
      <t>ソチ</t>
    </rPh>
    <rPh sb="7" eb="9">
      <t>タイショウ</t>
    </rPh>
    <phoneticPr fontId="8"/>
  </si>
  <si>
    <t>就職後6月以上定着率が0</t>
    <rPh sb="0" eb="3">
      <t>シュウショクゴ</t>
    </rPh>
    <rPh sb="4" eb="5">
      <t>ツキ</t>
    </rPh>
    <rPh sb="5" eb="7">
      <t>イジョウ</t>
    </rPh>
    <rPh sb="7" eb="10">
      <t>テイチャクリツ</t>
    </rPh>
    <phoneticPr fontId="8"/>
  </si>
  <si>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8"/>
  </si>
  <si>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</si>
  <si>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81人以上</t>
    <rPh sb="2" eb="3">
      <t>ニン</t>
    </rPh>
    <rPh sb="3" eb="5">
      <t>イジョウ</t>
    </rPh>
    <phoneticPr fontId="8"/>
  </si>
  <si>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</si>
  <si>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61人以上80人以下</t>
    <rPh sb="2" eb="3">
      <t>ニン</t>
    </rPh>
    <rPh sb="3" eb="5">
      <t>イジョウ</t>
    </rPh>
    <rPh sb="7" eb="8">
      <t>ニン</t>
    </rPh>
    <rPh sb="8" eb="10">
      <t>イカ</t>
    </rPh>
    <phoneticPr fontId="8"/>
  </si>
  <si>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</si>
  <si>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41人以上60人以下</t>
    <rPh sb="2" eb="3">
      <t>ニン</t>
    </rPh>
    <rPh sb="3" eb="5">
      <t>イジョウ</t>
    </rPh>
    <rPh sb="7" eb="8">
      <t>ニン</t>
    </rPh>
    <rPh sb="8" eb="10">
      <t>イカ</t>
    </rPh>
    <phoneticPr fontId="8"/>
  </si>
  <si>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</si>
  <si>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就職後6月以上定着率が5割以上</t>
    <rPh sb="0" eb="3">
      <t>シュウショクゴ</t>
    </rPh>
    <rPh sb="4" eb="5">
      <t>ツキ</t>
    </rPh>
    <rPh sb="5" eb="7">
      <t>イジョウ</t>
    </rPh>
    <rPh sb="7" eb="10">
      <t>テイチャクリツ</t>
    </rPh>
    <rPh sb="12" eb="13">
      <t>ワリ</t>
    </rPh>
    <rPh sb="13" eb="15">
      <t>イジョウ</t>
    </rPh>
    <phoneticPr fontId="8"/>
  </si>
  <si>
    <t>就労定着率区分</t>
    <rPh sb="0" eb="2">
      <t>シュウロウ</t>
    </rPh>
    <rPh sb="2" eb="5">
      <t>テイチャクリツ</t>
    </rPh>
    <rPh sb="5" eb="7">
      <t>クブン</t>
    </rPh>
    <phoneticPr fontId="8"/>
  </si>
  <si>
    <t>定員区分</t>
    <rPh sb="0" eb="2">
      <t>テイイン</t>
    </rPh>
    <rPh sb="2" eb="4">
      <t>クブン</t>
    </rPh>
    <phoneticPr fontId="8"/>
  </si>
  <si>
    <t>施設・事業所名</t>
    <rPh sb="0" eb="2">
      <t>シセツ</t>
    </rPh>
    <rPh sb="3" eb="6">
      <t>ジギョウショ</t>
    </rPh>
    <rPh sb="6" eb="7">
      <t>メイ</t>
    </rPh>
    <phoneticPr fontId="8"/>
  </si>
  <si>
    <t>提出</t>
    <rPh sb="0" eb="2">
      <t>テイシュツ</t>
    </rPh>
    <phoneticPr fontId="8"/>
  </si>
  <si>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8"/>
  </si>
  <si>
    <t>前年度における
就労定着者の数</t>
    <rPh sb="0" eb="3">
      <t>ゼンネンド</t>
    </rPh>
    <rPh sb="8" eb="10">
      <t>シュウロウ</t>
    </rPh>
    <rPh sb="10" eb="12">
      <t>テイチャク</t>
    </rPh>
    <rPh sb="12" eb="13">
      <t>シャ</t>
    </rPh>
    <rPh sb="14" eb="15">
      <t>カズ</t>
    </rPh>
    <phoneticPr fontId="8"/>
  </si>
  <si>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</si>
  <si>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別　添</t>
    <rPh sb="0" eb="1">
      <t>ベツ</t>
    </rPh>
    <rPh sb="2" eb="3">
      <t>ソウ</t>
    </rPh>
    <phoneticPr fontId="8"/>
  </si>
  <si>
    <t>１．　Ⅰ型（7.5：1）　　　　　　２．　Ⅱ型（10：1）</t>
    <rPh sb="4" eb="5">
      <t>ガタ</t>
    </rPh>
    <rPh sb="22" eb="23">
      <t>ガタ</t>
    </rPh>
    <phoneticPr fontId="8"/>
  </si>
  <si>
    <t>人員配置区分</t>
    <rPh sb="0" eb="2">
      <t>ジンイン</t>
    </rPh>
    <rPh sb="2" eb="4">
      <t>ハイチ</t>
    </rPh>
    <rPh sb="4" eb="6">
      <t>クブン</t>
    </rPh>
    <phoneticPr fontId="8"/>
  </si>
  <si>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</si>
  <si>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8"/>
  </si>
  <si>
    <t>有　・　無</t>
    <rPh sb="0" eb="1">
      <t>ア</t>
    </rPh>
    <rPh sb="4" eb="5">
      <t>ナ</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</si>
  <si>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8"/>
  </si>
  <si>
    <t>　５　キャリアアップの措置</t>
    <rPh sb="11" eb="13">
      <t>ソチ</t>
    </rPh>
    <phoneticPr fontId="8"/>
  </si>
  <si>
    <t>　賃金向上計画を作成していること。</t>
    <rPh sb="1" eb="3">
      <t>チンギン</t>
    </rPh>
    <rPh sb="3" eb="5">
      <t>コウジョウ</t>
    </rPh>
    <rPh sb="5" eb="7">
      <t>ケイカク</t>
    </rPh>
    <rPh sb="8" eb="10">
      <t>サクセイ</t>
    </rPh>
    <phoneticPr fontId="8"/>
  </si>
  <si>
    <t>　４　計画作成状況</t>
    <rPh sb="3" eb="5">
      <t>ケイカク</t>
    </rPh>
    <rPh sb="5" eb="7">
      <t>サクセイ</t>
    </rPh>
    <rPh sb="7" eb="9">
      <t>ジョウキョウ</t>
    </rPh>
    <phoneticPr fontId="8"/>
  </si>
  <si>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8"/>
  </si>
  <si>
    <t>　３　人員配置</t>
    <rPh sb="3" eb="5">
      <t>ジンイン</t>
    </rPh>
    <rPh sb="5" eb="7">
      <t>ハイチ</t>
    </rPh>
    <phoneticPr fontId="8"/>
  </si>
  <si>
    <t>　1　新規　　　　2　継続　　　　3　変更　　　　4　終了</t>
    <rPh sb="11" eb="13">
      <t>ケイゾク</t>
    </rPh>
    <phoneticPr fontId="8"/>
  </si>
  <si>
    <t>　２　異動区分</t>
    <rPh sb="3" eb="5">
      <t>イドウ</t>
    </rPh>
    <rPh sb="5" eb="7">
      <t>クブン</t>
    </rPh>
    <phoneticPr fontId="8"/>
  </si>
  <si>
    <t>　１　事業所名</t>
    <rPh sb="3" eb="6">
      <t>ジギョウショ</t>
    </rPh>
    <rPh sb="6" eb="7">
      <t>メイ</t>
    </rPh>
    <phoneticPr fontId="8"/>
  </si>
  <si>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</si>
  <si>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</si>
  <si>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</si>
  <si>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</si>
  <si>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</si>
  <si>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</si>
  <si>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前年度における
継続期間</t>
    <rPh sb="0" eb="3">
      <t>ゼンネンド</t>
    </rPh>
    <rPh sb="8" eb="10">
      <t>ケイゾク</t>
    </rPh>
    <rPh sb="10" eb="12">
      <t>キカン</t>
    </rPh>
    <phoneticPr fontId="8"/>
  </si>
  <si>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</si>
  <si>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8"/>
  </si>
  <si>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8"/>
  </si>
  <si>
    <t>３　有資格者の配置</t>
    <rPh sb="2" eb="6">
      <t>ユウシカクシャ</t>
    </rPh>
    <rPh sb="7" eb="9">
      <t>ハイチ</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</si>
  <si>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</si>
  <si>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２　運営規程に定める
　　障害者の種類</t>
    <rPh sb="2" eb="4">
      <t>ウンエイ</t>
    </rPh>
    <rPh sb="4" eb="6">
      <t>キテイ</t>
    </rPh>
    <rPh sb="7" eb="8">
      <t>サダ</t>
    </rPh>
    <rPh sb="13" eb="15">
      <t>ショウガイ</t>
    </rPh>
    <rPh sb="15" eb="16">
      <t>シャ</t>
    </rPh>
    <rPh sb="17" eb="19">
      <t>シュルイ</t>
    </rPh>
    <phoneticPr fontId="8"/>
  </si>
  <si>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</si>
  <si>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</si>
  <si>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（※２）生活支援員のうち２０％以上が、強度行動障害支援者養成研修（基礎研修）修了者であること。</t>
    <rPh sb="35" eb="37">
      <t>ケンシュウ</t>
    </rPh>
    <phoneticPr fontId="8"/>
  </si>
  <si>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</si>
  <si>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8"/>
  </si>
  <si>
    <t>生活支援員の数</t>
    <phoneticPr fontId="8"/>
  </si>
  <si>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8"/>
  </si>
  <si>
    <t>強度行動障害支援者養成研修
（基礎研修）</t>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</si>
  <si>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</si>
  <si>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8"/>
  </si>
  <si>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</si>
  <si>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</si>
  <si>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</si>
  <si>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8"/>
  </si>
  <si>
    <t>　　５　他機関との連携</t>
    <rPh sb="4" eb="7">
      <t>タキカン</t>
    </rPh>
    <rPh sb="9" eb="11">
      <t>レンケイ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</si>
  <si>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</si>
  <si>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　　４　研修の開催</t>
    <rPh sb="4" eb="6">
      <t>ケンシュウ</t>
    </rPh>
    <rPh sb="7" eb="9">
      <t>カイサイ</t>
    </rPh>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</si>
  <si>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8"/>
  </si>
  <si>
    <t>　　３　有資格者による
　　　指導体制</t>
    <rPh sb="4" eb="8">
      <t>ユウシカクシャ</t>
    </rPh>
    <rPh sb="15" eb="17">
      <t>シドウ</t>
    </rPh>
    <rPh sb="17" eb="19">
      <t>タイセイ</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</si>
  <si>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</si>
  <si>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　　２　従業者の配置</t>
    <rPh sb="4" eb="7">
      <t>ジュウギョウシャ</t>
    </rPh>
    <rPh sb="8" eb="10">
      <t>ハイチ</t>
    </rPh>
    <phoneticPr fontId="8"/>
  </si>
  <si>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8"/>
  </si>
  <si>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8"/>
  </si>
  <si>
    <t>Ⓑ</t>
    <phoneticPr fontId="8"/>
  </si>
  <si>
    <t>利用者の数を２０で除した数
　（Ⓐ　≧　Ⓑ　であること　）</t>
    <phoneticPr fontId="8"/>
  </si>
  <si>
    <t>４　看護職員の必要数</t>
    <rPh sb="2" eb="4">
      <t>カンゴ</t>
    </rPh>
    <rPh sb="4" eb="6">
      <t>ショクイン</t>
    </rPh>
    <rPh sb="7" eb="10">
      <t>ヒツヨウスウ</t>
    </rPh>
    <phoneticPr fontId="8"/>
  </si>
  <si>
    <t>前年度の利用者の平均</t>
    <rPh sb="0" eb="3">
      <t>ゼンネンド</t>
    </rPh>
    <rPh sb="4" eb="7">
      <t>リヨウシャ</t>
    </rPh>
    <rPh sb="8" eb="10">
      <t>ヘイキン</t>
    </rPh>
    <phoneticPr fontId="8"/>
  </si>
  <si>
    <t>　　　利用者の数を２０で除した数</t>
    <rPh sb="3" eb="6">
      <t>リヨウシャ</t>
    </rPh>
    <rPh sb="7" eb="8">
      <t>カズ</t>
    </rPh>
    <rPh sb="12" eb="13">
      <t>ジョ</t>
    </rPh>
    <rPh sb="15" eb="16">
      <t>カズ</t>
    </rPh>
    <phoneticPr fontId="8"/>
  </si>
  <si>
    <t>３　利用者の数</t>
    <rPh sb="2" eb="5">
      <t>リヨウシャ</t>
    </rPh>
    <rPh sb="6" eb="7">
      <t>カズ</t>
    </rPh>
    <phoneticPr fontId="8"/>
  </si>
  <si>
    <t>Ⓐ　　　　　　　人　</t>
    <rPh sb="8" eb="9">
      <t>ニン</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</si>
  <si>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</si>
  <si>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</si>
  <si>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実人員</t>
    <rPh sb="0" eb="3">
      <t>ジツジンイン</t>
    </rPh>
    <phoneticPr fontId="8"/>
  </si>
  <si>
    <t>２　看護職員の配置状況</t>
    <rPh sb="7" eb="9">
      <t>ハイチ</t>
    </rPh>
    <rPh sb="9" eb="11">
      <t>ジョウキョウ</t>
    </rPh>
    <phoneticPr fontId="8"/>
  </si>
  <si>
    <t>看護職員配置加算に関する届出書</t>
    <rPh sb="0" eb="2">
      <t>カンゴ</t>
    </rPh>
    <rPh sb="2" eb="4">
      <t>ショクイン</t>
    </rPh>
    <rPh sb="4" eb="6">
      <t>ハイチ</t>
    </rPh>
    <rPh sb="6" eb="8">
      <t>カサン</t>
    </rPh>
    <rPh sb="9" eb="10">
      <t>カン</t>
    </rPh>
    <rPh sb="12" eb="14">
      <t>トドケデ</t>
    </rPh>
    <rPh sb="14" eb="15">
      <t>ショ</t>
    </rPh>
    <phoneticPr fontId="8"/>
  </si>
  <si>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8"/>
  </si>
  <si>
    <t>夜勤者の加配</t>
    <rPh sb="0" eb="2">
      <t>ヤキン</t>
    </rPh>
    <rPh sb="2" eb="3">
      <t>シャ</t>
    </rPh>
    <rPh sb="4" eb="6">
      <t>カハイ</t>
    </rPh>
    <phoneticPr fontId="8"/>
  </si>
  <si>
    <t>利用者の数</t>
    <rPh sb="0" eb="3">
      <t>リヨウシャ</t>
    </rPh>
    <rPh sb="4" eb="5">
      <t>カズ</t>
    </rPh>
    <phoneticPr fontId="8"/>
  </si>
  <si>
    <t>住居の名称</t>
    <rPh sb="0" eb="2">
      <t>ジュウキョ</t>
    </rPh>
    <rPh sb="3" eb="5">
      <t>メイショウ</t>
    </rPh>
    <phoneticPr fontId="8"/>
  </si>
  <si>
    <t>２　夜勤職員の加配状況</t>
    <rPh sb="2" eb="4">
      <t>ヤキン</t>
    </rPh>
    <rPh sb="4" eb="6">
      <t>ショクイン</t>
    </rPh>
    <rPh sb="7" eb="9">
      <t>カハイ</t>
    </rPh>
    <rPh sb="9" eb="11">
      <t>ジョウキョウ</t>
    </rPh>
    <phoneticPr fontId="8"/>
  </si>
  <si>
    <t>夜勤職員加配加算に関する届出書</t>
    <rPh sb="0" eb="2">
      <t>ヤキン</t>
    </rPh>
    <rPh sb="2" eb="4">
      <t>ショクイン</t>
    </rPh>
    <rPh sb="4" eb="6">
      <t>カハイ</t>
    </rPh>
    <rPh sb="6" eb="8">
      <t>カサン</t>
    </rPh>
    <rPh sb="9" eb="10">
      <t>カン</t>
    </rPh>
    <rPh sb="12" eb="14">
      <t>トドケデ</t>
    </rPh>
    <rPh sb="14" eb="15">
      <t>ショ</t>
    </rPh>
    <phoneticPr fontId="8"/>
  </si>
  <si>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8"/>
  </si>
  <si>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8"/>
  </si>
  <si>
    <t xml:space="preserve">   １　異動区分</t>
    <rPh sb="5" eb="7">
      <t>イドウ</t>
    </rPh>
    <rPh sb="7" eb="9">
      <t>クブン</t>
    </rPh>
    <phoneticPr fontId="8"/>
  </si>
  <si>
    <t>※　当該届出様式は標準様式とする。</t>
    <rPh sb="2" eb="4">
      <t>トウガイ</t>
    </rPh>
    <rPh sb="4" eb="6">
      <t>トドケデ</t>
    </rPh>
    <rPh sb="6" eb="8">
      <t>ヨウシキ</t>
    </rPh>
    <rPh sb="9" eb="11">
      <t>ヒョウジュン</t>
    </rPh>
    <rPh sb="11" eb="13">
      <t>ヨウシキ</t>
    </rPh>
    <phoneticPr fontId="8"/>
  </si>
  <si>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8"/>
  </si>
  <si>
    <t>　ケースを受託する体制を整備している。</t>
    <rPh sb="5" eb="7">
      <t>ジュタク</t>
    </rPh>
    <rPh sb="9" eb="11">
      <t>タイセイ</t>
    </rPh>
    <rPh sb="12" eb="14">
      <t>セイビ</t>
    </rPh>
    <phoneticPr fontId="8"/>
  </si>
  <si>
    <t>　目的とした会議を定期的に開催している。</t>
    <rPh sb="1" eb="3">
      <t>モクテキ</t>
    </rPh>
    <rPh sb="6" eb="8">
      <t>カイギ</t>
    </rPh>
    <rPh sb="9" eb="12">
      <t>テイキテキ</t>
    </rPh>
    <rPh sb="13" eb="15">
      <t>カイサイ</t>
    </rPh>
    <phoneticPr fontId="8"/>
  </si>
  <si>
    <t>　常勤兼務</t>
    <rPh sb="1" eb="3">
      <t>ジョウキン</t>
    </rPh>
    <rPh sb="3" eb="5">
      <t>ケンム</t>
    </rPh>
    <phoneticPr fontId="8"/>
  </si>
  <si>
    <t>　常勤専従</t>
    <rPh sb="1" eb="3">
      <t>ジョウキン</t>
    </rPh>
    <rPh sb="3" eb="5">
      <t>センジュウ</t>
    </rPh>
    <phoneticPr fontId="8"/>
  </si>
  <si>
    <t>上記のうち現任研修修了者</t>
    <rPh sb="0" eb="2">
      <t>ジョウキ</t>
    </rPh>
    <rPh sb="5" eb="7">
      <t>ゲンニン</t>
    </rPh>
    <rPh sb="7" eb="9">
      <t>ケンシュウ</t>
    </rPh>
    <rPh sb="9" eb="11">
      <t>シュウリョウ</t>
    </rPh>
    <rPh sb="11" eb="12">
      <t>シャ</t>
    </rPh>
    <phoneticPr fontId="8"/>
  </si>
  <si>
    <t>届　  出　  項　  目</t>
    <rPh sb="0" eb="1">
      <t>トドケ</t>
    </rPh>
    <rPh sb="4" eb="5">
      <t>デ</t>
    </rPh>
    <rPh sb="8" eb="9">
      <t>コウ</t>
    </rPh>
    <rPh sb="12" eb="13">
      <t>メ</t>
    </rPh>
    <phoneticPr fontId="8"/>
  </si>
  <si>
    <t>公表の方法</t>
    <rPh sb="0" eb="2">
      <t>コウヒョウ</t>
    </rPh>
    <rPh sb="3" eb="5">
      <t>ホウホウ</t>
    </rPh>
    <phoneticPr fontId="8"/>
  </si>
  <si>
    <t>修了者名</t>
    <rPh sb="0" eb="3">
      <t>シュウリョウシャ</t>
    </rPh>
    <rPh sb="3" eb="4">
      <t>メイ</t>
    </rPh>
    <phoneticPr fontId="8"/>
  </si>
  <si>
    <t>　１　新規　　　２　変更　　　３　終了</t>
    <phoneticPr fontId="8"/>
  </si>
  <si>
    <t>異　動　等　区　分</t>
    <phoneticPr fontId="8"/>
  </si>
  <si>
    <t>３月</t>
    <rPh sb="1" eb="2">
      <t>ガツ</t>
    </rPh>
    <phoneticPr fontId="8"/>
  </si>
  <si>
    <t>２月</t>
    <rPh sb="1" eb="2">
      <t>ガツ</t>
    </rPh>
    <phoneticPr fontId="8"/>
  </si>
  <si>
    <t>１月</t>
    <rPh sb="1" eb="2">
      <t>ガツ</t>
    </rPh>
    <phoneticPr fontId="8"/>
  </si>
  <si>
    <t>12月</t>
    <rPh sb="2" eb="3">
      <t>ガツ</t>
    </rPh>
    <phoneticPr fontId="8"/>
  </si>
  <si>
    <t>11月</t>
    <rPh sb="2" eb="3">
      <t>ガツ</t>
    </rPh>
    <phoneticPr fontId="8"/>
  </si>
  <si>
    <t>10月</t>
    <rPh sb="2" eb="3">
      <t>ガツ</t>
    </rPh>
    <phoneticPr fontId="8"/>
  </si>
  <si>
    <t>９月</t>
    <rPh sb="1" eb="2">
      <t>ガツ</t>
    </rPh>
    <phoneticPr fontId="8"/>
  </si>
  <si>
    <t>８月</t>
    <rPh sb="1" eb="2">
      <t>ガツ</t>
    </rPh>
    <phoneticPr fontId="8"/>
  </si>
  <si>
    <t>７月</t>
    <rPh sb="1" eb="2">
      <t>ガツ</t>
    </rPh>
    <phoneticPr fontId="8"/>
  </si>
  <si>
    <t>６月</t>
    <rPh sb="1" eb="2">
      <t>ガツ</t>
    </rPh>
    <phoneticPr fontId="8"/>
  </si>
  <si>
    <t>５月</t>
    <rPh sb="1" eb="2">
      <t>ガツ</t>
    </rPh>
    <phoneticPr fontId="8"/>
  </si>
  <si>
    <t>月</t>
    <rPh sb="0" eb="1">
      <t>ツキ</t>
    </rPh>
    <phoneticPr fontId="8"/>
  </si>
  <si>
    <t>②開所日数</t>
    <rPh sb="1" eb="3">
      <t>カイショ</t>
    </rPh>
    <rPh sb="3" eb="5">
      <t>ニッスウ</t>
    </rPh>
    <phoneticPr fontId="8"/>
  </si>
  <si>
    <t xml:space="preserve">    ①・②の多機能</t>
    <rPh sb="8" eb="11">
      <t>タキノウ</t>
    </rPh>
    <phoneticPr fontId="8"/>
  </si>
  <si>
    <t xml:space="preserve"> 放課後等デイサービス</t>
    <rPh sb="1" eb="4">
      <t>ホウカゴ</t>
    </rPh>
    <rPh sb="4" eb="5">
      <t>トウ</t>
    </rPh>
    <phoneticPr fontId="8"/>
  </si>
  <si>
    <t xml:space="preserve">  児童発達支援</t>
    <rPh sb="2" eb="4">
      <t>ジドウ</t>
    </rPh>
    <rPh sb="4" eb="6">
      <t>ハッタツ</t>
    </rPh>
    <rPh sb="6" eb="8">
      <t>シエン</t>
    </rPh>
    <phoneticPr fontId="8"/>
  </si>
  <si>
    <t>看護職員加配加算に関する届出書</t>
    <rPh sb="0" eb="2">
      <t>カンゴ</t>
    </rPh>
    <rPh sb="2" eb="4">
      <t>ショクイン</t>
    </rPh>
    <rPh sb="4" eb="6">
      <t>カハイ</t>
    </rPh>
    <rPh sb="6" eb="8">
      <t>カサン</t>
    </rPh>
    <rPh sb="9" eb="10">
      <t>カン</t>
    </rPh>
    <rPh sb="12" eb="15">
      <t>トドケデショ</t>
    </rPh>
    <phoneticPr fontId="8"/>
  </si>
  <si>
    <t>うち保育士の員数</t>
    <rPh sb="2" eb="5">
      <t>ホイクシ</t>
    </rPh>
    <rPh sb="6" eb="8">
      <t>インスウ</t>
    </rPh>
    <phoneticPr fontId="8"/>
  </si>
  <si>
    <t>うち児童指導員の員数</t>
    <rPh sb="2" eb="4">
      <t>ジドウ</t>
    </rPh>
    <rPh sb="4" eb="7">
      <t>シドウイン</t>
    </rPh>
    <rPh sb="8" eb="10">
      <t>インスウ</t>
    </rPh>
    <phoneticPr fontId="8"/>
  </si>
  <si>
    <t>　２　保育職員の状況</t>
    <rPh sb="3" eb="5">
      <t>ホイク</t>
    </rPh>
    <rPh sb="5" eb="7">
      <t>ショクイン</t>
    </rPh>
    <rPh sb="8" eb="10">
      <t>ジョウキョウ</t>
    </rPh>
    <phoneticPr fontId="8"/>
  </si>
  <si>
    <t>保育職員加配加算に関する届出書</t>
    <rPh sb="0" eb="2">
      <t>ホイク</t>
    </rPh>
    <rPh sb="2" eb="4">
      <t>ショクイン</t>
    </rPh>
    <rPh sb="4" eb="6">
      <t>カハイ</t>
    </rPh>
    <rPh sb="6" eb="8">
      <t>カサン</t>
    </rPh>
    <rPh sb="9" eb="10">
      <t>カン</t>
    </rPh>
    <rPh sb="12" eb="15">
      <t>トドケデショ</t>
    </rPh>
    <phoneticPr fontId="8"/>
  </si>
  <si>
    <t>助産師</t>
    <rPh sb="0" eb="3">
      <t>ジョサンシ</t>
    </rPh>
    <phoneticPr fontId="8"/>
  </si>
  <si>
    <t>看護職員配置加算に係る届出書</t>
    <rPh sb="0" eb="2">
      <t>カンゴ</t>
    </rPh>
    <rPh sb="2" eb="4">
      <t>ショクイン</t>
    </rPh>
    <rPh sb="4" eb="6">
      <t>ハイチ</t>
    </rPh>
    <rPh sb="6" eb="8">
      <t>カサン</t>
    </rPh>
    <rPh sb="9" eb="10">
      <t>カカ</t>
    </rPh>
    <rPh sb="11" eb="14">
      <t>トドケデショ</t>
    </rPh>
    <phoneticPr fontId="8"/>
  </si>
  <si>
    <t>加算別紙３</t>
    <rPh sb="0" eb="2">
      <t>カサン</t>
    </rPh>
    <rPh sb="2" eb="4">
      <t>ベッシ</t>
    </rPh>
    <phoneticPr fontId="8"/>
  </si>
  <si>
    <t>加算別紙１５</t>
    <rPh sb="0" eb="2">
      <t>カサン</t>
    </rPh>
    <rPh sb="2" eb="4">
      <t>ベッシ</t>
    </rPh>
    <phoneticPr fontId="8"/>
  </si>
  <si>
    <t>加算別紙２２</t>
    <rPh sb="0" eb="2">
      <t>カサン</t>
    </rPh>
    <rPh sb="2" eb="4">
      <t>ベッシ</t>
    </rPh>
    <phoneticPr fontId="8"/>
  </si>
  <si>
    <t>加算別紙２３</t>
    <phoneticPr fontId="8"/>
  </si>
  <si>
    <t>加算別紙２５</t>
    <rPh sb="0" eb="2">
      <t>カサン</t>
    </rPh>
    <rPh sb="2" eb="4">
      <t>ベッシ</t>
    </rPh>
    <phoneticPr fontId="8"/>
  </si>
  <si>
    <r>
      <t>　　２　</t>
    </r>
    <r>
      <rPr>
        <u/>
        <sz val="10"/>
        <rFont val="ＭＳ ゴシック"/>
        <family val="3"/>
        <charset val="128"/>
      </rPr>
      <t xml:space="preserve">強度行動障害支援者養成研修（実践研修）修了者（重度訪問介護従業者養成研修
</t>
    </r>
    <r>
      <rPr>
        <sz val="10"/>
        <rFont val="ＭＳ ゴシック"/>
        <family val="3"/>
        <charset val="128"/>
      </rPr>
      <t>　　　</t>
    </r>
    <r>
      <rPr>
        <u/>
        <sz val="10"/>
        <rFont val="ＭＳ ゴシック"/>
        <family val="3"/>
        <charset val="128"/>
      </rPr>
      <t xml:space="preserve">行動障害支援課程修了者又は行動援護従業者養成研修修了者を含む）及び強度行
</t>
    </r>
    <r>
      <rPr>
        <sz val="10"/>
        <rFont val="ＭＳ ゴシック"/>
        <family val="3"/>
        <charset val="128"/>
      </rPr>
      <t>　　　</t>
    </r>
    <r>
      <rPr>
        <u/>
        <sz val="10"/>
        <rFont val="ＭＳ ゴシック"/>
        <family val="3"/>
        <charset val="128"/>
      </rPr>
      <t xml:space="preserve">動障害支援者養成研修（基礎研修）修了者（重度訪問介護従業者養成研修行動障害
</t>
    </r>
    <r>
      <rPr>
        <sz val="10"/>
        <rFont val="ＭＳ ゴシック"/>
        <family val="3"/>
        <charset val="128"/>
      </rPr>
      <t>　　　</t>
    </r>
    <r>
      <rPr>
        <u/>
        <sz val="10"/>
        <rFont val="ＭＳ ゴシック"/>
        <family val="3"/>
        <charset val="128"/>
      </rPr>
      <t>支援課程修了者又は行動援護従業者養成研修修了者を含む）</t>
    </r>
    <r>
      <rPr>
        <sz val="10"/>
        <rFont val="ＭＳ ゴシック"/>
        <family val="3"/>
        <charset val="128"/>
      </rPr>
      <t>については修了証の
　　　写しを別途添付すること。</t>
    </r>
    <rPh sb="4" eb="6">
      <t>キョウド</t>
    </rPh>
    <rPh sb="6" eb="8">
      <t>コウドウ</t>
    </rPh>
    <rPh sb="8" eb="10">
      <t>ショウガイ</t>
    </rPh>
    <rPh sb="10" eb="12">
      <t>シエン</t>
    </rPh>
    <rPh sb="12" eb="13">
      <t>シャ</t>
    </rPh>
    <rPh sb="13" eb="15">
      <t>ヨウセイ</t>
    </rPh>
    <rPh sb="15" eb="17">
      <t>ケンシュウ</t>
    </rPh>
    <rPh sb="18" eb="20">
      <t>ジッセン</t>
    </rPh>
    <rPh sb="20" eb="22">
      <t>ケンシュウ</t>
    </rPh>
    <rPh sb="23" eb="26">
      <t>シュウリョウシャ</t>
    </rPh>
    <rPh sb="75" eb="76">
      <t>オヨ</t>
    </rPh>
    <rPh sb="77" eb="79">
      <t>キョウド</t>
    </rPh>
    <rPh sb="85" eb="87">
      <t>ショウガイ</t>
    </rPh>
    <rPh sb="87" eb="89">
      <t>シエン</t>
    </rPh>
    <rPh sb="89" eb="90">
      <t>シャ</t>
    </rPh>
    <rPh sb="90" eb="92">
      <t>ヨウセイ</t>
    </rPh>
    <rPh sb="92" eb="94">
      <t>ケンシュウ</t>
    </rPh>
    <rPh sb="95" eb="97">
      <t>キソ</t>
    </rPh>
    <rPh sb="97" eb="99">
      <t>ケンシュウ</t>
    </rPh>
    <rPh sb="100" eb="103">
      <t>シュウリョウシャ</t>
    </rPh>
    <rPh sb="157" eb="160">
      <t>シュウリョウショウ</t>
    </rPh>
    <rPh sb="165" eb="166">
      <t>ウツ</t>
    </rPh>
    <rPh sb="168" eb="170">
      <t>ベット</t>
    </rPh>
    <rPh sb="170" eb="172">
      <t>テンプ</t>
    </rPh>
    <phoneticPr fontId="8"/>
  </si>
  <si>
    <t>加算別紙３３</t>
    <rPh sb="0" eb="2">
      <t>カサン</t>
    </rPh>
    <rPh sb="2" eb="4">
      <t>ベッシ</t>
    </rPh>
    <phoneticPr fontId="8"/>
  </si>
  <si>
    <t>加算別紙３４</t>
    <rPh sb="0" eb="2">
      <t>カサン</t>
    </rPh>
    <rPh sb="2" eb="4">
      <t>ベッシ</t>
    </rPh>
    <phoneticPr fontId="8"/>
  </si>
  <si>
    <t>加算別紙３６</t>
    <rPh sb="0" eb="2">
      <t>カサン</t>
    </rPh>
    <rPh sb="2" eb="4">
      <t>ベッシ</t>
    </rPh>
    <phoneticPr fontId="8"/>
  </si>
  <si>
    <t>加算別紙４１</t>
    <rPh sb="0" eb="2">
      <t>カサン</t>
    </rPh>
    <rPh sb="2" eb="4">
      <t>ベッシ</t>
    </rPh>
    <phoneticPr fontId="8"/>
  </si>
  <si>
    <t>加算別紙４２</t>
    <rPh sb="0" eb="2">
      <t>カサン</t>
    </rPh>
    <rPh sb="2" eb="4">
      <t>ベッシ</t>
    </rPh>
    <phoneticPr fontId="8"/>
  </si>
  <si>
    <t>加算別紙４３</t>
    <rPh sb="0" eb="2">
      <t>カサン</t>
    </rPh>
    <rPh sb="2" eb="4">
      <t>ベッシ</t>
    </rPh>
    <phoneticPr fontId="8"/>
  </si>
  <si>
    <t>加算別紙４６</t>
    <rPh sb="0" eb="2">
      <t>カサン</t>
    </rPh>
    <rPh sb="2" eb="4">
      <t>ベッシ</t>
    </rPh>
    <phoneticPr fontId="8"/>
  </si>
  <si>
    <t>加算別紙４８</t>
    <rPh sb="0" eb="2">
      <t>カサン</t>
    </rPh>
    <rPh sb="2" eb="4">
      <t>ベッシ</t>
    </rPh>
    <phoneticPr fontId="8"/>
  </si>
  <si>
    <t>加算別紙５０</t>
    <rPh sb="0" eb="2">
      <t>カサン</t>
    </rPh>
    <rPh sb="2" eb="4">
      <t>ベッシ</t>
    </rPh>
    <phoneticPr fontId="8"/>
  </si>
  <si>
    <t>加算別紙５１</t>
    <rPh sb="0" eb="2">
      <t>カサン</t>
    </rPh>
    <rPh sb="2" eb="4">
      <t>ベッシ</t>
    </rPh>
    <phoneticPr fontId="8"/>
  </si>
  <si>
    <t>加算別紙５２</t>
    <rPh sb="0" eb="2">
      <t>カサン</t>
    </rPh>
    <rPh sb="2" eb="4">
      <t>ベッシ</t>
    </rPh>
    <phoneticPr fontId="8"/>
  </si>
  <si>
    <t>加算別紙５３</t>
    <rPh sb="0" eb="2">
      <t>カサン</t>
    </rPh>
    <rPh sb="2" eb="4">
      <t>ベッシ</t>
    </rPh>
    <phoneticPr fontId="8"/>
  </si>
  <si>
    <t>加算別紙５４</t>
    <rPh sb="0" eb="2">
      <t>カサン</t>
    </rPh>
    <rPh sb="2" eb="4">
      <t>ベッシ</t>
    </rPh>
    <phoneticPr fontId="8"/>
  </si>
  <si>
    <t>加算別紙６１</t>
    <rPh sb="0" eb="2">
      <t>カサン</t>
    </rPh>
    <rPh sb="2" eb="4">
      <t>ベッシ</t>
    </rPh>
    <phoneticPr fontId="8"/>
  </si>
  <si>
    <t>令和　　年　　月　　日</t>
    <rPh sb="0" eb="2">
      <t>レイワ</t>
    </rPh>
    <rPh sb="4" eb="5">
      <t>ネン</t>
    </rPh>
    <rPh sb="7" eb="8">
      <t>ガツ</t>
    </rPh>
    <rPh sb="10" eb="11">
      <t>ニチ</t>
    </rPh>
    <phoneticPr fontId="8"/>
  </si>
  <si>
    <t>令和　　年　　月　　日</t>
    <rPh sb="0" eb="2">
      <t>レイワ</t>
    </rPh>
    <phoneticPr fontId="8"/>
  </si>
  <si>
    <t>令和　　　　　年　　　　　　月　　　　　　日</t>
    <rPh sb="0" eb="2">
      <t>レイワ</t>
    </rPh>
    <rPh sb="7" eb="8">
      <t>ネン</t>
    </rPh>
    <rPh sb="14" eb="15">
      <t>ガツ</t>
    </rPh>
    <rPh sb="21" eb="22">
      <t>ニチ</t>
    </rPh>
    <phoneticPr fontId="8"/>
  </si>
  <si>
    <t>令和　　　　　　　年　　　　　　月　　　　　　　日</t>
    <rPh sb="0" eb="2">
      <t>レイワ</t>
    </rPh>
    <rPh sb="9" eb="10">
      <t>ネン</t>
    </rPh>
    <rPh sb="16" eb="17">
      <t>ガツ</t>
    </rPh>
    <rPh sb="24" eb="25">
      <t>ニチ</t>
    </rPh>
    <phoneticPr fontId="8"/>
  </si>
  <si>
    <t>重度障害者支援加算（Ⅱ）に関する届出書</t>
    <rPh sb="0" eb="2">
      <t>ジュウド</t>
    </rPh>
    <rPh sb="2" eb="4">
      <t>ショウガイ</t>
    </rPh>
    <rPh sb="4" eb="5">
      <t>シャ</t>
    </rPh>
    <rPh sb="5" eb="7">
      <t>シエン</t>
    </rPh>
    <rPh sb="7" eb="9">
      <t>カサン</t>
    </rPh>
    <rPh sb="13" eb="14">
      <t>カン</t>
    </rPh>
    <rPh sb="16" eb="18">
      <t>トドケデ</t>
    </rPh>
    <rPh sb="18" eb="19">
      <t>ショ</t>
    </rPh>
    <phoneticPr fontId="8"/>
  </si>
  <si>
    <r>
      <t xml:space="preserve">　　１　強度行動障害支援者養成研修（実践研修）修了者　配置
</t>
    </r>
    <r>
      <rPr>
        <sz val="9"/>
        <rFont val="ＭＳ Ｐゴシック"/>
        <family val="3"/>
        <charset val="128"/>
      </rPr>
      <t>　　　　　（行動援護従業者養成研修修了者を配置した場合を含む）</t>
    </r>
    <r>
      <rPr>
        <sz val="11"/>
        <rFont val="ＭＳ Ｐゴシック"/>
        <family val="3"/>
        <charset val="128"/>
      </rPr>
      <t xml:space="preserve">
　　２　強度行動障害支援者養成研修（基礎研修）修了者　配置
　　　　　</t>
    </r>
    <r>
      <rPr>
        <sz val="9"/>
        <rFont val="ＭＳ Ｐゴシック"/>
        <family val="3"/>
        <charset val="128"/>
      </rPr>
      <t>（重度訪問介護従業者養成研修行動障害支援課程修了者又は行動援護従業者
　　　　　養成研修修了者を配置した場合を含む）</t>
    </r>
    <rPh sb="4" eb="6">
      <t>キョウド</t>
    </rPh>
    <rPh sb="6" eb="8">
      <t>コウドウ</t>
    </rPh>
    <rPh sb="8" eb="10">
      <t>ショウガイ</t>
    </rPh>
    <rPh sb="10" eb="13">
      <t>シエンシャ</t>
    </rPh>
    <rPh sb="13" eb="15">
      <t>ヨウセイ</t>
    </rPh>
    <rPh sb="15" eb="17">
      <t>ケンシュウ</t>
    </rPh>
    <rPh sb="18" eb="20">
      <t>ジッセン</t>
    </rPh>
    <rPh sb="20" eb="22">
      <t>ケンシュウ</t>
    </rPh>
    <rPh sb="23" eb="26">
      <t>シュウリョウシャ</t>
    </rPh>
    <rPh sb="27" eb="29">
      <t>ハイチ</t>
    </rPh>
    <rPh sb="36" eb="38">
      <t>コウドウ</t>
    </rPh>
    <rPh sb="38" eb="40">
      <t>エンゴ</t>
    </rPh>
    <rPh sb="40" eb="43">
      <t>ジュウギョウシャ</t>
    </rPh>
    <rPh sb="43" eb="45">
      <t>ヨウセイ</t>
    </rPh>
    <rPh sb="45" eb="47">
      <t>ケンシュウ</t>
    </rPh>
    <rPh sb="47" eb="50">
      <t>シュウリョウシャ</t>
    </rPh>
    <rPh sb="51" eb="53">
      <t>ハイチ</t>
    </rPh>
    <rPh sb="55" eb="57">
      <t>バアイ</t>
    </rPh>
    <rPh sb="58" eb="59">
      <t>フク</t>
    </rPh>
    <phoneticPr fontId="8"/>
  </si>
  <si>
    <t>　　※　指定基準上の人員と人員配置体制加算により配置される人員に加え、
　　　　基礎研修修了者を配置する必要があることに留意すること。</t>
    <rPh sb="40" eb="42">
      <t>キソ</t>
    </rPh>
    <rPh sb="42" eb="44">
      <t>ケンシュウ</t>
    </rPh>
    <rPh sb="44" eb="47">
      <t>シュウリョウシャ</t>
    </rPh>
    <rPh sb="48" eb="50">
      <t>ハイチ</t>
    </rPh>
    <rPh sb="52" eb="54">
      <t>ヒツヨウ</t>
    </rPh>
    <rPh sb="60" eb="62">
      <t>リュウイ</t>
    </rPh>
    <phoneticPr fontId="8"/>
  </si>
  <si>
    <t>令和　　年　　月　　日</t>
    <rPh sb="0" eb="1">
      <t>レイ</t>
    </rPh>
    <rPh sb="1" eb="2">
      <t>ワ</t>
    </rPh>
    <rPh sb="4" eb="5">
      <t>ネン</t>
    </rPh>
    <rPh sb="7" eb="8">
      <t>ガツ</t>
    </rPh>
    <rPh sb="10" eb="11">
      <t>ニチ</t>
    </rPh>
    <phoneticPr fontId="8"/>
  </si>
  <si>
    <r>
      <t>実践研修の終了者の数</t>
    </r>
    <r>
      <rPr>
        <sz val="8"/>
        <color theme="1"/>
        <rFont val="ＭＳ Ｐゴシック"/>
        <family val="3"/>
        <charset val="128"/>
      </rPr>
      <t>※１</t>
    </r>
    <rPh sb="0" eb="2">
      <t>ジッセン</t>
    </rPh>
    <rPh sb="2" eb="4">
      <t>ケンシュウ</t>
    </rPh>
    <rPh sb="5" eb="8">
      <t>シュウリョウシャ</t>
    </rPh>
    <rPh sb="9" eb="10">
      <t>カズ</t>
    </rPh>
    <phoneticPr fontId="8"/>
  </si>
  <si>
    <r>
      <t>基礎研修の終了者の
数及び割合</t>
    </r>
    <r>
      <rPr>
        <sz val="8"/>
        <color theme="1"/>
        <rFont val="ＭＳ Ｐゴシック"/>
        <family val="3"/>
        <charset val="128"/>
      </rPr>
      <t>※２</t>
    </r>
    <rPh sb="0" eb="2">
      <t>キソ</t>
    </rPh>
    <rPh sb="2" eb="4">
      <t>ケンシュウ</t>
    </rPh>
    <rPh sb="5" eb="8">
      <t>シュウリョウシャ</t>
    </rPh>
    <rPh sb="10" eb="11">
      <t>カズ</t>
    </rPh>
    <rPh sb="11" eb="12">
      <t>オヨ</t>
    </rPh>
    <rPh sb="13" eb="15">
      <t>ワリアイ</t>
    </rPh>
    <phoneticPr fontId="8"/>
  </si>
  <si>
    <r>
      <t>　　　　　①　社会福祉士　　　</t>
    </r>
    <r>
      <rPr>
        <sz val="12"/>
        <color theme="1"/>
        <rFont val="ＭＳ Ｐゴシック"/>
        <family val="3"/>
        <charset val="128"/>
      </rPr>
      <t>　</t>
    </r>
    <r>
      <rPr>
        <sz val="11"/>
        <color theme="1"/>
        <rFont val="ＭＳ Ｐゴシック"/>
        <family val="3"/>
        <charset val="128"/>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8"/>
  </si>
  <si>
    <r>
      <t>　１　福祉専門職員配置等加算(Ⅰ)</t>
    </r>
    <r>
      <rPr>
        <sz val="9"/>
        <color theme="1"/>
        <rFont val="ＭＳ ゴシック"/>
        <family val="3"/>
        <charset val="128"/>
      </rPr>
      <t xml:space="preserve">　 　※有資格者35％以上　 </t>
    </r>
    <r>
      <rPr>
        <sz val="11"/>
        <color theme="1"/>
        <rFont val="ＭＳ ゴシック"/>
        <family val="3"/>
        <charset val="128"/>
      </rPr>
      <t xml:space="preserve">
  ２　福祉専門職員配置等加算(Ⅱ)</t>
    </r>
    <r>
      <rPr>
        <sz val="9"/>
        <color theme="1"/>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8"/>
  </si>
  <si>
    <t>　　　○療養介護にあっては、生活支援員</t>
    <rPh sb="4" eb="6">
      <t>リョウヨウ</t>
    </rPh>
    <rPh sb="6" eb="8">
      <t>カイゴ</t>
    </rPh>
    <rPh sb="14" eb="16">
      <t>セイカツ</t>
    </rPh>
    <rPh sb="16" eb="18">
      <t>シエン</t>
    </rPh>
    <rPh sb="18" eb="19">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</si>
  <si>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</si>
  <si>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r>
      <rPr>
        <sz val="11"/>
        <color rgb="FFFF0000"/>
        <rFont val="ＭＳ Ｐゴシック"/>
        <family val="3"/>
        <charset val="128"/>
        <scheme val="minor"/>
      </rPr>
      <t>加算別紙４９　</t>
    </r>
    <r>
      <rPr>
        <sz val="11"/>
        <color theme="1"/>
        <rFont val="ＭＳ Ｐゴシック"/>
        <family val="3"/>
        <charset val="128"/>
        <scheme val="minor"/>
      </rPr>
      <t>　　　　　　　　　　　　　　　　　　　　　　　　　　　　　　　　　　　　　　　　　　　　　　令和　　年　　月　　日</t>
    </r>
    <rPh sb="0" eb="2">
      <t>カサン</t>
    </rPh>
    <rPh sb="2" eb="4">
      <t>ベッシ</t>
    </rPh>
    <rPh sb="53" eb="55">
      <t>レイワ</t>
    </rPh>
    <rPh sb="57" eb="58">
      <t>ネン</t>
    </rPh>
    <rPh sb="60" eb="61">
      <t>ガツ</t>
    </rPh>
    <rPh sb="63" eb="64">
      <t>ニチ</t>
    </rPh>
    <phoneticPr fontId="8"/>
  </si>
  <si>
    <t>　　年　　月　　日</t>
    <rPh sb="2" eb="3">
      <t>ネン</t>
    </rPh>
    <rPh sb="5" eb="6">
      <t>ガツ</t>
    </rPh>
    <rPh sb="8" eb="9">
      <t>ニチ</t>
    </rPh>
    <phoneticPr fontId="8"/>
  </si>
  <si>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</si>
  <si>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8"/>
  </si>
  <si>
    <t>前年度</t>
    <rPh sb="0" eb="3">
      <t>ゼンネンド</t>
    </rPh>
    <phoneticPr fontId="8"/>
  </si>
  <si>
    <t>前々年度</t>
    <rPh sb="0" eb="2">
      <t>ゼンゼン</t>
    </rPh>
    <rPh sb="2" eb="4">
      <t>ネンド</t>
    </rPh>
    <phoneticPr fontId="8"/>
  </si>
  <si>
    <t>（　　　年度）</t>
    <rPh sb="4" eb="6">
      <t>ネンド</t>
    </rPh>
    <phoneticPr fontId="8"/>
  </si>
  <si>
    <t>利用定員数</t>
    <rPh sb="0" eb="2">
      <t>リヨウ</t>
    </rPh>
    <rPh sb="2" eb="5">
      <t>テイインスウ</t>
    </rPh>
    <phoneticPr fontId="8"/>
  </si>
  <si>
    <t>÷</t>
    <phoneticPr fontId="8"/>
  </si>
  <si>
    <t>＝</t>
    <phoneticPr fontId="8"/>
  </si>
  <si>
    <t>％</t>
    <phoneticPr fontId="8"/>
  </si>
  <si>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8"/>
  </si>
  <si>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8"/>
  </si>
  <si>
    <t>就職日（年月日）</t>
    <rPh sb="0" eb="2">
      <t>シュウショク</t>
    </rPh>
    <rPh sb="2" eb="3">
      <t>ビ</t>
    </rPh>
    <rPh sb="4" eb="7">
      <t>ネンガッピ</t>
    </rPh>
    <phoneticPr fontId="8"/>
  </si>
  <si>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8"/>
  </si>
  <si>
    <t>　　　　年　　　月　　　日</t>
    <rPh sb="4" eb="5">
      <t>ネン</t>
    </rPh>
    <rPh sb="8" eb="9">
      <t>ガツ</t>
    </rPh>
    <rPh sb="12" eb="13">
      <t>ニチ</t>
    </rPh>
    <phoneticPr fontId="8"/>
  </si>
  <si>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8"/>
  </si>
  <si>
    <t>＝</t>
    <phoneticPr fontId="8"/>
  </si>
  <si>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</si>
  <si>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前年度において
6月に達した日（年月日）</t>
    <rPh sb="0" eb="3">
      <t>ゼンネンド</t>
    </rPh>
    <rPh sb="9" eb="10">
      <t>ゲツ</t>
    </rPh>
    <rPh sb="11" eb="12">
      <t>タッ</t>
    </rPh>
    <rPh sb="14" eb="15">
      <t>ケイジツ</t>
    </rPh>
    <rPh sb="16" eb="19">
      <t>ネンガッピ</t>
    </rPh>
    <phoneticPr fontId="8"/>
  </si>
  <si>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8"/>
  </si>
  <si>
    <t>41の２</t>
    <phoneticPr fontId="8"/>
  </si>
  <si>
    <t>評価点の公表</t>
    <rPh sb="0" eb="3">
      <t>ヒョウカテン</t>
    </rPh>
    <rPh sb="4" eb="6">
      <t>コウヒョウ</t>
    </rPh>
    <phoneticPr fontId="8"/>
  </si>
  <si>
    <t>評価点が60点未満</t>
    <rPh sb="0" eb="3">
      <t>ヒョウカテン</t>
    </rPh>
    <rPh sb="6" eb="7">
      <t>テン</t>
    </rPh>
    <rPh sb="7" eb="9">
      <t>ミマン</t>
    </rPh>
    <phoneticPr fontId="8"/>
  </si>
  <si>
    <t>評価点が60点以上80点未満</t>
    <rPh sb="0" eb="3">
      <t>ヒョウカテン</t>
    </rPh>
    <rPh sb="6" eb="7">
      <t>テン</t>
    </rPh>
    <rPh sb="7" eb="9">
      <t>イジョウ</t>
    </rPh>
    <rPh sb="11" eb="12">
      <t>テン</t>
    </rPh>
    <rPh sb="12" eb="14">
      <t>ミマン</t>
    </rPh>
    <phoneticPr fontId="8"/>
  </si>
  <si>
    <t>評価点が80点以上105点未満</t>
    <rPh sb="0" eb="3">
      <t>ヒョウカテン</t>
    </rPh>
    <rPh sb="6" eb="7">
      <t>テン</t>
    </rPh>
    <rPh sb="7" eb="9">
      <t>イジョウ</t>
    </rPh>
    <rPh sb="12" eb="13">
      <t>テン</t>
    </rPh>
    <rPh sb="13" eb="15">
      <t>ミマン</t>
    </rPh>
    <phoneticPr fontId="8"/>
  </si>
  <si>
    <t>評価点が105点以上130点未満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</si>
  <si>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</si>
  <si>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評価点が150点以上170点未満</t>
    <rPh sb="0" eb="3">
      <t>ヒョウカテン</t>
    </rPh>
    <rPh sb="7" eb="8">
      <t>テン</t>
    </rPh>
    <rPh sb="8" eb="10">
      <t>イジョウ</t>
    </rPh>
    <rPh sb="13" eb="14">
      <t>テン</t>
    </rPh>
    <rPh sb="14" eb="16">
      <t>ミマン</t>
    </rPh>
    <phoneticPr fontId="8"/>
  </si>
  <si>
    <t>評価点が170点以上</t>
    <rPh sb="0" eb="3">
      <t>ヒョウカテン</t>
    </rPh>
    <rPh sb="7" eb="8">
      <t>テン</t>
    </rPh>
    <rPh sb="8" eb="10">
      <t>イジョウ</t>
    </rPh>
    <phoneticPr fontId="8"/>
  </si>
  <si>
    <t>評価点区分</t>
    <rPh sb="0" eb="3">
      <t>ヒョウカテン</t>
    </rPh>
    <rPh sb="3" eb="5">
      <t>クブン</t>
    </rPh>
    <phoneticPr fontId="8"/>
  </si>
  <si>
    <t>　</t>
  </si>
  <si>
    <t>○○年度</t>
    <rPh sb="2" eb="4">
      <t>ネンド</t>
    </rPh>
    <phoneticPr fontId="8"/>
  </si>
  <si>
    <t>○○－○○○○－○○○○○</t>
    <phoneticPr fontId="8"/>
  </si>
  <si>
    <t>○○○</t>
    <phoneticPr fontId="8"/>
  </si>
  <si>
    <t>○○○○○○○○○○</t>
    <phoneticPr fontId="8"/>
  </si>
  <si>
    <t>日</t>
    <rPh sb="0" eb="1">
      <t>ニチ</t>
    </rPh>
    <phoneticPr fontId="8"/>
  </si>
  <si>
    <t>年</t>
    <rPh sb="0" eb="1">
      <t>ネン</t>
    </rPh>
    <phoneticPr fontId="8"/>
  </si>
  <si>
    <t>前年度において6月に達した日（年月日）</t>
    <rPh sb="0" eb="3">
      <t>ゼンネンド</t>
    </rPh>
    <rPh sb="8" eb="9">
      <t>ゲツ</t>
    </rPh>
    <rPh sb="10" eb="11">
      <t>タッ</t>
    </rPh>
    <rPh sb="13" eb="14">
      <t>ケイジツ</t>
    </rPh>
    <rPh sb="15" eb="18">
      <t>ネンガッピ</t>
    </rPh>
    <phoneticPr fontId="8"/>
  </si>
  <si>
    <t>基本報酬の算定区分</t>
    <rPh sb="0" eb="2">
      <t>キホン</t>
    </rPh>
    <rPh sb="2" eb="4">
      <t>ホウシュウ</t>
    </rPh>
    <rPh sb="5" eb="7">
      <t>サンテイ</t>
    </rPh>
    <rPh sb="7" eb="9">
      <t>クブン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</si>
  <si>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</si>
  <si>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</si>
  <si>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1万円未満</t>
    <rPh sb="2" eb="3">
      <t>エン</t>
    </rPh>
    <rPh sb="3" eb="5">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</si>
  <si>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</si>
  <si>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</si>
  <si>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</si>
  <si>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1万5千円以上2万円未満</t>
    <rPh sb="1" eb="2">
      <t>マン</t>
    </rPh>
    <rPh sb="3" eb="4">
      <t>セン</t>
    </rPh>
    <rPh sb="4" eb="5">
      <t>エン</t>
    </rPh>
    <rPh sb="5" eb="7">
      <t>イジョウ</t>
    </rPh>
    <rPh sb="8" eb="9">
      <t>マン</t>
    </rPh>
    <rPh sb="9" eb="10">
      <t>エン</t>
    </rPh>
    <rPh sb="10" eb="12">
      <t>ミマン</t>
    </rPh>
    <phoneticPr fontId="8"/>
  </si>
  <si>
    <t>4万5千円以上</t>
    <rPh sb="1" eb="2">
      <t>マン</t>
    </rPh>
    <rPh sb="3" eb="7">
      <t>センエンイジョウ</t>
    </rPh>
    <phoneticPr fontId="8"/>
  </si>
  <si>
    <t>　　</t>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</si>
  <si>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</si>
  <si>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</si>
  <si>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就労定着率が３割未満</t>
    <rPh sb="0" eb="2">
      <t>シュウロウ</t>
    </rPh>
    <rPh sb="2" eb="4">
      <t>テイチャク</t>
    </rPh>
    <rPh sb="4" eb="5">
      <t>リツ</t>
    </rPh>
    <rPh sb="7" eb="8">
      <t>ワリ</t>
    </rPh>
    <rPh sb="8" eb="10">
      <t>ミマン</t>
    </rPh>
    <phoneticPr fontId="8"/>
  </si>
  <si>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8"/>
  </si>
  <si>
    <t>就労定着率が９割５分以上</t>
    <rPh sb="0" eb="2">
      <t>シュウロウ</t>
    </rPh>
    <rPh sb="2" eb="4">
      <t>テイチャク</t>
    </rPh>
    <rPh sb="4" eb="5">
      <t>リツ</t>
    </rPh>
    <rPh sb="7" eb="8">
      <t>ワリ</t>
    </rPh>
    <rPh sb="9" eb="10">
      <t>ブ</t>
    </rPh>
    <rPh sb="10" eb="12">
      <t>イジョウ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</si>
  <si>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</si>
  <si>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就労定着支援の
終了日（年月日）</t>
    <rPh sb="8" eb="11">
      <t>シュウリョウビ</t>
    </rPh>
    <rPh sb="12" eb="15">
      <t>ネンガッピ</t>
    </rPh>
    <phoneticPr fontId="8"/>
  </si>
  <si>
    <t>ピアサポート体制加算に関する届出書</t>
    <rPh sb="6" eb="8">
      <t>タイセイ</t>
    </rPh>
    <rPh sb="8" eb="10">
      <t>カサン</t>
    </rPh>
    <rPh sb="11" eb="12">
      <t>カン</t>
    </rPh>
    <rPh sb="14" eb="16">
      <t>トドケデ</t>
    </rPh>
    <rPh sb="16" eb="17">
      <t>ショ</t>
    </rPh>
    <phoneticPr fontId="8"/>
  </si>
  <si>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</si>
  <si>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</si>
  <si>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</si>
  <si>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8"/>
  </si>
  <si>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8"/>
  </si>
  <si>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</si>
  <si>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</si>
  <si>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t>夜間支援従事者⑦</t>
    <rPh sb="0" eb="2">
      <t>ヤカン</t>
    </rPh>
    <rPh sb="2" eb="4">
      <t>シエン</t>
    </rPh>
    <rPh sb="4" eb="7">
      <t>ジュウジシャ</t>
    </rPh>
    <phoneticPr fontId="8"/>
  </si>
  <si>
    <t>夜間支援従事者⑥</t>
    <rPh sb="0" eb="2">
      <t>ヤカン</t>
    </rPh>
    <rPh sb="2" eb="4">
      <t>シエン</t>
    </rPh>
    <rPh sb="4" eb="7">
      <t>ジュウジシャ</t>
    </rPh>
    <phoneticPr fontId="8"/>
  </si>
  <si>
    <t>夜間支援体制を確保している夜間及び深夜の時間帯</t>
    <phoneticPr fontId="8"/>
  </si>
  <si>
    <t>夜間支援従事者が待機している場所</t>
    <rPh sb="0" eb="2">
      <t>ヤカン</t>
    </rPh>
    <rPh sb="2" eb="4">
      <t>シエン</t>
    </rPh>
    <rPh sb="4" eb="7">
      <t>ジュウジシャ</t>
    </rPh>
    <rPh sb="8" eb="10">
      <t>タイキ</t>
    </rPh>
    <rPh sb="14" eb="16">
      <t>バショ</t>
    </rPh>
    <phoneticPr fontId="8"/>
  </si>
  <si>
    <t>夜間支援従事者⑦</t>
    <rPh sb="0" eb="7">
      <t>ヤカンシエンジュウジシャ</t>
    </rPh>
    <phoneticPr fontId="8"/>
  </si>
  <si>
    <t>夜間支援従事者⑥</t>
    <rPh sb="0" eb="7">
      <t>ヤカンシエンジュウジシャ</t>
    </rPh>
    <phoneticPr fontId="8"/>
  </si>
  <si>
    <t>夜間支援等体制加算の種類</t>
    <rPh sb="4" eb="5">
      <t>トウ</t>
    </rPh>
    <rPh sb="5" eb="7">
      <t>タイセイ</t>
    </rPh>
    <rPh sb="7" eb="9">
      <t>カサン</t>
    </rPh>
    <rPh sb="10" eb="12">
      <t>シュルイ</t>
    </rPh>
    <phoneticPr fontId="8"/>
  </si>
  <si>
    <t>滞在時間</t>
    <rPh sb="0" eb="4">
      <t>タイザイジカン</t>
    </rPh>
    <phoneticPr fontId="8"/>
  </si>
  <si>
    <t>滞在時間</t>
    <rPh sb="0" eb="2">
      <t>タイザイ</t>
    </rPh>
    <rPh sb="2" eb="4">
      <t>ジカン</t>
    </rPh>
    <phoneticPr fontId="8"/>
  </si>
  <si>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</si>
  <si>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夜間支援等体制加算（Ⅳ）・（Ⅴ）・（Ⅵ）</t>
    <phoneticPr fontId="8"/>
  </si>
  <si>
    <t>夜間支援従事者⑤</t>
    <phoneticPr fontId="8"/>
  </si>
  <si>
    <t>夜間支援従事者④</t>
    <phoneticPr fontId="8"/>
  </si>
  <si>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8"/>
  </si>
  <si>
    <t>夜間支援従事者
⑤</t>
    <phoneticPr fontId="8"/>
  </si>
  <si>
    <t>夜間支援従事者
④</t>
    <phoneticPr fontId="8"/>
  </si>
  <si>
    <t>当該住居で想定される夜間支援体制（夜勤・宿直）</t>
    <phoneticPr fontId="8"/>
  </si>
  <si>
    <t>夜間支援の対象者数（人）</t>
    <phoneticPr fontId="8"/>
  </si>
  <si>
    <t>23:00～2:00</t>
    <phoneticPr fontId="8"/>
  </si>
  <si>
    <t>夜勤（Ⅴ）</t>
    <rPh sb="0" eb="2">
      <t>ヤキン</t>
    </rPh>
    <phoneticPr fontId="8"/>
  </si>
  <si>
    <t>4:00～5:00</t>
    <phoneticPr fontId="8"/>
  </si>
  <si>
    <t>夜勤（Ⅳ）</t>
    <rPh sb="0" eb="2">
      <t>ヤキン</t>
    </rPh>
    <phoneticPr fontId="8"/>
  </si>
  <si>
    <t>1:00～3:00</t>
    <phoneticPr fontId="8"/>
  </si>
  <si>
    <t>22:00～23:00</t>
    <phoneticPr fontId="8"/>
  </si>
  <si>
    <t>Bホーム</t>
    <phoneticPr fontId="8"/>
  </si>
  <si>
    <t>夜間支援等体制加算（Ⅳ）・（Ⅴ）・（Ⅵ）</t>
    <phoneticPr fontId="8"/>
  </si>
  <si>
    <t>同左</t>
    <rPh sb="0" eb="1">
      <t>ドウ</t>
    </rPh>
    <rPh sb="1" eb="2">
      <t>ヒダリ</t>
    </rPh>
    <phoneticPr fontId="8"/>
  </si>
  <si>
    <t>　警備会社（◆◆会社）と警備の委託契約を締結。（契約書の写しは別添のとおり。）</t>
    <phoneticPr fontId="8"/>
  </si>
  <si>
    <t>Hホーム</t>
    <phoneticPr fontId="8"/>
  </si>
  <si>
    <t>Gホーム</t>
    <phoneticPr fontId="8"/>
  </si>
  <si>
    <t>Fホーム</t>
    <phoneticPr fontId="8"/>
  </si>
  <si>
    <t>－</t>
    <phoneticPr fontId="8"/>
  </si>
  <si>
    <t>携帯電話</t>
    <phoneticPr fontId="8"/>
  </si>
  <si>
    <t>徒歩10分</t>
    <phoneticPr fontId="8"/>
  </si>
  <si>
    <t>Eホーム</t>
    <phoneticPr fontId="8"/>
  </si>
  <si>
    <t>夜間支援従事者
④</t>
    <phoneticPr fontId="8"/>
  </si>
  <si>
    <r>
      <t xml:space="preserve">夜間支援従事者
</t>
    </r>
    <r>
      <rPr>
        <sz val="9"/>
        <color indexed="8"/>
        <rFont val="ＭＳ Ｐゴシック"/>
        <family val="3"/>
        <charset val="128"/>
      </rPr>
      <t>③</t>
    </r>
    <phoneticPr fontId="8"/>
  </si>
  <si>
    <r>
      <t xml:space="preserve">夜間支援従事者
</t>
    </r>
    <r>
      <rPr>
        <sz val="9"/>
        <color indexed="8"/>
        <rFont val="ＭＳ Ｐゴシック"/>
        <family val="3"/>
        <charset val="128"/>
      </rPr>
      <t>②</t>
    </r>
    <phoneticPr fontId="8"/>
  </si>
  <si>
    <r>
      <t xml:space="preserve">夜間支援従事者
</t>
    </r>
    <r>
      <rPr>
        <sz val="9"/>
        <color indexed="8"/>
        <rFont val="ＭＳ Ｐゴシック"/>
        <family val="3"/>
        <charset val="128"/>
      </rPr>
      <t>①</t>
    </r>
    <phoneticPr fontId="8"/>
  </si>
  <si>
    <t>4:00～5:00</t>
    <phoneticPr fontId="8"/>
  </si>
  <si>
    <t>　職員が携帯電話を身につけ、連絡体制を確保するとともに、緊急連絡先を住居内に掲示している。</t>
    <phoneticPr fontId="8"/>
  </si>
  <si>
    <t>　警備会社（◆◆会社）と警備の委託契約を締結。（契約書の写しは別添のとおり。）</t>
    <phoneticPr fontId="8"/>
  </si>
  <si>
    <t>夜間における防災体制の内容
（契約内容等）</t>
    <phoneticPr fontId="8"/>
  </si>
  <si>
    <t>Hホーム</t>
    <phoneticPr fontId="8"/>
  </si>
  <si>
    <t>Gホーム</t>
    <phoneticPr fontId="8"/>
  </si>
  <si>
    <t>Fホーム</t>
    <phoneticPr fontId="8"/>
  </si>
  <si>
    <t>Dホーム</t>
    <phoneticPr fontId="8"/>
  </si>
  <si>
    <t>加算別紙31</t>
    <rPh sb="0" eb="2">
      <t>カサン</t>
    </rPh>
    <rPh sb="2" eb="4">
      <t>ベッシ</t>
    </rPh>
    <phoneticPr fontId="8"/>
  </si>
  <si>
    <t>加算別紙６８</t>
    <rPh sb="0" eb="2">
      <t>カサン</t>
    </rPh>
    <rPh sb="2" eb="4">
      <t>ベッシ</t>
    </rPh>
    <phoneticPr fontId="8"/>
  </si>
  <si>
    <t>医療的ケア対応支援加算に関する届出書
（共同生活援助）</t>
    <rPh sb="0" eb="3">
      <t>イリョウテキ</t>
    </rPh>
    <rPh sb="5" eb="7">
      <t>タイオウ</t>
    </rPh>
    <rPh sb="7" eb="9">
      <t>シエン</t>
    </rPh>
    <rPh sb="9" eb="11">
      <t>カサン</t>
    </rPh>
    <rPh sb="12" eb="13">
      <t>カン</t>
    </rPh>
    <rPh sb="15" eb="17">
      <t>トドケデ</t>
    </rPh>
    <rPh sb="17" eb="18">
      <t>ショ</t>
    </rPh>
    <rPh sb="20" eb="22">
      <t>キョウドウ</t>
    </rPh>
    <rPh sb="22" eb="24">
      <t>セイカツ</t>
    </rPh>
    <rPh sb="24" eb="26">
      <t>エンジョ</t>
    </rPh>
    <phoneticPr fontId="8"/>
  </si>
  <si>
    <t>生活支援員の数</t>
    <phoneticPr fontId="8"/>
  </si>
  <si>
    <t>強度行動障害支援者養成研修
（基礎研修）</t>
    <phoneticPr fontId="8"/>
  </si>
  <si>
    <t>加算別紙６９</t>
    <rPh sb="0" eb="2">
      <t>カサン</t>
    </rPh>
    <rPh sb="2" eb="4">
      <t>ベッシ</t>
    </rPh>
    <phoneticPr fontId="8"/>
  </si>
  <si>
    <t>強度行動障害者体験利用加算に係る届出書
(共同生活援助）</t>
    <rPh sb="0" eb="2">
      <t>キョウド</t>
    </rPh>
    <rPh sb="2" eb="4">
      <t>コウドウ</t>
    </rPh>
    <rPh sb="4" eb="7">
      <t>ショウガイシャ</t>
    </rPh>
    <rPh sb="7" eb="9">
      <t>タイケン</t>
    </rPh>
    <rPh sb="9" eb="11">
      <t>リヨウ</t>
    </rPh>
    <rPh sb="11" eb="13">
      <t>カサン</t>
    </rPh>
    <rPh sb="14" eb="15">
      <t>カカ</t>
    </rPh>
    <rPh sb="16" eb="19">
      <t>トドケデショ</t>
    </rPh>
    <rPh sb="21" eb="23">
      <t>キョウドウ</t>
    </rPh>
    <rPh sb="23" eb="25">
      <t>セイカツ</t>
    </rPh>
    <rPh sb="25" eb="27">
      <t>エンジョ</t>
    </rPh>
    <phoneticPr fontId="8"/>
  </si>
  <si>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</si>
  <si>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8"/>
  </si>
  <si>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8"/>
  </si>
  <si>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8"/>
  </si>
  <si>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8"/>
  </si>
  <si>
    <t>確保する看護師の数（人）</t>
    <rPh sb="0" eb="2">
      <t>カクホ</t>
    </rPh>
    <rPh sb="4" eb="7">
      <t>カンゴシ</t>
    </rPh>
    <rPh sb="8" eb="9">
      <t>カズ</t>
    </rPh>
    <rPh sb="10" eb="11">
      <t>ニン</t>
    </rPh>
    <phoneticPr fontId="8"/>
  </si>
  <si>
    <t>支援対象者</t>
    <rPh sb="0" eb="2">
      <t>シエン</t>
    </rPh>
    <rPh sb="2" eb="5">
      <t>タイショウシャ</t>
    </rPh>
    <phoneticPr fontId="8"/>
  </si>
  <si>
    <t>医療連携体制加算（Ⅶ）に関する届出書</t>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</si>
  <si>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</si>
  <si>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</si>
  <si>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</si>
  <si>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</si>
  <si>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居住支援連携体制加算に関する届出書</t>
    <rPh sb="0" eb="2">
      <t>キョジュウ</t>
    </rPh>
    <rPh sb="2" eb="4">
      <t>シエン</t>
    </rPh>
    <rPh sb="4" eb="6">
      <t>レンケイ</t>
    </rPh>
    <rPh sb="6" eb="8">
      <t>タイセイ</t>
    </rPh>
    <rPh sb="8" eb="10">
      <t>カサン</t>
    </rPh>
    <phoneticPr fontId="8"/>
  </si>
  <si>
    <t>　　　　　医療的ケア区分に応じた基本報酬に関する届出を行う場合は別添も添付してください。</t>
    <rPh sb="5" eb="8">
      <t>イリョウテキ</t>
    </rPh>
    <rPh sb="10" eb="12">
      <t>クブン</t>
    </rPh>
    <rPh sb="13" eb="14">
      <t>オウ</t>
    </rPh>
    <rPh sb="16" eb="18">
      <t>キホン</t>
    </rPh>
    <rPh sb="18" eb="20">
      <t>ホウシュウ</t>
    </rPh>
    <rPh sb="21" eb="22">
      <t>カン</t>
    </rPh>
    <rPh sb="24" eb="26">
      <t>トドケデ</t>
    </rPh>
    <rPh sb="27" eb="28">
      <t>オコナ</t>
    </rPh>
    <rPh sb="29" eb="31">
      <t>バアイ</t>
    </rPh>
    <rPh sb="32" eb="34">
      <t>ベッテン</t>
    </rPh>
    <rPh sb="35" eb="37">
      <t>テンプ</t>
    </rPh>
    <phoneticPr fontId="8"/>
  </si>
  <si>
    <t>報酬算定区分に関する届出書（児童発達支援）</t>
    <rPh sb="0" eb="2">
      <t>ホウシュウ</t>
    </rPh>
    <rPh sb="2" eb="4">
      <t>サンテイ</t>
    </rPh>
    <rPh sb="4" eb="6">
      <t>クブン</t>
    </rPh>
    <rPh sb="7" eb="8">
      <t>カン</t>
    </rPh>
    <rPh sb="10" eb="13">
      <t>トドケデショ</t>
    </rPh>
    <rPh sb="14" eb="16">
      <t>ジドウ</t>
    </rPh>
    <rPh sb="16" eb="18">
      <t>ハッタツ</t>
    </rPh>
    <rPh sb="18" eb="20">
      <t>シエン</t>
    </rPh>
    <phoneticPr fontId="8"/>
  </si>
  <si>
    <t>　標準的な月における、医療的ケア児の利用児童数と、それに応じた必要看護職員数に対して、配置看護職員数を記載してください。</t>
    <rPh sb="1" eb="4">
      <t>ヒョウジュンテキ</t>
    </rPh>
    <rPh sb="5" eb="6">
      <t>ツキ</t>
    </rPh>
    <rPh sb="11" eb="14">
      <t>イリョウテキ</t>
    </rPh>
    <rPh sb="16" eb="17">
      <t>ジ</t>
    </rPh>
    <rPh sb="18" eb="20">
      <t>リヨウ</t>
    </rPh>
    <rPh sb="20" eb="23">
      <t>ジドウスウ</t>
    </rPh>
    <rPh sb="28" eb="29">
      <t>オウ</t>
    </rPh>
    <rPh sb="31" eb="33">
      <t>ヒツヨウ</t>
    </rPh>
    <rPh sb="33" eb="35">
      <t>カンゴ</t>
    </rPh>
    <rPh sb="35" eb="37">
      <t>ショクイン</t>
    </rPh>
    <rPh sb="37" eb="38">
      <t>スウ</t>
    </rPh>
    <rPh sb="39" eb="40">
      <t>タイ</t>
    </rPh>
    <rPh sb="43" eb="45">
      <t>ハイチ</t>
    </rPh>
    <rPh sb="45" eb="47">
      <t>カンゴ</t>
    </rPh>
    <rPh sb="47" eb="50">
      <t>ショクインスウ</t>
    </rPh>
    <rPh sb="51" eb="53">
      <t>キサイ</t>
    </rPh>
    <phoneticPr fontId="8"/>
  </si>
  <si>
    <t>医療的ケア児の１日の平均利用人数</t>
    <rPh sb="0" eb="3">
      <t>イリョウテキ</t>
    </rPh>
    <rPh sb="5" eb="6">
      <t>ジ</t>
    </rPh>
    <rPh sb="8" eb="9">
      <t>ニチ</t>
    </rPh>
    <rPh sb="10" eb="12">
      <t>ヘイキン</t>
    </rPh>
    <rPh sb="12" eb="14">
      <t>リヨウ</t>
    </rPh>
    <rPh sb="14" eb="16">
      <t>ニンズウ</t>
    </rPh>
    <phoneticPr fontId="8"/>
  </si>
  <si>
    <t>医療的ケア児が利用する日の合計日数</t>
    <rPh sb="0" eb="3">
      <t>イリョウテキ</t>
    </rPh>
    <rPh sb="5" eb="6">
      <t>ジ</t>
    </rPh>
    <rPh sb="7" eb="9">
      <t>リヨウ</t>
    </rPh>
    <rPh sb="11" eb="12">
      <t>ヒ</t>
    </rPh>
    <rPh sb="13" eb="15">
      <t>ゴウケイ</t>
    </rPh>
    <rPh sb="15" eb="17">
      <t>ニッスウ</t>
    </rPh>
    <phoneticPr fontId="8"/>
  </si>
  <si>
    <t>配置看護職員数</t>
    <rPh sb="0" eb="2">
      <t>ハイチ</t>
    </rPh>
    <rPh sb="2" eb="4">
      <t>カンゴ</t>
    </rPh>
    <rPh sb="4" eb="6">
      <t>ショクイン</t>
    </rPh>
    <rPh sb="6" eb="7">
      <t>スウ</t>
    </rPh>
    <phoneticPr fontId="8"/>
  </si>
  <si>
    <t>区分１（３点以上）</t>
    <rPh sb="0" eb="2">
      <t>クブン</t>
    </rPh>
    <rPh sb="5" eb="6">
      <t>テン</t>
    </rPh>
    <rPh sb="6" eb="8">
      <t>イジョウ</t>
    </rPh>
    <phoneticPr fontId="8"/>
  </si>
  <si>
    <t>区分２（16点以上）</t>
    <rPh sb="0" eb="2">
      <t>クブン</t>
    </rPh>
    <rPh sb="6" eb="7">
      <t>テン</t>
    </rPh>
    <rPh sb="7" eb="9">
      <t>イジョウ</t>
    </rPh>
    <phoneticPr fontId="8"/>
  </si>
  <si>
    <t>区分３（32点以上）</t>
    <rPh sb="0" eb="2">
      <t>クブン</t>
    </rPh>
    <rPh sb="6" eb="7">
      <t>テン</t>
    </rPh>
    <rPh sb="7" eb="9">
      <t>イジョウ</t>
    </rPh>
    <phoneticPr fontId="8"/>
  </si>
  <si>
    <t>必要看護職員数</t>
    <rPh sb="0" eb="2">
      <t>ヒツヨウ</t>
    </rPh>
    <rPh sb="2" eb="4">
      <t>カンゴ</t>
    </rPh>
    <rPh sb="4" eb="6">
      <t>ショクイン</t>
    </rPh>
    <rPh sb="6" eb="7">
      <t>スウ</t>
    </rPh>
    <phoneticPr fontId="8"/>
  </si>
  <si>
    <t>医療的ケア児利用児童数</t>
    <rPh sb="0" eb="3">
      <t>イリョウテキ</t>
    </rPh>
    <rPh sb="5" eb="6">
      <t>ジ</t>
    </rPh>
    <rPh sb="6" eb="8">
      <t>リヨウ</t>
    </rPh>
    <rPh sb="8" eb="11">
      <t>ジドウスウ</t>
    </rPh>
    <phoneticPr fontId="8"/>
  </si>
  <si>
    <t>水</t>
  </si>
  <si>
    <t>火</t>
  </si>
  <si>
    <t>月</t>
  </si>
  <si>
    <t>日</t>
  </si>
  <si>
    <t>土</t>
  </si>
  <si>
    <t>金</t>
  </si>
  <si>
    <t>木</t>
  </si>
  <si>
    <t>木</t>
    <rPh sb="0" eb="1">
      <t>モク</t>
    </rPh>
    <phoneticPr fontId="8"/>
  </si>
  <si>
    <t>水</t>
    <rPh sb="0" eb="1">
      <t>スイ</t>
    </rPh>
    <phoneticPr fontId="8"/>
  </si>
  <si>
    <t>火</t>
    <rPh sb="0" eb="1">
      <t>カ</t>
    </rPh>
    <phoneticPr fontId="8"/>
  </si>
  <si>
    <t>月</t>
    <rPh sb="0" eb="1">
      <t>ゲツ</t>
    </rPh>
    <phoneticPr fontId="8"/>
  </si>
  <si>
    <t>曜日</t>
    <rPh sb="0" eb="2">
      <t>ヨウビ</t>
    </rPh>
    <phoneticPr fontId="8"/>
  </si>
  <si>
    <t>（別添）医療的ケア区分に応じた基本報酬の算定に関する届出書</t>
    <rPh sb="1" eb="3">
      <t>ベッテン</t>
    </rPh>
    <rPh sb="4" eb="7">
      <t>イリョウテキ</t>
    </rPh>
    <rPh sb="9" eb="11">
      <t>クブン</t>
    </rPh>
    <rPh sb="12" eb="13">
      <t>オウ</t>
    </rPh>
    <rPh sb="15" eb="17">
      <t>キホン</t>
    </rPh>
    <rPh sb="17" eb="19">
      <t>ホウシュウ</t>
    </rPh>
    <rPh sb="20" eb="22">
      <t>サンテイ</t>
    </rPh>
    <rPh sb="23" eb="24">
      <t>カン</t>
    </rPh>
    <rPh sb="26" eb="29">
      <t>トドケデショ</t>
    </rPh>
    <phoneticPr fontId="8"/>
  </si>
  <si>
    <t>　多機能型（人員配置特例の利用なし）の場合、本用紙を、児童発達支援で１枚、放課後等デイサービスで１枚と、分けて作成してください。</t>
    <rPh sb="1" eb="4">
      <t>タキノウ</t>
    </rPh>
    <rPh sb="4" eb="5">
      <t>ガタ</t>
    </rPh>
    <rPh sb="13" eb="15">
      <t>リヨウ</t>
    </rPh>
    <rPh sb="19" eb="21">
      <t>バアイ</t>
    </rPh>
    <rPh sb="22" eb="23">
      <t>ホン</t>
    </rPh>
    <rPh sb="23" eb="25">
      <t>ヨウシ</t>
    </rPh>
    <rPh sb="27" eb="29">
      <t>ジドウ</t>
    </rPh>
    <rPh sb="29" eb="31">
      <t>ハッタツ</t>
    </rPh>
    <rPh sb="31" eb="33">
      <t>シエン</t>
    </rPh>
    <rPh sb="35" eb="36">
      <t>マイ</t>
    </rPh>
    <rPh sb="37" eb="40">
      <t>ホウカゴ</t>
    </rPh>
    <rPh sb="40" eb="41">
      <t>トウ</t>
    </rPh>
    <rPh sb="49" eb="50">
      <t>マイ</t>
    </rPh>
    <rPh sb="52" eb="53">
      <t>ワ</t>
    </rPh>
    <rPh sb="55" eb="57">
      <t>サクセイ</t>
    </rPh>
    <phoneticPr fontId="8"/>
  </si>
  <si>
    <t>　多機能型（人員配置特例の利用あり）の場合、児童発達支援と放課後等デイサービスの利用児童数を合わせて記入してください。</t>
    <rPh sb="1" eb="4">
      <t>タキノウ</t>
    </rPh>
    <rPh sb="4" eb="5">
      <t>ガタ</t>
    </rPh>
    <rPh sb="13" eb="15">
      <t>リヨウ</t>
    </rPh>
    <rPh sb="19" eb="21">
      <t>バアイ</t>
    </rPh>
    <rPh sb="22" eb="24">
      <t>ジドウ</t>
    </rPh>
    <rPh sb="24" eb="26">
      <t>ハッタツ</t>
    </rPh>
    <rPh sb="26" eb="28">
      <t>シエン</t>
    </rPh>
    <rPh sb="29" eb="32">
      <t>ホウカゴ</t>
    </rPh>
    <rPh sb="32" eb="33">
      <t>トウ</t>
    </rPh>
    <rPh sb="40" eb="42">
      <t>リヨウ</t>
    </rPh>
    <rPh sb="42" eb="45">
      <t>ジドウスウ</t>
    </rPh>
    <rPh sb="46" eb="47">
      <t>ア</t>
    </rPh>
    <rPh sb="50" eb="52">
      <t>キニュウ</t>
    </rPh>
    <phoneticPr fontId="8"/>
  </si>
  <si>
    <r>
      <rPr>
        <u/>
        <sz val="10"/>
        <color indexed="8"/>
        <rFont val="ＭＳ Ｐゴシック"/>
        <family val="3"/>
        <charset val="128"/>
      </rPr>
      <t>　　</t>
    </r>
    <r>
      <rPr>
        <sz val="10"/>
        <color indexed="8"/>
        <rFont val="ＭＳ Ｐゴシック"/>
        <family val="3"/>
        <charset val="128"/>
      </rPr>
      <t>月</t>
    </r>
    <rPh sb="2" eb="3">
      <t>ガツ</t>
    </rPh>
    <phoneticPr fontId="8"/>
  </si>
  <si>
    <t>① 児童発達支援　　　　　　② 放課後等デイサービス　　　　　　③ ①・②の多機能</t>
    <phoneticPr fontId="8"/>
  </si>
  <si>
    <t>（報酬算定区分に関する届出書・別添）</t>
    <rPh sb="15" eb="17">
      <t>ベッテン</t>
    </rPh>
    <phoneticPr fontId="8"/>
  </si>
  <si>
    <t>９</t>
  </si>
  <si>
    <t>８</t>
  </si>
  <si>
    <t>７</t>
  </si>
  <si>
    <t>６</t>
  </si>
  <si>
    <t>５</t>
  </si>
  <si>
    <t>４</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</si>
  <si>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8"/>
  </si>
  <si>
    <t>３</t>
  </si>
  <si>
    <t>２</t>
  </si>
  <si>
    <t>　「サービス種別」、「異動区分」欄については、該当する番号に○を付してください。</t>
    <rPh sb="6" eb="8">
      <t>シュベツ</t>
    </rPh>
    <phoneticPr fontId="8"/>
  </si>
  <si>
    <t>加配人数（B－A）</t>
    <rPh sb="0" eb="2">
      <t>カハイ</t>
    </rPh>
    <rPh sb="2" eb="4">
      <t>ニンズウ</t>
    </rPh>
    <phoneticPr fontId="8"/>
  </si>
  <si>
    <t>うちその他の従業者の員数
（常勤換算）</t>
    <rPh sb="4" eb="5">
      <t>タ</t>
    </rPh>
    <rPh sb="6" eb="9">
      <t>ジュウギョウシャ</t>
    </rPh>
    <rPh sb="10" eb="12">
      <t>インスウ</t>
    </rPh>
    <phoneticPr fontId="8"/>
  </si>
  <si>
    <t>従業者の総数 B（常勤換算）</t>
    <rPh sb="0" eb="3">
      <t>ジュウギョウシャ</t>
    </rPh>
    <rPh sb="4" eb="6">
      <t>ソウスウ</t>
    </rPh>
    <rPh sb="9" eb="11">
      <t>ジョウキン</t>
    </rPh>
    <rPh sb="11" eb="13">
      <t>カンサン</t>
    </rPh>
    <phoneticPr fontId="8"/>
  </si>
  <si>
    <t>③医療的ケアスコアの
合計の点数
（①÷②）</t>
    <rPh sb="1" eb="4">
      <t>イリョウテキ</t>
    </rPh>
    <rPh sb="11" eb="13">
      <t>ゴウケイ</t>
    </rPh>
    <rPh sb="14" eb="16">
      <t>テンスウ</t>
    </rPh>
    <phoneticPr fontId="8"/>
  </si>
  <si>
    <t>①利用した医療的ケア児のスコア（※）</t>
    <rPh sb="1" eb="3">
      <t>リヨウ</t>
    </rPh>
    <rPh sb="5" eb="8">
      <t>イリョウテキ</t>
    </rPh>
    <rPh sb="10" eb="11">
      <t>ジ</t>
    </rPh>
    <phoneticPr fontId="8"/>
  </si>
  <si>
    <t xml:space="preserve">  ③</t>
    <phoneticPr fontId="8"/>
  </si>
  <si>
    <t>医療的ケア児の医療的ケアスコア</t>
    <rPh sb="0" eb="2">
      <t>イリョウ</t>
    </rPh>
    <rPh sb="2" eb="3">
      <t>テキ</t>
    </rPh>
    <phoneticPr fontId="8"/>
  </si>
  <si>
    <t>令和　　年　　月　　日</t>
    <phoneticPr fontId="8"/>
  </si>
  <si>
    <t>居間</t>
    <rPh sb="0" eb="2">
      <t>イマ</t>
    </rPh>
    <phoneticPr fontId="8"/>
  </si>
  <si>
    <t>①専従　　・　　②兼任</t>
    <rPh sb="1" eb="3">
      <t>センジュウ</t>
    </rPh>
    <rPh sb="9" eb="11">
      <t>ケンニン</t>
    </rPh>
    <phoneticPr fontId="8"/>
  </si>
  <si>
    <t>２人目</t>
    <rPh sb="1" eb="3">
      <t>ニンメ</t>
    </rPh>
    <phoneticPr fontId="8"/>
  </si>
  <si>
    <t>１人目</t>
    <rPh sb="1" eb="3">
      <t>ニンメ</t>
    </rPh>
    <phoneticPr fontId="8"/>
  </si>
  <si>
    <t>専従・兼任の別</t>
    <rPh sb="0" eb="2">
      <t>センジュウ</t>
    </rPh>
    <rPh sb="3" eb="5">
      <t>ケンニン</t>
    </rPh>
    <rPh sb="6" eb="7">
      <t>ベツ</t>
    </rPh>
    <phoneticPr fontId="8"/>
  </si>
  <si>
    <t>①　新規　　　　　②　変更　　　　　③　終了</t>
    <rPh sb="2" eb="4">
      <t>シンキ</t>
    </rPh>
    <rPh sb="11" eb="13">
      <t>ヘンコウ</t>
    </rPh>
    <rPh sb="20" eb="22">
      <t>シュウリョウ</t>
    </rPh>
    <phoneticPr fontId="8"/>
  </si>
  <si>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8"/>
  </si>
  <si>
    <t>ソーシャルワーカー配置加算に係る届出書</t>
    <rPh sb="9" eb="11">
      <t>ハイチ</t>
    </rPh>
    <rPh sb="11" eb="13">
      <t>カサン</t>
    </rPh>
    <rPh sb="14" eb="15">
      <t>カカ</t>
    </rPh>
    <rPh sb="16" eb="19">
      <t>トドケデショ</t>
    </rPh>
    <phoneticPr fontId="8"/>
  </si>
  <si>
    <t>加算別紙４１の２</t>
    <rPh sb="0" eb="2">
      <t>カサン</t>
    </rPh>
    <rPh sb="2" eb="4">
      <t>ベッシ</t>
    </rPh>
    <phoneticPr fontId="8"/>
  </si>
  <si>
    <t>　２　施設区分</t>
    <rPh sb="3" eb="5">
      <t>シセツ</t>
    </rPh>
    <rPh sb="5" eb="7">
      <t>クブン</t>
    </rPh>
    <phoneticPr fontId="8"/>
  </si>
  <si>
    <t>①　児童発達支援センター　　　　⇒　「非該当」</t>
    <rPh sb="19" eb="20">
      <t>ヒ</t>
    </rPh>
    <rPh sb="20" eb="22">
      <t>ガイトウ</t>
    </rPh>
    <phoneticPr fontId="84"/>
  </si>
  <si>
    <t>②　児童発達支援センター以外　⇒　下表にて未就学児の割合を算出</t>
    <rPh sb="17" eb="19">
      <t>カヒョウ</t>
    </rPh>
    <phoneticPr fontId="84"/>
  </si>
  <si>
    <t>　３　利用児童の状況</t>
    <phoneticPr fontId="84"/>
  </si>
  <si>
    <t>A　利用延べ人数</t>
    <rPh sb="2" eb="4">
      <t>リヨウ</t>
    </rPh>
    <rPh sb="4" eb="5">
      <t>ノ</t>
    </rPh>
    <rPh sb="6" eb="8">
      <t>ニンズウ</t>
    </rPh>
    <phoneticPr fontId="8"/>
  </si>
  <si>
    <t>B　Aうち未就学児</t>
    <rPh sb="5" eb="9">
      <t>ミシュウガクジ</t>
    </rPh>
    <phoneticPr fontId="8"/>
  </si>
  <si>
    <t>C　未就学児の割合
（B／A）</t>
    <rPh sb="2" eb="6">
      <t>ミシュウガクジ</t>
    </rPh>
    <rPh sb="7" eb="9">
      <t>ワリアイ</t>
    </rPh>
    <phoneticPr fontId="8"/>
  </si>
  <si>
    <t>（※）</t>
    <phoneticPr fontId="84"/>
  </si>
  <si>
    <t>※Aに占めるBの割合が70％以上の場合、「区分Ⅰ」（障害児通所報酬告示第１の二の（１）「主に未就学児に対し指定児童発達支援を行う場合」の区分）、それ以外は「区分Ⅱ」で請求すること。</t>
    <rPh sb="3" eb="4">
      <t>シ</t>
    </rPh>
    <rPh sb="8" eb="10">
      <t>ワリアイ</t>
    </rPh>
    <rPh sb="14" eb="16">
      <t>イジョウ</t>
    </rPh>
    <rPh sb="17" eb="19">
      <t>バアイ</t>
    </rPh>
    <rPh sb="21" eb="23">
      <t>クブン</t>
    </rPh>
    <rPh sb="26" eb="29">
      <t>ショウガイジ</t>
    </rPh>
    <rPh sb="29" eb="31">
      <t>ツウショ</t>
    </rPh>
    <rPh sb="31" eb="33">
      <t>ホウシュウ</t>
    </rPh>
    <rPh sb="33" eb="35">
      <t>コクジ</t>
    </rPh>
    <rPh sb="35" eb="36">
      <t>ダイ</t>
    </rPh>
    <rPh sb="38" eb="39">
      <t>ニ</t>
    </rPh>
    <rPh sb="44" eb="45">
      <t>オモ</t>
    </rPh>
    <rPh sb="46" eb="50">
      <t>ミシュウガクジ</t>
    </rPh>
    <rPh sb="51" eb="52">
      <t>タイ</t>
    </rPh>
    <rPh sb="53" eb="55">
      <t>シテイ</t>
    </rPh>
    <rPh sb="55" eb="57">
      <t>ジドウ</t>
    </rPh>
    <rPh sb="57" eb="59">
      <t>ハッタツ</t>
    </rPh>
    <rPh sb="59" eb="61">
      <t>シエン</t>
    </rPh>
    <rPh sb="62" eb="63">
      <t>オコナ</t>
    </rPh>
    <rPh sb="64" eb="66">
      <t>バアイ</t>
    </rPh>
    <rPh sb="68" eb="70">
      <t>クブン</t>
    </rPh>
    <rPh sb="74" eb="76">
      <t>イガイ</t>
    </rPh>
    <rPh sb="78" eb="80">
      <t>クブン</t>
    </rPh>
    <phoneticPr fontId="8"/>
  </si>
  <si>
    <t>備考　　「異動区分」欄、「施設区分」欄については、該当する番号に○を付してください。</t>
    <rPh sb="0" eb="2">
      <t>ビコウ</t>
    </rPh>
    <rPh sb="5" eb="7">
      <t>イドウ</t>
    </rPh>
    <rPh sb="7" eb="9">
      <t>クブン</t>
    </rPh>
    <rPh sb="10" eb="11">
      <t>ラン</t>
    </rPh>
    <rPh sb="13" eb="15">
      <t>シセツ</t>
    </rPh>
    <rPh sb="15" eb="17">
      <t>クブン</t>
    </rPh>
    <rPh sb="18" eb="19">
      <t>ラン</t>
    </rPh>
    <rPh sb="25" eb="27">
      <t>ガイトウ</t>
    </rPh>
    <rPh sb="29" eb="31">
      <t>バンゴウ</t>
    </rPh>
    <rPh sb="34" eb="35">
      <t>フ</t>
    </rPh>
    <phoneticPr fontId="8"/>
  </si>
  <si>
    <t>（別紙）</t>
    <phoneticPr fontId="8"/>
  </si>
  <si>
    <t>事　  業 　 所　  名</t>
    <phoneticPr fontId="8"/>
  </si>
  <si>
    <t>異　動　等　区　分</t>
    <phoneticPr fontId="8"/>
  </si>
  <si>
    <t>　１　新規　　　２　変更　　　３　終了</t>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</si>
  <si>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</si>
  <si>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人</t>
    <rPh sb="0" eb="1">
      <t>ニン</t>
    </rPh>
    <phoneticPr fontId="84"/>
  </si>
  <si>
    <t xml:space="preserve">     提出してください。</t>
    <phoneticPr fontId="8"/>
  </si>
  <si>
    <r>
      <t>地域移行支援サービス費（Ⅰ）</t>
    </r>
    <r>
      <rPr>
        <sz val="14"/>
        <color rgb="FFFF0000"/>
        <rFont val="ＭＳ Ｐゴシック"/>
        <family val="3"/>
        <charset val="128"/>
      </rPr>
      <t>（Ⅱ）</t>
    </r>
    <r>
      <rPr>
        <sz val="14"/>
        <color theme="1"/>
        <rFont val="ＭＳ Ｐゴシック"/>
        <family val="3"/>
        <charset val="128"/>
      </rPr>
      <t>に係る届出書</t>
    </r>
    <rPh sb="0" eb="2">
      <t>チイキ</t>
    </rPh>
    <rPh sb="2" eb="4">
      <t>イコウ</t>
    </rPh>
    <rPh sb="4" eb="6">
      <t>シエン</t>
    </rPh>
    <rPh sb="10" eb="11">
      <t>ヒ</t>
    </rPh>
    <rPh sb="18" eb="19">
      <t>カカ</t>
    </rPh>
    <rPh sb="20" eb="22">
      <t>トドケデ</t>
    </rPh>
    <rPh sb="22" eb="23">
      <t>ショ</t>
    </rPh>
    <phoneticPr fontId="8"/>
  </si>
  <si>
    <t xml:space="preserve">   ２　地域移行サービス費</t>
    <rPh sb="5" eb="7">
      <t>チイキ</t>
    </rPh>
    <rPh sb="7" eb="9">
      <t>イコウ</t>
    </rPh>
    <rPh sb="13" eb="14">
      <t>ヒ</t>
    </rPh>
    <phoneticPr fontId="8"/>
  </si>
  <si>
    <t>地域移行サービス費（Ⅰ）　　・　　地域移行サービス費（Ⅱ）</t>
    <rPh sb="0" eb="2">
      <t>チイキ</t>
    </rPh>
    <rPh sb="2" eb="4">
      <t>イコウ</t>
    </rPh>
    <rPh sb="8" eb="9">
      <t>ヒ</t>
    </rPh>
    <rPh sb="17" eb="19">
      <t>チイキ</t>
    </rPh>
    <rPh sb="19" eb="21">
      <t>イコウ</t>
    </rPh>
    <rPh sb="25" eb="26">
      <t>ヒ</t>
    </rPh>
    <phoneticPr fontId="8"/>
  </si>
  <si>
    <r>
      <t xml:space="preserve">　 </t>
    </r>
    <r>
      <rPr>
        <sz val="11"/>
        <color rgb="FFFF0000"/>
        <rFont val="ＭＳ Ｐゴシック"/>
        <family val="3"/>
        <charset val="128"/>
        <scheme val="minor"/>
      </rPr>
      <t>３</t>
    </r>
    <r>
      <rPr>
        <sz val="11"/>
        <color theme="1"/>
        <rFont val="ＭＳ Ｐゴシック"/>
        <family val="3"/>
        <charset val="128"/>
        <scheme val="minor"/>
      </rPr>
      <t>　有資格者の配置</t>
    </r>
    <rPh sb="4" eb="8">
      <t>ユウシカクシャ</t>
    </rPh>
    <rPh sb="9" eb="11">
      <t>ハイチ</t>
    </rPh>
    <phoneticPr fontId="8"/>
  </si>
  <si>
    <r>
      <t>　社会福祉士若しくは精神保健福祉士の資格を有する者又は</t>
    </r>
    <r>
      <rPr>
        <sz val="11"/>
        <color rgb="FFFF0000"/>
        <rFont val="ＭＳ Ｐゴシック"/>
        <family val="3"/>
        <charset val="128"/>
        <scheme val="minor"/>
      </rPr>
      <t>精神障害者地域移行・地域定着支援関係者研修修了者である相談支援専門員を</t>
    </r>
    <r>
      <rPr>
        <sz val="11"/>
        <color theme="1"/>
        <rFont val="ＭＳ Ｐゴシック"/>
        <family val="3"/>
        <charset val="128"/>
        <scheme val="minor"/>
      </rPr>
      <t>１人以上配置していること。</t>
    </r>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27" eb="29">
      <t>セイシン</t>
    </rPh>
    <rPh sb="29" eb="32">
      <t>ショウガイシャ</t>
    </rPh>
    <rPh sb="32" eb="34">
      <t>チイキ</t>
    </rPh>
    <rPh sb="34" eb="36">
      <t>イコウ</t>
    </rPh>
    <rPh sb="37" eb="39">
      <t>チイキ</t>
    </rPh>
    <rPh sb="39" eb="41">
      <t>テイチャク</t>
    </rPh>
    <rPh sb="41" eb="43">
      <t>シエン</t>
    </rPh>
    <rPh sb="43" eb="46">
      <t>カンケイシャ</t>
    </rPh>
    <rPh sb="46" eb="48">
      <t>ケンシュウ</t>
    </rPh>
    <rPh sb="48" eb="51">
      <t>シュウリョウシャ</t>
    </rPh>
    <rPh sb="54" eb="56">
      <t>ソウダン</t>
    </rPh>
    <rPh sb="56" eb="58">
      <t>シエン</t>
    </rPh>
    <rPh sb="58" eb="61">
      <t>センモンイン</t>
    </rPh>
    <rPh sb="63" eb="64">
      <t>ニン</t>
    </rPh>
    <rPh sb="64" eb="66">
      <t>イジョウ</t>
    </rPh>
    <rPh sb="66" eb="68">
      <t>ハイチ</t>
    </rPh>
    <phoneticPr fontId="8"/>
  </si>
  <si>
    <r>
      <t>　</t>
    </r>
    <r>
      <rPr>
        <sz val="11"/>
        <color rgb="FFFF0000"/>
        <rFont val="ＭＳ Ｐゴシック"/>
        <family val="3"/>
        <charset val="128"/>
        <scheme val="minor"/>
      </rPr>
      <t xml:space="preserve"> ４</t>
    </r>
    <r>
      <rPr>
        <sz val="11"/>
        <color theme="1"/>
        <rFont val="ＭＳ Ｐゴシック"/>
        <family val="3"/>
        <charset val="128"/>
        <scheme val="minor"/>
      </rPr>
      <t>　地域移行の実績</t>
    </r>
    <rPh sb="4" eb="6">
      <t>チイキ</t>
    </rPh>
    <rPh sb="6" eb="8">
      <t>イコウ</t>
    </rPh>
    <rPh sb="9" eb="11">
      <t>ジッセキ</t>
    </rPh>
    <phoneticPr fontId="8"/>
  </si>
  <si>
    <r>
      <t xml:space="preserve">　 </t>
    </r>
    <r>
      <rPr>
        <sz val="11"/>
        <color rgb="FFFF0000"/>
        <rFont val="ＭＳ Ｐゴシック"/>
        <family val="3"/>
        <charset val="128"/>
        <scheme val="minor"/>
      </rPr>
      <t>５</t>
    </r>
    <r>
      <rPr>
        <sz val="11"/>
        <color theme="1"/>
        <rFont val="ＭＳ Ｐゴシック"/>
        <family val="3"/>
        <charset val="128"/>
        <scheme val="minor"/>
      </rPr>
      <t>　関係機関との連携</t>
    </r>
    <rPh sb="4" eb="6">
      <t>カンケイ</t>
    </rPh>
    <rPh sb="6" eb="8">
      <t>キカン</t>
    </rPh>
    <rPh sb="10" eb="12">
      <t>レンケイ</t>
    </rPh>
    <phoneticPr fontId="8"/>
  </si>
  <si>
    <t>　　２　該当するものに〇を付してください</t>
    <rPh sb="4" eb="6">
      <t>ガイトウ</t>
    </rPh>
    <rPh sb="13" eb="14">
      <t>フ</t>
    </rPh>
    <phoneticPr fontId="8"/>
  </si>
  <si>
    <t>　　５　関係機関との連携については、その状況等を具体的に記載してください。</t>
    <rPh sb="4" eb="6">
      <t>カンケイ</t>
    </rPh>
    <rPh sb="6" eb="8">
      <t>キカン</t>
    </rPh>
    <rPh sb="10" eb="12">
      <t>レンケイ</t>
    </rPh>
    <phoneticPr fontId="8"/>
  </si>
  <si>
    <r>
      <t>　当該事業所の地域移行支援を利用した者のうち、地域移行支援計画に基づき、前年度に地域生活に移行した者</t>
    </r>
    <r>
      <rPr>
        <sz val="11"/>
        <color rgb="FFFF0000"/>
        <rFont val="ＭＳ Ｐゴシック"/>
        <family val="3"/>
        <charset val="128"/>
        <scheme val="minor"/>
      </rPr>
      <t>の人数</t>
    </r>
    <r>
      <rPr>
        <sz val="11"/>
        <color theme="1"/>
        <rFont val="ＭＳ Ｐゴシック"/>
        <family val="3"/>
        <charset val="128"/>
        <scheme val="minor"/>
      </rPr>
      <t>。
　　前年度に地域生活に移行した者の人数　・・・　　　　　　人</t>
    </r>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1" eb="53">
      <t>ニンズウ</t>
    </rPh>
    <rPh sb="58" eb="61">
      <t>ゼンネンド</t>
    </rPh>
    <rPh sb="62" eb="66">
      <t>チイキセイカツ</t>
    </rPh>
    <rPh sb="67" eb="69">
      <t>イコウ</t>
    </rPh>
    <rPh sb="71" eb="72">
      <t>シャ</t>
    </rPh>
    <rPh sb="73" eb="75">
      <t>ニンズウ</t>
    </rPh>
    <rPh sb="85" eb="86">
      <t>ニン</t>
    </rPh>
    <phoneticPr fontId="8"/>
  </si>
  <si>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</si>
  <si>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加算別紙４４の２</t>
    <rPh sb="0" eb="2">
      <t>カサン</t>
    </rPh>
    <rPh sb="2" eb="4">
      <t>ベッシ</t>
    </rPh>
    <phoneticPr fontId="8"/>
  </si>
  <si>
    <t>（Ⅰ）労働時間</t>
    <phoneticPr fontId="84"/>
  </si>
  <si>
    <t>前年度（　　　年度）</t>
    <rPh sb="0" eb="3">
      <t>ゼンネンド</t>
    </rPh>
    <rPh sb="7" eb="9">
      <t>ネンド</t>
    </rPh>
    <phoneticPr fontId="84"/>
  </si>
  <si>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84"/>
  </si>
  <si>
    <t>雇用契約を締結していた延べ利用者数</t>
    <rPh sb="0" eb="2">
      <t>コヨウ</t>
    </rPh>
    <rPh sb="2" eb="4">
      <t>ケイヤク</t>
    </rPh>
    <rPh sb="5" eb="7">
      <t>テイケツ</t>
    </rPh>
    <rPh sb="11" eb="12">
      <t>ノ</t>
    </rPh>
    <rPh sb="13" eb="16">
      <t>リヨウシャ</t>
    </rPh>
    <rPh sb="16" eb="17">
      <t>スウ</t>
    </rPh>
    <phoneticPr fontId="84"/>
  </si>
  <si>
    <t>利用者の１日の平均労働時間数</t>
    <rPh sb="0" eb="3">
      <t>リヨウシャ</t>
    </rPh>
    <rPh sb="5" eb="6">
      <t>ニチ</t>
    </rPh>
    <rPh sb="7" eb="9">
      <t>ヘイキン</t>
    </rPh>
    <rPh sb="9" eb="11">
      <t>ロウドウ</t>
    </rPh>
    <rPh sb="11" eb="13">
      <t>ジカン</t>
    </rPh>
    <rPh sb="13" eb="14">
      <t>スウ</t>
    </rPh>
    <phoneticPr fontId="84"/>
  </si>
  <si>
    <t>時間</t>
    <rPh sb="0" eb="2">
      <t>ジカン</t>
    </rPh>
    <phoneticPr fontId="84"/>
  </si>
  <si>
    <t>（Ⅱ）生産活動</t>
    <phoneticPr fontId="84"/>
  </si>
  <si>
    <t>　</t>
    <phoneticPr fontId="84"/>
  </si>
  <si>
    <t>会計期間（　　月～　　月）</t>
    <rPh sb="0" eb="2">
      <t>カイケイ</t>
    </rPh>
    <rPh sb="2" eb="4">
      <t>キカン</t>
    </rPh>
    <rPh sb="7" eb="8">
      <t>ガツ</t>
    </rPh>
    <rPh sb="11" eb="12">
      <t>ガツ</t>
    </rPh>
    <phoneticPr fontId="84"/>
  </si>
  <si>
    <t>前々年度（　　　年度）</t>
    <rPh sb="0" eb="2">
      <t>ゼンゼン</t>
    </rPh>
    <rPh sb="2" eb="4">
      <t>ネンド</t>
    </rPh>
    <rPh sb="8" eb="10">
      <t>ネンド</t>
    </rPh>
    <phoneticPr fontId="84"/>
  </si>
  <si>
    <t>生産活動収入から経費を除いた額</t>
    <rPh sb="0" eb="2">
      <t>セイサン</t>
    </rPh>
    <rPh sb="2" eb="4">
      <t>カツドウ</t>
    </rPh>
    <rPh sb="4" eb="6">
      <t>シュウニュウ</t>
    </rPh>
    <rPh sb="8" eb="10">
      <t>ケイヒ</t>
    </rPh>
    <rPh sb="11" eb="12">
      <t>ノゾ</t>
    </rPh>
    <rPh sb="14" eb="15">
      <t>ガク</t>
    </rPh>
    <phoneticPr fontId="84"/>
  </si>
  <si>
    <t>利用者に支払った賃金総額</t>
    <rPh sb="0" eb="3">
      <t>リヨウシャ</t>
    </rPh>
    <rPh sb="4" eb="6">
      <t>シハラ</t>
    </rPh>
    <rPh sb="8" eb="10">
      <t>チンギン</t>
    </rPh>
    <rPh sb="10" eb="12">
      <t>ソウガク</t>
    </rPh>
    <phoneticPr fontId="84"/>
  </si>
  <si>
    <t>収支</t>
    <rPh sb="0" eb="2">
      <t>シュウシ</t>
    </rPh>
    <phoneticPr fontId="84"/>
  </si>
  <si>
    <t>円</t>
    <rPh sb="0" eb="1">
      <t>エン</t>
    </rPh>
    <phoneticPr fontId="84"/>
  </si>
  <si>
    <t>前年度　（　　　年度）</t>
    <rPh sb="0" eb="3">
      <t>ゼンネンドネンド</t>
    </rPh>
    <rPh sb="8" eb="10">
      <t>ネンド</t>
    </rPh>
    <phoneticPr fontId="84"/>
  </si>
  <si>
    <t>（Ⅲ）多様な働き方</t>
    <rPh sb="3" eb="5">
      <t>タヨウ</t>
    </rPh>
    <rPh sb="6" eb="7">
      <t>ハタラ</t>
    </rPh>
    <rPh sb="8" eb="9">
      <t>カタ</t>
    </rPh>
    <phoneticPr fontId="84"/>
  </si>
  <si>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84"/>
  </si>
  <si>
    <t>②利用者を職員として登用する制度</t>
    <phoneticPr fontId="84"/>
  </si>
  <si>
    <t>③在宅勤務に係る労働条件及び服務規律</t>
    <phoneticPr fontId="84"/>
  </si>
  <si>
    <t>◎免許・資格取得、検定の受検勧奨</t>
    <rPh sb="1" eb="3">
      <t>メンキョ</t>
    </rPh>
    <rPh sb="4" eb="6">
      <t>シカク</t>
    </rPh>
    <rPh sb="6" eb="8">
      <t>シュトク</t>
    </rPh>
    <rPh sb="9" eb="11">
      <t>ケンテイ</t>
    </rPh>
    <rPh sb="12" eb="14">
      <t>ジュケン</t>
    </rPh>
    <rPh sb="14" eb="16">
      <t>カンショウ</t>
    </rPh>
    <phoneticPr fontId="84"/>
  </si>
  <si>
    <t>名</t>
    <rPh sb="0" eb="1">
      <t>メイ</t>
    </rPh>
    <phoneticPr fontId="84"/>
  </si>
  <si>
    <t>④フレックスタイム制に係る労働条件</t>
    <rPh sb="9" eb="10">
      <t>セイ</t>
    </rPh>
    <rPh sb="11" eb="12">
      <t>カカ</t>
    </rPh>
    <phoneticPr fontId="84"/>
  </si>
  <si>
    <t>⑤短時間勤務に係る労働条件</t>
    <rPh sb="1" eb="4">
      <t>タンジカン</t>
    </rPh>
    <rPh sb="4" eb="6">
      <t>キンム</t>
    </rPh>
    <rPh sb="7" eb="8">
      <t>カカ</t>
    </rPh>
    <rPh sb="9" eb="11">
      <t>ロウドウ</t>
    </rPh>
    <rPh sb="11" eb="13">
      <t>ジョウケン</t>
    </rPh>
    <phoneticPr fontId="84"/>
  </si>
  <si>
    <t>⑥時差出勤制度に係る労働条件</t>
    <rPh sb="1" eb="3">
      <t>ジサ</t>
    </rPh>
    <rPh sb="3" eb="5">
      <t>シュッキン</t>
    </rPh>
    <rPh sb="5" eb="7">
      <t>セイド</t>
    </rPh>
    <rPh sb="8" eb="9">
      <t>カカワ</t>
    </rPh>
    <rPh sb="10" eb="12">
      <t>ロウドウ</t>
    </rPh>
    <rPh sb="12" eb="14">
      <t>ジョウケン</t>
    </rPh>
    <phoneticPr fontId="84"/>
  </si>
  <si>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84"/>
  </si>
  <si>
    <t>⑧傷病休暇等の取得に関する事項</t>
    <rPh sb="1" eb="3">
      <t>ショウビョウ</t>
    </rPh>
    <rPh sb="3" eb="5">
      <t>キュウカ</t>
    </rPh>
    <rPh sb="5" eb="6">
      <t>トウ</t>
    </rPh>
    <rPh sb="7" eb="9">
      <t>シュトク</t>
    </rPh>
    <rPh sb="10" eb="11">
      <t>カン</t>
    </rPh>
    <rPh sb="13" eb="15">
      <t>ジコウ</t>
    </rPh>
    <phoneticPr fontId="84"/>
  </si>
  <si>
    <t>（Ⅳ）　支援力向上</t>
    <phoneticPr fontId="84"/>
  </si>
  <si>
    <t>①研修計画に基づいた外部研修会又は内部研修会</t>
    <phoneticPr fontId="84"/>
  </si>
  <si>
    <t>②研修、学会等又は学会誌等において発表</t>
    <phoneticPr fontId="84"/>
  </si>
  <si>
    <t>③視察・実習の実施又は受け入れ</t>
    <phoneticPr fontId="84"/>
  </si>
  <si>
    <t>◎研修計画を策定している</t>
    <rPh sb="1" eb="3">
      <t>ケンシュウ</t>
    </rPh>
    <rPh sb="3" eb="5">
      <t>ケイカク</t>
    </rPh>
    <rPh sb="6" eb="8">
      <t>サクテイ</t>
    </rPh>
    <phoneticPr fontId="84"/>
  </si>
  <si>
    <t>◎研修、学会等又は学会誌等において</t>
    <rPh sb="1" eb="3">
      <t>ケンシュウ</t>
    </rPh>
    <rPh sb="4" eb="6">
      <t>ガッカイ</t>
    </rPh>
    <rPh sb="6" eb="7">
      <t>トウ</t>
    </rPh>
    <rPh sb="7" eb="8">
      <t>マタ</t>
    </rPh>
    <rPh sb="9" eb="12">
      <t>ガッカイシ</t>
    </rPh>
    <rPh sb="12" eb="13">
      <t>トウ</t>
    </rPh>
    <phoneticPr fontId="84"/>
  </si>
  <si>
    <t>◎先進的事業者の視察・実習の実施している</t>
    <rPh sb="1" eb="4">
      <t>センシンテキ</t>
    </rPh>
    <rPh sb="4" eb="7">
      <t>ジギョウシャ</t>
    </rPh>
    <rPh sb="8" eb="10">
      <t>シサツ</t>
    </rPh>
    <rPh sb="11" eb="13">
      <t>ジッシュウ</t>
    </rPh>
    <rPh sb="14" eb="16">
      <t>ジッシ</t>
    </rPh>
    <phoneticPr fontId="84"/>
  </si>
  <si>
    <r>
      <t>※</t>
    </r>
    <r>
      <rPr>
        <sz val="10"/>
        <color theme="1"/>
        <rFont val="ＭＳ ゴシック"/>
        <family val="3"/>
        <charset val="128"/>
      </rPr>
      <t>研修、学会等名</t>
    </r>
    <rPh sb="1" eb="3">
      <t>ケンシュウ</t>
    </rPh>
    <rPh sb="4" eb="6">
      <t>ガッカイ</t>
    </rPh>
    <rPh sb="6" eb="7">
      <t>トウ</t>
    </rPh>
    <rPh sb="7" eb="8">
      <t>メイ</t>
    </rPh>
    <phoneticPr fontId="84"/>
  </si>
  <si>
    <r>
      <t>※</t>
    </r>
    <r>
      <rPr>
        <sz val="10"/>
        <color theme="1"/>
        <rFont val="ＭＳ ゴシック"/>
        <family val="3"/>
        <charset val="128"/>
      </rPr>
      <t>先進的事業者名</t>
    </r>
    <rPh sb="1" eb="4">
      <t>センシンテキ</t>
    </rPh>
    <rPh sb="4" eb="7">
      <t>ジギョウシャ</t>
    </rPh>
    <rPh sb="7" eb="8">
      <t>メイ</t>
    </rPh>
    <phoneticPr fontId="84"/>
  </si>
  <si>
    <t xml:space="preserve"> 実施日</t>
    <rPh sb="1" eb="3">
      <t>ジッシ</t>
    </rPh>
    <rPh sb="3" eb="4">
      <t>ビ</t>
    </rPh>
    <phoneticPr fontId="84"/>
  </si>
  <si>
    <t>月</t>
    <rPh sb="0" eb="1">
      <t>ガツ</t>
    </rPh>
    <phoneticPr fontId="84"/>
  </si>
  <si>
    <t>日</t>
    <rPh sb="0" eb="1">
      <t>ニチ</t>
    </rPh>
    <phoneticPr fontId="84"/>
  </si>
  <si>
    <t xml:space="preserve"> 実施日/ 参加者数</t>
    <rPh sb="1" eb="3">
      <t>ジッシ</t>
    </rPh>
    <rPh sb="3" eb="4">
      <t>ビ</t>
    </rPh>
    <rPh sb="6" eb="10">
      <t>サンカシャスウ</t>
    </rPh>
    <phoneticPr fontId="84"/>
  </si>
  <si>
    <r>
      <rPr>
        <sz val="6"/>
        <color theme="1"/>
        <rFont val="ＭＳ ゴシック"/>
        <family val="3"/>
        <charset val="128"/>
      </rPr>
      <t>※</t>
    </r>
    <r>
      <rPr>
        <sz val="10"/>
        <color theme="1"/>
        <rFont val="ＭＳ ゴシック"/>
        <family val="3"/>
        <charset val="128"/>
      </rPr>
      <t>学会誌等名</t>
    </r>
    <rPh sb="5" eb="6">
      <t>メイ</t>
    </rPh>
    <phoneticPr fontId="84"/>
  </si>
  <si>
    <r>
      <t>※</t>
    </r>
    <r>
      <rPr>
        <sz val="10"/>
        <color theme="1"/>
        <rFont val="ＭＳ ゴシック"/>
        <family val="3"/>
        <charset val="128"/>
      </rPr>
      <t>他の事業所名</t>
    </r>
    <rPh sb="1" eb="2">
      <t>タ</t>
    </rPh>
    <rPh sb="3" eb="6">
      <t>ジギョウショ</t>
    </rPh>
    <rPh sb="6" eb="7">
      <t>メイ</t>
    </rPh>
    <phoneticPr fontId="84"/>
  </si>
  <si>
    <t xml:space="preserve"> 掲載日</t>
    <rPh sb="1" eb="3">
      <t>ケイサイ</t>
    </rPh>
    <phoneticPr fontId="84"/>
  </si>
  <si>
    <t xml:space="preserve"> 発表テーマ</t>
    <rPh sb="1" eb="3">
      <t>ハッピョウ</t>
    </rPh>
    <phoneticPr fontId="84"/>
  </si>
  <si>
    <t>④販路拡大の商談会等への参加</t>
    <rPh sb="1" eb="3">
      <t>ハンロ</t>
    </rPh>
    <rPh sb="3" eb="5">
      <t>カクダイ</t>
    </rPh>
    <rPh sb="6" eb="9">
      <t>ショウダンカイ</t>
    </rPh>
    <rPh sb="9" eb="10">
      <t>トウ</t>
    </rPh>
    <rPh sb="12" eb="14">
      <t>サンカ</t>
    </rPh>
    <phoneticPr fontId="84"/>
  </si>
  <si>
    <t>⑤職員の人事評価制度</t>
    <rPh sb="1" eb="3">
      <t>ショクイン</t>
    </rPh>
    <rPh sb="4" eb="6">
      <t>ジンジ</t>
    </rPh>
    <rPh sb="6" eb="8">
      <t>ヒョウカ</t>
    </rPh>
    <rPh sb="8" eb="10">
      <t>セイド</t>
    </rPh>
    <phoneticPr fontId="84"/>
  </si>
  <si>
    <t>⑥ピアサポーターの配置</t>
    <rPh sb="9" eb="11">
      <t>ハイチ</t>
    </rPh>
    <phoneticPr fontId="84"/>
  </si>
  <si>
    <t>◎職員の人事評価制度を整備している</t>
    <rPh sb="1" eb="3">
      <t>ショクイン</t>
    </rPh>
    <rPh sb="4" eb="6">
      <t>ジンジ</t>
    </rPh>
    <rPh sb="6" eb="8">
      <t>ヒョウカ</t>
    </rPh>
    <rPh sb="8" eb="10">
      <t>セイド</t>
    </rPh>
    <rPh sb="11" eb="13">
      <t>セイビ</t>
    </rPh>
    <phoneticPr fontId="84"/>
  </si>
  <si>
    <t>◎ピアサポーターを配置している</t>
    <rPh sb="9" eb="11">
      <t>ハイチ</t>
    </rPh>
    <phoneticPr fontId="84"/>
  </si>
  <si>
    <t>◎当該人事評価制度を周知している</t>
    <rPh sb="1" eb="3">
      <t>トウガイ</t>
    </rPh>
    <rPh sb="3" eb="5">
      <t>ジンジ</t>
    </rPh>
    <rPh sb="5" eb="7">
      <t>ヒョウカ</t>
    </rPh>
    <rPh sb="7" eb="9">
      <t>セイド</t>
    </rPh>
    <rPh sb="10" eb="12">
      <t>シュウチ</t>
    </rPh>
    <phoneticPr fontId="84"/>
  </si>
  <si>
    <t>◎当該ピアサポーターは「障害者ﾋﾟｱｻﾎﾟｰﾄ研修」</t>
    <rPh sb="1" eb="3">
      <t>トウガイ</t>
    </rPh>
    <rPh sb="12" eb="15">
      <t>ショウガイシャ</t>
    </rPh>
    <rPh sb="23" eb="25">
      <t>ケンシュウ</t>
    </rPh>
    <phoneticPr fontId="84"/>
  </si>
  <si>
    <r>
      <t>※</t>
    </r>
    <r>
      <rPr>
        <sz val="10"/>
        <color theme="1"/>
        <rFont val="ＭＳ ゴシック"/>
        <family val="3"/>
        <charset val="128"/>
      </rPr>
      <t>商談会等名</t>
    </r>
    <rPh sb="1" eb="4">
      <t>ショウダンカイ</t>
    </rPh>
    <rPh sb="4" eb="5">
      <t>トウ</t>
    </rPh>
    <rPh sb="5" eb="6">
      <t>ガクメイ</t>
    </rPh>
    <phoneticPr fontId="84"/>
  </si>
  <si>
    <t>人事評価制度の制定日</t>
    <rPh sb="0" eb="2">
      <t>ジンジ</t>
    </rPh>
    <rPh sb="2" eb="4">
      <t>ヒョウカ</t>
    </rPh>
    <rPh sb="4" eb="6">
      <t>セイド</t>
    </rPh>
    <rPh sb="7" eb="9">
      <t>セイテイ</t>
    </rPh>
    <rPh sb="9" eb="10">
      <t>ビ</t>
    </rPh>
    <phoneticPr fontId="84"/>
  </si>
  <si>
    <t>年</t>
    <rPh sb="0" eb="1">
      <t>ネン</t>
    </rPh>
    <phoneticPr fontId="84"/>
  </si>
  <si>
    <t>　を受講している</t>
    <rPh sb="2" eb="4">
      <t>ジュコウ</t>
    </rPh>
    <phoneticPr fontId="84"/>
  </si>
  <si>
    <t xml:space="preserve"> 主催者名</t>
    <rPh sb="1" eb="4">
      <t>シュサイシャ</t>
    </rPh>
    <rPh sb="4" eb="5">
      <t>メイ</t>
    </rPh>
    <phoneticPr fontId="84"/>
  </si>
  <si>
    <t>人事評価制度の対象職員数</t>
    <rPh sb="0" eb="2">
      <t>ジンジ</t>
    </rPh>
    <rPh sb="2" eb="4">
      <t>ヒョウカ</t>
    </rPh>
    <rPh sb="4" eb="6">
      <t>セイド</t>
    </rPh>
    <rPh sb="7" eb="9">
      <t>タイショウ</t>
    </rPh>
    <rPh sb="9" eb="12">
      <t>ショクインスウ</t>
    </rPh>
    <phoneticPr fontId="84"/>
  </si>
  <si>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84"/>
  </si>
  <si>
    <t xml:space="preserve"> 日時</t>
    <rPh sb="1" eb="3">
      <t>ニチジ</t>
    </rPh>
    <phoneticPr fontId="84"/>
  </si>
  <si>
    <t>うち昇給・昇格を行った者</t>
    <rPh sb="2" eb="4">
      <t>ショウキュウ</t>
    </rPh>
    <rPh sb="5" eb="7">
      <t>ショウカク</t>
    </rPh>
    <rPh sb="8" eb="9">
      <t>オコナ</t>
    </rPh>
    <rPh sb="11" eb="12">
      <t>モノ</t>
    </rPh>
    <phoneticPr fontId="84"/>
  </si>
  <si>
    <t xml:space="preserve"> 就業時間</t>
    <rPh sb="1" eb="3">
      <t>シュウギョウ</t>
    </rPh>
    <rPh sb="3" eb="5">
      <t>ジカン</t>
    </rPh>
    <phoneticPr fontId="84"/>
  </si>
  <si>
    <t xml:space="preserve"> 内容</t>
    <rPh sb="1" eb="3">
      <t>ナイヨウ</t>
    </rPh>
    <phoneticPr fontId="84"/>
  </si>
  <si>
    <t>当該人事評価制度の周知方法</t>
    <rPh sb="0" eb="2">
      <t>トウガイ</t>
    </rPh>
    <rPh sb="2" eb="4">
      <t>ジンジ</t>
    </rPh>
    <rPh sb="4" eb="6">
      <t>ヒョウカ</t>
    </rPh>
    <rPh sb="6" eb="8">
      <t>セイド</t>
    </rPh>
    <rPh sb="9" eb="11">
      <t>シュウチ</t>
    </rPh>
    <rPh sb="11" eb="13">
      <t>ホウホウ</t>
    </rPh>
    <phoneticPr fontId="84"/>
  </si>
  <si>
    <t xml:space="preserve"> 職務内容</t>
    <rPh sb="1" eb="3">
      <t>ショクム</t>
    </rPh>
    <rPh sb="3" eb="5">
      <t>ナイヨウ</t>
    </rPh>
    <phoneticPr fontId="84"/>
  </si>
  <si>
    <t>⑦第三者評価</t>
    <rPh sb="1" eb="4">
      <t>ダイサンシャ</t>
    </rPh>
    <rPh sb="4" eb="6">
      <t>ヒョウカ</t>
    </rPh>
    <phoneticPr fontId="84"/>
  </si>
  <si>
    <t>⑧国際標準化規格が定めた規格等の認証等</t>
    <phoneticPr fontId="84"/>
  </si>
  <si>
    <t>◎前年度末日から過去３年以内に</t>
    <rPh sb="1" eb="4">
      <t>ゼンネンド</t>
    </rPh>
    <rPh sb="4" eb="6">
      <t>マツジツ</t>
    </rPh>
    <rPh sb="8" eb="10">
      <t>カコ</t>
    </rPh>
    <rPh sb="11" eb="12">
      <t>ネン</t>
    </rPh>
    <rPh sb="12" eb="14">
      <t>イナイ</t>
    </rPh>
    <phoneticPr fontId="84"/>
  </si>
  <si>
    <t>◎ＩＳＯが制定したマネジメント</t>
    <rPh sb="5" eb="7">
      <t>セイテイ</t>
    </rPh>
    <phoneticPr fontId="84"/>
  </si>
  <si>
    <t>　福祉サービス第三者評価を受けている</t>
    <rPh sb="1" eb="3">
      <t>フクシ</t>
    </rPh>
    <rPh sb="7" eb="10">
      <t>ダイサンシャ</t>
    </rPh>
    <rPh sb="10" eb="12">
      <t>ヒョウカ</t>
    </rPh>
    <rPh sb="13" eb="14">
      <t>ウ</t>
    </rPh>
    <phoneticPr fontId="84"/>
  </si>
  <si>
    <t>　規格等の認証等を受けている</t>
    <rPh sb="1" eb="3">
      <t>キカク</t>
    </rPh>
    <rPh sb="3" eb="4">
      <t>トウ</t>
    </rPh>
    <rPh sb="5" eb="7">
      <t>ニンショウ</t>
    </rPh>
    <rPh sb="7" eb="8">
      <t>トウ</t>
    </rPh>
    <rPh sb="9" eb="10">
      <t>ウ</t>
    </rPh>
    <phoneticPr fontId="84"/>
  </si>
  <si>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84"/>
  </si>
  <si>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84"/>
  </si>
  <si>
    <t xml:space="preserve"> 第三者評価機関</t>
    <rPh sb="1" eb="4">
      <t>ダイサンシャ</t>
    </rPh>
    <rPh sb="4" eb="6">
      <t>ヒョウカ</t>
    </rPh>
    <rPh sb="6" eb="8">
      <t>キカン</t>
    </rPh>
    <phoneticPr fontId="84"/>
  </si>
  <si>
    <t xml:space="preserve"> 規格等の内容</t>
    <rPh sb="1" eb="3">
      <t>キカク</t>
    </rPh>
    <rPh sb="3" eb="4">
      <t>トウ</t>
    </rPh>
    <rPh sb="5" eb="7">
      <t>ナイヨウ</t>
    </rPh>
    <phoneticPr fontId="84"/>
  </si>
  <si>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84"/>
  </si>
  <si>
    <r>
      <t xml:space="preserve">有 </t>
    </r>
    <r>
      <rPr>
        <sz val="14"/>
        <color indexed="8"/>
        <rFont val="ＭＳ Ｐゴシック"/>
        <family val="3"/>
        <charset val="128"/>
      </rPr>
      <t>・</t>
    </r>
    <r>
      <rPr>
        <sz val="11"/>
        <color indexed="8"/>
        <rFont val="ＭＳ Ｐゴシック"/>
        <family val="3"/>
        <charset val="128"/>
      </rPr>
      <t xml:space="preserve"> 無</t>
    </r>
    <phoneticPr fontId="8"/>
  </si>
  <si>
    <t>⑦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</si>
  <si>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t>⑥　基幹相談支援センター等が実施する事例検討会等に参加している。</t>
    <rPh sb="2" eb="4">
      <t>キカン</t>
    </rPh>
    <rPh sb="4" eb="6">
      <t>ソウダン</t>
    </rPh>
    <phoneticPr fontId="8"/>
  </si>
  <si>
    <t>⑤　基幹相談支援センター等からの支援困難ケースが紹介された場合に、当該</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</si>
  <si>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④　当該指定特定相談支援事業所の新規に採用した全ての相談支援専門員に対し、</t>
    <rPh sb="2" eb="4">
      <t>トウガイ</t>
    </rPh>
    <rPh sb="4" eb="6">
      <t>シテイ</t>
    </rPh>
    <rPh sb="6" eb="8">
      <t>トクテイ</t>
    </rPh>
    <rPh sb="8" eb="10">
      <t>ソウダン</t>
    </rPh>
    <rPh sb="10" eb="12">
      <t>シエン</t>
    </rPh>
    <rPh sb="12" eb="15">
      <t>ジギョウショ</t>
    </rPh>
    <rPh sb="16" eb="18">
      <t>シンキ</t>
    </rPh>
    <rPh sb="19" eb="21">
      <t>サイヨウ</t>
    </rPh>
    <rPh sb="23" eb="24">
      <t>スベ</t>
    </rPh>
    <rPh sb="26" eb="28">
      <t>ソウダン</t>
    </rPh>
    <rPh sb="28" eb="30">
      <t>シエン</t>
    </rPh>
    <rPh sb="30" eb="33">
      <t>センモンイン</t>
    </rPh>
    <rPh sb="34" eb="35">
      <t>タイ</t>
    </rPh>
    <phoneticPr fontId="8"/>
  </si>
  <si>
    <t>③　24時間常時連絡できる体制を整備している。</t>
    <phoneticPr fontId="8"/>
  </si>
  <si>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</si>
  <si>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　常勤専従者の兼務については、業務に支障のない範囲とする。</t>
    <rPh sb="2" eb="4">
      <t>ジョウキン</t>
    </rPh>
    <rPh sb="4" eb="6">
      <t>センジュウ</t>
    </rPh>
    <rPh sb="6" eb="7">
      <t>シャ</t>
    </rPh>
    <rPh sb="8" eb="10">
      <t>ケンム</t>
    </rPh>
    <rPh sb="16" eb="18">
      <t>ギョウム</t>
    </rPh>
    <rPh sb="19" eb="21">
      <t>シショウ</t>
    </rPh>
    <rPh sb="24" eb="26">
      <t>ハンイ</t>
    </rPh>
    <phoneticPr fontId="8"/>
  </si>
  <si>
    <t>相談支援専門員</t>
    <rPh sb="0" eb="2">
      <t>ソウダン</t>
    </rPh>
    <rPh sb="2" eb="4">
      <t>シエン</t>
    </rPh>
    <rPh sb="4" eb="7">
      <t>センモンイン</t>
    </rPh>
    <phoneticPr fontId="8"/>
  </si>
  <si>
    <t>　　相談支援専門員の配置状況</t>
    <rPh sb="2" eb="4">
      <t>ソウダン</t>
    </rPh>
    <rPh sb="4" eb="6">
      <t>シエン</t>
    </rPh>
    <rPh sb="6" eb="9">
      <t>センモンイン</t>
    </rPh>
    <rPh sb="10" eb="12">
      <t>ハイチ</t>
    </rPh>
    <rPh sb="12" eb="14">
      <t>ジョウキョウ</t>
    </rPh>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</si>
  <si>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</si>
  <si>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※機能強化型（継続）障害児支援利用援助費についても同様。</t>
    <rPh sb="2" eb="4">
      <t>キノウ</t>
    </rPh>
    <rPh sb="4" eb="7">
      <t>キョウカガタ</t>
    </rPh>
    <rPh sb="8" eb="10">
      <t>ケイゾク</t>
    </rPh>
    <rPh sb="11" eb="14">
      <t>ショウガイジ</t>
    </rPh>
    <rPh sb="14" eb="16">
      <t>シエン</t>
    </rPh>
    <rPh sb="16" eb="18">
      <t>リヨウ</t>
    </rPh>
    <rPh sb="18" eb="21">
      <t>エンジョヒ</t>
    </rPh>
    <rPh sb="26" eb="28">
      <t>ドウヨウ</t>
    </rPh>
    <phoneticPr fontId="8"/>
  </si>
  <si>
    <t>　１　機能強化型（継続）サービス利用支援費(Ⅰ)　　２　　(Ⅱ)　　３　　(Ⅲ)　 ４　　（Ⅳ）　※</t>
    <rPh sb="3" eb="5">
      <t>キノウ</t>
    </rPh>
    <rPh sb="5" eb="8">
      <t>キョウカガタ</t>
    </rPh>
    <rPh sb="9" eb="11">
      <t>ケイゾク</t>
    </rPh>
    <rPh sb="16" eb="18">
      <t>リヨウ</t>
    </rPh>
    <rPh sb="18" eb="20">
      <t>シエン</t>
    </rPh>
    <rPh sb="20" eb="21">
      <t>ピ</t>
    </rPh>
    <phoneticPr fontId="8"/>
  </si>
  <si>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</si>
  <si>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計画相談支援・障害児相談支援における</t>
    <rPh sb="0" eb="2">
      <t>ケイカク</t>
    </rPh>
    <rPh sb="2" eb="4">
      <t>ソウダン</t>
    </rPh>
    <rPh sb="4" eb="6">
      <t>シエン</t>
    </rPh>
    <rPh sb="7" eb="10">
      <t>ショウガイジ</t>
    </rPh>
    <rPh sb="10" eb="12">
      <t>ソウダン</t>
    </rPh>
    <rPh sb="12" eb="14">
      <t>シエン</t>
    </rPh>
    <phoneticPr fontId="8"/>
  </si>
  <si>
    <t>　 　　年 　　月 　　日</t>
    <phoneticPr fontId="8"/>
  </si>
  <si>
    <t>① 過去３年間における就労定着支援の総利用者数
　（　　年度～　　年度）</t>
    <rPh sb="2" eb="4">
      <t>カコ</t>
    </rPh>
    <rPh sb="5" eb="7">
      <t>ネンカン</t>
    </rPh>
    <rPh sb="11" eb="13">
      <t>シュウロウ</t>
    </rPh>
    <rPh sb="13" eb="15">
      <t>テイチャク</t>
    </rPh>
    <rPh sb="15" eb="17">
      <t>シエン</t>
    </rPh>
    <rPh sb="18" eb="19">
      <t>ソウ</t>
    </rPh>
    <rPh sb="19" eb="21">
      <t>リヨウ</t>
    </rPh>
    <rPh sb="21" eb="22">
      <t>シャ</t>
    </rPh>
    <rPh sb="22" eb="23">
      <t>スウ</t>
    </rPh>
    <rPh sb="28" eb="30">
      <t>ネンド</t>
    </rPh>
    <rPh sb="33" eb="35">
      <t>ネンド</t>
    </rPh>
    <phoneticPr fontId="8"/>
  </si>
  <si>
    <t>②　①のうち前年度末時点の就労継続者数
　　（　　年度）</t>
    <rPh sb="6" eb="9">
      <t>ゼンネンド</t>
    </rPh>
    <rPh sb="9" eb="10">
      <t>マツ</t>
    </rPh>
    <rPh sb="10" eb="12">
      <t>ジテン</t>
    </rPh>
    <rPh sb="13" eb="15">
      <t>シュウロウ</t>
    </rPh>
    <rPh sb="15" eb="17">
      <t>ケイゾク</t>
    </rPh>
    <rPh sb="17" eb="18">
      <t>シャ</t>
    </rPh>
    <rPh sb="18" eb="19">
      <t>スウ</t>
    </rPh>
    <rPh sb="25" eb="27">
      <t>ネンド</t>
    </rPh>
    <phoneticPr fontId="8"/>
  </si>
  <si>
    <t xml:space="preserve"> </t>
    <phoneticPr fontId="94"/>
  </si>
  <si>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</si>
  <si>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それぞれの要件について根拠となる（要件を満たすことがわかる）書類も提出してください。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</si>
  <si>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</si>
  <si>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「異動区分」、「届出項目」欄については、該当する番号に○を付してください。</t>
    <phoneticPr fontId="8"/>
  </si>
  <si>
    <t>備考</t>
    <phoneticPr fontId="8"/>
  </si>
  <si>
    <t>□</t>
  </si>
  <si>
    <t>・</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</si>
  <si>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</si>
  <si>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</si>
  <si>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①　</t>
    <phoneticPr fontId="8"/>
  </si>
  <si>
    <r>
      <t xml:space="preserve"> 有 </t>
    </r>
    <r>
      <rPr>
        <b/>
        <sz val="14"/>
        <rFont val="HGSｺﾞｼｯｸM"/>
        <family val="3"/>
        <charset val="128"/>
      </rPr>
      <t>・</t>
    </r>
    <r>
      <rPr>
        <b/>
        <sz val="11"/>
        <rFont val="HGSｺﾞｼｯｸM"/>
        <family val="3"/>
        <charset val="128"/>
      </rPr>
      <t xml:space="preserve"> 無</t>
    </r>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</si>
  <si>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</si>
  <si>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</si>
  <si>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　ウ　</t>
    <phoneticPr fontId="8"/>
  </si>
  <si>
    <t>　１人を超えるサービス提供責任者を配置することとされている事業所は、常勤のサービス提供責任者の２名以上の配置していること。</t>
    <phoneticPr fontId="8"/>
  </si>
  <si>
    <t>　イ　</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</si>
  <si>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</si>
  <si>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xml:space="preserve">  ア</t>
    <phoneticPr fontId="8"/>
  </si>
  <si>
    <t>②　サービス提供責任者に関する要件について</t>
    <rPh sb="6" eb="8">
      <t>テイキョウ</t>
    </rPh>
    <rPh sb="8" eb="11">
      <t>セキニンシャ</t>
    </rPh>
    <rPh sb="12" eb="13">
      <t>カン</t>
    </rPh>
    <rPh sb="15" eb="17">
      <t>ヨウケン</t>
    </rPh>
    <phoneticPr fontId="8"/>
  </si>
  <si>
    <t>(1)に占める(4)の割合が40％以上</t>
    <rPh sb="4" eb="5">
      <t>シ</t>
    </rPh>
    <rPh sb="11" eb="13">
      <t>ワリアイ</t>
    </rPh>
    <rPh sb="17" eb="19">
      <t>イジョウ</t>
    </rPh>
    <phoneticPr fontId="8"/>
  </si>
  <si>
    <t>(4)</t>
    <phoneticPr fontId="8"/>
  </si>
  <si>
    <t>(1)に占める(3)の割合が50％以上</t>
    <rPh sb="4" eb="5">
      <t>シ</t>
    </rPh>
    <rPh sb="11" eb="13">
      <t>ワリアイ</t>
    </rPh>
    <rPh sb="17" eb="19">
      <t>イジョウ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</si>
  <si>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</si>
  <si>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(3)</t>
    <phoneticPr fontId="8"/>
  </si>
  <si>
    <t>(1)に占める(2)の割合が30％以上</t>
    <rPh sb="4" eb="5">
      <t>シ</t>
    </rPh>
    <rPh sb="11" eb="13">
      <t>ワリアイ</t>
    </rPh>
    <rPh sb="17" eb="19">
      <t>イジョウ</t>
    </rPh>
    <phoneticPr fontId="8"/>
  </si>
  <si>
    <t>(1)のうち介護福祉士の総数</t>
    <rPh sb="6" eb="8">
      <t>カイゴ</t>
    </rPh>
    <rPh sb="8" eb="11">
      <t>フクシシ</t>
    </rPh>
    <rPh sb="12" eb="14">
      <t>ソウスウ</t>
    </rPh>
    <phoneticPr fontId="8"/>
  </si>
  <si>
    <t>(2)</t>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</si>
  <si>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</si>
  <si>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①　居宅介護従業者に関する要件について</t>
    <rPh sb="2" eb="4">
      <t>キョタク</t>
    </rPh>
    <rPh sb="4" eb="6">
      <t>カイゴ</t>
    </rPh>
    <rPh sb="6" eb="9">
      <t>ジュウギョウシャ</t>
    </rPh>
    <rPh sb="10" eb="11">
      <t>カン</t>
    </rPh>
    <rPh sb="13" eb="15">
      <t>ヨウケン</t>
    </rPh>
    <phoneticPr fontId="8"/>
  </si>
  <si>
    <t>　新規に採用したすべての居宅介護従業者に対し、熟練した居宅介護従業者の同行による研修を実施している。</t>
    <phoneticPr fontId="8"/>
  </si>
  <si>
    <t>　緊急時等における対応方法を利用者に明示している。</t>
    <phoneticPr fontId="8"/>
  </si>
  <si>
    <t>　居宅介護従業者に対する健康診断の定期的な実施体制を整備している。</t>
    <phoneticPr fontId="8"/>
  </si>
  <si>
    <t>　サービス提供責任者と居宅介護従業者との間の情報伝達及び報告体制を整備している。</t>
    <rPh sb="11" eb="13">
      <t>キョタク</t>
    </rPh>
    <rPh sb="13" eb="15">
      <t>カイゴ</t>
    </rPh>
    <rPh sb="15" eb="18">
      <t>ジュウギョウシャ</t>
    </rPh>
    <phoneticPr fontId="8"/>
  </si>
  <si>
    <t>　居宅介護従業者の技術指導等を目的とした会議を定期的に開催している。</t>
    <phoneticPr fontId="94"/>
  </si>
  <si>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</si>
  <si>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</si>
  <si>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</si>
  <si>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　１　新規　　　　　２　変更　　　　　３　終了</t>
    <phoneticPr fontId="8"/>
  </si>
  <si>
    <t>異動等区分</t>
    <rPh sb="2" eb="3">
      <t>ナド</t>
    </rPh>
    <phoneticPr fontId="8"/>
  </si>
  <si>
    <t>　　年 　　月 　　日</t>
    <phoneticPr fontId="8"/>
  </si>
  <si>
    <t>　</t>
    <phoneticPr fontId="94"/>
  </si>
  <si>
    <t>　それぞれの要件について根拠となる（要件を満たすことがわかる）書類も提出してください。</t>
    <phoneticPr fontId="9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</si>
  <si>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94"/>
  </si>
  <si>
    <t>　「異動区分」、「届出項目」欄については、該当する番号に○を付してください。</t>
    <phoneticPr fontId="94"/>
  </si>
  <si>
    <t>備考</t>
  </si>
  <si>
    <t>　前年度又は前３月の期間における利用者（障害児を除く）の総数のうち、障害支援区分５以上である者及びたんの吸引等を必要とする者が占める割合が50％以上</t>
    <phoneticPr fontId="94"/>
  </si>
  <si>
    <r>
      <t xml:space="preserve">有 </t>
    </r>
    <r>
      <rPr>
        <b/>
        <sz val="14"/>
        <rFont val="HGSｺﾞｼｯｸM"/>
        <family val="3"/>
        <charset val="128"/>
      </rPr>
      <t>・</t>
    </r>
    <r>
      <rPr>
        <b/>
        <sz val="11"/>
        <rFont val="HGSｺﾞｼｯｸM"/>
        <family val="3"/>
        <charset val="128"/>
      </rPr>
      <t xml:space="preserve"> 無</t>
    </r>
    <phoneticPr fontId="8"/>
  </si>
  <si>
    <t>(3)　非常勤</t>
    <rPh sb="4" eb="7">
      <t>ヒジョウキン</t>
    </rPh>
    <phoneticPr fontId="8"/>
  </si>
  <si>
    <t>(2)　常勤</t>
    <rPh sb="4" eb="6">
      <t>ジョウキン</t>
    </rPh>
    <phoneticPr fontId="8"/>
  </si>
  <si>
    <t>(1)　総数</t>
    <rPh sb="4" eb="6">
      <t>ソウスウ</t>
    </rPh>
    <phoneticPr fontId="8"/>
  </si>
  <si>
    <t>　一人を超えるサービス提供責任者の配置義務がある事業所については、常勤のサービス提供責任者の２名以上の配置していること。</t>
    <phoneticPr fontId="94"/>
  </si>
  <si>
    <t>イ　</t>
    <phoneticPr fontId="9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</si>
  <si>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94"/>
  </si>
  <si>
    <t>ア</t>
    <phoneticPr fontId="94"/>
  </si>
  <si>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</si>
  <si>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(1)のうち介護福祉士の総数</t>
    <rPh sb="5" eb="7">
      <t>カイゴ</t>
    </rPh>
    <rPh sb="7" eb="10">
      <t>フクシシ</t>
    </rPh>
    <rPh sb="11" eb="13">
      <t>ソウスウ</t>
    </rPh>
    <phoneticPr fontId="8"/>
  </si>
  <si>
    <t>　　下表の(1)については必ず記載すること。(2)・(3)・(4)についてはいずれかを記載することで可。</t>
    <phoneticPr fontId="9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</si>
  <si>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</si>
  <si>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重度訪問介護従業者の常時派遣が可能となっており、現に深夜帯も含めてサービス提供している。</t>
    <rPh sb="11" eb="13">
      <t>ジョウジ</t>
    </rPh>
    <phoneticPr fontId="94"/>
  </si>
  <si>
    <t>⑦　</t>
    <phoneticPr fontId="8"/>
  </si>
  <si>
    <t>　新規に採用したすべての重度訪問介護従業者に対し、熟練した重度訪問介護従業者の同行による研修を実施している。</t>
    <phoneticPr fontId="94"/>
  </si>
  <si>
    <t>　緊急時等における対応方法を利用者に明示している。</t>
    <phoneticPr fontId="94"/>
  </si>
  <si>
    <t>　重度訪問介護従業者に対する健康診断の定期的な実施体制を整備している。</t>
    <phoneticPr fontId="94"/>
  </si>
  <si>
    <t>　サービス提供責任者が重度訪問介護従業者に対して、毎月定期的に利用者に関する情報やサービス提供に当たっての留意事項を伝達している。（変更があった場合を含む。）</t>
    <phoneticPr fontId="94"/>
  </si>
  <si>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94"/>
  </si>
  <si>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</si>
  <si>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</si>
  <si>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t>「常勤」をいう。</t>
  </si>
  <si>
    <t>設備及び運営に関する基準について」（平成１８年１２月６日厚生労働省社会・援護局障害保健福祉部長通知）第二の２の(3)に定義する</t>
  </si>
  <si>
    <t>　ここでいう常勤とは、「障害者の日常生活及び社会生活を総合的に支援するための法律に基づく指定障害福祉サービスの事業等の人員、
　　</t>
    <phoneticPr fontId="8"/>
  </si>
  <si>
    <t>　前年度又は前３月の期間における利用者（障害児を除く）の総数のうち、障害支援区分４以上である者及びたんの吸引等を必要とする者が占める割合が50％以上</t>
    <phoneticPr fontId="8"/>
  </si>
  <si>
    <t>　前年度又は前３月の期間における利用者（障害児を除く）の総数のうち、障害支援区分５以上である者及びたんの吸引等を必要とする者が占める割合が30％以上</t>
    <phoneticPr fontId="8"/>
  </si>
  <si>
    <r>
      <t xml:space="preserve">有 </t>
    </r>
    <r>
      <rPr>
        <b/>
        <sz val="14"/>
        <color theme="1"/>
        <rFont val="HGSｺﾞｼｯｸM"/>
        <family val="3"/>
        <charset val="128"/>
      </rPr>
      <t>・</t>
    </r>
    <r>
      <rPr>
        <b/>
        <sz val="11"/>
        <color theme="1"/>
        <rFont val="HGSｺﾞｼｯｸM"/>
        <family val="3"/>
        <charset val="128"/>
      </rPr>
      <t xml:space="preserve"> 無</t>
    </r>
    <phoneticPr fontId="8"/>
  </si>
  <si>
    <t>同行援護従業者の数</t>
    <rPh sb="4" eb="7">
      <t>ジュウギョウシャ</t>
    </rPh>
    <rPh sb="8" eb="9">
      <t>スウ</t>
    </rPh>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</si>
  <si>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</si>
  <si>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</si>
  <si>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xml:space="preserve">　ア　
   </t>
    <phoneticPr fontId="8"/>
  </si>
  <si>
    <t>(1)に占める(6)の割合が20％以上</t>
    <phoneticPr fontId="94"/>
  </si>
  <si>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</si>
  <si>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(６)</t>
  </si>
  <si>
    <t>(1)に占める(5)の割合が30％以上</t>
    <rPh sb="4" eb="5">
      <t>シ</t>
    </rPh>
    <rPh sb="11" eb="13">
      <t>ワリアイ</t>
    </rPh>
    <rPh sb="17" eb="19">
      <t>イジョウ</t>
    </rPh>
    <phoneticPr fontId="8"/>
  </si>
  <si>
    <t>(1)のうち同行援護従業者養成研修及び国立リハビリテーションセンター学院視覚障害学科修了者等の総数</t>
    <phoneticPr fontId="94"/>
  </si>
  <si>
    <t>(５)</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</si>
  <si>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</si>
  <si>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</si>
  <si>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①　同行援護従業者に関する要件について</t>
    <rPh sb="2" eb="4">
      <t>ドウコウ</t>
    </rPh>
    <rPh sb="4" eb="6">
      <t>エンゴ</t>
    </rPh>
    <rPh sb="6" eb="9">
      <t>ジュウギョウシャ</t>
    </rPh>
    <rPh sb="10" eb="11">
      <t>カン</t>
    </rPh>
    <rPh sb="13" eb="15">
      <t>ヨウケン</t>
    </rPh>
    <phoneticPr fontId="8"/>
  </si>
  <si>
    <t>　新規に採用したすべての同行援護介護従業者に対し、熟練した同行援護従業者の同行による研修を実施している。</t>
    <rPh sb="12" eb="14">
      <t>ドウコウ</t>
    </rPh>
    <rPh sb="29" eb="31">
      <t>ドウコウ</t>
    </rPh>
    <phoneticPr fontId="8"/>
  </si>
  <si>
    <t>　同行援護従業者に対する健康診断の定期的な実施体制を整備している。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</si>
  <si>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</si>
  <si>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同行援護従業者の技術指導等を目的とした会議を定期的に開催している。</t>
    <rPh sb="1" eb="3">
      <t>ドウコウ</t>
    </rPh>
    <phoneticPr fontId="8"/>
  </si>
  <si>
    <t>・</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</si>
  <si>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</si>
  <si>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</si>
  <si>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</si>
  <si>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２　　　　
　　　　　</t>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</si>
  <si>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</si>
  <si>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　ア　</t>
    <phoneticPr fontId="8"/>
  </si>
  <si>
    <t>１人以上</t>
    <phoneticPr fontId="8"/>
  </si>
  <si>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</si>
  <si>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(5)</t>
    <phoneticPr fontId="94"/>
  </si>
  <si>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</si>
  <si>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①　行動援護従業者に関する要件について</t>
    <rPh sb="2" eb="6">
      <t>コウドウエンゴ</t>
    </rPh>
    <rPh sb="6" eb="9">
      <t>ジュウギョウシャ</t>
    </rPh>
    <rPh sb="10" eb="11">
      <t>カン</t>
    </rPh>
    <rPh sb="13" eb="15">
      <t>ヨウケン</t>
    </rPh>
    <phoneticPr fontId="8"/>
  </si>
  <si>
    <t>　新規に採用したすべての行動援護介護従業者に対し、熟練した行動援護従業者の同行による研修を実施している。</t>
    <phoneticPr fontId="8"/>
  </si>
  <si>
    <t>⑦</t>
    <phoneticPr fontId="8"/>
  </si>
  <si>
    <t>⑥</t>
    <phoneticPr fontId="8"/>
  </si>
  <si>
    <t>　行動援護従業者に対する健康診断の定期的な実施体制を整備している。</t>
    <phoneticPr fontId="94"/>
  </si>
  <si>
    <t>⑤</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</si>
  <si>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94"/>
  </si>
  <si>
    <t>④</t>
    <phoneticPr fontId="8"/>
  </si>
  <si>
    <t>　サービス提供責任者と行動援護従業者との間の情報伝達及び報告体制を整備している。</t>
    <rPh sb="11" eb="15">
      <t>コウドウエンゴ</t>
    </rPh>
    <rPh sb="15" eb="18">
      <t>ジュウギョウシャ</t>
    </rPh>
    <phoneticPr fontId="8"/>
  </si>
  <si>
    <t>　行動援護従業者の技術指導等を目的とした会議を定期的に開催している。</t>
    <phoneticPr fontId="94"/>
  </si>
  <si>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</si>
  <si>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xml:space="preserve"> 　　年 　　月 　　日</t>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</si>
  <si>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</si>
  <si>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</si>
  <si>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</si>
  <si>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</si>
  <si>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</si>
  <si>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 xml:space="preserve">常勤換算で
（  1．5：１　・　1．7：１ ・ ２：１ ・ 2．5：１  ）以上 </t>
    <rPh sb="0" eb="2">
      <t>ジョウキン</t>
    </rPh>
    <rPh sb="2" eb="4">
      <t>カンザン</t>
    </rPh>
    <rPh sb="39" eb="41">
      <t>イジョウ</t>
    </rPh>
    <phoneticPr fontId="8"/>
  </si>
  <si>
    <t>７　人員体制</t>
    <phoneticPr fontId="8"/>
  </si>
  <si>
    <t>６　人員配置の状況</t>
    <rPh sb="2" eb="4">
      <t>ジンイン</t>
    </rPh>
    <rPh sb="4" eb="6">
      <t>ハイチ</t>
    </rPh>
    <rPh sb="7" eb="9">
      <t>ジョウキョウ</t>
    </rPh>
    <phoneticPr fontId="8"/>
  </si>
  <si>
    <t>５　利用者数</t>
    <rPh sb="2" eb="5">
      <t>リヨウシャ</t>
    </rPh>
    <rPh sb="5" eb="6">
      <t>スウ</t>
    </rPh>
    <phoneticPr fontId="8"/>
  </si>
  <si>
    <t>人員配置体制加算（　Ⅰ　・　Ⅱ　・　Ⅲ　・　Ⅳ　）</t>
    <rPh sb="0" eb="2">
      <t>ジンイン</t>
    </rPh>
    <rPh sb="2" eb="4">
      <t>ハイチ</t>
    </rPh>
    <rPh sb="4" eb="6">
      <t>タイセイ</t>
    </rPh>
    <rPh sb="6" eb="8">
      <t>カサン</t>
    </rPh>
    <phoneticPr fontId="8"/>
  </si>
  <si>
    <t>４　申請する加算区分</t>
    <rPh sb="2" eb="4">
      <t>シンセイ</t>
    </rPh>
    <rPh sb="6" eb="8">
      <t>カサン</t>
    </rPh>
    <rPh sb="8" eb="10">
      <t>クブン</t>
    </rPh>
    <phoneticPr fontId="8"/>
  </si>
  <si>
    <t>３　サービスの種類</t>
    <rPh sb="7" eb="9">
      <t>シュルイ</t>
    </rPh>
    <phoneticPr fontId="8"/>
  </si>
  <si>
    <t>１　新規　　　　　　　２　変更　　　　　　　３　終了</t>
    <rPh sb="2" eb="4">
      <t>シンキ</t>
    </rPh>
    <rPh sb="13" eb="15">
      <t>ヘンコウ</t>
    </rPh>
    <rPh sb="24" eb="26">
      <t>シュウリョウ</t>
    </rPh>
    <phoneticPr fontId="8"/>
  </si>
  <si>
    <t>１　事業所・施設の名称</t>
    <rPh sb="2" eb="5">
      <t>ジギョウショ</t>
    </rPh>
    <rPh sb="6" eb="8">
      <t>シセツ</t>
    </rPh>
    <rPh sb="9" eb="11">
      <t>メイショウ</t>
    </rPh>
    <phoneticPr fontId="8"/>
  </si>
  <si>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</si>
  <si>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8"/>
  </si>
  <si>
    <t>人員配置体制加算　算定の可否</t>
    <rPh sb="0" eb="2">
      <t>ジンイン</t>
    </rPh>
    <rPh sb="2" eb="4">
      <t>ハイチ</t>
    </rPh>
    <rPh sb="4" eb="6">
      <t>タイセイ</t>
    </rPh>
    <rPh sb="6" eb="8">
      <t>カサン</t>
    </rPh>
    <rPh sb="9" eb="11">
      <t>サンテイ</t>
    </rPh>
    <rPh sb="12" eb="14">
      <t>カヒ</t>
    </rPh>
    <phoneticPr fontId="8"/>
  </si>
  <si>
    <t>勤務延べ
時間数</t>
    <rPh sb="0" eb="3">
      <t>キンムノ</t>
    </rPh>
    <rPh sb="5" eb="8">
      <t>ジカンスウ</t>
    </rPh>
    <phoneticPr fontId="84"/>
  </si>
  <si>
    <t>人数</t>
    <rPh sb="0" eb="2">
      <t>ニンズウ</t>
    </rPh>
    <phoneticPr fontId="84"/>
  </si>
  <si>
    <t>世話人等</t>
    <rPh sb="0" eb="3">
      <t>セワニン</t>
    </rPh>
    <rPh sb="3" eb="4">
      <t>トウ</t>
    </rPh>
    <phoneticPr fontId="8"/>
  </si>
  <si>
    <t>○実際の特定従業者数</t>
    <rPh sb="1" eb="3">
      <t>ジッサイ</t>
    </rPh>
    <rPh sb="4" eb="6">
      <t>トクテイ</t>
    </rPh>
    <rPh sb="6" eb="9">
      <t>ジュウギョウシャ</t>
    </rPh>
    <rPh sb="9" eb="10">
      <t>スウ</t>
    </rPh>
    <phoneticPr fontId="84"/>
  </si>
  <si>
    <t>世話人等</t>
    <rPh sb="0" eb="3">
      <t>セワニン</t>
    </rPh>
    <rPh sb="3" eb="4">
      <t>ナド</t>
    </rPh>
    <phoneticPr fontId="8"/>
  </si>
  <si>
    <t>○人員配置体制加算の算定において必要な特定従業者数の合計( a ＋ b ＋ c )</t>
    <rPh sb="16" eb="18">
      <t>ヒツヨウ</t>
    </rPh>
    <rPh sb="19" eb="24">
      <t>トクテイジュウギョウシャ</t>
    </rPh>
    <rPh sb="24" eb="25">
      <t>スウ</t>
    </rPh>
    <rPh sb="26" eb="28">
      <t>ゴウケイ</t>
    </rPh>
    <phoneticPr fontId="84"/>
  </si>
  <si>
    <t>調整数（c）</t>
    <rPh sb="0" eb="2">
      <t>チョウセイ</t>
    </rPh>
    <rPh sb="2" eb="3">
      <t>スウ</t>
    </rPh>
    <phoneticPr fontId="8"/>
  </si>
  <si>
    <t>世話人等（ｂ）</t>
    <rPh sb="0" eb="3">
      <t>セワニン</t>
    </rPh>
    <rPh sb="3" eb="4">
      <t>ナド</t>
    </rPh>
    <phoneticPr fontId="8"/>
  </si>
  <si>
    <t>○人員配置体制加算の算定において必要な加配数</t>
    <rPh sb="16" eb="18">
      <t>ヒツヨウ</t>
    </rPh>
    <phoneticPr fontId="84"/>
  </si>
  <si>
    <t>合計（a）</t>
    <rPh sb="0" eb="2">
      <t>ゴウケイ</t>
    </rPh>
    <phoneticPr fontId="8"/>
  </si>
  <si>
    <t>生活支援員</t>
    <rPh sb="0" eb="2">
      <t>セイカツ</t>
    </rPh>
    <rPh sb="2" eb="5">
      <t>シエンイン</t>
    </rPh>
    <phoneticPr fontId="8"/>
  </si>
  <si>
    <t>世話人</t>
    <rPh sb="0" eb="3">
      <t>セワニン</t>
    </rPh>
    <phoneticPr fontId="8"/>
  </si>
  <si>
    <t>○基準上置くべき従業者数</t>
    <phoneticPr fontId="84"/>
  </si>
  <si>
    <t>７　人員配置の状況</t>
    <rPh sb="2" eb="4">
      <t>ジンイン</t>
    </rPh>
    <rPh sb="4" eb="6">
      <t>ハイチ</t>
    </rPh>
    <rPh sb="7" eb="9">
      <t>ジョウキョウ</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</si>
  <si>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</si>
  <si>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６　人員体制</t>
    <rPh sb="2" eb="4">
      <t>ジンイン</t>
    </rPh>
    <rPh sb="4" eb="6">
      <t>タイセイ</t>
    </rPh>
    <phoneticPr fontId="8"/>
  </si>
  <si>
    <t>※　新設の場合は推定値</t>
    <rPh sb="2" eb="4">
      <t>シンセツ</t>
    </rPh>
    <rPh sb="5" eb="7">
      <t>バアイ</t>
    </rPh>
    <rPh sb="8" eb="11">
      <t>スイテイチ</t>
    </rPh>
    <phoneticPr fontId="8"/>
  </si>
  <si>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</si>
  <si>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</si>
  <si>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t>３　サービス種別</t>
    <rPh sb="6" eb="8">
      <t>シュベツ</t>
    </rPh>
    <phoneticPr fontId="8"/>
  </si>
  <si>
    <t>１　法人・事業所の名称</t>
    <rPh sb="2" eb="4">
      <t>ホウジン</t>
    </rPh>
    <rPh sb="5" eb="8">
      <t>ジギョウショ</t>
    </rPh>
    <rPh sb="9" eb="11">
      <t>メイショウ</t>
    </rPh>
    <phoneticPr fontId="8"/>
  </si>
  <si>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</si>
  <si>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加算別紙６の２</t>
    <rPh sb="0" eb="2">
      <t>カサン</t>
    </rPh>
    <rPh sb="2" eb="4">
      <t>ベッシ</t>
    </rPh>
    <phoneticPr fontId="8"/>
  </si>
  <si>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8"/>
  </si>
  <si>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8"/>
  </si>
  <si>
    <t>1週間に当該事業所における常勤職員の勤務すべき時間数（就業規則上に定める時間数）</t>
    <phoneticPr fontId="114"/>
  </si>
  <si>
    <t>世話人・生活支援員の合計</t>
    <rPh sb="0" eb="3">
      <t>セワニン</t>
    </rPh>
    <rPh sb="4" eb="6">
      <t>セイカツ</t>
    </rPh>
    <rPh sb="6" eb="9">
      <t>シエンイン</t>
    </rPh>
    <rPh sb="10" eb="12">
      <t>ゴウケイ</t>
    </rPh>
    <phoneticPr fontId="8"/>
  </si>
  <si>
    <t>土</t>
    <rPh sb="0" eb="1">
      <t>ド</t>
    </rPh>
    <phoneticPr fontId="8"/>
  </si>
  <si>
    <t>金</t>
    <rPh sb="0" eb="1">
      <t>キン</t>
    </rPh>
    <phoneticPr fontId="8"/>
  </si>
  <si>
    <t>兼務先</t>
    <rPh sb="0" eb="2">
      <t>ケンム</t>
    </rPh>
    <rPh sb="2" eb="3">
      <t>サキ</t>
    </rPh>
    <phoneticPr fontId="114"/>
  </si>
  <si>
    <t>特定従業者換算後の人数</t>
    <rPh sb="0" eb="2">
      <t>トクテイ</t>
    </rPh>
    <rPh sb="2" eb="5">
      <t>ジュウギョウシャ</t>
    </rPh>
    <rPh sb="5" eb="7">
      <t>カンザン</t>
    </rPh>
    <rPh sb="7" eb="8">
      <t>ゴ</t>
    </rPh>
    <rPh sb="9" eb="11">
      <t>ニンズウ</t>
    </rPh>
    <phoneticPr fontId="8"/>
  </si>
  <si>
    <t>週平均の勤務時間</t>
    <rPh sb="0" eb="3">
      <t>シュウヘイキン</t>
    </rPh>
    <rPh sb="4" eb="6">
      <t>キンム</t>
    </rPh>
    <rPh sb="6" eb="8">
      <t>ジカン</t>
    </rPh>
    <phoneticPr fontId="8"/>
  </si>
  <si>
    <t>4週の合計</t>
    <rPh sb="1" eb="2">
      <t>シュウ</t>
    </rPh>
    <rPh sb="3" eb="5">
      <t>ゴウケイ</t>
    </rPh>
    <phoneticPr fontId="8"/>
  </si>
  <si>
    <t>第４週</t>
    <rPh sb="0" eb="1">
      <t>ダイ</t>
    </rPh>
    <rPh sb="2" eb="3">
      <t>シュウ</t>
    </rPh>
    <phoneticPr fontId="8"/>
  </si>
  <si>
    <t>第３週</t>
    <rPh sb="0" eb="1">
      <t>ダイ</t>
    </rPh>
    <rPh sb="2" eb="3">
      <t>シュウ</t>
    </rPh>
    <phoneticPr fontId="8"/>
  </si>
  <si>
    <t>第２週</t>
    <rPh sb="0" eb="1">
      <t>ダイ</t>
    </rPh>
    <rPh sb="2" eb="3">
      <t>シュウ</t>
    </rPh>
    <phoneticPr fontId="8"/>
  </si>
  <si>
    <t>第１週</t>
    <rPh sb="0" eb="1">
      <t>ダイ</t>
    </rPh>
    <rPh sb="2" eb="3">
      <t>シュウ</t>
    </rPh>
    <phoneticPr fontId="8"/>
  </si>
  <si>
    <t>加配する特定従業者（世話人等）の勤務体制一覧表</t>
    <rPh sb="0" eb="2">
      <t>カハイ</t>
    </rPh>
    <rPh sb="4" eb="6">
      <t>トクテイ</t>
    </rPh>
    <rPh sb="6" eb="9">
      <t>ジュウギョウシャ</t>
    </rPh>
    <rPh sb="10" eb="12">
      <t>セワ</t>
    </rPh>
    <rPh sb="12" eb="14">
      <t>ニンナド</t>
    </rPh>
    <phoneticPr fontId="114"/>
  </si>
  <si>
    <t>総合計</t>
    <rPh sb="0" eb="1">
      <t>ソウ</t>
    </rPh>
    <rPh sb="1" eb="3">
      <t>ゴウケイ</t>
    </rPh>
    <phoneticPr fontId="8"/>
  </si>
  <si>
    <t>サービス管理
責任者</t>
    <phoneticPr fontId="8"/>
  </si>
  <si>
    <t>夜間及び深夜の時間帯以外の時間帯</t>
    <rPh sb="10" eb="12">
      <t>イガイ</t>
    </rPh>
    <rPh sb="13" eb="15">
      <t>ジカン</t>
    </rPh>
    <rPh sb="15" eb="16">
      <t>タイ</t>
    </rPh>
    <phoneticPr fontId="114"/>
  </si>
  <si>
    <t>常勤換算後の人数</t>
    <rPh sb="0" eb="2">
      <t>ジョウキン</t>
    </rPh>
    <rPh sb="2" eb="4">
      <t>カンザン</t>
    </rPh>
    <rPh sb="4" eb="5">
      <t>ゴ</t>
    </rPh>
    <rPh sb="6" eb="8">
      <t>ニンズウ</t>
    </rPh>
    <phoneticPr fontId="8"/>
  </si>
  <si>
    <t>従業者の勤務体制一覧表</t>
    <phoneticPr fontId="114"/>
  </si>
  <si>
    <t>20:1</t>
    <phoneticPr fontId="8"/>
  </si>
  <si>
    <t>7.5:1</t>
    <phoneticPr fontId="8"/>
  </si>
  <si>
    <t>30:1</t>
    <phoneticPr fontId="8"/>
  </si>
  <si>
    <t>12:1</t>
    <phoneticPr fontId="8"/>
  </si>
  <si>
    <t>算定要件に対しての加配状況</t>
    <phoneticPr fontId="8"/>
  </si>
  <si>
    <t>算定要件に対しての加配状況</t>
    <rPh sb="0" eb="4">
      <t>サンテイヨウケン</t>
    </rPh>
    <rPh sb="5" eb="6">
      <t>タイ</t>
    </rPh>
    <rPh sb="9" eb="11">
      <t>カハイ</t>
    </rPh>
    <rPh sb="11" eb="13">
      <t>ジョウキョウ</t>
    </rPh>
    <phoneticPr fontId="8"/>
  </si>
  <si>
    <t>加配状況</t>
    <rPh sb="0" eb="2">
      <t>カハイ</t>
    </rPh>
    <rPh sb="2" eb="4">
      <t>ジョウキョウ</t>
    </rPh>
    <phoneticPr fontId="8"/>
  </si>
  <si>
    <t>不足調整数</t>
    <rPh sb="0" eb="2">
      <t>フソク</t>
    </rPh>
    <rPh sb="2" eb="4">
      <t>チョウセイ</t>
    </rPh>
    <rPh sb="4" eb="5">
      <t>スウ</t>
    </rPh>
    <phoneticPr fontId="8"/>
  </si>
  <si>
    <t>不足加配数</t>
    <rPh sb="0" eb="2">
      <t>フソク</t>
    </rPh>
    <rPh sb="2" eb="4">
      <t>カハイ</t>
    </rPh>
    <rPh sb="4" eb="5">
      <t>スウ</t>
    </rPh>
    <phoneticPr fontId="8"/>
  </si>
  <si>
    <t>勤務延べ時間</t>
    <rPh sb="0" eb="3">
      <t>キンムノ</t>
    </rPh>
    <rPh sb="4" eb="6">
      <t>ジカン</t>
    </rPh>
    <phoneticPr fontId="8"/>
  </si>
  <si>
    <t>特定従業者数</t>
    <rPh sb="0" eb="5">
      <t>トクテイジュウギョウシャ</t>
    </rPh>
    <rPh sb="5" eb="6">
      <t>スウ</t>
    </rPh>
    <phoneticPr fontId="8"/>
  </si>
  <si>
    <t>20:1の場合</t>
    <rPh sb="5" eb="7">
      <t>バアイ</t>
    </rPh>
    <phoneticPr fontId="8"/>
  </si>
  <si>
    <t>7.5:1の場合</t>
    <rPh sb="6" eb="8">
      <t>バアイ</t>
    </rPh>
    <phoneticPr fontId="8"/>
  </si>
  <si>
    <t>30:1の場合</t>
    <rPh sb="5" eb="7">
      <t>バアイ</t>
    </rPh>
    <phoneticPr fontId="8"/>
  </si>
  <si>
    <t>12:1の場合</t>
    <rPh sb="5" eb="7">
      <t>バアイ</t>
    </rPh>
    <phoneticPr fontId="8"/>
  </si>
  <si>
    <t>日中サービス支援型</t>
    <rPh sb="0" eb="2">
      <t>ニッチュウ</t>
    </rPh>
    <rPh sb="6" eb="9">
      <t>シエンガタ</t>
    </rPh>
    <phoneticPr fontId="8"/>
  </si>
  <si>
    <t>介護包括サービス型・外部サービス利用型</t>
    <rPh sb="0" eb="4">
      <t>カイゴホウカツ</t>
    </rPh>
    <rPh sb="8" eb="9">
      <t>ガタ</t>
    </rPh>
    <rPh sb="10" eb="12">
      <t>ガイブ</t>
    </rPh>
    <rPh sb="16" eb="19">
      <t>リヨウガタ</t>
    </rPh>
    <phoneticPr fontId="8"/>
  </si>
  <si>
    <t>調整数：</t>
    <rPh sb="0" eb="2">
      <t>チョウセイ</t>
    </rPh>
    <rPh sb="2" eb="3">
      <t>スウ</t>
    </rPh>
    <phoneticPr fontId="8"/>
  </si>
  <si>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8"/>
  </si>
  <si>
    <t>７　人員配置体制加算の算定における必要加配数</t>
    <rPh sb="2" eb="10">
      <t>ジンインハイチタイセイカサン</t>
    </rPh>
    <rPh sb="11" eb="13">
      <t>サンテイ</t>
    </rPh>
    <rPh sb="17" eb="19">
      <t>ヒツヨウ</t>
    </rPh>
    <rPh sb="19" eb="21">
      <t>カハイ</t>
    </rPh>
    <rPh sb="21" eb="22">
      <t>スウ</t>
    </rPh>
    <phoneticPr fontId="8"/>
  </si>
  <si>
    <t>生活支援員</t>
    <rPh sb="0" eb="2">
      <t>セイカツ</t>
    </rPh>
    <rPh sb="2" eb="4">
      <t>シエン</t>
    </rPh>
    <rPh sb="4" eb="5">
      <t>イン</t>
    </rPh>
    <phoneticPr fontId="8"/>
  </si>
  <si>
    <t>世話人５：１</t>
    <phoneticPr fontId="8"/>
  </si>
  <si>
    <t>世話人等</t>
    <rPh sb="3" eb="4">
      <t>ナド</t>
    </rPh>
    <phoneticPr fontId="8"/>
  </si>
  <si>
    <t>世話人６：１</t>
    <phoneticPr fontId="8"/>
  </si>
  <si>
    <t>③新設又は増改築等の時点から１年以上</t>
    <phoneticPr fontId="8"/>
  </si>
  <si>
    <t>勤務延べ
時間数</t>
    <rPh sb="0" eb="3">
      <t>キンムノ</t>
    </rPh>
    <rPh sb="5" eb="8">
      <t>ジカンスウ</t>
    </rPh>
    <phoneticPr fontId="8"/>
  </si>
  <si>
    <t>特定従業者数換算による人数</t>
    <rPh sb="0" eb="6">
      <t>トクテイジュウギョウシャスウ</t>
    </rPh>
    <rPh sb="6" eb="8">
      <t>カンサン</t>
    </rPh>
    <rPh sb="11" eb="13">
      <t>ニンズウ</t>
    </rPh>
    <phoneticPr fontId="8"/>
  </si>
  <si>
    <t>常勤換算に
よる人数</t>
    <rPh sb="0" eb="2">
      <t>ジョウキン</t>
    </rPh>
    <rPh sb="2" eb="4">
      <t>カンサン</t>
    </rPh>
    <rPh sb="8" eb="10">
      <t>ニンズウ</t>
    </rPh>
    <phoneticPr fontId="8"/>
  </si>
  <si>
    <t>②新設又は増改築等の時点から６か月以上１年未満</t>
    <phoneticPr fontId="8"/>
  </si>
  <si>
    <t>特定従業者数換算数</t>
    <rPh sb="0" eb="5">
      <t>トクテイジュウギョウシャ</t>
    </rPh>
    <rPh sb="5" eb="6">
      <t>スウ</t>
    </rPh>
    <rPh sb="6" eb="9">
      <t>カンサンスウ</t>
    </rPh>
    <phoneticPr fontId="8"/>
  </si>
  <si>
    <t>特定従業者用の勤務延べ時間数</t>
    <rPh sb="0" eb="2">
      <t>トクテイ</t>
    </rPh>
    <rPh sb="2" eb="5">
      <t>ジュウギョウシャ</t>
    </rPh>
    <rPh sb="5" eb="6">
      <t>ヨウ</t>
    </rPh>
    <rPh sb="7" eb="9">
      <t>キンム</t>
    </rPh>
    <phoneticPr fontId="8"/>
  </si>
  <si>
    <t>常勤換算数</t>
    <rPh sb="0" eb="4">
      <t>ジョウキンカンサン</t>
    </rPh>
    <rPh sb="4" eb="5">
      <t>スウ</t>
    </rPh>
    <phoneticPr fontId="8"/>
  </si>
  <si>
    <t>①新設又は増改築等の時点から６か月未満</t>
    <phoneticPr fontId="8"/>
  </si>
  <si>
    <t>６　加配している特定従業者数</t>
    <rPh sb="2" eb="4">
      <t>カハイ</t>
    </rPh>
    <rPh sb="8" eb="10">
      <t>トクテイ</t>
    </rPh>
    <rPh sb="10" eb="13">
      <t>ジュウギョウシャ</t>
    </rPh>
    <rPh sb="13" eb="14">
      <t>スウ</t>
    </rPh>
    <phoneticPr fontId="8"/>
  </si>
  <si>
    <t>５　当該事業所における基準上置くべき従業者数</t>
    <rPh sb="2" eb="4">
      <t>トウガイ</t>
    </rPh>
    <rPh sb="4" eb="7">
      <t>ジギョウショ</t>
    </rPh>
    <phoneticPr fontId="8"/>
  </si>
  <si>
    <t>４　基準上置くべき従業者数</t>
    <rPh sb="2" eb="4">
      <t>キジュン</t>
    </rPh>
    <rPh sb="4" eb="5">
      <t>ジョウ</t>
    </rPh>
    <rPh sb="5" eb="6">
      <t>オ</t>
    </rPh>
    <rPh sb="9" eb="12">
      <t>ジュウギョウシャ</t>
    </rPh>
    <rPh sb="12" eb="13">
      <t>スウ</t>
    </rPh>
    <phoneticPr fontId="8"/>
  </si>
  <si>
    <t>２　運営状況</t>
    <rPh sb="2" eb="4">
      <t>ウンエイ</t>
    </rPh>
    <rPh sb="4" eb="6">
      <t>ジョウキョウ</t>
    </rPh>
    <phoneticPr fontId="122"/>
  </si>
  <si>
    <t>定員増人数</t>
    <rPh sb="0" eb="2">
      <t>テイイン</t>
    </rPh>
    <rPh sb="2" eb="3">
      <t>ゾウ</t>
    </rPh>
    <rPh sb="3" eb="5">
      <t>ニンズウ</t>
    </rPh>
    <phoneticPr fontId="8"/>
  </si>
  <si>
    <t>個人居宅介護利用者（再掲）</t>
    <phoneticPr fontId="114"/>
  </si>
  <si>
    <t>日中サービス支援型事業所</t>
    <rPh sb="0" eb="2">
      <t>ニッチュウ</t>
    </rPh>
    <rPh sb="6" eb="8">
      <t>シエン</t>
    </rPh>
    <rPh sb="8" eb="9">
      <t>ガタ</t>
    </rPh>
    <rPh sb="9" eb="11">
      <t>ジギョウ</t>
    </rPh>
    <rPh sb="11" eb="12">
      <t>ショ</t>
    </rPh>
    <phoneticPr fontId="8"/>
  </si>
  <si>
    <t>利用者数（平均）</t>
    <rPh sb="0" eb="3">
      <t>リヨウシャ</t>
    </rPh>
    <rPh sb="3" eb="4">
      <t>スウ</t>
    </rPh>
    <rPh sb="5" eb="7">
      <t>ヘイキン</t>
    </rPh>
    <phoneticPr fontId="114"/>
  </si>
  <si>
    <t>外部サービス利用型事業所</t>
    <rPh sb="0" eb="2">
      <t>ガイブ</t>
    </rPh>
    <rPh sb="6" eb="9">
      <t>リヨウガタ</t>
    </rPh>
    <rPh sb="9" eb="11">
      <t>ジギョウ</t>
    </rPh>
    <rPh sb="11" eb="12">
      <t>ショ</t>
    </rPh>
    <phoneticPr fontId="8"/>
  </si>
  <si>
    <t>区分４</t>
    <rPh sb="0" eb="2">
      <t>クブン</t>
    </rPh>
    <phoneticPr fontId="8"/>
  </si>
  <si>
    <t>区分３</t>
    <rPh sb="0" eb="2">
      <t>クブン</t>
    </rPh>
    <phoneticPr fontId="8"/>
  </si>
  <si>
    <t>区分２</t>
    <rPh sb="0" eb="2">
      <t>クブン</t>
    </rPh>
    <phoneticPr fontId="8"/>
  </si>
  <si>
    <t>区分１以下</t>
    <rPh sb="0" eb="2">
      <t>クブン</t>
    </rPh>
    <rPh sb="3" eb="5">
      <t>イカ</t>
    </rPh>
    <phoneticPr fontId="8"/>
  </si>
  <si>
    <t>介護サービス包括型事業所</t>
    <rPh sb="0" eb="2">
      <t>カイゴ</t>
    </rPh>
    <rPh sb="9" eb="11">
      <t>ジギョウ</t>
    </rPh>
    <rPh sb="11" eb="12">
      <t>ショ</t>
    </rPh>
    <phoneticPr fontId="8"/>
  </si>
  <si>
    <t>１　サービス類型</t>
    <rPh sb="6" eb="8">
      <t>ルイケイ</t>
    </rPh>
    <phoneticPr fontId="8"/>
  </si>
  <si>
    <t>定員</t>
    <rPh sb="0" eb="2">
      <t>テイイン</t>
    </rPh>
    <phoneticPr fontId="122"/>
  </si>
  <si>
    <t>事業所番号</t>
    <rPh sb="0" eb="3">
      <t>ジギョウショ</t>
    </rPh>
    <rPh sb="3" eb="5">
      <t>バンゴウ</t>
    </rPh>
    <phoneticPr fontId="122"/>
  </si>
  <si>
    <t>法人・事業所名</t>
    <rPh sb="0" eb="2">
      <t>ホウジン</t>
    </rPh>
    <rPh sb="3" eb="6">
      <t>ジギョウショ</t>
    </rPh>
    <rPh sb="6" eb="7">
      <t>メイ</t>
    </rPh>
    <phoneticPr fontId="122"/>
  </si>
  <si>
    <t>生活支援員C</t>
    <rPh sb="0" eb="2">
      <t>セイカツ</t>
    </rPh>
    <rPh sb="2" eb="4">
      <t>シエン</t>
    </rPh>
    <rPh sb="4" eb="5">
      <t>イン</t>
    </rPh>
    <phoneticPr fontId="114"/>
  </si>
  <si>
    <t>生活支援員B</t>
    <rPh sb="0" eb="2">
      <t>セイカツ</t>
    </rPh>
    <rPh sb="2" eb="4">
      <t>シエン</t>
    </rPh>
    <rPh sb="4" eb="5">
      <t>イン</t>
    </rPh>
    <phoneticPr fontId="114"/>
  </si>
  <si>
    <t>生活支援員A</t>
    <rPh sb="0" eb="2">
      <t>セイカツ</t>
    </rPh>
    <rPh sb="2" eb="4">
      <t>シエン</t>
    </rPh>
    <rPh sb="4" eb="5">
      <t>イン</t>
    </rPh>
    <phoneticPr fontId="114"/>
  </si>
  <si>
    <t>世話人B</t>
    <rPh sb="0" eb="2">
      <t>セワ</t>
    </rPh>
    <rPh sb="2" eb="3">
      <t>ニン</t>
    </rPh>
    <phoneticPr fontId="114"/>
  </si>
  <si>
    <t>世話人A</t>
    <rPh sb="0" eb="3">
      <t>セワニン</t>
    </rPh>
    <phoneticPr fontId="114"/>
  </si>
  <si>
    <t>生活支援員E</t>
    <rPh sb="0" eb="2">
      <t>セイカツ</t>
    </rPh>
    <rPh sb="2" eb="4">
      <t>シエン</t>
    </rPh>
    <rPh sb="4" eb="5">
      <t>イン</t>
    </rPh>
    <phoneticPr fontId="114"/>
  </si>
  <si>
    <t>生活支援員D</t>
    <rPh sb="0" eb="2">
      <t>セイカツ</t>
    </rPh>
    <rPh sb="2" eb="4">
      <t>シエン</t>
    </rPh>
    <rPh sb="4" eb="5">
      <t>イン</t>
    </rPh>
    <phoneticPr fontId="114"/>
  </si>
  <si>
    <t>世話人E</t>
    <rPh sb="0" eb="2">
      <t>セワ</t>
    </rPh>
    <rPh sb="2" eb="3">
      <t>ニン</t>
    </rPh>
    <phoneticPr fontId="114"/>
  </si>
  <si>
    <t>世話人D</t>
    <rPh sb="0" eb="2">
      <t>セワ</t>
    </rPh>
    <rPh sb="2" eb="3">
      <t>ニン</t>
    </rPh>
    <phoneticPr fontId="114"/>
  </si>
  <si>
    <t>世話人C</t>
    <rPh sb="0" eb="2">
      <t>セワ</t>
    </rPh>
    <rPh sb="2" eb="3">
      <t>ニン</t>
    </rPh>
    <phoneticPr fontId="114"/>
  </si>
  <si>
    <t>世話人A</t>
    <rPh sb="0" eb="2">
      <t>セワ</t>
    </rPh>
    <rPh sb="2" eb="3">
      <t>ニン</t>
    </rPh>
    <phoneticPr fontId="114"/>
  </si>
  <si>
    <t>サービス管理責任者</t>
    <rPh sb="4" eb="6">
      <t>カンリ</t>
    </rPh>
    <rPh sb="6" eb="9">
      <t>セキニンシャ</t>
    </rPh>
    <phoneticPr fontId="8"/>
  </si>
  <si>
    <t>管理者</t>
    <rPh sb="0" eb="3">
      <t>カンリシャ</t>
    </rPh>
    <phoneticPr fontId="8"/>
  </si>
  <si>
    <t>○</t>
  </si>
  <si>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</si>
  <si>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16"/>
  </si>
  <si>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16"/>
  </si>
  <si>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16"/>
  </si>
  <si>
    <t>区分毎平均利用者総数</t>
    <rPh sb="0" eb="2">
      <t>クブン</t>
    </rPh>
    <rPh sb="2" eb="3">
      <t>ゴト</t>
    </rPh>
    <rPh sb="3" eb="5">
      <t>ヘイキン</t>
    </rPh>
    <rPh sb="5" eb="8">
      <t>リヨウシャ</t>
    </rPh>
    <rPh sb="8" eb="10">
      <t>ソウスウ</t>
    </rPh>
    <phoneticPr fontId="8"/>
  </si>
  <si>
    <t>名</t>
    <rPh sb="0" eb="1">
      <t>メイ</t>
    </rPh>
    <phoneticPr fontId="122"/>
  </si>
  <si>
    <t>項目毎
平均利用者数</t>
    <rPh sb="0" eb="2">
      <t>コウモク</t>
    </rPh>
    <rPh sb="2" eb="3">
      <t>ゴト</t>
    </rPh>
    <rPh sb="4" eb="6">
      <t>ヘイキン</t>
    </rPh>
    <rPh sb="6" eb="8">
      <t>リヨウ</t>
    </rPh>
    <rPh sb="8" eb="9">
      <t>シャ</t>
    </rPh>
    <rPh sb="9" eb="10">
      <t>スウ</t>
    </rPh>
    <phoneticPr fontId="122"/>
  </si>
  <si>
    <t>日</t>
    <rPh sb="0" eb="1">
      <t>ニチ</t>
    </rPh>
    <phoneticPr fontId="122"/>
  </si>
  <si>
    <t>計</t>
    <rPh sb="0" eb="1">
      <t>ケイ</t>
    </rPh>
    <phoneticPr fontId="122"/>
  </si>
  <si>
    <t>３月</t>
    <rPh sb="1" eb="2">
      <t>ガツ</t>
    </rPh>
    <phoneticPr fontId="122"/>
  </si>
  <si>
    <t>２月</t>
    <rPh sb="1" eb="2">
      <t>ガツ</t>
    </rPh>
    <phoneticPr fontId="122"/>
  </si>
  <si>
    <t>１月</t>
    <rPh sb="1" eb="2">
      <t>ガツ</t>
    </rPh>
    <phoneticPr fontId="122"/>
  </si>
  <si>
    <t>12月</t>
    <rPh sb="2" eb="3">
      <t>ガツ</t>
    </rPh>
    <phoneticPr fontId="122"/>
  </si>
  <si>
    <t>11月</t>
    <rPh sb="2" eb="3">
      <t>ガツ</t>
    </rPh>
    <phoneticPr fontId="122"/>
  </si>
  <si>
    <t>10月</t>
    <rPh sb="2" eb="3">
      <t>ガツ</t>
    </rPh>
    <phoneticPr fontId="122"/>
  </si>
  <si>
    <t>９月</t>
    <rPh sb="1" eb="2">
      <t>ガツ</t>
    </rPh>
    <phoneticPr fontId="122"/>
  </si>
  <si>
    <t>８月</t>
    <rPh sb="1" eb="2">
      <t>ガツ</t>
    </rPh>
    <phoneticPr fontId="122"/>
  </si>
  <si>
    <t>７月</t>
    <rPh sb="1" eb="2">
      <t>ガツ</t>
    </rPh>
    <phoneticPr fontId="122"/>
  </si>
  <si>
    <t>６月</t>
    <rPh sb="1" eb="2">
      <t>ガツ</t>
    </rPh>
    <phoneticPr fontId="122"/>
  </si>
  <si>
    <t>５月</t>
    <rPh sb="1" eb="2">
      <t>ガツ</t>
    </rPh>
    <phoneticPr fontId="122"/>
  </si>
  <si>
    <t>４月</t>
    <rPh sb="1" eb="2">
      <t>ガツ</t>
    </rPh>
    <phoneticPr fontId="122"/>
  </si>
  <si>
    <t>個人居宅介護等利用者</t>
    <rPh sb="6" eb="7">
      <t>ナド</t>
    </rPh>
    <phoneticPr fontId="8"/>
  </si>
  <si>
    <t>定員増人数</t>
    <phoneticPr fontId="8"/>
  </si>
  <si>
    <t>利用者数</t>
    <rPh sb="0" eb="3">
      <t>リヨウシャ</t>
    </rPh>
    <rPh sb="3" eb="4">
      <t>スウ</t>
    </rPh>
    <phoneticPr fontId="8"/>
  </si>
  <si>
    <t>定員増人数</t>
  </si>
  <si>
    <t>開所日数</t>
    <rPh sb="0" eb="2">
      <t>カイショ</t>
    </rPh>
    <rPh sb="2" eb="4">
      <t>ニッスウ</t>
    </rPh>
    <phoneticPr fontId="122"/>
  </si>
  <si>
    <t>延べ利用人数</t>
    <phoneticPr fontId="8"/>
  </si>
  <si>
    <t>５　前年度の平均利用者数</t>
    <rPh sb="2" eb="5">
      <t>ゼンネンド</t>
    </rPh>
    <rPh sb="6" eb="8">
      <t>ヘイキン</t>
    </rPh>
    <rPh sb="8" eb="10">
      <t>リヨウ</t>
    </rPh>
    <rPh sb="10" eb="11">
      <t>シャ</t>
    </rPh>
    <rPh sb="11" eb="12">
      <t>スウ</t>
    </rPh>
    <phoneticPr fontId="122"/>
  </si>
  <si>
    <t>※１　該当する類型の欄のプルダウンで○を選択する</t>
    <phoneticPr fontId="8"/>
  </si>
  <si>
    <t>日中サービス支援型</t>
    <rPh sb="0" eb="2">
      <t>ニッチュウ</t>
    </rPh>
    <rPh sb="6" eb="9">
      <t>シエンガタ</t>
    </rPh>
    <phoneticPr fontId="122"/>
  </si>
  <si>
    <t>外部サービス利用型</t>
    <rPh sb="0" eb="2">
      <t>ガイブ</t>
    </rPh>
    <rPh sb="6" eb="9">
      <t>リヨウガタ</t>
    </rPh>
    <phoneticPr fontId="122"/>
  </si>
  <si>
    <t>事業所名</t>
    <rPh sb="0" eb="3">
      <t>ジギョウショ</t>
    </rPh>
    <rPh sb="3" eb="4">
      <t>メイ</t>
    </rPh>
    <phoneticPr fontId="122"/>
  </si>
  <si>
    <t>介護サービス包括型</t>
    <rPh sb="0" eb="2">
      <t>カイゴ</t>
    </rPh>
    <rPh sb="6" eb="8">
      <t>ホウカツ</t>
    </rPh>
    <rPh sb="8" eb="9">
      <t>ガタ</t>
    </rPh>
    <phoneticPr fontId="122"/>
  </si>
  <si>
    <t>法人名</t>
    <rPh sb="0" eb="2">
      <t>ホウジン</t>
    </rPh>
    <rPh sb="2" eb="3">
      <t>メイ</t>
    </rPh>
    <phoneticPr fontId="122"/>
  </si>
  <si>
    <t>２　事業所類型</t>
    <rPh sb="2" eb="5">
      <t>ジギョウショ</t>
    </rPh>
    <rPh sb="5" eb="7">
      <t>ルイケイ</t>
    </rPh>
    <phoneticPr fontId="122"/>
  </si>
  <si>
    <t>１　事業者名等</t>
    <rPh sb="2" eb="5">
      <t>ジギョウシャ</t>
    </rPh>
    <rPh sb="5" eb="6">
      <t>メイ</t>
    </rPh>
    <rPh sb="6" eb="7">
      <t>トウ</t>
    </rPh>
    <phoneticPr fontId="122"/>
  </si>
  <si>
    <t>月</t>
    <rPh sb="0" eb="1">
      <t>ツキ</t>
    </rPh>
    <phoneticPr fontId="122"/>
  </si>
  <si>
    <t>年</t>
    <rPh sb="0" eb="1">
      <t>ネン</t>
    </rPh>
    <phoneticPr fontId="122"/>
  </si>
  <si>
    <t>令和</t>
    <rPh sb="0" eb="2">
      <t>レイワ</t>
    </rPh>
    <phoneticPr fontId="122"/>
  </si>
  <si>
    <t>（参考表）</t>
    <rPh sb="3" eb="4">
      <t>ヒョウ</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</si>
  <si>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</si>
  <si>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委託業務内容</t>
    <rPh sb="0" eb="2">
      <t>イタク</t>
    </rPh>
    <rPh sb="2" eb="4">
      <t>ギョウム</t>
    </rPh>
    <rPh sb="4" eb="6">
      <t>ナイヨウ</t>
    </rPh>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</si>
  <si>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</si>
  <si>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連携先名</t>
    <phoneticPr fontId="8"/>
  </si>
  <si>
    <t>名</t>
    <rPh sb="0" eb="1">
      <t>メイ</t>
    </rPh>
    <phoneticPr fontId="8"/>
  </si>
  <si>
    <t>栄養士</t>
    <rPh sb="0" eb="1">
      <t>サカエ</t>
    </rPh>
    <rPh sb="1" eb="2">
      <t>ヨウ</t>
    </rPh>
    <rPh sb="2" eb="3">
      <t>シ</t>
    </rPh>
    <phoneticPr fontId="8"/>
  </si>
  <si>
    <t>１　新規　　　　　２　変更　　　　　３　終了</t>
    <rPh sb="2" eb="4">
      <t>シンキ</t>
    </rPh>
    <rPh sb="11" eb="13">
      <t>ヘンコウ</t>
    </rPh>
    <rPh sb="20" eb="22">
      <t>シュウリョウ</t>
    </rPh>
    <phoneticPr fontId="8"/>
  </si>
  <si>
    <t>３　異動区分</t>
    <rPh sb="2" eb="6">
      <t>イドウクブン</t>
    </rPh>
    <phoneticPr fontId="8"/>
  </si>
  <si>
    <t>２　サービスの種類</t>
    <rPh sb="7" eb="9">
      <t>シュルイ</t>
    </rPh>
    <phoneticPr fontId="8"/>
  </si>
  <si>
    <t>１　事業所の名称</t>
    <rPh sb="2" eb="5">
      <t>ジギョウショ</t>
    </rPh>
    <rPh sb="6" eb="8">
      <t>メイショウ</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</si>
  <si>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</si>
  <si>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　　　　　　　　年　　　　月　　　日</t>
    <rPh sb="8" eb="9">
      <t>ネン</t>
    </rPh>
    <rPh sb="13" eb="14">
      <t>ガツ</t>
    </rPh>
    <rPh sb="17" eb="18">
      <t>ニチ</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</si>
  <si>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</si>
  <si>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</si>
  <si>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</si>
  <si>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</si>
  <si>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添付書類</t>
  </si>
  <si>
    <t>利用者数を
20で除した数
（必要数）</t>
    <rPh sb="0" eb="2">
      <t>リヨウ</t>
    </rPh>
    <rPh sb="2" eb="3">
      <t>シャ</t>
    </rPh>
    <rPh sb="3" eb="4">
      <t>スウ</t>
    </rPh>
    <rPh sb="9" eb="10">
      <t>ジョ</t>
    </rPh>
    <rPh sb="12" eb="13">
      <t>スウ</t>
    </rPh>
    <rPh sb="15" eb="18">
      <t>ヒツヨウスウ</t>
    </rPh>
    <phoneticPr fontId="8"/>
  </si>
  <si>
    <t>該当
・
非該当</t>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</si>
  <si>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</si>
  <si>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前年度の平均利用者数</t>
    <rPh sb="0" eb="3">
      <t>ゼンネンド</t>
    </rPh>
    <rPh sb="4" eb="10">
      <t>ヘイキンリヨウシャスウ</t>
    </rPh>
    <phoneticPr fontId="8"/>
  </si>
  <si>
    <t>看護職員の必要数
（共同生活援助のみ）</t>
    <rPh sb="0" eb="2">
      <t>カンゴ</t>
    </rPh>
    <rPh sb="2" eb="4">
      <t>ショクイン</t>
    </rPh>
    <rPh sb="5" eb="8">
      <t>ヒツヨウスウ</t>
    </rPh>
    <rPh sb="10" eb="16">
      <t>キョウドウセイカツエンジョ</t>
    </rPh>
    <phoneticPr fontId="8"/>
  </si>
  <si>
    <t>該当
・
非該当</t>
    <rPh sb="0" eb="2">
      <t>ガイトウ</t>
    </rPh>
    <rPh sb="7" eb="10">
      <t>ヒガイトウ</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</si>
  <si>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</si>
  <si>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</si>
  <si>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看護職員配置加算</t>
    <rPh sb="0" eb="2">
      <t>カンゴ</t>
    </rPh>
    <rPh sb="2" eb="4">
      <t>ショクイン</t>
    </rPh>
    <rPh sb="4" eb="6">
      <t>ハイチ</t>
    </rPh>
    <rPh sb="6" eb="8">
      <t>カサン</t>
    </rPh>
    <phoneticPr fontId="8"/>
  </si>
  <si>
    <t>５　共同生活援助</t>
    <rPh sb="2" eb="8">
      <t>キョウドウセイカツエンジョ</t>
    </rPh>
    <phoneticPr fontId="8"/>
  </si>
  <si>
    <t>看護職員配置加算（Ⅱ）</t>
    <rPh sb="0" eb="2">
      <t>カンゴ</t>
    </rPh>
    <rPh sb="2" eb="4">
      <t>ショクイン</t>
    </rPh>
    <rPh sb="4" eb="6">
      <t>ハイチ</t>
    </rPh>
    <rPh sb="6" eb="8">
      <t>カサン</t>
    </rPh>
    <phoneticPr fontId="8"/>
  </si>
  <si>
    <t>４　宿泊型自立訓練</t>
    <phoneticPr fontId="8"/>
  </si>
  <si>
    <t>看護職員配置加算（Ⅰ）</t>
    <rPh sb="0" eb="2">
      <t>カンゴ</t>
    </rPh>
    <rPh sb="2" eb="4">
      <t>ショクイン</t>
    </rPh>
    <rPh sb="4" eb="6">
      <t>ハイチ</t>
    </rPh>
    <rPh sb="6" eb="8">
      <t>カサン</t>
    </rPh>
    <phoneticPr fontId="8"/>
  </si>
  <si>
    <t>３　生活訓練</t>
    <rPh sb="2" eb="4">
      <t>セイカツ</t>
    </rPh>
    <rPh sb="4" eb="6">
      <t>クンレン</t>
    </rPh>
    <phoneticPr fontId="8"/>
  </si>
  <si>
    <t>常勤看護職員等配置加算</t>
    <rPh sb="0" eb="2">
      <t>ジョウキン</t>
    </rPh>
    <rPh sb="2" eb="4">
      <t>カンゴ</t>
    </rPh>
    <rPh sb="4" eb="6">
      <t>ショクイン</t>
    </rPh>
    <rPh sb="6" eb="7">
      <t>トウ</t>
    </rPh>
    <rPh sb="7" eb="9">
      <t>ハイチ</t>
    </rPh>
    <rPh sb="9" eb="11">
      <t>カサン</t>
    </rPh>
    <phoneticPr fontId="8"/>
  </si>
  <si>
    <t>２　短期入所</t>
    <rPh sb="2" eb="4">
      <t>タンキ</t>
    </rPh>
    <rPh sb="4" eb="6">
      <t>ニュウショ</t>
    </rPh>
    <phoneticPr fontId="8"/>
  </si>
  <si>
    <t>常勤看護職員等配置加算</t>
    <phoneticPr fontId="8"/>
  </si>
  <si>
    <t>１　生活介護</t>
    <rPh sb="4" eb="6">
      <t>カイゴ</t>
    </rPh>
    <phoneticPr fontId="8"/>
  </si>
  <si>
    <t>サービスの種類
算定する加算の区分</t>
    <rPh sb="5" eb="7">
      <t>シュルイ</t>
    </rPh>
    <rPh sb="8" eb="10">
      <t>サンテイ</t>
    </rPh>
    <rPh sb="12" eb="14">
      <t>カサン</t>
    </rPh>
    <rPh sb="15" eb="17">
      <t>クブン</t>
    </rPh>
    <phoneticPr fontId="8"/>
  </si>
  <si>
    <t>１　新規　　　２　継続　　　３　変更　　　４　終了</t>
    <rPh sb="2" eb="4">
      <t>シンキ</t>
    </rPh>
    <rPh sb="9" eb="11">
      <t>ケイゾク</t>
    </rPh>
    <rPh sb="16" eb="18">
      <t>ヘンコウ</t>
    </rPh>
    <rPh sb="23" eb="25">
      <t>シュウリョウ</t>
    </rPh>
    <phoneticPr fontId="8"/>
  </si>
  <si>
    <t>異動区分</t>
    <rPh sb="0" eb="1">
      <t>イ</t>
    </rPh>
    <rPh sb="1" eb="2">
      <t>ドウ</t>
    </rPh>
    <rPh sb="2" eb="3">
      <t>ク</t>
    </rPh>
    <rPh sb="3" eb="4">
      <t>ブン</t>
    </rPh>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</si>
  <si>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</si>
  <si>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r>
      <t>　　</t>
    </r>
    <r>
      <rPr>
        <sz val="12"/>
        <color rgb="FFFF0000"/>
        <rFont val="HGｺﾞｼｯｸM"/>
        <family val="3"/>
        <charset val="128"/>
      </rPr>
      <t>　</t>
    </r>
    <r>
      <rPr>
        <sz val="12"/>
        <rFont val="HGｺﾞｼｯｸM"/>
        <family val="3"/>
        <charset val="128"/>
      </rPr>
      <t>年　　　月　　　日</t>
    </r>
    <phoneticPr fontId="8"/>
  </si>
  <si>
    <t>加算別紙14</t>
    <rPh sb="0" eb="2">
      <t>カサン</t>
    </rPh>
    <rPh sb="2" eb="4">
      <t>ベッシ</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</si>
  <si>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</si>
  <si>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</si>
  <si>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</si>
  <si>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</si>
  <si>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</si>
  <si>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</si>
  <si>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１　新規　　　　　　　２　変更　　　　　　　　３　終了</t>
    <rPh sb="2" eb="4">
      <t>シンキ</t>
    </rPh>
    <rPh sb="13" eb="15">
      <t>ヘンコウ</t>
    </rPh>
    <rPh sb="25" eb="27">
      <t>シュウリョウ</t>
    </rPh>
    <phoneticPr fontId="8"/>
  </si>
  <si>
    <t>年　　月　　日</t>
    <rPh sb="0" eb="1">
      <t>ネン</t>
    </rPh>
    <rPh sb="3" eb="4">
      <t>ガツ</t>
    </rPh>
    <rPh sb="6" eb="7">
      <t>ニチ</t>
    </rPh>
    <phoneticPr fontId="8"/>
  </si>
  <si>
    <t>加算別紙29</t>
    <rPh sb="0" eb="2">
      <t>カサン</t>
    </rPh>
    <rPh sb="2" eb="4">
      <t>ベッシ</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</si>
  <si>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</si>
  <si>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</si>
  <si>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</si>
  <si>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</si>
  <si>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</si>
  <si>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　　あり　　・　　なし　　）</t>
    <phoneticPr fontId="84"/>
  </si>
  <si>
    <t>中核的人材養成研修修了者　配置</t>
    <phoneticPr fontId="84"/>
  </si>
  <si>
    <t>喀痰吸引等研修（第３号）</t>
    <rPh sb="0" eb="2">
      <t>カクタン</t>
    </rPh>
    <rPh sb="2" eb="4">
      <t>キュウイン</t>
    </rPh>
    <rPh sb="4" eb="5">
      <t>トウ</t>
    </rPh>
    <rPh sb="5" eb="7">
      <t>ケンシュウ</t>
    </rPh>
    <rPh sb="8" eb="9">
      <t>ダイ</t>
    </rPh>
    <rPh sb="10" eb="11">
      <t>ゴウ</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</si>
  <si>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</si>
  <si>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強度行動障害支援者養成研修（実践研修）</t>
    <rPh sb="14" eb="16">
      <t>ジッセン</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</si>
  <si>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</si>
  <si>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１　新規　　　　２　変更　　　　３　終了</t>
    <phoneticPr fontId="84"/>
  </si>
  <si>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</si>
  <si>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</si>
  <si>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年　　月　　日</t>
    <rPh sb="0" eb="1">
      <t>ネン</t>
    </rPh>
    <rPh sb="3" eb="4">
      <t>ツキ</t>
    </rPh>
    <rPh sb="6" eb="7">
      <t>ヒ</t>
    </rPh>
    <phoneticPr fontId="84"/>
  </si>
  <si>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</si>
  <si>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</si>
  <si>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</si>
  <si>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　　　※　生活支援員のうち20％以上が、強度行動障害支援者養成研修（基礎研修）修了者であ
　　　　ること。</t>
    <rPh sb="36" eb="38">
      <t>ケンシュウ</t>
    </rPh>
    <phoneticPr fontId="8"/>
  </si>
  <si>
    <t>(b)/(a)</t>
    <phoneticPr fontId="94"/>
  </si>
  <si>
    <t>研修修了者の人数(b)</t>
    <rPh sb="0" eb="2">
      <t>ケンシュウ</t>
    </rPh>
    <rPh sb="2" eb="5">
      <t>シュウリョウシャ</t>
    </rPh>
    <rPh sb="6" eb="8">
      <t>ニンズウ</t>
    </rPh>
    <phoneticPr fontId="94"/>
  </si>
  <si>
    <t>生活支援員の数（全体）（a)</t>
    <rPh sb="0" eb="2">
      <t>セイカツ</t>
    </rPh>
    <rPh sb="2" eb="4">
      <t>シエン</t>
    </rPh>
    <rPh sb="4" eb="5">
      <t>イン</t>
    </rPh>
    <rPh sb="6" eb="7">
      <t>カズ</t>
    </rPh>
    <rPh sb="8" eb="10">
      <t>ゼンタイ</t>
    </rPh>
    <phoneticPr fontId="94"/>
  </si>
  <si>
    <t>５　強度行動障害支援者
　養成研修（基礎研修）
　修了者配置人数</t>
    <rPh sb="18" eb="20">
      <t>キソ</t>
    </rPh>
    <rPh sb="28" eb="30">
      <t>ハイチ</t>
    </rPh>
    <rPh sb="30" eb="32">
      <t>ニンズウ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</si>
  <si>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</si>
  <si>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４　配置状況</t>
    <rPh sb="2" eb="4">
      <t>ハイチ</t>
    </rPh>
    <rPh sb="4" eb="6">
      <t>ジョウキョウ</t>
    </rPh>
    <phoneticPr fontId="8"/>
  </si>
  <si>
    <t>３　異動区分</t>
    <rPh sb="2" eb="4">
      <t>イドウ</t>
    </rPh>
    <rPh sb="4" eb="6">
      <t>クブン</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</si>
  <si>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</si>
  <si>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加算別紙37</t>
    <rPh sb="0" eb="2">
      <t>カサン</t>
    </rPh>
    <rPh sb="2" eb="4">
      <t>ベッシ</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</si>
  <si>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94"/>
  </si>
  <si>
    <t>SIMを用いた評価結果を集計し、公表していること。</t>
    <rPh sb="4" eb="5">
      <t>モチ</t>
    </rPh>
    <rPh sb="7" eb="9">
      <t>ヒョウカ</t>
    </rPh>
    <rPh sb="9" eb="11">
      <t>ケッカ</t>
    </rPh>
    <rPh sb="12" eb="14">
      <t>シュウケイ</t>
    </rPh>
    <rPh sb="16" eb="18">
      <t>コウヒョウ</t>
    </rPh>
    <phoneticPr fontId="8"/>
  </si>
  <si>
    <t>支援プログラムを公表していること。</t>
    <rPh sb="0" eb="2">
      <t>シエン</t>
    </rPh>
    <rPh sb="8" eb="10">
      <t>コウヒョウ</t>
    </rPh>
    <phoneticPr fontId="8"/>
  </si>
  <si>
    <t>個別計画訓練支援（Ⅱ）の要件をすべて満たしている。</t>
    <rPh sb="0" eb="8">
      <t>コベツケイカククンレンシエン</t>
    </rPh>
    <rPh sb="12" eb="14">
      <t>ヨウケン</t>
    </rPh>
    <rPh sb="18" eb="19">
      <t>ミ</t>
    </rPh>
    <phoneticPr fontId="8"/>
  </si>
  <si>
    <t>確認欄</t>
    <rPh sb="0" eb="2">
      <t>カクニン</t>
    </rPh>
    <rPh sb="2" eb="3">
      <t>ラン</t>
    </rPh>
    <phoneticPr fontId="8"/>
  </si>
  <si>
    <t>算定要件</t>
    <rPh sb="0" eb="2">
      <t>サンテイ</t>
    </rPh>
    <rPh sb="2" eb="4">
      <t>ヨウケン</t>
    </rPh>
    <phoneticPr fontId="8"/>
  </si>
  <si>
    <t>個別計画訓練支援加算（Ⅰ）の要件</t>
    <rPh sb="14" eb="16">
      <t>ヨウケン</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</si>
  <si>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</si>
  <si>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</si>
  <si>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　 ３　情報の共有・伝達</t>
    <rPh sb="4" eb="6">
      <t>ジョウホウ</t>
    </rPh>
    <rPh sb="7" eb="9">
      <t>キョウユウ</t>
    </rPh>
    <rPh sb="10" eb="12">
      <t>デンタツ</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</si>
  <si>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</si>
  <si>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</si>
  <si>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　 ２　個別訓練実施計画
　　　 の運用</t>
    <rPh sb="4" eb="6">
      <t>コベツ</t>
    </rPh>
    <rPh sb="6" eb="8">
      <t>クンレン</t>
    </rPh>
    <rPh sb="8" eb="10">
      <t>ジッシ</t>
    </rPh>
    <rPh sb="10" eb="12">
      <t>ケイカク</t>
    </rPh>
    <rPh sb="18" eb="20">
      <t>ウンヨウ</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</si>
  <si>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</si>
  <si>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</si>
  <si>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　 １　有資格者の配置等</t>
    <rPh sb="4" eb="8">
      <t>ユウシカクシャ</t>
    </rPh>
    <rPh sb="9" eb="11">
      <t>ハイチ</t>
    </rPh>
    <rPh sb="11" eb="12">
      <t>トウ</t>
    </rPh>
    <phoneticPr fontId="8"/>
  </si>
  <si>
    <t>確認欄</t>
    <phoneticPr fontId="94"/>
  </si>
  <si>
    <t>算定要件</t>
    <rPh sb="0" eb="2">
      <t>サンテイ</t>
    </rPh>
    <rPh sb="2" eb="4">
      <t>ヨウケン</t>
    </rPh>
    <phoneticPr fontId="94"/>
  </si>
  <si>
    <t>個別計画訓練支援加算（Ⅱ）の要件</t>
    <phoneticPr fontId="94"/>
  </si>
  <si>
    <t>１　新規　　　　２　変更　　　　３　終了</t>
    <phoneticPr fontId="94"/>
  </si>
  <si>
    <t>個別計画訓練支援加算に関する届出書</t>
    <rPh sb="11" eb="12">
      <t>カン</t>
    </rPh>
    <phoneticPr fontId="94"/>
  </si>
  <si>
    <t>　　　　年　　月　　日</t>
    <rPh sb="4" eb="5">
      <t>ネン</t>
    </rPh>
    <rPh sb="7" eb="8">
      <t>ツキ</t>
    </rPh>
    <rPh sb="10" eb="11">
      <t>ニチ</t>
    </rPh>
    <phoneticPr fontId="8"/>
  </si>
  <si>
    <t>加算別紙40</t>
    <rPh sb="0" eb="2">
      <t>カサン</t>
    </rPh>
    <rPh sb="2" eb="4">
      <t>ベッシ</t>
    </rPh>
    <phoneticPr fontId="8"/>
  </si>
  <si>
    <t>（別紙２）</t>
  </si>
  <si>
    <t>※　根拠となる修了証の写しを別途添付すること。</t>
    <rPh sb="2" eb="4">
      <t>コンキョ</t>
    </rPh>
    <phoneticPr fontId="8"/>
  </si>
  <si>
    <t>　いずれかを実施している。</t>
    <rPh sb="6" eb="8">
      <t>ジッシ</t>
    </rPh>
    <phoneticPr fontId="8"/>
  </si>
  <si>
    <r>
      <t xml:space="preserve">有 </t>
    </r>
    <r>
      <rPr>
        <sz val="14"/>
        <rFont val="HGSｺﾞｼｯｸM"/>
        <family val="3"/>
        <charset val="128"/>
      </rPr>
      <t>・</t>
    </r>
    <r>
      <rPr>
        <sz val="11"/>
        <rFont val="HGSｺﾞｼｯｸM"/>
        <family val="3"/>
        <charset val="128"/>
      </rPr>
      <t xml:space="preserve"> 無</t>
    </r>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</si>
  <si>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</si>
  <si>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</si>
  <si>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</si>
  <si>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【高次脳機能障害支援体制加算】</t>
    <phoneticPr fontId="8"/>
  </si>
  <si>
    <t>連携先病院等の名称</t>
    <rPh sb="0" eb="2">
      <t>レンケイ</t>
    </rPh>
    <rPh sb="2" eb="3">
      <t>サキ</t>
    </rPh>
    <rPh sb="3" eb="5">
      <t>ビョウイン</t>
    </rPh>
    <rPh sb="5" eb="6">
      <t>トウ</t>
    </rPh>
    <rPh sb="7" eb="9">
      <t>メイショウ</t>
    </rPh>
    <phoneticPr fontId="8"/>
  </si>
  <si>
    <t>　又は精神保健福祉士と連携する体制が構築されている。</t>
    <phoneticPr fontId="8"/>
  </si>
  <si>
    <t>　又は精神科重症患者支援管理連携加算の届出をしているもの）における保健師、看護師</t>
    <rPh sb="1" eb="2">
      <t>マタ</t>
    </rPh>
    <rPh sb="33" eb="36">
      <t>ホケンシ</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</si>
  <si>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</si>
  <si>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　又は障害児相談支援のいずれかを実施している。</t>
    <rPh sb="3" eb="5">
      <t>ショウガイ</t>
    </rPh>
    <rPh sb="5" eb="6">
      <t>ジ</t>
    </rPh>
    <rPh sb="6" eb="8">
      <t>ソウダン</t>
    </rPh>
    <rPh sb="8" eb="10">
      <t>シエン</t>
    </rPh>
    <rPh sb="16" eb="18">
      <t>ジッシ</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</si>
  <si>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</si>
  <si>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１名以上配置している。</t>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</si>
  <si>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</si>
  <si>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【精神障害者支援体制加算】</t>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</si>
  <si>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</si>
  <si>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</si>
  <si>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①　医療的ケア児等の障害特性及びこれに応じた支援技法等に関する研修を修了した常勤の相談支援専門員を</t>
    <phoneticPr fontId="8"/>
  </si>
  <si>
    <t>【要医療児者支援体制加算】</t>
    <phoneticPr fontId="8"/>
  </si>
  <si>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</si>
  <si>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</si>
  <si>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①　強度行動障害支援者養成研修(実践研修)又は行動援護従業者養成研修を修了した常勤の相談支援専門員を</t>
    <phoneticPr fontId="8"/>
  </si>
  <si>
    <t>【行動障害支援体制加算】</t>
    <phoneticPr fontId="8"/>
  </si>
  <si>
    <t>２　　(Ⅱ)</t>
    <phoneticPr fontId="8"/>
  </si>
  <si>
    <t>　１　高次脳機能障害支援体制加算(Ⅰ)</t>
    <rPh sb="3" eb="8">
      <t>コウジノウキノウ</t>
    </rPh>
    <rPh sb="8" eb="10">
      <t>ショウガイ</t>
    </rPh>
    <rPh sb="10" eb="12">
      <t>シエン</t>
    </rPh>
    <rPh sb="12" eb="14">
      <t>タイセイ</t>
    </rPh>
    <rPh sb="14" eb="16">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</si>
  <si>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</si>
  <si>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</si>
  <si>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１　行動障害支援体制加算(Ⅰ)　</t>
    <rPh sb="3" eb="5">
      <t>コウドウ</t>
    </rPh>
    <rPh sb="5" eb="7">
      <t>ショウガイ</t>
    </rPh>
    <rPh sb="7" eb="9">
      <t>シエン</t>
    </rPh>
    <rPh sb="9" eb="11">
      <t>タイセイ</t>
    </rPh>
    <rPh sb="11" eb="13">
      <t>カサン</t>
    </rPh>
    <phoneticPr fontId="8"/>
  </si>
  <si>
    <t>届　出　項　目</t>
    <rPh sb="0" eb="1">
      <t>トドケ</t>
    </rPh>
    <rPh sb="2" eb="3">
      <t>デ</t>
    </rPh>
    <rPh sb="4" eb="5">
      <t>メ</t>
    </rPh>
    <phoneticPr fontId="8"/>
  </si>
  <si>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</si>
  <si>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</si>
  <si>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</si>
  <si>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</si>
  <si>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確認欄</t>
    <rPh sb="0" eb="2">
      <t>カクニン</t>
    </rPh>
    <rPh sb="2" eb="3">
      <t>ラン</t>
    </rPh>
    <phoneticPr fontId="84"/>
  </si>
  <si>
    <t>　直上により配置した者のいずれかにより、当該事業所等の従業者に対し、障害者に対する配慮等に関する研修を年１回以上行っている。</t>
    <phoneticPr fontId="84"/>
  </si>
  <si>
    <t>５　研修の実施</t>
    <rPh sb="2" eb="4">
      <t>ケンシュウ</t>
    </rPh>
    <rPh sb="5" eb="7">
      <t>ジッシ</t>
    </rPh>
    <phoneticPr fontId="84"/>
  </si>
  <si>
    <t>常勤換算数</t>
    <rPh sb="0" eb="2">
      <t>ジョウキン</t>
    </rPh>
    <rPh sb="2" eb="4">
      <t>カンサン</t>
    </rPh>
    <rPh sb="4" eb="5">
      <t>スウ</t>
    </rPh>
    <phoneticPr fontId="8"/>
  </si>
  <si>
    <t>（0.5以上であること）　</t>
    <phoneticPr fontId="84"/>
  </si>
  <si>
    <t>合計（人）</t>
    <rPh sb="0" eb="2">
      <t>ゴウケイ</t>
    </rPh>
    <rPh sb="3" eb="4">
      <t>ニン</t>
    </rPh>
    <phoneticPr fontId="8"/>
  </si>
  <si>
    <t>非常勤（人）</t>
    <rPh sb="0" eb="3">
      <t>ヒジョウキン</t>
    </rPh>
    <rPh sb="4" eb="5">
      <t>ニン</t>
    </rPh>
    <phoneticPr fontId="8"/>
  </si>
  <si>
    <t>常勤（人）</t>
    <rPh sb="0" eb="2">
      <t>ジョウキン</t>
    </rPh>
    <rPh sb="3" eb="4">
      <t>ニン</t>
    </rPh>
    <phoneticPr fontId="8"/>
  </si>
  <si>
    <t>研修の
実施主体</t>
    <phoneticPr fontId="84"/>
  </si>
  <si>
    <t>受講
年度</t>
    <rPh sb="0" eb="2">
      <t>ジュコウ</t>
    </rPh>
    <rPh sb="3" eb="5">
      <t>ネンド</t>
    </rPh>
    <phoneticPr fontId="84"/>
  </si>
  <si>
    <t>＜雇用されている障害者又は障害者であった者＞</t>
    <rPh sb="1" eb="3">
      <t>コヨウ</t>
    </rPh>
    <rPh sb="8" eb="11">
      <t>ショウガイシャ</t>
    </rPh>
    <rPh sb="11" eb="12">
      <t>マタ</t>
    </rPh>
    <rPh sb="13" eb="16">
      <t>ショウガイシャ</t>
    </rPh>
    <rPh sb="20" eb="21">
      <t>シャ</t>
    </rPh>
    <phoneticPr fontId="8"/>
  </si>
  <si>
    <t>４　障害者ピアサ
　ポート研修修了
　職員</t>
    <rPh sb="15" eb="17">
      <t>シュウリョウ</t>
    </rPh>
    <rPh sb="19" eb="21">
      <t>ショクイン</t>
    </rPh>
    <phoneticPr fontId="8"/>
  </si>
  <si>
    <t>１　事業所名</t>
    <rPh sb="2" eb="5">
      <t>ジギョウショ</t>
    </rPh>
    <rPh sb="5" eb="6">
      <t>メイ</t>
    </rPh>
    <phoneticPr fontId="8"/>
  </si>
  <si>
    <t>加算別紙67</t>
    <rPh sb="0" eb="2">
      <t>カサン</t>
    </rPh>
    <rPh sb="2" eb="4">
      <t>ベッシ</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</si>
  <si>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</si>
  <si>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</si>
  <si>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</si>
  <si>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　直上により配置した者のいずれかにより、当該指定共同生活援助等の従業者に対し、障害者に対する配慮等に関する研修を年１回以上行っている。</t>
    <rPh sb="24" eb="30">
      <t>キョウドウセイカツエンジョ</t>
    </rPh>
    <phoneticPr fontId="84"/>
  </si>
  <si>
    <t>４　障害者ピア
　サポート研修
　修了職員</t>
    <rPh sb="2" eb="5">
      <t>ショウガイシャ</t>
    </rPh>
    <rPh sb="13" eb="15">
      <t>ケンシュウ</t>
    </rPh>
    <rPh sb="17" eb="19">
      <t>シュウリョウ</t>
    </rPh>
    <rPh sb="19" eb="21">
      <t>ショクイン</t>
    </rPh>
    <phoneticPr fontId="8"/>
  </si>
  <si>
    <t>確認</t>
    <rPh sb="0" eb="2">
      <t>カクニン</t>
    </rPh>
    <phoneticPr fontId="84"/>
  </si>
  <si>
    <t>自立生活支援加算（Ⅲ）の加算届出をし、受理されている。</t>
    <phoneticPr fontId="84"/>
  </si>
  <si>
    <t>３　算定要件</t>
    <rPh sb="2" eb="4">
      <t>サンテイ</t>
    </rPh>
    <rPh sb="4" eb="6">
      <t>ヨウケン</t>
    </rPh>
    <phoneticPr fontId="84"/>
  </si>
  <si>
    <t>ピアサポート実施加算に関する届出書（共同生活援助）</t>
    <rPh sb="6" eb="8">
      <t>ジッシ</t>
    </rPh>
    <rPh sb="8" eb="10">
      <t>カサン</t>
    </rPh>
    <rPh sb="11" eb="12">
      <t>カン</t>
    </rPh>
    <rPh sb="14" eb="16">
      <t>トドケデ</t>
    </rPh>
    <rPh sb="16" eb="17">
      <t>ショ</t>
    </rPh>
    <phoneticPr fontId="8"/>
  </si>
  <si>
    <t>共同生活援助用</t>
    <rPh sb="0" eb="2">
      <t>キョウドウ</t>
    </rPh>
    <rPh sb="2" eb="4">
      <t>セイカツ</t>
    </rPh>
    <rPh sb="4" eb="6">
      <t>エンジョ</t>
    </rPh>
    <rPh sb="6" eb="7">
      <t>ヨウ</t>
    </rPh>
    <phoneticPr fontId="84"/>
  </si>
  <si>
    <t>加算別紙67の2</t>
    <rPh sb="0" eb="2">
      <t>カサン</t>
    </rPh>
    <rPh sb="2" eb="4">
      <t>ベッシ</t>
    </rPh>
    <phoneticPr fontId="8"/>
  </si>
  <si>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</si>
  <si>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３　サービス費
　区分</t>
    <rPh sb="6" eb="7">
      <t>ヒ</t>
    </rPh>
    <rPh sb="9" eb="11">
      <t>クブン</t>
    </rPh>
    <phoneticPr fontId="8"/>
  </si>
  <si>
    <t>ピアサポート実施加算に関する届出書</t>
    <rPh sb="6" eb="8">
      <t>ジッシ</t>
    </rPh>
    <rPh sb="8" eb="10">
      <t>カサン</t>
    </rPh>
    <rPh sb="11" eb="12">
      <t>カン</t>
    </rPh>
    <rPh sb="14" eb="16">
      <t>トドケデ</t>
    </rPh>
    <rPh sb="16" eb="17">
      <t>ショ</t>
    </rPh>
    <phoneticPr fontId="8"/>
  </si>
  <si>
    <t>　　年　　　　月　　　　日</t>
    <rPh sb="2" eb="3">
      <t>ネン</t>
    </rPh>
    <rPh sb="7" eb="8">
      <t>ガツ</t>
    </rPh>
    <rPh sb="12" eb="13">
      <t>ニチ</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</si>
  <si>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4"/>
  </si>
  <si>
    <t>加算別紙67の3</t>
    <rPh sb="0" eb="2">
      <t>カサン</t>
    </rPh>
    <rPh sb="2" eb="4">
      <t>ベッシ</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</si>
  <si>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</si>
  <si>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４　研修の実施</t>
    <rPh sb="2" eb="4">
      <t>ケンシュウ</t>
    </rPh>
    <rPh sb="5" eb="7">
      <t>ジッシ</t>
    </rPh>
    <phoneticPr fontId="84"/>
  </si>
  <si>
    <t>３　障害者ピア
　サポート研修
　修了職員</t>
    <rPh sb="2" eb="5">
      <t>ショウガイシャ</t>
    </rPh>
    <rPh sb="13" eb="15">
      <t>ケンシュウ</t>
    </rPh>
    <rPh sb="17" eb="19">
      <t>シュウリョウ</t>
    </rPh>
    <rPh sb="19" eb="20">
      <t>ショク</t>
    </rPh>
    <rPh sb="20" eb="21">
      <t>イン</t>
    </rPh>
    <phoneticPr fontId="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</si>
  <si>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</si>
  <si>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共同生活援助用</t>
    <rPh sb="0" eb="6">
      <t>キョウドウセイカツエンジョ</t>
    </rPh>
    <rPh sb="6" eb="7">
      <t>ヨウ</t>
    </rPh>
    <phoneticPr fontId="84"/>
  </si>
  <si>
    <t>加算別紙67の4</t>
    <rPh sb="0" eb="2">
      <t>カサン</t>
    </rPh>
    <rPh sb="2" eb="4">
      <t>ベッシ</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</si>
  <si>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</si>
  <si>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注４</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</si>
  <si>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</si>
  <si>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注３</t>
    <rPh sb="0" eb="1">
      <t>チュウ</t>
    </rPh>
    <phoneticPr fontId="8"/>
  </si>
  <si>
    <t>資格を証する書類の写しを添付すること。</t>
    <rPh sb="0" eb="2">
      <t>シカク</t>
    </rPh>
    <rPh sb="3" eb="4">
      <t>ショウ</t>
    </rPh>
    <rPh sb="6" eb="8">
      <t>ショルイ</t>
    </rPh>
    <rPh sb="9" eb="10">
      <t>ウツ</t>
    </rPh>
    <rPh sb="12" eb="14">
      <t>テンプ</t>
    </rPh>
    <phoneticPr fontId="8"/>
  </si>
  <si>
    <t>注２</t>
    <rPh sb="0" eb="1">
      <t>チュウ</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</si>
  <si>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</si>
  <si>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注１</t>
    <rPh sb="0" eb="1">
      <t>チュウ</t>
    </rPh>
    <phoneticPr fontId="8"/>
  </si>
  <si>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</si>
  <si>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</si>
  <si>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利用者ごとのリハビリテーション実施計画の進捗状況を定期的に評価し、必要に応じて当該計画を見直している。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</si>
  <si>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</si>
  <si>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リハビリテーション実施計画は、利用者、家族に説明し、その同意を得ている。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</si>
  <si>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</si>
  <si>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リハビリテーション実施計画原案は、利用者、家族に説明し、その同意を得ている。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</si>
  <si>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</si>
  <si>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医師、理学療法士、作業療法士、言語聴覚士その他の職種の者が共同して、利用者ごとのリハビリテーション実施計画を作成している。</t>
  </si>
  <si>
    <t>１　新規　　　　２　変更　　　　３　終了</t>
    <rPh sb="2" eb="4">
      <t>シンキ</t>
    </rPh>
    <rPh sb="10" eb="12">
      <t>ヘンコウ</t>
    </rPh>
    <rPh sb="18" eb="20">
      <t>シュウリョウ</t>
    </rPh>
    <phoneticPr fontId="8"/>
  </si>
  <si>
    <t>異動区分</t>
    <rPh sb="0" eb="4">
      <t>イドウクブン</t>
    </rPh>
    <phoneticPr fontId="8"/>
  </si>
  <si>
    <t>事業所・施設の名称</t>
    <rPh sb="0" eb="2">
      <t>ジギョウ</t>
    </rPh>
    <rPh sb="2" eb="3">
      <t>ショ</t>
    </rPh>
    <rPh sb="4" eb="6">
      <t>シセツ</t>
    </rPh>
    <rPh sb="7" eb="9">
      <t>メイショウ</t>
    </rPh>
    <phoneticPr fontId="8"/>
  </si>
  <si>
    <t>リハビリテーション加算に関する届出書（生活介護）</t>
    <rPh sb="9" eb="11">
      <t>カサン</t>
    </rPh>
    <rPh sb="12" eb="13">
      <t>カン</t>
    </rPh>
    <rPh sb="15" eb="17">
      <t>トドケデ</t>
    </rPh>
    <phoneticPr fontId="8"/>
  </si>
  <si>
    <t>　　　　年　　　　月　　　　日</t>
    <rPh sb="4" eb="5">
      <t>ネン</t>
    </rPh>
    <rPh sb="9" eb="10">
      <t>ツキ</t>
    </rPh>
    <rPh sb="14" eb="15">
      <t>ニチ</t>
    </rPh>
    <phoneticPr fontId="8"/>
  </si>
  <si>
    <t>加算別紙72</t>
    <rPh sb="0" eb="2">
      <t>カサン</t>
    </rPh>
    <rPh sb="2" eb="4">
      <t>ベッシ</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</si>
  <si>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</si>
  <si>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※頸髄損傷による四肢麻痺その他これに類する障害者である場合には、当該加算を算定する場合において下記の要件を満たす必要はない。</t>
    <rPh sb="47" eb="49">
      <t>カキ</t>
    </rPh>
    <phoneticPr fontId="8"/>
  </si>
  <si>
    <t>リハビリテーション加算（Ⅰ）の算定要件の一部（※）</t>
    <rPh sb="9" eb="11">
      <t>カサン</t>
    </rPh>
    <rPh sb="15" eb="17">
      <t>サンテイ</t>
    </rPh>
    <rPh sb="17" eb="19">
      <t>ヨウケン</t>
    </rPh>
    <rPh sb="20" eb="22">
      <t>イチブ</t>
    </rPh>
    <phoneticPr fontId="8"/>
  </si>
  <si>
    <t>リハビリテーション加算Ⅱの算定要件</t>
    <rPh sb="9" eb="11">
      <t>カサン</t>
    </rPh>
    <rPh sb="13" eb="15">
      <t>サンテイ</t>
    </rPh>
    <rPh sb="15" eb="17">
      <t>ヨウケン</t>
    </rPh>
    <phoneticPr fontId="8"/>
  </si>
  <si>
    <t>リハビリテーション加算に関する届出書（自立訓練（機能訓練））</t>
    <rPh sb="9" eb="11">
      <t>カサン</t>
    </rPh>
    <rPh sb="12" eb="13">
      <t>カン</t>
    </rPh>
    <rPh sb="15" eb="18">
      <t>トドケデショ</t>
    </rPh>
    <phoneticPr fontId="8"/>
  </si>
  <si>
    <t>加算別紙72の2</t>
    <rPh sb="0" eb="2">
      <t>カサン</t>
    </rPh>
    <rPh sb="2" eb="4">
      <t>ベッシ</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</si>
  <si>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</si>
  <si>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　がすべて有の場合算定可。</t>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</si>
  <si>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</si>
  <si>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</si>
  <si>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（審査要領）</t>
    <rPh sb="1" eb="3">
      <t>シンサ</t>
    </rPh>
    <rPh sb="3" eb="5">
      <t>ヨウリョウ</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</si>
  <si>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</si>
  <si>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</si>
  <si>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r>
      <t xml:space="preserve">有 </t>
    </r>
    <r>
      <rPr>
        <sz val="14"/>
        <rFont val="HGPｺﾞｼｯｸM"/>
        <family val="3"/>
        <charset val="128"/>
      </rPr>
      <t>・</t>
    </r>
    <r>
      <rPr>
        <sz val="11"/>
        <rFont val="HGPｺﾞｼｯｸM"/>
        <family val="3"/>
        <charset val="128"/>
      </rPr>
      <t xml:space="preserve"> 無</t>
    </r>
    <phoneticPr fontId="8"/>
  </si>
  <si>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</si>
  <si>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t>　　している。）</t>
    <phoneticPr fontId="8"/>
  </si>
  <si>
    <t>　　場合は、地域の相談支援の中核機関が行う地域の相談支援体制の強化の取組に参画</t>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</si>
  <si>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</si>
  <si>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⑧　基幹相談支援センターが行う地域の相談支援体制の強化の取組に参画している。</t>
    <phoneticPr fontId="8"/>
  </si>
  <si>
    <t>　実施している。</t>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</si>
  <si>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</si>
  <si>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当該ケースを受託する体制を整備している。</t>
    <rPh sb="7" eb="9">
      <t>ジュタク</t>
    </rPh>
    <rPh sb="11" eb="13">
      <t>タイセイ</t>
    </rPh>
    <rPh sb="14" eb="16">
      <t>セイビ</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</si>
  <si>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</si>
  <si>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</si>
  <si>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</si>
  <si>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</si>
  <si>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　ている。</t>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</si>
  <si>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</si>
  <si>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</si>
  <si>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</si>
  <si>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</si>
  <si>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</si>
  <si>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３　届出項目</t>
    <rPh sb="2" eb="3">
      <t>トドケ</t>
    </rPh>
    <rPh sb="3" eb="4">
      <t>デ</t>
    </rPh>
    <rPh sb="4" eb="5">
      <t>コウ</t>
    </rPh>
    <rPh sb="5" eb="6">
      <t>メ</t>
    </rPh>
    <phoneticPr fontId="8"/>
  </si>
  <si>
    <t>　１　新規　　　　　　２　変更　　　　　　３　終了</t>
    <phoneticPr fontId="8"/>
  </si>
  <si>
    <t>２　異動区分</t>
    <phoneticPr fontId="8"/>
  </si>
  <si>
    <t>１　事業所名</t>
    <phoneticPr fontId="8"/>
  </si>
  <si>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</si>
  <si>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加算別紙73</t>
    <rPh sb="0" eb="2">
      <t>カサン</t>
    </rPh>
    <rPh sb="2" eb="4">
      <t>ベッシ</t>
    </rPh>
    <phoneticPr fontId="8"/>
  </si>
  <si>
    <t>加算別紙73の2</t>
    <rPh sb="0" eb="2">
      <t>カサン</t>
    </rPh>
    <rPh sb="2" eb="4">
      <t>ベッシ</t>
    </rPh>
    <phoneticPr fontId="8"/>
  </si>
  <si>
    <t>　　　</t>
    <phoneticPr fontId="114"/>
  </si>
  <si>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14"/>
  </si>
  <si>
    <t>従業者の勤務体制一覧表</t>
    <rPh sb="0" eb="3">
      <t>ジュウギョウシャ</t>
    </rPh>
    <phoneticPr fontId="114"/>
  </si>
  <si>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84"/>
  </si>
  <si>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4"/>
  </si>
  <si>
    <t>加配される従業者の研修の受講状況</t>
    <rPh sb="9" eb="11">
      <t>ケンシュウ</t>
    </rPh>
    <rPh sb="12" eb="14">
      <t>ジュコウ</t>
    </rPh>
    <rPh sb="14" eb="16">
      <t>ジョウキョウ</t>
    </rPh>
    <phoneticPr fontId="84"/>
  </si>
  <si>
    <t>加配される従業者の氏名</t>
    <phoneticPr fontId="84"/>
  </si>
  <si>
    <t>３　加配される従業者の要件</t>
    <rPh sb="11" eb="13">
      <t>ヨウケン</t>
    </rPh>
    <phoneticPr fontId="84"/>
  </si>
  <si>
    <t>(G)＞＝(F)</t>
    <phoneticPr fontId="84"/>
  </si>
  <si>
    <t>人</t>
  </si>
  <si>
    <t>加配される従業者の数 (G)</t>
    <phoneticPr fontId="84"/>
  </si>
  <si>
    <t>利用者数 (A)　÷　50　＝ (F)</t>
    <phoneticPr fontId="84"/>
  </si>
  <si>
    <t>２　加配される従業者の配置状況</t>
    <rPh sb="11" eb="13">
      <t>ハイチ</t>
    </rPh>
    <phoneticPr fontId="84"/>
  </si>
  <si>
    <t xml:space="preserve"> 前年度の当該サービスの開所日数　　　　の合計 (D)</t>
    <rPh sb="5" eb="7">
      <t>トウガイ</t>
    </rPh>
    <rPh sb="21" eb="23">
      <t>ゴウケイ</t>
    </rPh>
    <phoneticPr fontId="84"/>
  </si>
  <si>
    <t xml:space="preserve"> 加算要件に該当する利用者の前年度利用日の合計 (E)</t>
    <rPh sb="10" eb="13">
      <t>リヨウシャ</t>
    </rPh>
    <rPh sb="21" eb="23">
      <t>ゴウケイ</t>
    </rPh>
    <phoneticPr fontId="84"/>
  </si>
  <si>
    <t>(C)＞＝(B)</t>
    <phoneticPr fontId="84"/>
  </si>
  <si>
    <t>加算要件に該当する利用者の数 (C)＝(E)／(D)</t>
    <phoneticPr fontId="84"/>
  </si>
  <si>
    <t>うち３０％　　　　　(B)＝ (A)×0.3</t>
    <phoneticPr fontId="84"/>
  </si>
  <si>
    <t>当該事業所の前年度の平均実利用者数　(A)</t>
  </si>
  <si>
    <t>１　利用者の状況</t>
  </si>
  <si>
    <t>１　新規　　　　２　変更　　　　３　終了</t>
    <phoneticPr fontId="114"/>
  </si>
  <si>
    <r>
      <t xml:space="preserve">異　動　区　分 </t>
    </r>
    <r>
      <rPr>
        <sz val="8"/>
        <rFont val="HGｺﾞｼｯｸM"/>
        <family val="3"/>
        <charset val="128"/>
      </rPr>
      <t>※2</t>
    </r>
    <phoneticPr fontId="114"/>
  </si>
  <si>
    <t>有・無</t>
    <phoneticPr fontId="84"/>
  </si>
  <si>
    <r>
      <t>多機能型の実施　</t>
    </r>
    <r>
      <rPr>
        <sz val="8"/>
        <rFont val="HGｺﾞｼｯｸM"/>
        <family val="3"/>
        <charset val="128"/>
      </rPr>
      <t>※1</t>
    </r>
    <phoneticPr fontId="114"/>
  </si>
  <si>
    <t>サービスの種類</t>
  </si>
  <si>
    <t>事業所の名称</t>
  </si>
  <si>
    <t>高次脳機能障害者支援体制加算に関する届出書</t>
    <rPh sb="0" eb="5">
      <t>コウジノウキノウ</t>
    </rPh>
    <phoneticPr fontId="84"/>
  </si>
  <si>
    <t>年　　月　　日</t>
    <rPh sb="0" eb="1">
      <t>ネン</t>
    </rPh>
    <rPh sb="3" eb="4">
      <t>ツキ</t>
    </rPh>
    <rPh sb="6" eb="7">
      <t>ニチ</t>
    </rPh>
    <phoneticPr fontId="84"/>
  </si>
  <si>
    <t>加算別紙74</t>
    <rPh sb="0" eb="2">
      <t>カサン</t>
    </rPh>
    <rPh sb="2" eb="4">
      <t>ベッシ</t>
    </rPh>
    <phoneticPr fontId="8"/>
  </si>
  <si>
    <t>※２：「異動区分」欄において「４　終了」の場合は、１利用者の状況、２加配される従業者の状況の記載は
　　　不要とする。</t>
    <phoneticPr fontId="114"/>
  </si>
  <si>
    <t>※１：多機能型事業所等については、当該多機能型事業所全体で、加算要件の利用者数や配置割合の計算を行
　　　うこと。</t>
    <phoneticPr fontId="114"/>
  </si>
  <si>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14"/>
  </si>
  <si>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14"/>
  </si>
  <si>
    <t>身体障害者手帳の写し、従業者の勤務体制一覧表、組織体制図</t>
    <rPh sb="0" eb="2">
      <t>シンタイ</t>
    </rPh>
    <rPh sb="2" eb="5">
      <t>ショウガイシャ</t>
    </rPh>
    <rPh sb="5" eb="7">
      <t>テチョウ</t>
    </rPh>
    <rPh sb="8" eb="9">
      <t>ウツ</t>
    </rPh>
    <rPh sb="11" eb="14">
      <t>ジュウギョウシャ</t>
    </rPh>
    <phoneticPr fontId="114"/>
  </si>
  <si>
    <t>資格・研修名等</t>
  </si>
  <si>
    <t>加配される従業者の氏名</t>
  </si>
  <si>
    <t>(G)＞＝ (F)</t>
    <phoneticPr fontId="114"/>
  </si>
  <si>
    <t>加配される従業者の数　(G)</t>
    <phoneticPr fontId="114"/>
  </si>
  <si>
    <t>利用者数 (A)　÷　40　＝ (F)</t>
    <phoneticPr fontId="114"/>
  </si>
  <si>
    <t>２　加配される従業者の状況</t>
  </si>
  <si>
    <t>合　計 (E)</t>
    <phoneticPr fontId="114"/>
  </si>
  <si>
    <t>前年度の開所日数 (D)</t>
    <phoneticPr fontId="114"/>
  </si>
  <si>
    <t>前年度利用日数</t>
  </si>
  <si>
    <t>手帳の等級</t>
  </si>
  <si>
    <t>手帳の種類</t>
  </si>
  <si>
    <t>該当利用者の氏名</t>
  </si>
  <si>
    <t>(C)＞＝(B)</t>
    <phoneticPr fontId="114"/>
  </si>
  <si>
    <t>加算要件に該当する利用者の数 (C)＝(E)／(D)</t>
    <phoneticPr fontId="114"/>
  </si>
  <si>
    <t>うち５０％　　　　　(B)＝ (A)×0.5</t>
    <phoneticPr fontId="114"/>
  </si>
  <si>
    <t>当該事業所の前年度の平均実利用者数　(A)</t>
    <phoneticPr fontId="114"/>
  </si>
  <si>
    <t>１　新規　　　　　２　変更　　　　　３　終了</t>
    <phoneticPr fontId="114"/>
  </si>
  <si>
    <r>
      <t>異動区分</t>
    </r>
    <r>
      <rPr>
        <sz val="8"/>
        <color rgb="FF000000"/>
        <rFont val="HGｺﾞｼｯｸM"/>
        <family val="3"/>
        <charset val="128"/>
      </rPr>
      <t>※2</t>
    </r>
    <phoneticPr fontId="114"/>
  </si>
  <si>
    <t>有　・　無</t>
  </si>
  <si>
    <r>
      <t>多機能型の実施</t>
    </r>
    <r>
      <rPr>
        <sz val="8"/>
        <color rgb="FF000000"/>
        <rFont val="HGｺﾞｼｯｸM"/>
        <family val="3"/>
        <charset val="128"/>
      </rPr>
      <t>※1</t>
    </r>
    <phoneticPr fontId="114"/>
  </si>
  <si>
    <t>視覚・聴覚言語障害者支援体制加算（Ⅰ）に関する届出書</t>
    <phoneticPr fontId="114"/>
  </si>
  <si>
    <t>年　　月　　日</t>
    <rPh sb="0" eb="1">
      <t>ネン</t>
    </rPh>
    <rPh sb="3" eb="4">
      <t>ツキ</t>
    </rPh>
    <rPh sb="6" eb="7">
      <t>ヒ</t>
    </rPh>
    <phoneticPr fontId="114"/>
  </si>
  <si>
    <t>加算別紙75</t>
    <rPh sb="0" eb="2">
      <t>カサン</t>
    </rPh>
    <rPh sb="2" eb="4">
      <t>ベッシ</t>
    </rPh>
    <phoneticPr fontId="8"/>
  </si>
  <si>
    <t>(G)＞＝(F)</t>
    <phoneticPr fontId="114"/>
  </si>
  <si>
    <t>利用者数 (A)　÷　50　＝ (F)</t>
    <phoneticPr fontId="114"/>
  </si>
  <si>
    <t>うち３０％　　　　　(B)＝ (A)×0.3</t>
    <phoneticPr fontId="114"/>
  </si>
  <si>
    <t>有・無</t>
    <phoneticPr fontId="114"/>
  </si>
  <si>
    <t>視覚・聴覚言語障害者支援体制加算（Ⅱ）に関する届出書</t>
    <phoneticPr fontId="114"/>
  </si>
  <si>
    <t>加算別紙75の2</t>
    <rPh sb="0" eb="2">
      <t>カサン</t>
    </rPh>
    <rPh sb="2" eb="4">
      <t>ベッシ</t>
    </rPh>
    <phoneticPr fontId="8"/>
  </si>
  <si>
    <t>※添付書類：社会福祉士又は精神保健福祉士の資格証</t>
    <rPh sb="1" eb="3">
      <t>テンプ</t>
    </rPh>
    <rPh sb="3" eb="5">
      <t>ショルイ</t>
    </rPh>
    <rPh sb="21" eb="23">
      <t>シカク</t>
    </rPh>
    <rPh sb="23" eb="24">
      <t>ショウ</t>
    </rPh>
    <phoneticPr fontId="84"/>
  </si>
  <si>
    <t>合計</t>
    <rPh sb="0" eb="2">
      <t>ゴウケイ</t>
    </rPh>
    <phoneticPr fontId="84"/>
  </si>
  <si>
    <t>サテライト②</t>
    <phoneticPr fontId="84"/>
  </si>
  <si>
    <t>サテライト①</t>
    <phoneticPr fontId="84"/>
  </si>
  <si>
    <t>住居</t>
    <rPh sb="0" eb="2">
      <t>ジュウキョ</t>
    </rPh>
    <phoneticPr fontId="8"/>
  </si>
  <si>
    <t>住居④</t>
    <rPh sb="0" eb="2">
      <t>ジュウキョ</t>
    </rPh>
    <phoneticPr fontId="84"/>
  </si>
  <si>
    <t>住居③</t>
    <rPh sb="0" eb="2">
      <t>ジュウキョ</t>
    </rPh>
    <phoneticPr fontId="84"/>
  </si>
  <si>
    <t>住居②</t>
    <rPh sb="0" eb="2">
      <t>ジュウキョ</t>
    </rPh>
    <phoneticPr fontId="84"/>
  </si>
  <si>
    <t>住居①</t>
    <rPh sb="0" eb="2">
      <t>ジュウキョ</t>
    </rPh>
    <phoneticPr fontId="84"/>
  </si>
  <si>
    <t>入居者数</t>
    <rPh sb="0" eb="3">
      <t>ニュウキョシャ</t>
    </rPh>
    <rPh sb="3" eb="4">
      <t>スウ</t>
    </rPh>
    <phoneticPr fontId="84"/>
  </si>
  <si>
    <t>定員</t>
    <rPh sb="0" eb="2">
      <t>テイイン</t>
    </rPh>
    <phoneticPr fontId="84"/>
  </si>
  <si>
    <t>指定申請書　付表６の共同生活住居又は
サテライト型住居の番号及び名称</t>
    <rPh sb="16" eb="17">
      <t>マタ</t>
    </rPh>
    <rPh sb="24" eb="25">
      <t>ガタ</t>
    </rPh>
    <rPh sb="25" eb="27">
      <t>ジュウキョ</t>
    </rPh>
    <phoneticPr fontId="84"/>
  </si>
  <si>
    <t>２．移行支援住居として登録する共同生活住居</t>
    <rPh sb="2" eb="8">
      <t>イコウシエンジュウキョ</t>
    </rPh>
    <rPh sb="11" eb="13">
      <t>トウロク</t>
    </rPh>
    <rPh sb="15" eb="17">
      <t>キョウドウ</t>
    </rPh>
    <rPh sb="17" eb="19">
      <t>セイカツ</t>
    </rPh>
    <rPh sb="19" eb="21">
      <t>ジュウキョ</t>
    </rPh>
    <phoneticPr fontId="84"/>
  </si>
  <si>
    <t>可　・　不可</t>
    <rPh sb="0" eb="1">
      <t>カ</t>
    </rPh>
    <rPh sb="4" eb="6">
      <t>フカ</t>
    </rPh>
    <phoneticPr fontId="84"/>
  </si>
  <si>
    <t>配置割合の基準を満たす
確認の可否</t>
    <rPh sb="0" eb="4">
      <t>ハイチワリアイ</t>
    </rPh>
    <rPh sb="5" eb="7">
      <t>キジュン</t>
    </rPh>
    <rPh sb="8" eb="9">
      <t>ミ</t>
    </rPh>
    <rPh sb="12" eb="14">
      <t>カクニン</t>
    </rPh>
    <rPh sb="15" eb="17">
      <t>カヒ</t>
    </rPh>
    <phoneticPr fontId="84"/>
  </si>
  <si>
    <t>配置割合　（別添にて確認）</t>
    <rPh sb="0" eb="2">
      <t>ハイチ</t>
    </rPh>
    <rPh sb="2" eb="4">
      <t>ワリアイ</t>
    </rPh>
    <rPh sb="6" eb="8">
      <t>ベッテン</t>
    </rPh>
    <rPh sb="10" eb="12">
      <t>カクニン</t>
    </rPh>
    <phoneticPr fontId="84"/>
  </si>
  <si>
    <t>⑵</t>
    <phoneticPr fontId="84"/>
  </si>
  <si>
    <t>有（世話人・生活支援員）　
・　無</t>
    <rPh sb="0" eb="1">
      <t>アリ</t>
    </rPh>
    <rPh sb="2" eb="5">
      <t>セワニン</t>
    </rPh>
    <rPh sb="6" eb="11">
      <t>セイカツシエンイン</t>
    </rPh>
    <rPh sb="16" eb="17">
      <t>ナ</t>
    </rPh>
    <phoneticPr fontId="84"/>
  </si>
  <si>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84"/>
  </si>
  <si>
    <t>有　・　無</t>
    <rPh sb="0" eb="1">
      <t>アリ</t>
    </rPh>
    <rPh sb="4" eb="5">
      <t>ナ</t>
    </rPh>
    <phoneticPr fontId="84"/>
  </si>
  <si>
    <t>社会福祉士又は精神保健福祉士の資格要件の確認</t>
    <phoneticPr fontId="84"/>
  </si>
  <si>
    <t>氏名</t>
    <rPh sb="0" eb="2">
      <t>シメイ</t>
    </rPh>
    <phoneticPr fontId="84"/>
  </si>
  <si>
    <t>二人目</t>
    <rPh sb="0" eb="2">
      <t>フタリ</t>
    </rPh>
    <rPh sb="2" eb="3">
      <t>メ</t>
    </rPh>
    <phoneticPr fontId="84"/>
  </si>
  <si>
    <t>一人目</t>
    <rPh sb="0" eb="2">
      <t>ヒトリ</t>
    </rPh>
    <rPh sb="2" eb="3">
      <t>メ</t>
    </rPh>
    <phoneticPr fontId="84"/>
  </si>
  <si>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8"/>
  </si>
  <si>
    <t>⑴</t>
    <phoneticPr fontId="8"/>
  </si>
  <si>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84"/>
  </si>
  <si>
    <t>１．人員配置体制の確認</t>
    <rPh sb="9" eb="11">
      <t>カクニン</t>
    </rPh>
    <phoneticPr fontId="84"/>
  </si>
  <si>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</si>
  <si>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　　年　　月　　日</t>
    <rPh sb="2" eb="3">
      <t>ネン</t>
    </rPh>
    <rPh sb="5" eb="6">
      <t>ツキ</t>
    </rPh>
    <rPh sb="8" eb="9">
      <t>ヒ</t>
    </rPh>
    <phoneticPr fontId="84"/>
  </si>
  <si>
    <t>加算別紙76</t>
    <rPh sb="0" eb="2">
      <t>カサン</t>
    </rPh>
    <rPh sb="2" eb="4">
      <t>ベッシ</t>
    </rPh>
    <phoneticPr fontId="8"/>
  </si>
  <si>
    <t>８　移行支援住居におけるサービス管理責任者の配置要件の可否</t>
    <rPh sb="2" eb="8">
      <t>イコウシエンジュウキョ</t>
    </rPh>
    <rPh sb="27" eb="29">
      <t>カヒ</t>
    </rPh>
    <phoneticPr fontId="84"/>
  </si>
  <si>
    <t>サービス管理責任者</t>
    <rPh sb="4" eb="9">
      <t>カンリセキニンシャ</t>
    </rPh>
    <phoneticPr fontId="8"/>
  </si>
  <si>
    <t>７　実際のサービス管理責任者の人員配置</t>
    <rPh sb="2" eb="4">
      <t>ジッサイ</t>
    </rPh>
    <rPh sb="9" eb="14">
      <t>カンリセキニンシャ</t>
    </rPh>
    <rPh sb="15" eb="17">
      <t>ジンイン</t>
    </rPh>
    <rPh sb="17" eb="19">
      <t>ハイチ</t>
    </rPh>
    <phoneticPr fontId="8"/>
  </si>
  <si>
    <t>６　必要なサービス管理責任者の人員配置</t>
    <rPh sb="2" eb="4">
      <t>ヒツヨウ</t>
    </rPh>
    <rPh sb="9" eb="14">
      <t>カンリセキニンシャ</t>
    </rPh>
    <rPh sb="15" eb="17">
      <t>ジンイン</t>
    </rPh>
    <rPh sb="17" eb="19">
      <t>ハイチ</t>
    </rPh>
    <phoneticPr fontId="8"/>
  </si>
  <si>
    <t>　　　で計算された必要配置数に基づいて人員を配置すること</t>
    <rPh sb="4" eb="6">
      <t>ケイサン</t>
    </rPh>
    <rPh sb="9" eb="11">
      <t>ヒツヨウ</t>
    </rPh>
    <rPh sb="11" eb="13">
      <t>ハイチ</t>
    </rPh>
    <rPh sb="13" eb="14">
      <t>スウ</t>
    </rPh>
    <rPh sb="15" eb="16">
      <t>モト</t>
    </rPh>
    <phoneticPr fontId="122"/>
  </si>
  <si>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22"/>
  </si>
  <si>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</si>
  <si>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16"/>
  </si>
  <si>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16"/>
  </si>
  <si>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16"/>
  </si>
  <si>
    <t>平均利用者数</t>
    <rPh sb="0" eb="2">
      <t>ヘイキン</t>
    </rPh>
    <rPh sb="2" eb="4">
      <t>リヨウ</t>
    </rPh>
    <rPh sb="4" eb="5">
      <t>シャ</t>
    </rPh>
    <rPh sb="5" eb="6">
      <t>スウ</t>
    </rPh>
    <phoneticPr fontId="122"/>
  </si>
  <si>
    <t>区分６</t>
    <rPh sb="0" eb="2">
      <t>クブン</t>
    </rPh>
    <phoneticPr fontId="122"/>
  </si>
  <si>
    <t>区分５</t>
    <rPh sb="0" eb="2">
      <t>クブン</t>
    </rPh>
    <phoneticPr fontId="122"/>
  </si>
  <si>
    <t>区分４</t>
    <rPh sb="0" eb="2">
      <t>クブン</t>
    </rPh>
    <phoneticPr fontId="122"/>
  </si>
  <si>
    <t>区分３</t>
    <rPh sb="0" eb="2">
      <t>クブン</t>
    </rPh>
    <phoneticPr fontId="122"/>
  </si>
  <si>
    <t>区分２</t>
    <rPh sb="0" eb="2">
      <t>クブン</t>
    </rPh>
    <phoneticPr fontId="122"/>
  </si>
  <si>
    <t>区分１以下</t>
    <rPh sb="0" eb="2">
      <t>クブン</t>
    </rPh>
    <rPh sb="3" eb="5">
      <t>イカ</t>
    </rPh>
    <phoneticPr fontId="122"/>
  </si>
  <si>
    <t>延べ利用人数</t>
    <rPh sb="0" eb="1">
      <t>ノ</t>
    </rPh>
    <rPh sb="2" eb="4">
      <t>リヨウ</t>
    </rPh>
    <rPh sb="4" eb="6">
      <t>ニンズウ</t>
    </rPh>
    <phoneticPr fontId="122"/>
  </si>
  <si>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22"/>
  </si>
  <si>
    <t>※３　①の場合は４のみ入力、②又は③の場合は５のみ入力すること</t>
    <phoneticPr fontId="8"/>
  </si>
  <si>
    <t>合計</t>
    <rPh sb="0" eb="2">
      <t>ゴウケイ</t>
    </rPh>
    <phoneticPr fontId="122"/>
  </si>
  <si>
    <t>※２　該当する欄のプルダウンで○を選択する</t>
    <phoneticPr fontId="8"/>
  </si>
  <si>
    <t>③新設又は増改築等の時点から１年以上</t>
    <rPh sb="8" eb="9">
      <t>トウ</t>
    </rPh>
    <phoneticPr fontId="122"/>
  </si>
  <si>
    <t>②新設又は増改築等の時点から６か月以上１年未満</t>
    <phoneticPr fontId="122"/>
  </si>
  <si>
    <t>①新設又は増改築等の時点から６か月未満</t>
    <phoneticPr fontId="122"/>
  </si>
  <si>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22"/>
  </si>
  <si>
    <t>３　運営状況</t>
    <rPh sb="2" eb="4">
      <t>ウンエイ</t>
    </rPh>
    <rPh sb="4" eb="6">
      <t>ジョウキョウ</t>
    </rPh>
    <phoneticPr fontId="122"/>
  </si>
  <si>
    <t>（別紙）</t>
    <rPh sb="1" eb="3">
      <t>ベッシ</t>
    </rPh>
    <phoneticPr fontId="8"/>
  </si>
  <si>
    <t>　「無」であってもよい。</t>
    <phoneticPr fontId="84"/>
  </si>
  <si>
    <t>　ただし、自事業所での実施が困難と判断される場合は、⑦が「有」の場合に限り、②～④は</t>
    <rPh sb="22" eb="24">
      <t>バアイ</t>
    </rPh>
    <rPh sb="29" eb="30">
      <t>ア</t>
    </rPh>
    <rPh sb="32" eb="34">
      <t>バアイ</t>
    </rPh>
    <rPh sb="35" eb="36">
      <t>カギ</t>
    </rPh>
    <phoneticPr fontId="8"/>
  </si>
  <si>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</si>
  <si>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</si>
  <si>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t>注　根拠となる修了証の写し、会議録、各種取組に関する記録等を別途添付すること。</t>
    <rPh sb="0" eb="1">
      <t>チュウ</t>
    </rPh>
    <rPh sb="2" eb="4">
      <t>コンキョ</t>
    </rPh>
    <phoneticPr fontId="8"/>
  </si>
  <si>
    <t>　 　職員が配置されていない等、②～④を自事業所内で実施することが困難な場合は必須。）</t>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</si>
  <si>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</si>
  <si>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事業所の従業者に対して上記②～④に該当する業務を実施している。</t>
    <rPh sb="13" eb="15">
      <t>ジョウキ</t>
    </rPh>
    <rPh sb="19" eb="21">
      <t>ガイトウ</t>
    </rPh>
    <rPh sb="23" eb="25">
      <t>ギョウム</t>
    </rPh>
    <phoneticPr fontId="8"/>
  </si>
  <si>
    <t>⑦　他の指定特定相談支援事業所、指定障害児相談支援事業所及び指定一般相談支援</t>
    <rPh sb="30" eb="32">
      <t>シテイ</t>
    </rPh>
    <phoneticPr fontId="8"/>
  </si>
  <si>
    <t>　　機関が実施する取組について協力している。）</t>
    <phoneticPr fontId="8"/>
  </si>
  <si>
    <t>　（市町村が基幹相談支援センターを設置していない場合は、地域の相談支援の中核</t>
    <rPh sb="36" eb="38">
      <t>チュウカク</t>
    </rPh>
    <phoneticPr fontId="8"/>
  </si>
  <si>
    <t>　向上のための取組の支援等について協力している。</t>
    <rPh sb="17" eb="19">
      <t>キョウリョク</t>
    </rPh>
    <phoneticPr fontId="8"/>
  </si>
  <si>
    <t>⑥　基幹相談支援センターが実施する地域の相談支援事業者の人材育成や支援の質の</t>
    <rPh sb="2" eb="4">
      <t>キカン</t>
    </rPh>
    <rPh sb="4" eb="6">
      <t>ソウダン</t>
    </rPh>
    <phoneticPr fontId="8"/>
  </si>
  <si>
    <t>　向上のための取組の支援等を基幹相談支援センターの職員と共同で実施している。</t>
    <phoneticPr fontId="8"/>
  </si>
  <si>
    <t>⑤　基幹相談支援センターが実施する地域の相談支援事業者の人材育成や支援の質の</t>
    <rPh sb="2" eb="4">
      <t>キカン</t>
    </rPh>
    <rPh sb="4" eb="6">
      <t>ソウダン</t>
    </rPh>
    <phoneticPr fontId="8"/>
  </si>
  <si>
    <t>　援助技術の向上等を目的として指導、助言を行っている。</t>
    <rPh sb="21" eb="22">
      <t>オコナ</t>
    </rPh>
    <phoneticPr fontId="8"/>
  </si>
  <si>
    <t>　くり、人材育成、困難事例への対応などサービスの総合的かつ適切な利用支援等の</t>
    <rPh sb="34" eb="36">
      <t>シエン</t>
    </rPh>
    <rPh sb="36" eb="37">
      <t>ナド</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</si>
  <si>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</si>
  <si>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</si>
  <si>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</si>
  <si>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とした会議を定期的に開催している。</t>
    <rPh sb="4" eb="6">
      <t>カイギ</t>
    </rPh>
    <rPh sb="7" eb="10">
      <t>テイキテキ</t>
    </rPh>
    <rPh sb="11" eb="13">
      <t>カイサイ</t>
    </rPh>
    <phoneticPr fontId="8"/>
  </si>
  <si>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</si>
  <si>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　（障害児）相談支援事業所である。</t>
    <phoneticPr fontId="8"/>
  </si>
  <si>
    <t>　営している又は地域の相談支援の中核を担う機関として市町村長が認める指定特定</t>
    <rPh sb="1" eb="2">
      <t>エイ</t>
    </rPh>
    <phoneticPr fontId="8"/>
  </si>
  <si>
    <t>①　基幹相談支援センターの委託を受けている、児童発達支援センターと一体的に運</t>
    <rPh sb="33" eb="36">
      <t>イッタイテキ</t>
    </rPh>
    <rPh sb="37" eb="38">
      <t>ウン</t>
    </rPh>
    <phoneticPr fontId="8"/>
  </si>
  <si>
    <t>６　公表の方法</t>
    <rPh sb="2" eb="3">
      <t>オオヤケ</t>
    </rPh>
    <rPh sb="3" eb="4">
      <t>オモテ</t>
    </rPh>
    <rPh sb="5" eb="6">
      <t>カタ</t>
    </rPh>
    <rPh sb="6" eb="7">
      <t>ホウ</t>
    </rPh>
    <phoneticPr fontId="8"/>
  </si>
  <si>
    <t>有　 ・　 無</t>
    <phoneticPr fontId="8"/>
  </si>
  <si>
    <t>５　公表の有無</t>
    <rPh sb="2" eb="3">
      <t>オオヤケ</t>
    </rPh>
    <rPh sb="3" eb="4">
      <t>オモテ</t>
    </rPh>
    <rPh sb="5" eb="7">
      <t>ウム</t>
    </rPh>
    <phoneticPr fontId="8"/>
  </si>
  <si>
    <t>４　修了者名</t>
    <rPh sb="4" eb="5">
      <t>シャ</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</si>
  <si>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</si>
  <si>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　１　新規　　　　２　変更　　　　３　終了</t>
    <phoneticPr fontId="8"/>
  </si>
  <si>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</si>
  <si>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できる目処がある場合、その予定日を記載してください。</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</si>
  <si>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</si>
  <si>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（※２）</t>
    <phoneticPr fontId="8"/>
  </si>
  <si>
    <t>　研修若しくは訓練を行った医療機関又は地域の医師会のいずれかを記載してください。</t>
    <rPh sb="3" eb="4">
      <t>モ</t>
    </rPh>
    <rPh sb="17" eb="18">
      <t>マタ</t>
    </rPh>
    <rPh sb="31" eb="33">
      <t>キサイ</t>
    </rPh>
    <phoneticPr fontId="8"/>
  </si>
  <si>
    <t>（※１）</t>
    <phoneticPr fontId="8"/>
  </si>
  <si>
    <t>ください。医療機関名を記載する場合には、当該医療機関が届け出ている診療報酬の種類を併せて記載してください。</t>
    <phoneticPr fontId="8"/>
  </si>
  <si>
    <t>　「院内感染対策の研修または訓練を行った医療機関または地域の医師会」については、医療機関名又は地域の医師会の名称のいずれかを記載して</t>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</si>
  <si>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</si>
  <si>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</si>
  <si>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</si>
  <si>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実地指導を受けた日時</t>
    <rPh sb="0" eb="2">
      <t>ジッチ</t>
    </rPh>
    <rPh sb="2" eb="4">
      <t>シドウ</t>
    </rPh>
    <rPh sb="5" eb="6">
      <t>ウ</t>
    </rPh>
    <rPh sb="8" eb="10">
      <t>ニチジ</t>
    </rPh>
    <phoneticPr fontId="8"/>
  </si>
  <si>
    <t>３　 感染対策向上加算３</t>
    <rPh sb="3" eb="5">
      <t>カンセン</t>
    </rPh>
    <rPh sb="5" eb="7">
      <t>タイサク</t>
    </rPh>
    <rPh sb="7" eb="9">
      <t>コウジョウ</t>
    </rPh>
    <rPh sb="9" eb="11">
      <t>カサン</t>
    </rPh>
    <phoneticPr fontId="8"/>
  </si>
  <si>
    <t>２　感染対策向上加算２</t>
    <rPh sb="2" eb="4">
      <t>カンセン</t>
    </rPh>
    <rPh sb="4" eb="6">
      <t>タイサク</t>
    </rPh>
    <rPh sb="6" eb="8">
      <t>コウジョウ</t>
    </rPh>
    <rPh sb="8" eb="10">
      <t>カサン</t>
    </rPh>
    <phoneticPr fontId="8"/>
  </si>
  <si>
    <t>１　 感染対策向上加算１</t>
    <rPh sb="3" eb="5">
      <t>カンセン</t>
    </rPh>
    <rPh sb="5" eb="7">
      <t>タイサク</t>
    </rPh>
    <rPh sb="7" eb="9">
      <t>コウジョウ</t>
    </rPh>
    <rPh sb="9" eb="11">
      <t>カサン</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</si>
  <si>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</si>
  <si>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医療機関コード</t>
    <rPh sb="0" eb="2">
      <t>イリョウ</t>
    </rPh>
    <rPh sb="2" eb="4">
      <t>キカン</t>
    </rPh>
    <phoneticPr fontId="8"/>
  </si>
  <si>
    <t>医療機関名</t>
    <rPh sb="0" eb="2">
      <t>イリョウキカンメイ</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</si>
  <si>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</si>
  <si>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</si>
  <si>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院内感染対策に関する研修又は訓練に参加した日時
（※２）</t>
    <phoneticPr fontId="8"/>
  </si>
  <si>
    <t>地域の医師会の名称（※１）</t>
    <rPh sb="0" eb="2">
      <t>チイキ</t>
    </rPh>
    <rPh sb="3" eb="6">
      <t>イシカイ</t>
    </rPh>
    <rPh sb="7" eb="9">
      <t>メイショウ</t>
    </rPh>
    <phoneticPr fontId="8"/>
  </si>
  <si>
    <t>４　外来感染対策向上加算</t>
    <rPh sb="2" eb="4">
      <t>ガイライ</t>
    </rPh>
    <rPh sb="4" eb="6">
      <t>カンセン</t>
    </rPh>
    <rPh sb="6" eb="8">
      <t>タイサク</t>
    </rPh>
    <rPh sb="8" eb="10">
      <t>コウジョウ</t>
    </rPh>
    <rPh sb="10" eb="12">
      <t>カサン</t>
    </rPh>
    <phoneticPr fontId="8"/>
  </si>
  <si>
    <t>３　感染対策向上加算３</t>
    <rPh sb="2" eb="4">
      <t>カンセン</t>
    </rPh>
    <rPh sb="4" eb="6">
      <t>タイサク</t>
    </rPh>
    <rPh sb="6" eb="8">
      <t>コウジョウ</t>
    </rPh>
    <rPh sb="8" eb="10">
      <t>カサン</t>
    </rPh>
    <phoneticPr fontId="8"/>
  </si>
  <si>
    <t>１　感染対策向上加算１</t>
    <rPh sb="2" eb="4">
      <t>カンセン</t>
    </rPh>
    <rPh sb="4" eb="6">
      <t>タイサク</t>
    </rPh>
    <rPh sb="6" eb="8">
      <t>コウジョウ</t>
    </rPh>
    <rPh sb="8" eb="10">
      <t>カサン</t>
    </rPh>
    <phoneticPr fontId="8"/>
  </si>
  <si>
    <t>　　　　医療機関名（※１）</t>
    <rPh sb="4" eb="6">
      <t>イリョウキカンメイ</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</si>
  <si>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</si>
  <si>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連携している第二種協定指定医療機関</t>
    <rPh sb="0" eb="2">
      <t>レンケイ</t>
    </rPh>
    <rPh sb="6" eb="17">
      <t>ダイニシュキョウテイシテイイリョウキカン</t>
    </rPh>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</si>
  <si>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</si>
  <si>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２　障害者支援施設等感染対策向上加算（Ⅱ）</t>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</si>
  <si>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</si>
  <si>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4　届 出 項 目</t>
    <rPh sb="2" eb="3">
      <t>トド</t>
    </rPh>
    <rPh sb="4" eb="5">
      <t>デ</t>
    </rPh>
    <rPh sb="6" eb="7">
      <t>コウ</t>
    </rPh>
    <rPh sb="8" eb="9">
      <t>メ</t>
    </rPh>
    <phoneticPr fontId="8"/>
  </si>
  <si>
    <t>３　（福祉型）障害児入所施設</t>
    <rPh sb="3" eb="6">
      <t>フクシガタ</t>
    </rPh>
    <rPh sb="7" eb="14">
      <t>ショウガイジニュウショシセツ</t>
    </rPh>
    <phoneticPr fontId="8"/>
  </si>
  <si>
    <t>２　共同生活援助事業所</t>
    <rPh sb="2" eb="4">
      <t>キョウドウ</t>
    </rPh>
    <rPh sb="4" eb="6">
      <t>セイカツ</t>
    </rPh>
    <rPh sb="6" eb="8">
      <t>エンジョ</t>
    </rPh>
    <rPh sb="8" eb="11">
      <t>ジギョウショ</t>
    </rPh>
    <phoneticPr fontId="8"/>
  </si>
  <si>
    <t>１　障害者支援施設</t>
    <rPh sb="2" eb="5">
      <t>ショウガイシャ</t>
    </rPh>
    <rPh sb="5" eb="7">
      <t>シエン</t>
    </rPh>
    <rPh sb="7" eb="9">
      <t>シセツ</t>
    </rPh>
    <phoneticPr fontId="8"/>
  </si>
  <si>
    <t>3　サービスの種類</t>
    <rPh sb="7" eb="9">
      <t>シュルイ</t>
    </rPh>
    <phoneticPr fontId="8"/>
  </si>
  <si>
    <t>１　新規　　　　　　　　２　変更　　　　　　　　３　終了</t>
    <phoneticPr fontId="8"/>
  </si>
  <si>
    <t>2　異 動 区 分</t>
    <rPh sb="2" eb="3">
      <t>イ</t>
    </rPh>
    <rPh sb="4" eb="5">
      <t>ドウ</t>
    </rPh>
    <rPh sb="6" eb="7">
      <t>ク</t>
    </rPh>
    <rPh sb="8" eb="9">
      <t>ブン</t>
    </rPh>
    <phoneticPr fontId="8"/>
  </si>
  <si>
    <t>1　事 業 所 名</t>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</si>
  <si>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</si>
  <si>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加算別紙78</t>
    <rPh sb="0" eb="2">
      <t>カサン</t>
    </rPh>
    <rPh sb="2" eb="4">
      <t>ベッシ</t>
    </rPh>
    <phoneticPr fontId="8"/>
  </si>
  <si>
    <t xml:space="preserve"> 　　　　人</t>
    <rPh sb="5" eb="6">
      <t>ニン</t>
    </rPh>
    <phoneticPr fontId="84"/>
  </si>
  <si>
    <t>定員の見直し</t>
    <rPh sb="0" eb="2">
      <t>テイイン</t>
    </rPh>
    <rPh sb="3" eb="5">
      <t>ミナオ</t>
    </rPh>
    <phoneticPr fontId="84"/>
  </si>
  <si>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84"/>
  </si>
  <si>
    <t>項目</t>
    <rPh sb="0" eb="2">
      <t>コウモク</t>
    </rPh>
    <phoneticPr fontId="84"/>
  </si>
  <si>
    <t>３　算定要件</t>
    <rPh sb="2" eb="6">
      <t>サンテイヨウケン</t>
    </rPh>
    <phoneticPr fontId="84"/>
  </si>
  <si>
    <t>１　施設の名称</t>
    <rPh sb="2" eb="4">
      <t>シセツ</t>
    </rPh>
    <rPh sb="5" eb="7">
      <t>メイショウ</t>
    </rPh>
    <phoneticPr fontId="8"/>
  </si>
  <si>
    <t>地域移行支援体制加算に関する届出書</t>
    <rPh sb="0" eb="2">
      <t>チイキ</t>
    </rPh>
    <rPh sb="2" eb="4">
      <t>イコウ</t>
    </rPh>
    <rPh sb="4" eb="6">
      <t>シエン</t>
    </rPh>
    <rPh sb="6" eb="8">
      <t>タイセイ</t>
    </rPh>
    <rPh sb="8" eb="10">
      <t>カサン</t>
    </rPh>
    <rPh sb="11" eb="12">
      <t>カン</t>
    </rPh>
    <phoneticPr fontId="84"/>
  </si>
  <si>
    <t>加算別紙79</t>
    <rPh sb="0" eb="2">
      <t>カサン</t>
    </rPh>
    <rPh sb="2" eb="4">
      <t>ベッシ</t>
    </rPh>
    <phoneticPr fontId="8"/>
  </si>
  <si>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94"/>
  </si>
  <si>
    <t>対象：計画相談支援、障害児相談支援</t>
    <phoneticPr fontId="94"/>
  </si>
  <si>
    <t>≪地域生活支援拠点等相談強化加算≫</t>
    <phoneticPr fontId="173"/>
  </si>
  <si>
    <t>対象：施設入所支援</t>
    <phoneticPr fontId="94"/>
  </si>
  <si>
    <t>≪地域移行促進加算（Ⅱ）≫</t>
    <rPh sb="1" eb="3">
      <t>チイキ</t>
    </rPh>
    <rPh sb="3" eb="5">
      <t>イコウ</t>
    </rPh>
    <rPh sb="5" eb="7">
      <t>ソクシン</t>
    </rPh>
    <rPh sb="7" eb="9">
      <t>カサン</t>
    </rPh>
    <phoneticPr fontId="173"/>
  </si>
  <si>
    <t>対象：地域移行支援</t>
    <phoneticPr fontId="94"/>
  </si>
  <si>
    <t>≪体験利用支援加算・体験宿泊加算≫</t>
    <phoneticPr fontId="173"/>
  </si>
  <si>
    <t>対象：日中系サービス※</t>
    <phoneticPr fontId="94"/>
  </si>
  <si>
    <t>≪障害福祉サービスの体験利用加算≫</t>
    <rPh sb="14" eb="16">
      <t>カサン</t>
    </rPh>
    <phoneticPr fontId="173"/>
  </si>
  <si>
    <t>≪緊急時受入加算≫</t>
    <rPh sb="1" eb="8">
      <t>キンキュウジウケイレカサン</t>
    </rPh>
    <phoneticPr fontId="173"/>
  </si>
  <si>
    <t>対象：短期入所、重度障害者等包括支援</t>
    <phoneticPr fontId="9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</si>
  <si>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73"/>
  </si>
  <si>
    <t>対象：自立生活援助、地域定着支援、
　　　重度障害者等包括支援（自立生活援助のみ対象）</t>
    <rPh sb="32" eb="38">
      <t>ジリツセイカツエンジョ</t>
    </rPh>
    <rPh sb="40" eb="42">
      <t>タイショウ</t>
    </rPh>
    <phoneticPr fontId="94"/>
  </si>
  <si>
    <t>≪緊急時支援加算　地域生活支援拠点等の場合≫</t>
    <phoneticPr fontId="173"/>
  </si>
  <si>
    <t>対象：訪問系サービス※、
　　　重度障害者等包括支援（訪問系サービスのみ対象）</t>
    <rPh sb="3" eb="5">
      <t>ホウモン</t>
    </rPh>
    <rPh sb="5" eb="6">
      <t>ケイ</t>
    </rPh>
    <rPh sb="27" eb="29">
      <t>ホウモン</t>
    </rPh>
    <rPh sb="29" eb="30">
      <t>ケイ</t>
    </rPh>
    <rPh sb="36" eb="38">
      <t>タイショウ</t>
    </rPh>
    <phoneticPr fontId="94"/>
  </si>
  <si>
    <t>≪緊急時対応加算　地域生活支援拠点等の場合≫</t>
    <rPh sb="9" eb="18">
      <t>チイキセイカツシエンキョテントウ</t>
    </rPh>
    <rPh sb="19" eb="21">
      <t>バアイ</t>
    </rPh>
    <phoneticPr fontId="173"/>
  </si>
  <si>
    <t>５　当該届出により算定する加算</t>
    <rPh sb="2" eb="4">
      <t>トウガイ</t>
    </rPh>
    <rPh sb="4" eb="6">
      <t>トドケデ</t>
    </rPh>
    <rPh sb="9" eb="11">
      <t>サンテイ</t>
    </rPh>
    <rPh sb="13" eb="15">
      <t>カサン</t>
    </rPh>
    <phoneticPr fontId="94"/>
  </si>
  <si>
    <t>※該当者が複数名いる場合は、各々の氏名を記載すること。</t>
    <phoneticPr fontId="9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</si>
  <si>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94"/>
  </si>
  <si>
    <t>日</t>
    <rPh sb="0" eb="1">
      <t>ヒ</t>
    </rPh>
    <phoneticPr fontId="94"/>
  </si>
  <si>
    <t>月</t>
    <rPh sb="0" eb="1">
      <t>ツキ</t>
    </rPh>
    <phoneticPr fontId="94"/>
  </si>
  <si>
    <t>年</t>
    <rPh sb="0" eb="1">
      <t>ネン</t>
    </rPh>
    <phoneticPr fontId="94"/>
  </si>
  <si>
    <t>市町村により地域生活支援拠点等として位置付けられた日付</t>
    <rPh sb="25" eb="27">
      <t>ヒヅケ</t>
    </rPh>
    <phoneticPr fontId="94"/>
  </si>
  <si>
    <t>有　　　・　　　無</t>
    <rPh sb="0" eb="1">
      <t>ア</t>
    </rPh>
    <rPh sb="8" eb="9">
      <t>ナ</t>
    </rPh>
    <phoneticPr fontId="9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</si>
  <si>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94"/>
  </si>
  <si>
    <t>３　地域生活支援拠点等
　としての位置付け</t>
    <rPh sb="2" eb="11">
      <t>チイキセイカツシエンキョテントウ</t>
    </rPh>
    <rPh sb="17" eb="20">
      <t>イチヅ</t>
    </rPh>
    <phoneticPr fontId="173"/>
  </si>
  <si>
    <t>２　事業所の名称</t>
    <rPh sb="2" eb="4">
      <t>ジギョウ</t>
    </rPh>
    <rPh sb="4" eb="5">
      <t>ジョ</t>
    </rPh>
    <rPh sb="6" eb="8">
      <t>メイショウ</t>
    </rPh>
    <phoneticPr fontId="173"/>
  </si>
  <si>
    <t>１　新規　　　　　２　変更　　　　　３　終了</t>
    <rPh sb="2" eb="4">
      <t>シンキ</t>
    </rPh>
    <rPh sb="11" eb="13">
      <t>ヘンコウ</t>
    </rPh>
    <rPh sb="20" eb="22">
      <t>シュウリョウ</t>
    </rPh>
    <phoneticPr fontId="173"/>
  </si>
  <si>
    <t>１　届出区分</t>
    <rPh sb="2" eb="4">
      <t>トドケデ</t>
    </rPh>
    <rPh sb="4" eb="6">
      <t>クブン</t>
    </rPh>
    <phoneticPr fontId="173"/>
  </si>
  <si>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</si>
  <si>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</si>
  <si>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年　　月　　日</t>
    <rPh sb="0" eb="1">
      <t>ネン</t>
    </rPh>
    <rPh sb="3" eb="4">
      <t>ツキ</t>
    </rPh>
    <rPh sb="6" eb="7">
      <t>ヒ</t>
    </rPh>
    <phoneticPr fontId="8"/>
  </si>
  <si>
    <t>加算別紙80</t>
    <rPh sb="0" eb="2">
      <t>カサン</t>
    </rPh>
    <rPh sb="2" eb="4">
      <t>ベッシ</t>
    </rPh>
    <phoneticPr fontId="8"/>
  </si>
  <si>
    <t>有　・　無</t>
    <rPh sb="0" eb="1">
      <t>アリ</t>
    </rPh>
    <rPh sb="4" eb="5">
      <t>ナ</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</si>
  <si>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</si>
  <si>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</si>
  <si>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</si>
  <si>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月内算定上限内を超えている場合は「上限超えと表示されます。</t>
    <phoneticPr fontId="8"/>
  </si>
  <si>
    <t>たしかめ</t>
    <phoneticPr fontId="8"/>
  </si>
  <si>
    <t>(Ⅳ)</t>
    <phoneticPr fontId="8"/>
  </si>
  <si>
    <t>(（Ⅱ）＝（Ⅲ）)=（Ⅳ）</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</si>
  <si>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</si>
  <si>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（Ⅲ）</t>
    <phoneticPr fontId="8"/>
  </si>
  <si>
    <t>合計（月内算定上限）</t>
    <rPh sb="0" eb="2">
      <t>ゴウケイ</t>
    </rPh>
    <phoneticPr fontId="8"/>
  </si>
  <si>
    <t>地域定着支援</t>
    <rPh sb="0" eb="2">
      <t>チイキ</t>
    </rPh>
    <rPh sb="2" eb="4">
      <t>テイチャク</t>
    </rPh>
    <rPh sb="4" eb="6">
      <t>シエン</t>
    </rPh>
    <phoneticPr fontId="8"/>
  </si>
  <si>
    <t>地域移行支援</t>
    <rPh sb="0" eb="2">
      <t>チイキ</t>
    </rPh>
    <rPh sb="2" eb="4">
      <t>イコウ</t>
    </rPh>
    <rPh sb="4" eb="6">
      <t>シエン</t>
    </rPh>
    <phoneticPr fontId="8"/>
  </si>
  <si>
    <t>自立生活援助</t>
    <rPh sb="0" eb="2">
      <t>ジリツ</t>
    </rPh>
    <rPh sb="2" eb="4">
      <t>セイカツ</t>
    </rPh>
    <rPh sb="4" eb="6">
      <t>エンジョ</t>
    </rPh>
    <phoneticPr fontId="8"/>
  </si>
  <si>
    <t>回</t>
    <rPh sb="0" eb="1">
      <t>カイ</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</si>
  <si>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</si>
  <si>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算定回数（目安）</t>
    <rPh sb="0" eb="2">
      <t>サンテイ</t>
    </rPh>
    <rPh sb="2" eb="4">
      <t>カイスウ</t>
    </rPh>
    <phoneticPr fontId="8"/>
  </si>
  <si>
    <t>該当する障害福祉サービス等</t>
    <rPh sb="0" eb="2">
      <t>ガイトウ</t>
    </rPh>
    <rPh sb="4" eb="8">
      <t>ショウガイフクシ</t>
    </rPh>
    <rPh sb="12" eb="13">
      <t>トウ</t>
    </rPh>
    <phoneticPr fontId="8"/>
  </si>
  <si>
    <t>法人　・　事業所名</t>
    <rPh sb="5" eb="8">
      <t>ジギョウショ</t>
    </rPh>
    <rPh sb="8" eb="9">
      <t>メイ</t>
    </rPh>
    <phoneticPr fontId="8"/>
  </si>
  <si>
    <t>該当する欄にチェック</t>
    <rPh sb="0" eb="2">
      <t>ガイトウ</t>
    </rPh>
    <rPh sb="4" eb="5">
      <t>ラン</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</si>
  <si>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</si>
  <si>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同一の事業所おいて一体的運営　・　相互に連携して運営</t>
    <rPh sb="0" eb="2">
      <t>ドウイツ</t>
    </rPh>
    <rPh sb="3" eb="6">
      <t>ジギョウショ</t>
    </rPh>
    <phoneticPr fontId="8"/>
  </si>
  <si>
    <t>いずれかを選択</t>
    <rPh sb="5" eb="7">
      <t>センタク</t>
    </rPh>
    <phoneticPr fontId="8"/>
  </si>
  <si>
    <t>⑴　拠点機能強化サービスの構成形態</t>
    <rPh sb="2" eb="4">
      <t>キョテン</t>
    </rPh>
    <rPh sb="4" eb="6">
      <t>キノウ</t>
    </rPh>
    <rPh sb="6" eb="8">
      <t>キョウカ</t>
    </rPh>
    <rPh sb="13" eb="15">
      <t>コウセイ</t>
    </rPh>
    <rPh sb="15" eb="17">
      <t>ケイタイ</t>
    </rPh>
    <phoneticPr fontId="8"/>
  </si>
  <si>
    <t>③　拠点機能強化サービスの構成</t>
    <rPh sb="2" eb="4">
      <t>キョテン</t>
    </rPh>
    <rPh sb="4" eb="6">
      <t>キノウ</t>
    </rPh>
    <rPh sb="6" eb="8">
      <t>キョウカ</t>
    </rPh>
    <rPh sb="13" eb="15">
      <t>コウセイ</t>
    </rPh>
    <phoneticPr fontId="8"/>
  </si>
  <si>
    <t>（（Ⅰ）×　100＝（Ⅱ））</t>
    <phoneticPr fontId="8"/>
  </si>
  <si>
    <t>（Ⅱ）</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</si>
  <si>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</si>
  <si>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（Ⅰ）</t>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</si>
  <si>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</si>
  <si>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氏名：</t>
    <rPh sb="0" eb="2">
      <t>シメイ</t>
    </rPh>
    <phoneticPr fontId="8"/>
  </si>
  <si>
    <t>⑵　法人・事業所名：　</t>
    <rPh sb="2" eb="4">
      <t>ホウジン</t>
    </rPh>
    <rPh sb="5" eb="8">
      <t>ジギョウショ</t>
    </rPh>
    <rPh sb="8" eb="9">
      <t>メイ</t>
    </rPh>
    <phoneticPr fontId="8"/>
  </si>
  <si>
    <t>⑴　法人・事業所名：　</t>
    <rPh sb="2" eb="4">
      <t>ホウジン</t>
    </rPh>
    <rPh sb="5" eb="8">
      <t>ジギョウショ</t>
    </rPh>
    <rPh sb="8" eb="9">
      <t>メイ</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</si>
  <si>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</si>
  <si>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</si>
  <si>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</si>
  <si>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法人　・　事業所名</t>
    <rPh sb="0" eb="2">
      <t>ホウジン</t>
    </rPh>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</si>
  <si>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</si>
  <si>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加算別紙81</t>
    <rPh sb="0" eb="2">
      <t>カサン</t>
    </rPh>
    <rPh sb="2" eb="4">
      <t>ベッシ</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</si>
  <si>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</si>
  <si>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注２　当該届出様式は標準様式とする。</t>
    <rPh sb="0" eb="1">
      <t>チュウ</t>
    </rPh>
    <rPh sb="3" eb="5">
      <t>トウガイ</t>
    </rPh>
    <rPh sb="5" eb="7">
      <t>トドケデ</t>
    </rPh>
    <rPh sb="7" eb="9">
      <t>ヨウシキ</t>
    </rPh>
    <rPh sb="10" eb="12">
      <t>ヒョウジュン</t>
    </rPh>
    <rPh sb="12" eb="14">
      <t>ヨウシキ</t>
    </rPh>
    <phoneticPr fontId="8"/>
  </si>
  <si>
    <t>　で足りる。）</t>
    <phoneticPr fontId="84"/>
  </si>
  <si>
    <t>　提出してください。（①については、「地域生活支援拠点等の機能を担う事業所の登録届出書」</t>
    <phoneticPr fontId="8"/>
  </si>
  <si>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</si>
  <si>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とで足りる。）</t>
    <phoneticPr fontId="84"/>
  </si>
  <si>
    <t>　　への対処及び地域における生活に移行するための活動に関する取組に協力するこ</t>
    <rPh sb="33" eb="35">
      <t>キョウリョク</t>
    </rPh>
    <phoneticPr fontId="8"/>
  </si>
  <si>
    <t>　　　　</t>
    <phoneticPr fontId="8"/>
  </si>
  <si>
    <t>　　ない場合は、拠点関係機関との連携体制を確保することに代えて、緊急の事態等</t>
    <rPh sb="28" eb="29">
      <t>カ</t>
    </rPh>
    <rPh sb="32" eb="34">
      <t>キンキュウ</t>
    </rPh>
    <rPh sb="35" eb="37">
      <t>ジタイ</t>
    </rPh>
    <rPh sb="37" eb="38">
      <t>ナド</t>
    </rPh>
    <phoneticPr fontId="8"/>
  </si>
  <si>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</si>
  <si>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るとともに、協議会に定期的に参画している。</t>
    <phoneticPr fontId="8"/>
  </si>
  <si>
    <r>
      <t xml:space="preserve">有 </t>
    </r>
    <r>
      <rPr>
        <sz val="14"/>
        <rFont val="HGSｺﾞｼｯｸM"/>
        <family val="3"/>
        <charset val="128"/>
      </rPr>
      <t>・</t>
    </r>
    <r>
      <rPr>
        <sz val="11"/>
        <color theme="1"/>
        <rFont val="HGSｺﾞｼｯｸM"/>
        <family val="3"/>
        <charset val="128"/>
      </rPr>
      <t xml:space="preserve"> 無</t>
    </r>
    <phoneticPr fontId="8"/>
  </si>
  <si>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</si>
  <si>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めている。</t>
    <phoneticPr fontId="84"/>
  </si>
  <si>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</si>
  <si>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</si>
  <si>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加算別紙82</t>
    <rPh sb="0" eb="2">
      <t>カサン</t>
    </rPh>
    <rPh sb="2" eb="4">
      <t>ベッシ</t>
    </rPh>
    <phoneticPr fontId="8"/>
  </si>
  <si>
    <t>通院支援を行える人員体制を
（　　　　有している　　　　・　　　　有していない　　　　）</t>
    <phoneticPr fontId="84"/>
  </si>
  <si>
    <t>算定要件</t>
    <rPh sb="0" eb="2">
      <t>サンテイ</t>
    </rPh>
    <rPh sb="2" eb="4">
      <t>ヨウケン</t>
    </rPh>
    <phoneticPr fontId="84"/>
  </si>
  <si>
    <t>３　入所定員</t>
    <rPh sb="2" eb="4">
      <t>ニュウショ</t>
    </rPh>
    <rPh sb="4" eb="6">
      <t>テイイン</t>
    </rPh>
    <phoneticPr fontId="8"/>
  </si>
  <si>
    <t>１　新規　　　　　　　　２　変更　　　　　　　　３　終了</t>
    <phoneticPr fontId="84"/>
  </si>
  <si>
    <t>２　異動区分</t>
    <rPh sb="2" eb="4">
      <t>イドウ</t>
    </rPh>
    <rPh sb="4" eb="6">
      <t>クブン</t>
    </rPh>
    <phoneticPr fontId="84"/>
  </si>
  <si>
    <t>通院支援加算に関する届出書</t>
    <rPh sb="0" eb="2">
      <t>ツウイン</t>
    </rPh>
    <rPh sb="2" eb="4">
      <t>シエン</t>
    </rPh>
    <rPh sb="4" eb="6">
      <t>カサン</t>
    </rPh>
    <rPh sb="7" eb="8">
      <t>カン</t>
    </rPh>
    <rPh sb="10" eb="11">
      <t>トドケ</t>
    </rPh>
    <rPh sb="11" eb="12">
      <t>デ</t>
    </rPh>
    <rPh sb="12" eb="13">
      <t>ショ</t>
    </rPh>
    <phoneticPr fontId="8"/>
  </si>
  <si>
    <t>加算別紙83</t>
    <rPh sb="0" eb="2">
      <t>カサン</t>
    </rPh>
    <rPh sb="2" eb="4">
      <t>ベッシ</t>
    </rPh>
    <phoneticPr fontId="8"/>
  </si>
  <si>
    <t>）</t>
    <phoneticPr fontId="84"/>
  </si>
  <si>
    <t>あり→内容：（</t>
    <rPh sb="3" eb="5">
      <t>ナイヨウ</t>
    </rPh>
    <phoneticPr fontId="84"/>
  </si>
  <si>
    <t>なし</t>
    <phoneticPr fontId="84"/>
  </si>
  <si>
    <t>アレルギー</t>
    <phoneticPr fontId="84"/>
  </si>
  <si>
    <t>留意点・服薬介助のポイント</t>
    <rPh sb="0" eb="3">
      <t>リュウイテン</t>
    </rPh>
    <rPh sb="4" eb="6">
      <t>フクヤク</t>
    </rPh>
    <rPh sb="6" eb="8">
      <t>カイジョ</t>
    </rPh>
    <phoneticPr fontId="84"/>
  </si>
  <si>
    <t>薬の名前</t>
    <rPh sb="0" eb="1">
      <t>クスリ</t>
    </rPh>
    <rPh sb="2" eb="4">
      <t>ナマエ</t>
    </rPh>
    <phoneticPr fontId="84"/>
  </si>
  <si>
    <t>その他（</t>
    <rPh sb="2" eb="3">
      <t>ホカ</t>
    </rPh>
    <phoneticPr fontId="84"/>
  </si>
  <si>
    <t>家族</t>
    <rPh sb="0" eb="2">
      <t>カゾク</t>
    </rPh>
    <phoneticPr fontId="84"/>
  </si>
  <si>
    <t>本人</t>
    <rPh sb="0" eb="2">
      <t>ホンニン</t>
    </rPh>
    <phoneticPr fontId="84"/>
  </si>
  <si>
    <t>服薬管理</t>
    <phoneticPr fontId="84"/>
  </si>
  <si>
    <t>あり</t>
    <phoneticPr fontId="84"/>
  </si>
  <si>
    <t>服薬の有無</t>
    <rPh sb="0" eb="2">
      <t>フクヤク</t>
    </rPh>
    <rPh sb="3" eb="5">
      <t>ウム</t>
    </rPh>
    <phoneticPr fontId="84"/>
  </si>
  <si>
    <t>服薬状況</t>
    <rPh sb="0" eb="4">
      <t>フクヤクジョウキョウ</t>
    </rPh>
    <phoneticPr fontId="84"/>
  </si>
  <si>
    <t>訪問</t>
    <rPh sb="0" eb="2">
      <t>ホウモン</t>
    </rPh>
    <phoneticPr fontId="84"/>
  </si>
  <si>
    <t>外来</t>
    <rPh sb="0" eb="2">
      <t>ガイライ</t>
    </rPh>
    <phoneticPr fontId="84"/>
  </si>
  <si>
    <t>回／</t>
    <rPh sb="0" eb="1">
      <t>カイ</t>
    </rPh>
    <phoneticPr fontId="84"/>
  </si>
  <si>
    <t>受診頻度</t>
    <rPh sb="0" eb="2">
      <t>ジュシン</t>
    </rPh>
    <rPh sb="2" eb="4">
      <t>ヒンド</t>
    </rPh>
    <phoneticPr fontId="84"/>
  </si>
  <si>
    <t>連絡先</t>
    <rPh sb="0" eb="3">
      <t>レンラクサキ</t>
    </rPh>
    <phoneticPr fontId="84"/>
  </si>
  <si>
    <t>診療科</t>
    <rPh sb="0" eb="3">
      <t>シンリョウカ</t>
    </rPh>
    <phoneticPr fontId="84"/>
  </si>
  <si>
    <t>医療機関名</t>
    <rPh sb="0" eb="2">
      <t>イリョウ</t>
    </rPh>
    <rPh sb="2" eb="4">
      <t>キカン</t>
    </rPh>
    <rPh sb="4" eb="5">
      <t>メイ</t>
    </rPh>
    <phoneticPr fontId="84"/>
  </si>
  <si>
    <t>かかりつけ医（現在受診中の医療機関）</t>
    <phoneticPr fontId="84"/>
  </si>
  <si>
    <t xml:space="preserve">本人・家族からの聴取を希望  </t>
    <rPh sb="8" eb="10">
      <t>チョウシュ</t>
    </rPh>
    <phoneticPr fontId="84"/>
  </si>
  <si>
    <t>添付資料を参照</t>
    <rPh sb="2" eb="4">
      <t>シリョウ</t>
    </rPh>
    <rPh sb="5" eb="7">
      <t>サンショウ</t>
    </rPh>
    <phoneticPr fontId="84"/>
  </si>
  <si>
    <t>③受診・服薬の状況</t>
    <rPh sb="1" eb="3">
      <t>ジュシン</t>
    </rPh>
    <phoneticPr fontId="84"/>
  </si>
  <si>
    <t>日々の生活や社会参加に対する希望、
困りごと等</t>
    <phoneticPr fontId="84"/>
  </si>
  <si>
    <t>1日の生活の流れ・
社会参加の状況</t>
    <phoneticPr fontId="84"/>
  </si>
  <si>
    <t>施設・事業所名</t>
    <rPh sb="0" eb="2">
      <t>シセツ</t>
    </rPh>
    <rPh sb="3" eb="6">
      <t>ジギョウショ</t>
    </rPh>
    <rPh sb="6" eb="7">
      <t>メイ</t>
    </rPh>
    <phoneticPr fontId="84"/>
  </si>
  <si>
    <t>利用頻度</t>
    <rPh sb="0" eb="4">
      <t>リヨウヒンド</t>
    </rPh>
    <phoneticPr fontId="84"/>
  </si>
  <si>
    <t>サービス名</t>
    <rPh sb="4" eb="5">
      <t>メイ</t>
    </rPh>
    <phoneticPr fontId="84"/>
  </si>
  <si>
    <t>その他</t>
    <rPh sb="2" eb="3">
      <t>ホカ</t>
    </rPh>
    <phoneticPr fontId="84"/>
  </si>
  <si>
    <t>介護保険サービス</t>
    <rPh sb="0" eb="4">
      <t>カイゴホケン</t>
    </rPh>
    <phoneticPr fontId="84"/>
  </si>
  <si>
    <t>障害福祉サービス・障害児支援</t>
    <rPh sb="0" eb="4">
      <t>ショウガイフクシ</t>
    </rPh>
    <rPh sb="9" eb="14">
      <t>ショウガイジシエン</t>
    </rPh>
    <phoneticPr fontId="84"/>
  </si>
  <si>
    <t>利用中のサービス</t>
    <rPh sb="2" eb="3">
      <t>チュウ</t>
    </rPh>
    <phoneticPr fontId="84"/>
  </si>
  <si>
    <t>②生活の状況</t>
    <phoneticPr fontId="84"/>
  </si>
  <si>
    <t>家族・世帯支援の
必要性、調整にあたっての留意事項等</t>
    <phoneticPr fontId="84"/>
  </si>
  <si>
    <t>続柄</t>
    <rPh sb="0" eb="1">
      <t>ツヅ</t>
    </rPh>
    <rPh sb="1" eb="2">
      <t>ガラ</t>
    </rPh>
    <phoneticPr fontId="84"/>
  </si>
  <si>
    <t>キーパーソン</t>
  </si>
  <si>
    <t>施設</t>
    <rPh sb="0" eb="2">
      <t>シセツ</t>
    </rPh>
    <phoneticPr fontId="84"/>
  </si>
  <si>
    <t>グループホーム</t>
    <phoneticPr fontId="84"/>
  </si>
  <si>
    <t>自宅</t>
    <rPh sb="0" eb="2">
      <t>ジタク</t>
    </rPh>
    <phoneticPr fontId="84"/>
  </si>
  <si>
    <t>生活の場所</t>
    <rPh sb="0" eb="2">
      <t>セイカツ</t>
    </rPh>
    <rPh sb="3" eb="5">
      <t>バショ</t>
    </rPh>
    <phoneticPr fontId="84"/>
  </si>
  <si>
    <t>本人と子</t>
    <rPh sb="0" eb="2">
      <t>ホンニン</t>
    </rPh>
    <rPh sb="3" eb="4">
      <t>コ</t>
    </rPh>
    <phoneticPr fontId="84"/>
  </si>
  <si>
    <t>本人と親</t>
    <rPh sb="0" eb="2">
      <t>ホンニン</t>
    </rPh>
    <rPh sb="3" eb="4">
      <t>オヤ</t>
    </rPh>
    <phoneticPr fontId="84"/>
  </si>
  <si>
    <t>夫婦のみ</t>
    <rPh sb="0" eb="2">
      <t>フウフ</t>
    </rPh>
    <phoneticPr fontId="84"/>
  </si>
  <si>
    <t>単身</t>
    <rPh sb="0" eb="2">
      <t>タンシン</t>
    </rPh>
    <phoneticPr fontId="84"/>
  </si>
  <si>
    <t>世帯構成</t>
  </si>
  <si>
    <t xml:space="preserve">本人・家族からの聴取を希望 </t>
    <rPh sb="8" eb="10">
      <t>チョウシュ</t>
    </rPh>
    <phoneticPr fontId="84"/>
  </si>
  <si>
    <t xml:space="preserve">①家族・世帯の状況 </t>
    <phoneticPr fontId="84"/>
  </si>
  <si>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84"/>
  </si>
  <si>
    <t>４．その他</t>
  </si>
  <si>
    <t>想定される事業所の支援内容</t>
    <phoneticPr fontId="84"/>
  </si>
  <si>
    <t>：</t>
    <phoneticPr fontId="84"/>
  </si>
  <si>
    <t>～</t>
    <phoneticPr fontId="84"/>
  </si>
  <si>
    <t>→訪問可能な時間帯（</t>
    <rPh sb="1" eb="5">
      <t>ホウモンカノウ</t>
    </rPh>
    <rPh sb="6" eb="9">
      <t>ジカンタイ</t>
    </rPh>
    <phoneticPr fontId="84"/>
  </si>
  <si>
    <t>終日</t>
    <rPh sb="0" eb="2">
      <t>シュウジツ</t>
    </rPh>
    <phoneticPr fontId="84"/>
  </si>
  <si>
    <t>夜間</t>
    <rPh sb="0" eb="2">
      <t>ヤカン</t>
    </rPh>
    <phoneticPr fontId="84"/>
  </si>
  <si>
    <t>昼</t>
    <rPh sb="0" eb="1">
      <t>ヒル</t>
    </rPh>
    <phoneticPr fontId="84"/>
  </si>
  <si>
    <t>朝</t>
    <rPh sb="0" eb="1">
      <t>アサ</t>
    </rPh>
    <phoneticPr fontId="84"/>
  </si>
  <si>
    <t>訪問可能な時間帯</t>
    <phoneticPr fontId="84"/>
  </si>
  <si>
    <t>営業時間</t>
    <rPh sb="0" eb="4">
      <t>エイギョウジカン</t>
    </rPh>
    <phoneticPr fontId="84"/>
  </si>
  <si>
    <t>担当者</t>
    <rPh sb="0" eb="2">
      <t>タントウ</t>
    </rPh>
    <rPh sb="2" eb="3">
      <t>シャ</t>
    </rPh>
    <phoneticPr fontId="84"/>
  </si>
  <si>
    <t>事業所</t>
    <rPh sb="0" eb="3">
      <t>ジギョウショ</t>
    </rPh>
    <phoneticPr fontId="84"/>
  </si>
  <si>
    <t>訪問の
可能性が
ある事業所</t>
    <phoneticPr fontId="84"/>
  </si>
  <si>
    <t>特別なコミュニケーション支援が
必要な理由</t>
    <phoneticPr fontId="84"/>
  </si>
  <si>
    <r>
      <t>あり</t>
    </r>
    <r>
      <rPr>
        <sz val="9"/>
        <color theme="1"/>
        <rFont val="HGPｺﾞｼｯｸM"/>
        <family val="3"/>
        <charset val="128"/>
      </rPr>
      <t>（以下を記載）</t>
    </r>
    <phoneticPr fontId="84"/>
  </si>
  <si>
    <t>特別なコミュニケーション支援の必要性</t>
  </si>
  <si>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84"/>
  </si>
  <si>
    <t>３．重度訪問介護利用者への特別なコミュニケーション支援</t>
    <phoneticPr fontId="84"/>
  </si>
  <si>
    <t>参加を希望する</t>
    <rPh sb="0" eb="2">
      <t>サンカ</t>
    </rPh>
    <rPh sb="3" eb="5">
      <t>キボウ</t>
    </rPh>
    <phoneticPr fontId="84"/>
  </si>
  <si>
    <t>　退院前カンファレンスへの事業所としての参加希望</t>
    <rPh sb="1" eb="4">
      <t>タイインマエ</t>
    </rPh>
    <rPh sb="13" eb="16">
      <t>ジギョウショ</t>
    </rPh>
    <rPh sb="20" eb="22">
      <t>サンカ</t>
    </rPh>
    <rPh sb="22" eb="24">
      <t>キボウ</t>
    </rPh>
    <phoneticPr fontId="84"/>
  </si>
  <si>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84"/>
  </si>
  <si>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84"/>
  </si>
  <si>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84"/>
  </si>
  <si>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84"/>
  </si>
  <si>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84"/>
  </si>
  <si>
    <t>困難</t>
    <rPh sb="0" eb="2">
      <t>コンナン</t>
    </rPh>
    <phoneticPr fontId="84"/>
  </si>
  <si>
    <t>やや難あり</t>
    <rPh sb="2" eb="3">
      <t>ナン</t>
    </rPh>
    <phoneticPr fontId="84"/>
  </si>
  <si>
    <t>問題なし</t>
    <rPh sb="0" eb="2">
      <t>モンダイ</t>
    </rPh>
    <phoneticPr fontId="84"/>
  </si>
  <si>
    <t>意思伝達の手段・方法</t>
    <rPh sb="0" eb="4">
      <t>イシデンタツ</t>
    </rPh>
    <rPh sb="5" eb="7">
      <t>シュダン</t>
    </rPh>
    <rPh sb="8" eb="10">
      <t>ホウホウ</t>
    </rPh>
    <phoneticPr fontId="84"/>
  </si>
  <si>
    <t>言語</t>
    <rPh sb="0" eb="2">
      <t>ゲンゴ</t>
    </rPh>
    <phoneticPr fontId="84"/>
  </si>
  <si>
    <t>聴力</t>
    <rPh sb="0" eb="2">
      <t>チョウリョク</t>
    </rPh>
    <phoneticPr fontId="84"/>
  </si>
  <si>
    <t>視力</t>
    <rPh sb="0" eb="2">
      <t>シリョク</t>
    </rPh>
    <phoneticPr fontId="84"/>
  </si>
  <si>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84"/>
  </si>
  <si>
    <t>ｵﾑﾂ・ﾊﾟｯﾄ</t>
    <phoneticPr fontId="84"/>
  </si>
  <si>
    <t>ﾎﾟｰﾀﾌﾞﾙ</t>
    <phoneticPr fontId="84"/>
  </si>
  <si>
    <t>トイレ</t>
    <phoneticPr fontId="84"/>
  </si>
  <si>
    <t>※排泄方法：</t>
    <rPh sb="1" eb="5">
      <t>ハイセツホウホウ</t>
    </rPh>
    <phoneticPr fontId="84"/>
  </si>
  <si>
    <t>全介助</t>
    <rPh sb="0" eb="3">
      <t>ゼンカイジョ</t>
    </rPh>
    <phoneticPr fontId="84"/>
  </si>
  <si>
    <t>一部介助</t>
    <rPh sb="0" eb="4">
      <t>イチブカイジョ</t>
    </rPh>
    <phoneticPr fontId="84"/>
  </si>
  <si>
    <t>見守り</t>
    <rPh sb="0" eb="2">
      <t>ミマモ</t>
    </rPh>
    <phoneticPr fontId="84"/>
  </si>
  <si>
    <t>自立</t>
    <rPh sb="0" eb="2">
      <t>ジリツ</t>
    </rPh>
    <phoneticPr fontId="84"/>
  </si>
  <si>
    <t>排泄</t>
    <rPh sb="0" eb="2">
      <t>ハイセツ</t>
    </rPh>
    <phoneticPr fontId="84"/>
  </si>
  <si>
    <t>経管栄養</t>
    <rPh sb="0" eb="4">
      <t>ケイカンエイヨウ</t>
    </rPh>
    <phoneticPr fontId="84"/>
  </si>
  <si>
    <t>嚥下食</t>
    <rPh sb="0" eb="3">
      <t>エンゲショク</t>
    </rPh>
    <phoneticPr fontId="84"/>
  </si>
  <si>
    <t>普通</t>
    <rPh sb="0" eb="2">
      <t>フツウ</t>
    </rPh>
    <phoneticPr fontId="84"/>
  </si>
  <si>
    <t>※食事形態：</t>
    <rPh sb="1" eb="5">
      <t>ショクジケイタイ</t>
    </rPh>
    <phoneticPr fontId="84"/>
  </si>
  <si>
    <t>食事</t>
    <rPh sb="0" eb="2">
      <t>ショクジ</t>
    </rPh>
    <phoneticPr fontId="84"/>
  </si>
  <si>
    <t>更衣・整容</t>
    <rPh sb="0" eb="2">
      <t>コウイ</t>
    </rPh>
    <rPh sb="3" eb="5">
      <t>セイヨウ</t>
    </rPh>
    <phoneticPr fontId="84"/>
  </si>
  <si>
    <t>歩行</t>
    <rPh sb="0" eb="2">
      <t>ホコウ</t>
    </rPh>
    <phoneticPr fontId="84"/>
  </si>
  <si>
    <t>移乗</t>
    <rPh sb="0" eb="2">
      <t>イジョウ</t>
    </rPh>
    <phoneticPr fontId="84"/>
  </si>
  <si>
    <t>起居動作</t>
    <rPh sb="0" eb="2">
      <t>キキョ</t>
    </rPh>
    <rPh sb="2" eb="4">
      <t>ドウサ</t>
    </rPh>
    <phoneticPr fontId="84"/>
  </si>
  <si>
    <t>ADL</t>
    <phoneticPr fontId="84"/>
  </si>
  <si>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84"/>
  </si>
  <si>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84"/>
  </si>
  <si>
    <t>※サービス等利用計画、アセスメントシート、別紙等を添付することで、記載を省略することが可能です。</t>
    <rPh sb="21" eb="23">
      <t>ベッシ</t>
    </rPh>
    <phoneticPr fontId="84"/>
  </si>
  <si>
    <t>２．本人の状態、支援における留意点等</t>
    <rPh sb="8" eb="10">
      <t>シエン</t>
    </rPh>
    <rPh sb="17" eb="18">
      <t>トウ</t>
    </rPh>
    <phoneticPr fontId="84"/>
  </si>
  <si>
    <t>あり→区分（</t>
    <rPh sb="3" eb="5">
      <t>クブン</t>
    </rPh>
    <phoneticPr fontId="84"/>
  </si>
  <si>
    <t>）級</t>
    <rPh sb="1" eb="2">
      <t>キュウ</t>
    </rPh>
    <phoneticPr fontId="84"/>
  </si>
  <si>
    <t>精神（</t>
    <rPh sb="0" eb="2">
      <t>セイシン</t>
    </rPh>
    <phoneticPr fontId="84"/>
  </si>
  <si>
    <t>療育（</t>
    <rPh sb="0" eb="2">
      <t>リョウイク</t>
    </rPh>
    <phoneticPr fontId="84"/>
  </si>
  <si>
    <t>申請中</t>
    <rPh sb="0" eb="3">
      <t>シンセイチュウ</t>
    </rPh>
    <phoneticPr fontId="84"/>
  </si>
  <si>
    <t>障害支援区分</t>
    <rPh sb="0" eb="6">
      <t>ショウガイシエンクブン</t>
    </rPh>
    <phoneticPr fontId="84"/>
  </si>
  <si>
    <t>内部</t>
    <rPh sb="0" eb="2">
      <t>ナイブ</t>
    </rPh>
    <phoneticPr fontId="84"/>
  </si>
  <si>
    <t>肢体</t>
    <rPh sb="0" eb="2">
      <t>シタイ</t>
    </rPh>
    <phoneticPr fontId="84"/>
  </si>
  <si>
    <t>聴覚</t>
    <rPh sb="0" eb="2">
      <t>チョウカク</t>
    </rPh>
    <phoneticPr fontId="84"/>
  </si>
  <si>
    <t>視覚</t>
    <rPh sb="0" eb="2">
      <t>シカク</t>
    </rPh>
    <phoneticPr fontId="84"/>
  </si>
  <si>
    <t>）級、内容：</t>
    <rPh sb="1" eb="2">
      <t>キュウ</t>
    </rPh>
    <rPh sb="3" eb="5">
      <t>ナイヨウ</t>
    </rPh>
    <phoneticPr fontId="84"/>
  </si>
  <si>
    <t>身障（</t>
    <rPh sb="0" eb="2">
      <t>シンショウ</t>
    </rPh>
    <phoneticPr fontId="84"/>
  </si>
  <si>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84"/>
  </si>
  <si>
    <t>医療的ケア</t>
  </si>
  <si>
    <t>現病歴・
既往歴</t>
    <phoneticPr fontId="84"/>
  </si>
  <si>
    <t>障害名・
疾患名</t>
    <phoneticPr fontId="84"/>
  </si>
  <si>
    <t>歳）</t>
    <rPh sb="0" eb="1">
      <t>サイ</t>
    </rPh>
    <phoneticPr fontId="84"/>
  </si>
  <si>
    <t>日（</t>
    <rPh sb="0" eb="1">
      <t>ニチ</t>
    </rPh>
    <phoneticPr fontId="84"/>
  </si>
  <si>
    <t>月</t>
    <rPh sb="0" eb="1">
      <t>ツキ</t>
    </rPh>
    <phoneticPr fontId="84"/>
  </si>
  <si>
    <t>生年月日</t>
    <rPh sb="0" eb="4">
      <t>セイネンガッピ</t>
    </rPh>
    <phoneticPr fontId="84"/>
  </si>
  <si>
    <t>住所</t>
    <rPh sb="0" eb="2">
      <t>ジュウショ</t>
    </rPh>
    <phoneticPr fontId="84"/>
  </si>
  <si>
    <t>１．基本情報</t>
  </si>
  <si>
    <t>以下の情報は本人及び家族の同意に基づいて提供しています。</t>
    <phoneticPr fontId="84"/>
  </si>
  <si>
    <t>担当者名</t>
    <rPh sb="0" eb="2">
      <t>タントウ</t>
    </rPh>
    <rPh sb="2" eb="4">
      <t>シャメイ</t>
    </rPh>
    <phoneticPr fontId="84"/>
  </si>
  <si>
    <t>事業所名</t>
    <rPh sb="0" eb="3">
      <t>ジギョウショ</t>
    </rPh>
    <rPh sb="3" eb="4">
      <t>メイ</t>
    </rPh>
    <phoneticPr fontId="84"/>
  </si>
  <si>
    <t>添付資料：</t>
    <rPh sb="0" eb="2">
      <t>テンプ</t>
    </rPh>
    <rPh sb="2" eb="4">
      <t>シリョウ</t>
    </rPh>
    <phoneticPr fontId="84"/>
  </si>
  <si>
    <t>記入日：</t>
    <rPh sb="0" eb="3">
      <t>キニュウビ</t>
    </rPh>
    <phoneticPr fontId="84"/>
  </si>
  <si>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84"/>
  </si>
  <si>
    <t>加算別紙84</t>
    <rPh sb="0" eb="2">
      <t>カサン</t>
    </rPh>
    <rPh sb="2" eb="4">
      <t>ベッシ</t>
    </rPh>
    <phoneticPr fontId="8"/>
  </si>
  <si>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4"/>
  </si>
  <si>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4"/>
  </si>
  <si>
    <t>事業所に入浴設備を
（　　　　有している　　　　・　　　　有していない　　　　）</t>
    <rPh sb="0" eb="3">
      <t>ジギョウショ</t>
    </rPh>
    <rPh sb="4" eb="6">
      <t>ニュウヨク</t>
    </rPh>
    <rPh sb="6" eb="8">
      <t>セツビ</t>
    </rPh>
    <rPh sb="16" eb="17">
      <t>ユウ</t>
    </rPh>
    <rPh sb="30" eb="31">
      <t>ユウ</t>
    </rPh>
    <phoneticPr fontId="84"/>
  </si>
  <si>
    <t>入浴支援加算に関する届出書</t>
    <rPh sb="0" eb="2">
      <t>ニュウヨク</t>
    </rPh>
    <rPh sb="2" eb="4">
      <t>シエン</t>
    </rPh>
    <rPh sb="4" eb="6">
      <t>カサン</t>
    </rPh>
    <rPh sb="7" eb="8">
      <t>カン</t>
    </rPh>
    <phoneticPr fontId="84"/>
  </si>
  <si>
    <t>加算別紙85</t>
    <rPh sb="0" eb="2">
      <t>カサン</t>
    </rPh>
    <rPh sb="2" eb="4">
      <t>ベッシ</t>
    </rPh>
    <phoneticPr fontId="8"/>
  </si>
  <si>
    <t>（　　該当　　　・　　　非該当　　）</t>
    <phoneticPr fontId="84"/>
  </si>
  <si>
    <t>算定要件</t>
    <phoneticPr fontId="84"/>
  </si>
  <si>
    <t>　　　　　　円</t>
    <rPh sb="6" eb="7">
      <t>エン</t>
    </rPh>
    <phoneticPr fontId="84"/>
  </si>
  <si>
    <t>平均工賃月額等</t>
    <rPh sb="0" eb="2">
      <t>ヘイキン</t>
    </rPh>
    <rPh sb="2" eb="4">
      <t>コウチン</t>
    </rPh>
    <rPh sb="4" eb="6">
      <t>ゲツガク</t>
    </rPh>
    <rPh sb="6" eb="7">
      <t>ナド</t>
    </rPh>
    <phoneticPr fontId="84"/>
  </si>
  <si>
    <t>　１　新規　　　　　２　変更　　　　　３　終了</t>
    <phoneticPr fontId="84"/>
  </si>
  <si>
    <t>異動区分</t>
    <rPh sb="0" eb="2">
      <t>イドウ</t>
    </rPh>
    <rPh sb="2" eb="4">
      <t>クブン</t>
    </rPh>
    <phoneticPr fontId="84"/>
  </si>
  <si>
    <t>目標工賃達成加算に関する届出書</t>
    <rPh sb="0" eb="2">
      <t>モクヒョウ</t>
    </rPh>
    <rPh sb="2" eb="4">
      <t>コウチン</t>
    </rPh>
    <rPh sb="4" eb="6">
      <t>タッセイ</t>
    </rPh>
    <rPh sb="6" eb="8">
      <t>カサン</t>
    </rPh>
    <rPh sb="9" eb="10">
      <t>カン</t>
    </rPh>
    <phoneticPr fontId="84"/>
  </si>
  <si>
    <t>加算別紙86</t>
    <rPh sb="0" eb="2">
      <t>カサン</t>
    </rPh>
    <rPh sb="2" eb="4">
      <t>ベッシ</t>
    </rPh>
    <phoneticPr fontId="8"/>
  </si>
  <si>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84"/>
  </si>
  <si>
    <t>事業所番号</t>
    <rPh sb="0" eb="3">
      <t>ジギョウショ</t>
    </rPh>
    <rPh sb="3" eb="5">
      <t>バンゴウ</t>
    </rPh>
    <phoneticPr fontId="84"/>
  </si>
  <si>
    <t>住　所</t>
    <rPh sb="0" eb="1">
      <t>ジュウ</t>
    </rPh>
    <rPh sb="2" eb="3">
      <t>ショ</t>
    </rPh>
    <phoneticPr fontId="84"/>
  </si>
  <si>
    <t>管理者名</t>
    <rPh sb="0" eb="4">
      <t>カンリシャメイ</t>
    </rPh>
    <phoneticPr fontId="84"/>
  </si>
  <si>
    <t>電話番号</t>
    <rPh sb="0" eb="2">
      <t>デンワ</t>
    </rPh>
    <rPh sb="2" eb="4">
      <t>バンゴウ</t>
    </rPh>
    <phoneticPr fontId="84"/>
  </si>
  <si>
    <t>対象年度</t>
    <rPh sb="0" eb="2">
      <t>タイショウ</t>
    </rPh>
    <rPh sb="2" eb="4">
      <t>ネンド</t>
    </rPh>
    <phoneticPr fontId="84"/>
  </si>
  <si>
    <t>（Ⅳ）　支援力向上（※）</t>
    <rPh sb="4" eb="6">
      <t>シエン</t>
    </rPh>
    <rPh sb="6" eb="7">
      <t>リョク</t>
    </rPh>
    <rPh sb="7" eb="9">
      <t>コウジョウ</t>
    </rPh>
    <phoneticPr fontId="84"/>
  </si>
  <si>
    <t>①1日の平均労働時間が７時間以上</t>
    <rPh sb="2" eb="3">
      <t>ニチ</t>
    </rPh>
    <rPh sb="4" eb="6">
      <t>ヘイキン</t>
    </rPh>
    <rPh sb="6" eb="8">
      <t>ロウドウ</t>
    </rPh>
    <rPh sb="8" eb="10">
      <t>ジカン</t>
    </rPh>
    <rPh sb="12" eb="14">
      <t>ジカン</t>
    </rPh>
    <rPh sb="14" eb="16">
      <t>イジョウ</t>
    </rPh>
    <phoneticPr fontId="84"/>
  </si>
  <si>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84"/>
  </si>
  <si>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84"/>
  </si>
  <si>
    <t>　　　参加した職員が１人以上参加している</t>
    <rPh sb="3" eb="5">
      <t>サンカ</t>
    </rPh>
    <rPh sb="7" eb="9">
      <t>ショクイン</t>
    </rPh>
    <rPh sb="11" eb="12">
      <t>ニン</t>
    </rPh>
    <rPh sb="12" eb="14">
      <t>イジョウ</t>
    </rPh>
    <rPh sb="14" eb="16">
      <t>サンカ</t>
    </rPh>
    <phoneticPr fontId="84"/>
  </si>
  <si>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84"/>
  </si>
  <si>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84"/>
  </si>
  <si>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84"/>
  </si>
  <si>
    <t>　　　１回以上の場合</t>
    <rPh sb="4" eb="5">
      <t>カイ</t>
    </rPh>
    <rPh sb="5" eb="7">
      <t>イジョウ</t>
    </rPh>
    <rPh sb="8" eb="10">
      <t>バアイ</t>
    </rPh>
    <phoneticPr fontId="84"/>
  </si>
  <si>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84"/>
  </si>
  <si>
    <t>③視察・実習の実施又は受け入れ</t>
    <rPh sb="1" eb="3">
      <t>シサツ</t>
    </rPh>
    <rPh sb="4" eb="6">
      <t>ジッシュウ</t>
    </rPh>
    <rPh sb="7" eb="9">
      <t>ジッシ</t>
    </rPh>
    <rPh sb="9" eb="10">
      <t>マタ</t>
    </rPh>
    <rPh sb="11" eb="12">
      <t>ウ</t>
    </rPh>
    <rPh sb="13" eb="14">
      <t>イ</t>
    </rPh>
    <phoneticPr fontId="84"/>
  </si>
  <si>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84"/>
  </si>
  <si>
    <t>　　　 いずれか一方のみの取組を行っている</t>
    <rPh sb="8" eb="10">
      <t>イッポウ</t>
    </rPh>
    <rPh sb="13" eb="15">
      <t>トリクミ</t>
    </rPh>
    <rPh sb="16" eb="17">
      <t>オコナ</t>
    </rPh>
    <phoneticPr fontId="84"/>
  </si>
  <si>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84"/>
  </si>
  <si>
    <t>⑧1日の平均労働時間が２時間未満</t>
    <rPh sb="2" eb="3">
      <t>ニチ</t>
    </rPh>
    <rPh sb="4" eb="6">
      <t>ヘイキン</t>
    </rPh>
    <rPh sb="6" eb="8">
      <t>ロウドウ</t>
    </rPh>
    <rPh sb="8" eb="10">
      <t>ジカン</t>
    </rPh>
    <rPh sb="12" eb="14">
      <t>ジカン</t>
    </rPh>
    <rPh sb="14" eb="16">
      <t>ミマン</t>
    </rPh>
    <phoneticPr fontId="84"/>
  </si>
  <si>
    <t>点</t>
    <rPh sb="0" eb="1">
      <t>テン</t>
    </rPh>
    <phoneticPr fontId="84"/>
  </si>
  <si>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84"/>
  </si>
  <si>
    <t>（Ⅱ）生産活動</t>
    <rPh sb="3" eb="5">
      <t>セイサン</t>
    </rPh>
    <rPh sb="5" eb="7">
      <t>カツドウ</t>
    </rPh>
    <phoneticPr fontId="84"/>
  </si>
  <si>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84"/>
  </si>
  <si>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84"/>
  </si>
  <si>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84"/>
  </si>
  <si>
    <t>　　　ピアサポーターを職員として配置している</t>
    <rPh sb="11" eb="13">
      <t>ショクイン</t>
    </rPh>
    <rPh sb="16" eb="18">
      <t>ハイチ</t>
    </rPh>
    <phoneticPr fontId="84"/>
  </si>
  <si>
    <t>③過去３年の生産活動収支のうち前年度における生産活動収支のみが前年度に利用者に支払う賃金の総額以上</t>
    <phoneticPr fontId="84"/>
  </si>
  <si>
    <t>⑦第三者評価</t>
    <rPh sb="1" eb="2">
      <t>ダイ</t>
    </rPh>
    <rPh sb="2" eb="4">
      <t>サンシャ</t>
    </rPh>
    <rPh sb="4" eb="6">
      <t>ヒョウカ</t>
    </rPh>
    <phoneticPr fontId="84"/>
  </si>
  <si>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84"/>
  </si>
  <si>
    <t>④過去３年の生産活動収支のうち前々年度における生産活動収支のみが前々年度に利用者に支払う賃金の総額以上</t>
    <phoneticPr fontId="84"/>
  </si>
  <si>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84"/>
  </si>
  <si>
    <t>⑤過去３年の生産活動収支のうち前年度及び前々年度の各年度における生産活動収支がいずれも当該各年度に利用者に支払う賃金の総額未満</t>
    <phoneticPr fontId="84"/>
  </si>
  <si>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84"/>
  </si>
  <si>
    <t>⑥過去３年の生産活動収支がいずれも当該各年度に利用者に支払う賃金の総額未満</t>
    <phoneticPr fontId="84"/>
  </si>
  <si>
    <t>小計（注2）</t>
    <rPh sb="0" eb="2">
      <t>ショウケイ</t>
    </rPh>
    <rPh sb="3" eb="4">
      <t>チュウ</t>
    </rPh>
    <phoneticPr fontId="84"/>
  </si>
  <si>
    <t>（※）８項目の合計点に応じた点数</t>
    <phoneticPr fontId="84"/>
  </si>
  <si>
    <t>（注2）5以上:15点、4～3：5点、2点以下：0点</t>
    <phoneticPr fontId="84"/>
  </si>
  <si>
    <t>①60点 ②50点 ③40点 ④20点 ⑤－10点 ⑥－20点</t>
    <rPh sb="3" eb="4">
      <t>テン</t>
    </rPh>
    <rPh sb="8" eb="9">
      <t>テン</t>
    </rPh>
    <rPh sb="13" eb="14">
      <t>テン</t>
    </rPh>
    <rPh sb="18" eb="19">
      <t>テン</t>
    </rPh>
    <phoneticPr fontId="84"/>
  </si>
  <si>
    <t>（Ⅴ）地域連携活動</t>
  </si>
  <si>
    <t>（Ⅲ）多様な働き方（※）</t>
    <rPh sb="3" eb="5">
      <t>タヨウ</t>
    </rPh>
    <rPh sb="6" eb="7">
      <t>ハタラ</t>
    </rPh>
    <rPh sb="8" eb="9">
      <t>カタ</t>
    </rPh>
    <phoneticPr fontId="84"/>
  </si>
  <si>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84"/>
  </si>
  <si>
    <t>　　　　　就業規則等で定めている</t>
    <rPh sb="5" eb="7">
      <t>シュウギョウ</t>
    </rPh>
    <rPh sb="7" eb="9">
      <t>キソク</t>
    </rPh>
    <rPh sb="9" eb="10">
      <t>トウ</t>
    </rPh>
    <rPh sb="11" eb="12">
      <t>サダ</t>
    </rPh>
    <phoneticPr fontId="84"/>
  </si>
  <si>
    <t>1事例以上ある場合:10点</t>
    <rPh sb="1" eb="3">
      <t>ジレイ</t>
    </rPh>
    <rPh sb="3" eb="5">
      <t>イジョウ</t>
    </rPh>
    <rPh sb="7" eb="9">
      <t>バアイ</t>
    </rPh>
    <rPh sb="12" eb="13">
      <t>テン</t>
    </rPh>
    <phoneticPr fontId="84"/>
  </si>
  <si>
    <t>（Ⅵ）経営改善計画</t>
    <rPh sb="3" eb="5">
      <t>ケイエイ</t>
    </rPh>
    <rPh sb="5" eb="7">
      <t>カイゼン</t>
    </rPh>
    <rPh sb="7" eb="9">
      <t>ケイカク</t>
    </rPh>
    <phoneticPr fontId="84"/>
  </si>
  <si>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84"/>
  </si>
  <si>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84"/>
  </si>
  <si>
    <t>④フレックスタイム制に係る労働条件</t>
    <rPh sb="9" eb="10">
      <t>セイ</t>
    </rPh>
    <rPh sb="11" eb="12">
      <t>カカ</t>
    </rPh>
    <rPh sb="13" eb="15">
      <t>ロウドウ</t>
    </rPh>
    <rPh sb="15" eb="17">
      <t>ジョウケン</t>
    </rPh>
    <phoneticPr fontId="84"/>
  </si>
  <si>
    <t>期限内に提出していない場合:-50点</t>
    <rPh sb="0" eb="3">
      <t>キゲンナイ</t>
    </rPh>
    <rPh sb="4" eb="6">
      <t>テイシュツ</t>
    </rPh>
    <rPh sb="11" eb="13">
      <t>バアイ</t>
    </rPh>
    <rPh sb="17" eb="18">
      <t>テン</t>
    </rPh>
    <phoneticPr fontId="84"/>
  </si>
  <si>
    <t>（Ⅶ）利用者の知識・能力向上</t>
    <rPh sb="3" eb="6">
      <t>リヨウシャ</t>
    </rPh>
    <rPh sb="7" eb="9">
      <t>チシキ</t>
    </rPh>
    <rPh sb="10" eb="12">
      <t>ノウリョク</t>
    </rPh>
    <rPh sb="12" eb="14">
      <t>コウジョウ</t>
    </rPh>
    <phoneticPr fontId="84"/>
  </si>
  <si>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84"/>
  </si>
  <si>
    <t>⑥時差出勤制度に係る労働条件</t>
    <rPh sb="1" eb="3">
      <t>ジサ</t>
    </rPh>
    <rPh sb="3" eb="5">
      <t>シュッキン</t>
    </rPh>
    <rPh sb="5" eb="7">
      <t>セイド</t>
    </rPh>
    <rPh sb="8" eb="9">
      <t>カカ</t>
    </rPh>
    <rPh sb="10" eb="12">
      <t>ロウドウ</t>
    </rPh>
    <rPh sb="12" eb="14">
      <t>ジョウケン</t>
    </rPh>
    <phoneticPr fontId="84"/>
  </si>
  <si>
    <t>小計（注1）</t>
    <rPh sb="0" eb="2">
      <t>ショウケイ</t>
    </rPh>
    <rPh sb="3" eb="4">
      <t>チュウ</t>
    </rPh>
    <phoneticPr fontId="84"/>
  </si>
  <si>
    <t>（※）８項目の合計点に応じた点数</t>
    <rPh sb="14" eb="16">
      <t>テンスウ</t>
    </rPh>
    <phoneticPr fontId="84"/>
  </si>
  <si>
    <t>（注1）5以上:15点、4～3：5点、2点以下：0点</t>
    <rPh sb="1" eb="2">
      <t>チュウ</t>
    </rPh>
    <rPh sb="5" eb="7">
      <t>イジョウ</t>
    </rPh>
    <rPh sb="10" eb="11">
      <t>テン</t>
    </rPh>
    <rPh sb="17" eb="18">
      <t>テン</t>
    </rPh>
    <rPh sb="20" eb="21">
      <t>テン</t>
    </rPh>
    <rPh sb="21" eb="23">
      <t>イカ</t>
    </rPh>
    <rPh sb="25" eb="26">
      <t>テン</t>
    </rPh>
    <phoneticPr fontId="84"/>
  </si>
  <si>
    <t>点数</t>
    <rPh sb="0" eb="2">
      <t>テンスウ</t>
    </rPh>
    <phoneticPr fontId="84"/>
  </si>
  <si>
    <t>労働時間</t>
    <phoneticPr fontId="84"/>
  </si>
  <si>
    <t>5点</t>
    <rPh sb="1" eb="2">
      <t>テン</t>
    </rPh>
    <phoneticPr fontId="84"/>
  </si>
  <si>
    <t>20点</t>
    <rPh sb="2" eb="3">
      <t>テン</t>
    </rPh>
    <phoneticPr fontId="84"/>
  </si>
  <si>
    <t>30点</t>
    <rPh sb="2" eb="3">
      <t>テン</t>
    </rPh>
    <phoneticPr fontId="84"/>
  </si>
  <si>
    <t>40点</t>
    <rPh sb="2" eb="3">
      <t>テン</t>
    </rPh>
    <phoneticPr fontId="84"/>
  </si>
  <si>
    <t>55点</t>
    <rPh sb="2" eb="3">
      <t>テン</t>
    </rPh>
    <phoneticPr fontId="84"/>
  </si>
  <si>
    <t>65点</t>
    <rPh sb="2" eb="3">
      <t>テン</t>
    </rPh>
    <phoneticPr fontId="84"/>
  </si>
  <si>
    <t>80点</t>
    <rPh sb="2" eb="3">
      <t>テン</t>
    </rPh>
    <phoneticPr fontId="84"/>
  </si>
  <si>
    <t>90点</t>
    <rPh sb="2" eb="3">
      <t>テン</t>
    </rPh>
    <phoneticPr fontId="84"/>
  </si>
  <si>
    <t>生産活動</t>
    <phoneticPr fontId="84"/>
  </si>
  <si>
    <t>⁻20点</t>
    <phoneticPr fontId="84"/>
  </si>
  <si>
    <t>⁻10点</t>
    <rPh sb="3" eb="4">
      <t>テン</t>
    </rPh>
    <phoneticPr fontId="84"/>
  </si>
  <si>
    <t>50点</t>
    <rPh sb="2" eb="3">
      <t>テン</t>
    </rPh>
    <phoneticPr fontId="84"/>
  </si>
  <si>
    <t>60点</t>
    <rPh sb="2" eb="3">
      <t>テン</t>
    </rPh>
    <phoneticPr fontId="84"/>
  </si>
  <si>
    <t>多様な働き方</t>
    <phoneticPr fontId="84"/>
  </si>
  <si>
    <t>0点</t>
    <rPh sb="1" eb="2">
      <t>テン</t>
    </rPh>
    <phoneticPr fontId="84"/>
  </si>
  <si>
    <t>15点</t>
    <rPh sb="2" eb="3">
      <t>テン</t>
    </rPh>
    <phoneticPr fontId="84"/>
  </si>
  <si>
    <t>／２００点</t>
    <rPh sb="4" eb="5">
      <t>テン</t>
    </rPh>
    <phoneticPr fontId="84"/>
  </si>
  <si>
    <t>支援力向上</t>
    <phoneticPr fontId="84"/>
  </si>
  <si>
    <t>地域連携活動</t>
    <phoneticPr fontId="84"/>
  </si>
  <si>
    <t>10点</t>
    <rPh sb="2" eb="3">
      <t>テン</t>
    </rPh>
    <phoneticPr fontId="84"/>
  </si>
  <si>
    <t>経営改善計画</t>
    <rPh sb="0" eb="2">
      <t>ケイエイ</t>
    </rPh>
    <rPh sb="2" eb="4">
      <t>カイゼン</t>
    </rPh>
    <rPh sb="4" eb="6">
      <t>ケイカク</t>
    </rPh>
    <phoneticPr fontId="84"/>
  </si>
  <si>
    <t>⁻50点</t>
    <rPh sb="3" eb="4">
      <t>テン</t>
    </rPh>
    <phoneticPr fontId="84"/>
  </si>
  <si>
    <t>利用者の知識・能力向上</t>
    <rPh sb="0" eb="3">
      <t>リヨウシャ</t>
    </rPh>
    <rPh sb="4" eb="6">
      <t>チシキ</t>
    </rPh>
    <rPh sb="7" eb="9">
      <t>ノウリョク</t>
    </rPh>
    <rPh sb="9" eb="11">
      <t>コウジョウ</t>
    </rPh>
    <phoneticPr fontId="84"/>
  </si>
  <si>
    <t>就労継続支援Ａ型事業所におけるスコア表（実績Ⅰ～Ⅳ、Ⅵ）</t>
    <rPh sb="20" eb="22">
      <t>ジッセキ</t>
    </rPh>
    <phoneticPr fontId="84"/>
  </si>
  <si>
    <t>前々々年度（　　　年度）</t>
    <rPh sb="0" eb="2">
      <t>ゼンゼン</t>
    </rPh>
    <rPh sb="3" eb="5">
      <t>ネンド</t>
    </rPh>
    <rPh sb="9" eb="11">
      <t>ネンド</t>
    </rPh>
    <phoneticPr fontId="84"/>
  </si>
  <si>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84"/>
  </si>
  <si>
    <t>◎利用者を職員として登用する制度を</t>
    <phoneticPr fontId="84"/>
  </si>
  <si>
    <t>在宅勤務に係る労働条件及び服務規律</t>
  </si>
  <si>
    <t>に関する制度を定めている</t>
    <rPh sb="7" eb="8">
      <t>サダ</t>
    </rPh>
    <phoneticPr fontId="84"/>
  </si>
  <si>
    <t>定めている</t>
    <phoneticPr fontId="84"/>
  </si>
  <si>
    <t>に関する制度を定めている</t>
    <rPh sb="1" eb="2">
      <t>カン</t>
    </rPh>
    <rPh sb="4" eb="6">
      <t>セイド</t>
    </rPh>
    <rPh sb="7" eb="8">
      <t>サダ</t>
    </rPh>
    <phoneticPr fontId="84"/>
  </si>
  <si>
    <t>◎フレックスタイム制に係る労働条件を</t>
    <rPh sb="9" eb="10">
      <t>セイ</t>
    </rPh>
    <rPh sb="11" eb="12">
      <t>カカ</t>
    </rPh>
    <rPh sb="13" eb="15">
      <t>ロウドウ</t>
    </rPh>
    <rPh sb="15" eb="17">
      <t>ジョウケン</t>
    </rPh>
    <phoneticPr fontId="84"/>
  </si>
  <si>
    <t>◎短時間勤務に係る労働条件を</t>
    <rPh sb="1" eb="4">
      <t>タンジカン</t>
    </rPh>
    <rPh sb="4" eb="6">
      <t>キンム</t>
    </rPh>
    <rPh sb="7" eb="8">
      <t>カカ</t>
    </rPh>
    <rPh sb="9" eb="11">
      <t>ロウドウ</t>
    </rPh>
    <rPh sb="11" eb="13">
      <t>ジョウケンニンズウ</t>
    </rPh>
    <phoneticPr fontId="84"/>
  </si>
  <si>
    <t>◎時差出勤制度に係る労働条件を</t>
    <rPh sb="1" eb="3">
      <t>ジサ</t>
    </rPh>
    <rPh sb="3" eb="5">
      <t>シュッキン</t>
    </rPh>
    <rPh sb="5" eb="7">
      <t>セイド</t>
    </rPh>
    <rPh sb="8" eb="9">
      <t>カカ</t>
    </rPh>
    <rPh sb="10" eb="12">
      <t>ロウドウ</t>
    </rPh>
    <rPh sb="12" eb="14">
      <t>ジョウケンニンズウ</t>
    </rPh>
    <phoneticPr fontId="84"/>
  </si>
  <si>
    <t>定めている</t>
    <rPh sb="0" eb="1">
      <t>サダ</t>
    </rPh>
    <phoneticPr fontId="84"/>
  </si>
  <si>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84"/>
  </si>
  <si>
    <t>◎傷病休暇等の取得に関する事項を</t>
    <rPh sb="1" eb="3">
      <t>ショウビョウ</t>
    </rPh>
    <rPh sb="3" eb="5">
      <t>キュウカ</t>
    </rPh>
    <rPh sb="5" eb="6">
      <t>トウ</t>
    </rPh>
    <rPh sb="7" eb="9">
      <t>シュトク</t>
    </rPh>
    <rPh sb="10" eb="11">
      <t>ニンズウ</t>
    </rPh>
    <phoneticPr fontId="84"/>
  </si>
  <si>
    <t>を定めている</t>
    <rPh sb="1" eb="2">
      <t>サダ</t>
    </rPh>
    <phoneticPr fontId="84"/>
  </si>
  <si>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84"/>
  </si>
  <si>
    <t>◎外部研修、もしくは内部研修を</t>
    <rPh sb="1" eb="3">
      <t>ガイブ</t>
    </rPh>
    <rPh sb="3" eb="5">
      <t>ケンシュウ</t>
    </rPh>
    <rPh sb="10" eb="12">
      <t>ナイブ</t>
    </rPh>
    <rPh sb="12" eb="14">
      <t>ケンシュウ</t>
    </rPh>
    <phoneticPr fontId="84"/>
  </si>
  <si>
    <t>　１回以上発表している</t>
    <rPh sb="2" eb="3">
      <t>カイ</t>
    </rPh>
    <rPh sb="3" eb="5">
      <t>イジョウ</t>
    </rPh>
    <rPh sb="5" eb="7">
      <t>ハッピョウ</t>
    </rPh>
    <phoneticPr fontId="84"/>
  </si>
  <si>
    <t>もしくは、他の事業所の視察・実習を受け入れている</t>
    <rPh sb="5" eb="6">
      <t>タ</t>
    </rPh>
    <rPh sb="7" eb="10">
      <t>ジギョウショ</t>
    </rPh>
    <rPh sb="11" eb="13">
      <t>シサツ</t>
    </rPh>
    <rPh sb="14" eb="16">
      <t>ジッシュウ</t>
    </rPh>
    <rPh sb="17" eb="18">
      <t>ウ</t>
    </rPh>
    <rPh sb="19" eb="20">
      <t>イ</t>
    </rPh>
    <phoneticPr fontId="84"/>
  </si>
  <si>
    <t>１回以上実施している。</t>
  </si>
  <si>
    <t>※研修名</t>
    <rPh sb="1" eb="3">
      <t>ケンシュウ</t>
    </rPh>
    <rPh sb="3" eb="4">
      <t>メイ</t>
    </rPh>
    <phoneticPr fontId="84"/>
  </si>
  <si>
    <r>
      <t xml:space="preserve">  </t>
    </r>
    <r>
      <rPr>
        <sz val="10"/>
        <color theme="1"/>
        <rFont val="ＭＳ ゴシック"/>
        <family val="3"/>
        <charset val="128"/>
      </rPr>
      <t>研修講師</t>
    </r>
    <rPh sb="2" eb="4">
      <t>ケンシュウ</t>
    </rPh>
    <rPh sb="4" eb="6">
      <t>コウシ</t>
    </rPh>
    <phoneticPr fontId="84"/>
  </si>
  <si>
    <t xml:space="preserve">  実施日・受講者数</t>
    <rPh sb="2" eb="4">
      <t>ジッシ</t>
    </rPh>
    <rPh sb="4" eb="5">
      <t>ビ</t>
    </rPh>
    <rPh sb="6" eb="9">
      <t>ジュコウシャ</t>
    </rPh>
    <rPh sb="9" eb="10">
      <t>スウ</t>
    </rPh>
    <phoneticPr fontId="84"/>
  </si>
  <si>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84"/>
  </si>
  <si>
    <t>参加している。</t>
    <rPh sb="0" eb="2">
      <t>サンカ</t>
    </rPh>
    <phoneticPr fontId="84"/>
  </si>
  <si>
    <t>（Ⅵ）　経営改善計画</t>
    <rPh sb="4" eb="6">
      <t>ケイエイ</t>
    </rPh>
    <rPh sb="6" eb="8">
      <t>カイゼン</t>
    </rPh>
    <rPh sb="8" eb="10">
      <t/>
    </rPh>
    <phoneticPr fontId="84"/>
  </si>
  <si>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84"/>
  </si>
  <si>
    <t>　経営改善計画書へ提出した。</t>
    <phoneticPr fontId="84"/>
  </si>
  <si>
    <t>※受理日</t>
    <rPh sb="1" eb="3">
      <t>ジュリ</t>
    </rPh>
    <rPh sb="3" eb="4">
      <t>ヒ</t>
    </rPh>
    <phoneticPr fontId="84"/>
  </si>
  <si>
    <t>日</t>
    <rPh sb="0" eb="1">
      <t>ヒ</t>
    </rPh>
    <phoneticPr fontId="84"/>
  </si>
  <si>
    <t>別添２</t>
    <rPh sb="0" eb="2">
      <t>ベッテン</t>
    </rPh>
    <phoneticPr fontId="8"/>
  </si>
  <si>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84"/>
  </si>
  <si>
    <t>地域連携活動の概要</t>
    <rPh sb="0" eb="2">
      <t>チイキ</t>
    </rPh>
    <rPh sb="2" eb="4">
      <t>レンケイ</t>
    </rPh>
    <rPh sb="4" eb="6">
      <t>カツドウ</t>
    </rPh>
    <rPh sb="7" eb="9">
      <t>ガイヨウ</t>
    </rPh>
    <phoneticPr fontId="84"/>
  </si>
  <si>
    <t>＜活動内容＞</t>
    <rPh sb="1" eb="3">
      <t>カツドウ</t>
    </rPh>
    <rPh sb="3" eb="5">
      <t>ナイヨウ</t>
    </rPh>
    <phoneticPr fontId="84"/>
  </si>
  <si>
    <t>＜活動の様子＞</t>
    <rPh sb="1" eb="3">
      <t>カツドウ</t>
    </rPh>
    <rPh sb="4" eb="6">
      <t>ヨウス</t>
    </rPh>
    <phoneticPr fontId="84"/>
  </si>
  <si>
    <t>活動場所</t>
    <rPh sb="0" eb="2">
      <t>カツドウ</t>
    </rPh>
    <rPh sb="2" eb="4">
      <t>バショ</t>
    </rPh>
    <phoneticPr fontId="84"/>
  </si>
  <si>
    <t>活動の様子の写真</t>
    <rPh sb="0" eb="2">
      <t>カツドウ</t>
    </rPh>
    <rPh sb="3" eb="5">
      <t>ヨウス</t>
    </rPh>
    <rPh sb="6" eb="8">
      <t>シャシン</t>
    </rPh>
    <phoneticPr fontId="84"/>
  </si>
  <si>
    <t>実施日程</t>
    <rPh sb="0" eb="2">
      <t>ジッシ</t>
    </rPh>
    <rPh sb="2" eb="4">
      <t>ニッテイ</t>
    </rPh>
    <phoneticPr fontId="84"/>
  </si>
  <si>
    <t>成果物の写真</t>
    <rPh sb="0" eb="3">
      <t>セイカブツ</t>
    </rPh>
    <rPh sb="4" eb="6">
      <t>シャシン</t>
    </rPh>
    <phoneticPr fontId="84"/>
  </si>
  <si>
    <t>実施した生産活動・施設外就労の概要</t>
    <rPh sb="0" eb="2">
      <t>ジッシ</t>
    </rPh>
    <phoneticPr fontId="84"/>
  </si>
  <si>
    <t>活動内容の追加コメント</t>
    <rPh sb="0" eb="2">
      <t>カツドウ</t>
    </rPh>
    <rPh sb="2" eb="4">
      <t>ナイヨウ</t>
    </rPh>
    <rPh sb="5" eb="7">
      <t>ツイカ</t>
    </rPh>
    <phoneticPr fontId="84"/>
  </si>
  <si>
    <t>利用者数　等</t>
    <rPh sb="0" eb="3">
      <t>リヨウシャ</t>
    </rPh>
    <rPh sb="3" eb="4">
      <t>スウ</t>
    </rPh>
    <rPh sb="5" eb="6">
      <t>トウ</t>
    </rPh>
    <phoneticPr fontId="84"/>
  </si>
  <si>
    <t>＜目的＞</t>
    <rPh sb="1" eb="3">
      <t>モクテキ</t>
    </rPh>
    <phoneticPr fontId="84"/>
  </si>
  <si>
    <t>地域連携活動のねらい</t>
    <rPh sb="0" eb="2">
      <t>チイキ</t>
    </rPh>
    <rPh sb="2" eb="4">
      <t>レンケイ</t>
    </rPh>
    <rPh sb="4" eb="6">
      <t>カツドウ</t>
    </rPh>
    <phoneticPr fontId="84"/>
  </si>
  <si>
    <t>地域にとってのメリット</t>
    <rPh sb="0" eb="2">
      <t>チイキ</t>
    </rPh>
    <phoneticPr fontId="84"/>
  </si>
  <si>
    <t>対象者にとってのメリット</t>
    <rPh sb="0" eb="3">
      <t>タイショウシャ</t>
    </rPh>
    <phoneticPr fontId="84"/>
  </si>
  <si>
    <t>＜成果＞</t>
    <rPh sb="1" eb="3">
      <t>セイカ</t>
    </rPh>
    <phoneticPr fontId="84"/>
  </si>
  <si>
    <t>実施した結果</t>
    <rPh sb="0" eb="2">
      <t>ジッシ</t>
    </rPh>
    <rPh sb="4" eb="6">
      <t>ケッカ</t>
    </rPh>
    <phoneticPr fontId="84"/>
  </si>
  <si>
    <t>得られた成果</t>
    <rPh sb="0" eb="1">
      <t>エ</t>
    </rPh>
    <rPh sb="4" eb="6">
      <t>セイカ</t>
    </rPh>
    <phoneticPr fontId="84"/>
  </si>
  <si>
    <t>課題点</t>
    <rPh sb="0" eb="2">
      <t>カダイ</t>
    </rPh>
    <rPh sb="2" eb="3">
      <t>テン</t>
    </rPh>
    <phoneticPr fontId="84"/>
  </si>
  <si>
    <t>連携先の企業等の意見または評価</t>
    <rPh sb="0" eb="2">
      <t>レンケイ</t>
    </rPh>
    <rPh sb="2" eb="3">
      <t>サキ</t>
    </rPh>
    <rPh sb="4" eb="6">
      <t>キギョウ</t>
    </rPh>
    <rPh sb="6" eb="7">
      <t>トウ</t>
    </rPh>
    <rPh sb="8" eb="10">
      <t>イケン</t>
    </rPh>
    <rPh sb="13" eb="15">
      <t>ヒョウカ</t>
    </rPh>
    <phoneticPr fontId="84"/>
  </si>
  <si>
    <t>連携した結果に対する意見または評価</t>
    <rPh sb="0" eb="2">
      <t>レンケイ</t>
    </rPh>
    <rPh sb="4" eb="6">
      <t>ケッカ</t>
    </rPh>
    <rPh sb="7" eb="8">
      <t>タイ</t>
    </rPh>
    <rPh sb="10" eb="12">
      <t>イケン</t>
    </rPh>
    <rPh sb="15" eb="17">
      <t>ヒョウカ</t>
    </rPh>
    <phoneticPr fontId="84"/>
  </si>
  <si>
    <t>今後の連携強化に向けた課題</t>
    <rPh sb="0" eb="2">
      <t>コンゴ</t>
    </rPh>
    <rPh sb="3" eb="5">
      <t>レンケイ</t>
    </rPh>
    <rPh sb="5" eb="7">
      <t>キョウカ</t>
    </rPh>
    <rPh sb="8" eb="9">
      <t>ム</t>
    </rPh>
    <rPh sb="11" eb="13">
      <t>カダイ</t>
    </rPh>
    <phoneticPr fontId="84"/>
  </si>
  <si>
    <t>連携先企業名</t>
    <rPh sb="0" eb="2">
      <t>レンケイ</t>
    </rPh>
    <rPh sb="2" eb="3">
      <t>サキ</t>
    </rPh>
    <rPh sb="3" eb="6">
      <t>キギョウメイ</t>
    </rPh>
    <phoneticPr fontId="84"/>
  </si>
  <si>
    <t>担当者名</t>
    <rPh sb="0" eb="3">
      <t>タントウシャ</t>
    </rPh>
    <rPh sb="3" eb="4">
      <t>メイ</t>
    </rPh>
    <phoneticPr fontId="84"/>
  </si>
  <si>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84"/>
  </si>
  <si>
    <t>利用者の知識・能力向上に係る実施概要</t>
    <rPh sb="14" eb="16">
      <t>ジッシ</t>
    </rPh>
    <rPh sb="16" eb="18">
      <t>ガイヨウ</t>
    </rPh>
    <phoneticPr fontId="84"/>
  </si>
  <si>
    <t>実施した利用者の知識・能力向上に係る実施の概要</t>
    <rPh sb="0" eb="2">
      <t>ジッシ</t>
    </rPh>
    <rPh sb="18" eb="20">
      <t>ジッシ</t>
    </rPh>
    <phoneticPr fontId="84"/>
  </si>
  <si>
    <t>利用者の知識・能力向上に係る実施のねらい</t>
    <rPh sb="14" eb="16">
      <t>ジッシ</t>
    </rPh>
    <phoneticPr fontId="84"/>
  </si>
  <si>
    <t>利用者にとってのメリット</t>
    <rPh sb="0" eb="3">
      <t>リヨウシャ</t>
    </rPh>
    <phoneticPr fontId="84"/>
  </si>
  <si>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84"/>
  </si>
  <si>
    <t>連携先企業（担当者）</t>
    <rPh sb="0" eb="2">
      <t>レンケイ</t>
    </rPh>
    <rPh sb="2" eb="3">
      <t>サキ</t>
    </rPh>
    <rPh sb="3" eb="5">
      <t>キギョウ</t>
    </rPh>
    <rPh sb="6" eb="9">
      <t>タントウシャ</t>
    </rPh>
    <phoneticPr fontId="84"/>
  </si>
  <si>
    <t>利用者からの意見・評価</t>
    <rPh sb="0" eb="3">
      <t>リヨウシャ</t>
    </rPh>
    <rPh sb="6" eb="8">
      <t>イケン</t>
    </rPh>
    <rPh sb="9" eb="11">
      <t>ヒョウカ</t>
    </rPh>
    <phoneticPr fontId="84"/>
  </si>
  <si>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84"/>
  </si>
  <si>
    <t>別　添　３</t>
    <rPh sb="0" eb="1">
      <t>ベツ</t>
    </rPh>
    <rPh sb="2" eb="3">
      <t>ソウ</t>
    </rPh>
    <phoneticPr fontId="8"/>
  </si>
  <si>
    <t>別　添　４</t>
    <rPh sb="0" eb="1">
      <t>ベツ</t>
    </rPh>
    <rPh sb="2" eb="3">
      <t>ソウ</t>
    </rPh>
    <phoneticPr fontId="8"/>
  </si>
  <si>
    <t>延長支援加算に関する届出書</t>
    <rPh sb="0" eb="2">
      <t>エンチョウ</t>
    </rPh>
    <rPh sb="2" eb="4">
      <t>シエン</t>
    </rPh>
    <rPh sb="4" eb="6">
      <t>カサン</t>
    </rPh>
    <rPh sb="7" eb="8">
      <t>カン</t>
    </rPh>
    <rPh sb="10" eb="11">
      <t>トドケ</t>
    </rPh>
    <rPh sb="11" eb="12">
      <t>デ</t>
    </rPh>
    <rPh sb="12" eb="13">
      <t>ショ</t>
    </rPh>
    <phoneticPr fontId="8"/>
  </si>
  <si>
    <t>２-２　サービス種別
　　　の詳細</t>
    <rPh sb="15" eb="17">
      <t>ショウサイ</t>
    </rPh>
    <phoneticPr fontId="8"/>
  </si>
  <si>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84"/>
  </si>
  <si>
    <t>３　運営規程上の
　　営業時間</t>
    <rPh sb="2" eb="4">
      <t>ウンエイ</t>
    </rPh>
    <rPh sb="4" eb="6">
      <t>キホド</t>
    </rPh>
    <rPh sb="6" eb="7">
      <t>ジョウ</t>
    </rPh>
    <rPh sb="11" eb="13">
      <t>エイギョウ</t>
    </rPh>
    <rPh sb="13" eb="15">
      <t>ジカン</t>
    </rPh>
    <phoneticPr fontId="8"/>
  </si>
  <si>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84"/>
  </si>
  <si>
    <t>備考１</t>
    <rPh sb="0" eb="2">
      <t>ビコウ</t>
    </rPh>
    <phoneticPr fontId="8"/>
  </si>
  <si>
    <t>２</t>
    <phoneticPr fontId="84"/>
  </si>
  <si>
    <t>　　年　　月　　日</t>
    <rPh sb="2" eb="3">
      <t>ネン</t>
    </rPh>
    <rPh sb="5" eb="6">
      <t>ツキ</t>
    </rPh>
    <rPh sb="8" eb="9">
      <t>ニチ</t>
    </rPh>
    <phoneticPr fontId="84"/>
  </si>
  <si>
    <t>小規模グループケア加算に関する届出書</t>
    <rPh sb="0" eb="3">
      <t>ショウキボ</t>
    </rPh>
    <rPh sb="9" eb="11">
      <t>カサン</t>
    </rPh>
    <rPh sb="12" eb="13">
      <t>カン</t>
    </rPh>
    <rPh sb="15" eb="16">
      <t>トド</t>
    </rPh>
    <rPh sb="16" eb="17">
      <t>デ</t>
    </rPh>
    <rPh sb="17" eb="18">
      <t>ショ</t>
    </rPh>
    <phoneticPr fontId="84"/>
  </si>
  <si>
    <t>施設名</t>
    <rPh sb="0" eb="2">
      <t>シセツ</t>
    </rPh>
    <rPh sb="2" eb="3">
      <t>メイ</t>
    </rPh>
    <phoneticPr fontId="84"/>
  </si>
  <si>
    <t>施設種別</t>
    <rPh sb="0" eb="2">
      <t>シセツ</t>
    </rPh>
    <rPh sb="2" eb="4">
      <t>シュベツ</t>
    </rPh>
    <phoneticPr fontId="84"/>
  </si>
  <si>
    <t>福祉型　・　医療型</t>
    <rPh sb="0" eb="3">
      <t>フクシガタ</t>
    </rPh>
    <rPh sb="6" eb="8">
      <t>イリョウ</t>
    </rPh>
    <rPh sb="8" eb="9">
      <t>ガタ</t>
    </rPh>
    <phoneticPr fontId="84"/>
  </si>
  <si>
    <t>入所定員</t>
    <rPh sb="0" eb="2">
      <t>ニュウショ</t>
    </rPh>
    <rPh sb="2" eb="4">
      <t>テイイン</t>
    </rPh>
    <phoneticPr fontId="84"/>
  </si>
  <si>
    <t>１．新規　　　　　　２．変更　　　　　　３．終了</t>
    <rPh sb="2" eb="4">
      <t>シンキ</t>
    </rPh>
    <rPh sb="12" eb="14">
      <t>ヘンコウ</t>
    </rPh>
    <rPh sb="22" eb="24">
      <t>シュウリョウ</t>
    </rPh>
    <phoneticPr fontId="84"/>
  </si>
  <si>
    <t>単位１</t>
    <rPh sb="0" eb="2">
      <t>タンイ</t>
    </rPh>
    <phoneticPr fontId="84"/>
  </si>
  <si>
    <t>一単位当たりの定員</t>
    <rPh sb="0" eb="3">
      <t>イチタンイ</t>
    </rPh>
    <rPh sb="3" eb="4">
      <t>ア</t>
    </rPh>
    <rPh sb="7" eb="9">
      <t>テイイン</t>
    </rPh>
    <phoneticPr fontId="84"/>
  </si>
  <si>
    <t>　　　　　　　　人</t>
    <phoneticPr fontId="84"/>
  </si>
  <si>
    <t>専任職員の配置</t>
    <rPh sb="0" eb="2">
      <t>センニン</t>
    </rPh>
    <rPh sb="2" eb="4">
      <t>ショクイン</t>
    </rPh>
    <rPh sb="5" eb="7">
      <t>ハイチ</t>
    </rPh>
    <phoneticPr fontId="84"/>
  </si>
  <si>
    <t>人（職種：　　）</t>
    <phoneticPr fontId="84"/>
  </si>
  <si>
    <t>設備</t>
    <rPh sb="0" eb="2">
      <t>セツビ</t>
    </rPh>
    <phoneticPr fontId="84"/>
  </si>
  <si>
    <t>専用・共用の別</t>
    <rPh sb="0" eb="2">
      <t>センヨウ</t>
    </rPh>
    <rPh sb="3" eb="5">
      <t>キョウヨウ</t>
    </rPh>
    <rPh sb="6" eb="7">
      <t>ベツ</t>
    </rPh>
    <phoneticPr fontId="84"/>
  </si>
  <si>
    <t>備考</t>
    <rPh sb="0" eb="2">
      <t>ビコウ</t>
    </rPh>
    <phoneticPr fontId="84"/>
  </si>
  <si>
    <t>居室</t>
    <rPh sb="0" eb="2">
      <t>キョシツ</t>
    </rPh>
    <phoneticPr fontId="84"/>
  </si>
  <si>
    <t>専　・　共</t>
    <rPh sb="0" eb="1">
      <t>アツシ</t>
    </rPh>
    <rPh sb="4" eb="5">
      <t>トモ</t>
    </rPh>
    <phoneticPr fontId="84"/>
  </si>
  <si>
    <t>児童一人当たりの面積（　　　　　㎡）</t>
    <rPh sb="0" eb="2">
      <t>ジドウ</t>
    </rPh>
    <rPh sb="2" eb="4">
      <t>ヒトリ</t>
    </rPh>
    <rPh sb="4" eb="5">
      <t>ア</t>
    </rPh>
    <rPh sb="8" eb="10">
      <t>メンセキ</t>
    </rPh>
    <phoneticPr fontId="84"/>
  </si>
  <si>
    <t>台所</t>
    <rPh sb="0" eb="2">
      <t>ダイドコロ</t>
    </rPh>
    <phoneticPr fontId="84"/>
  </si>
  <si>
    <t>食堂・居間</t>
    <rPh sb="0" eb="2">
      <t>ショクドウ</t>
    </rPh>
    <rPh sb="3" eb="5">
      <t>イマ</t>
    </rPh>
    <phoneticPr fontId="84"/>
  </si>
  <si>
    <t>浴室</t>
    <rPh sb="0" eb="2">
      <t>ヨクシツ</t>
    </rPh>
    <phoneticPr fontId="84"/>
  </si>
  <si>
    <t>便所</t>
    <rPh sb="0" eb="2">
      <t>ベンジョ</t>
    </rPh>
    <phoneticPr fontId="84"/>
  </si>
  <si>
    <t>玄関</t>
    <rPh sb="0" eb="2">
      <t>ゲンカン</t>
    </rPh>
    <phoneticPr fontId="84"/>
  </si>
  <si>
    <t>その他</t>
    <rPh sb="2" eb="3">
      <t>タ</t>
    </rPh>
    <phoneticPr fontId="84"/>
  </si>
  <si>
    <t>単位２</t>
    <rPh sb="0" eb="2">
      <t>タンイ</t>
    </rPh>
    <phoneticPr fontId="84"/>
  </si>
  <si>
    <t>人（職種：　　　　）</t>
    <phoneticPr fontId="84"/>
  </si>
  <si>
    <t>備考１　福祉型障害児入所施設及び医療型障害児入所施設において小規模なグループケアを実施する場合
　　　に届け出てください。</t>
    <rPh sb="0" eb="2">
      <t>ビコウ</t>
    </rPh>
    <phoneticPr fontId="84"/>
  </si>
  <si>
    <t>　　２　小規模グループケアの単位の定員は、４～８名です。</t>
    <phoneticPr fontId="84"/>
  </si>
  <si>
    <t>　　３　居室の床面積は、4.95㎡以上であることが必要です。</t>
    <rPh sb="25" eb="27">
      <t>ヒツヨウ</t>
    </rPh>
    <phoneticPr fontId="84"/>
  </si>
  <si>
    <t>　　４　小規模グループケアを実施する場合は、専任の職員として児童指導員又は保育士１名以上を加配
　　　し、他の職員と連携してケアを行う必要があります。</t>
    <rPh sb="67" eb="69">
      <t>ヒツヨウ</t>
    </rPh>
    <phoneticPr fontId="84"/>
  </si>
  <si>
    <t>　　５　小規模グループケアを行う施設の平面図を添付してください。</t>
    <phoneticPr fontId="84"/>
  </si>
  <si>
    <t>　　６　小規模グループケアの単位ごとに届出書を作成してください（表が足りない場合は、適宜追加し
　　　てください。）</t>
    <rPh sb="19" eb="22">
      <t>トドケデショ</t>
    </rPh>
    <phoneticPr fontId="84"/>
  </si>
  <si>
    <t>　　７　資格等を求める配置については、配置する職員の資格等を証明する書類を添付してください。</t>
    <phoneticPr fontId="84"/>
  </si>
  <si>
    <t>対象児童の状況</t>
    <rPh sb="0" eb="2">
      <t>タイショウ</t>
    </rPh>
    <rPh sb="2" eb="4">
      <t>ジドウ</t>
    </rPh>
    <rPh sb="5" eb="7">
      <t>ジョウキョウ</t>
    </rPh>
    <phoneticPr fontId="84"/>
  </si>
  <si>
    <t>障害児の人数</t>
    <rPh sb="0" eb="3">
      <t>ショウガイジ</t>
    </rPh>
    <rPh sb="4" eb="6">
      <t>ニンズウ</t>
    </rPh>
    <phoneticPr fontId="84"/>
  </si>
  <si>
    <t>　　人</t>
    <rPh sb="2" eb="3">
      <t>ニン</t>
    </rPh>
    <phoneticPr fontId="84"/>
  </si>
  <si>
    <t>児童氏名</t>
    <rPh sb="0" eb="2">
      <t>ジドウ</t>
    </rPh>
    <rPh sb="2" eb="4">
      <t>シメイ</t>
    </rPh>
    <phoneticPr fontId="84"/>
  </si>
  <si>
    <t>年齢</t>
    <rPh sb="0" eb="2">
      <t>ネンレイ</t>
    </rPh>
    <phoneticPr fontId="84"/>
  </si>
  <si>
    <t>性別</t>
    <rPh sb="0" eb="2">
      <t>セイベツ</t>
    </rPh>
    <phoneticPr fontId="84"/>
  </si>
  <si>
    <t>本体施設での入所期間</t>
    <rPh sb="0" eb="2">
      <t>ホンタイ</t>
    </rPh>
    <rPh sb="2" eb="4">
      <t>シセツ</t>
    </rPh>
    <rPh sb="6" eb="8">
      <t>ニュウショ</t>
    </rPh>
    <rPh sb="8" eb="10">
      <t>キカン</t>
    </rPh>
    <phoneticPr fontId="84"/>
  </si>
  <si>
    <t>グループケア実施期間</t>
    <rPh sb="6" eb="8">
      <t>ジッシ</t>
    </rPh>
    <rPh sb="8" eb="10">
      <t>キカン</t>
    </rPh>
    <phoneticPr fontId="84"/>
  </si>
  <si>
    <t>加算別紙２６</t>
    <rPh sb="0" eb="4">
      <t>カサンベッシ</t>
    </rPh>
    <phoneticPr fontId="8"/>
  </si>
  <si>
    <t>　　年　　月　　日</t>
    <rPh sb="2" eb="3">
      <t>ネン</t>
    </rPh>
    <rPh sb="3" eb="4">
      <t>ヘイネン</t>
    </rPh>
    <rPh sb="5" eb="6">
      <t>ガツ</t>
    </rPh>
    <rPh sb="8" eb="9">
      <t>ニチ</t>
    </rPh>
    <phoneticPr fontId="8"/>
  </si>
  <si>
    <t>小規模グループケア加算（サテライト型）に関する届出書</t>
    <rPh sb="0" eb="3">
      <t>ショウキボ</t>
    </rPh>
    <rPh sb="9" eb="11">
      <t>カサン</t>
    </rPh>
    <rPh sb="17" eb="18">
      <t>ガタ</t>
    </rPh>
    <rPh sb="20" eb="21">
      <t>カン</t>
    </rPh>
    <rPh sb="23" eb="26">
      <t>トドケデショ</t>
    </rPh>
    <phoneticPr fontId="8"/>
  </si>
  <si>
    <t>１．新規　　　　　　２．変更　　　　　　３．終了</t>
    <rPh sb="2" eb="4">
      <t>シンキ</t>
    </rPh>
    <rPh sb="12" eb="14">
      <t>ヘンコウ</t>
    </rPh>
    <rPh sb="22" eb="24">
      <t>シュウリョウ</t>
    </rPh>
    <phoneticPr fontId="8"/>
  </si>
  <si>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8"/>
  </si>
  <si>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8"/>
  </si>
  <si>
    <t>加算別紙２６の２</t>
    <rPh sb="0" eb="4">
      <t>カサンベッシ</t>
    </rPh>
    <phoneticPr fontId="8"/>
  </si>
  <si>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8"/>
  </si>
  <si>
    <t>　　１　事業所の名称</t>
    <rPh sb="4" eb="7">
      <t>ジギョウショ</t>
    </rPh>
    <rPh sb="8" eb="10">
      <t>メイショウ</t>
    </rPh>
    <phoneticPr fontId="8"/>
  </si>
  <si>
    <t>　　２　異動区分</t>
    <rPh sb="4" eb="6">
      <t>イドウ</t>
    </rPh>
    <rPh sb="6" eb="8">
      <t>クブン</t>
    </rPh>
    <phoneticPr fontId="8"/>
  </si>
  <si>
    <t>１　新規　　　　　　２　変更　　　　　　３　終了</t>
    <rPh sb="2" eb="4">
      <t>シンキ</t>
    </rPh>
    <rPh sb="12" eb="14">
      <t>ヘンコウ</t>
    </rPh>
    <rPh sb="22" eb="24">
      <t>シュウリョウ</t>
    </rPh>
    <phoneticPr fontId="8"/>
  </si>
  <si>
    <t>　　３　サービス種別</t>
    <rPh sb="8" eb="10">
      <t>シュベツ</t>
    </rPh>
    <phoneticPr fontId="84"/>
  </si>
  <si>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84"/>
  </si>
  <si>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84"/>
  </si>
  <si>
    <t>　　③　放課後等デイサービス</t>
    <rPh sb="4" eb="8">
      <t>ホウカゴトウ</t>
    </rPh>
    <phoneticPr fontId="84"/>
  </si>
  <si>
    <t>　　４　送迎の対象に
　　　　含まれる児童</t>
    <rPh sb="4" eb="6">
      <t>ソウゲイ</t>
    </rPh>
    <rPh sb="7" eb="9">
      <t>タイショウ</t>
    </rPh>
    <rPh sb="15" eb="16">
      <t>フク</t>
    </rPh>
    <rPh sb="19" eb="21">
      <t>ジドウ</t>
    </rPh>
    <phoneticPr fontId="84"/>
  </si>
  <si>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8"/>
  </si>
  <si>
    <t>　　５　送迎の体制
　　　　（運転手以外）</t>
    <rPh sb="4" eb="6">
      <t>ソウゲイ</t>
    </rPh>
    <rPh sb="7" eb="9">
      <t>タイセイ</t>
    </rPh>
    <rPh sb="15" eb="18">
      <t>ウンテンシュ</t>
    </rPh>
    <rPh sb="18" eb="20">
      <t>イガイ</t>
    </rPh>
    <phoneticPr fontId="8"/>
  </si>
  <si>
    <t>人　　</t>
    <rPh sb="0" eb="1">
      <t>ニン</t>
    </rPh>
    <phoneticPr fontId="8"/>
  </si>
  <si>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8"/>
  </si>
  <si>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8"/>
  </si>
  <si>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84"/>
  </si>
  <si>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8"/>
  </si>
  <si>
    <t>加算別紙３２</t>
    <rPh sb="0" eb="4">
      <t>カサンベッシ</t>
    </rPh>
    <phoneticPr fontId="8"/>
  </si>
  <si>
    <t>サービス種別</t>
    <rPh sb="4" eb="6">
      <t>シュベツ</t>
    </rPh>
    <phoneticPr fontId="8"/>
  </si>
  <si>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8"/>
  </si>
  <si>
    <r>
      <t>単位</t>
    </r>
    <r>
      <rPr>
        <sz val="11"/>
        <rFont val="Segoe UI Symbol"/>
        <family val="3"/>
      </rPr>
      <t>➀</t>
    </r>
    <rPh sb="0" eb="2">
      <t>タンイ</t>
    </rPh>
    <phoneticPr fontId="8"/>
  </si>
  <si>
    <r>
      <rPr>
        <sz val="11"/>
        <rFont val="Segoe UI Symbol"/>
        <family val="3"/>
      </rPr>
      <t>②①</t>
    </r>
    <r>
      <rPr>
        <sz val="11"/>
        <rFont val="HGｺﾞｼｯｸM"/>
        <family val="3"/>
        <charset val="128"/>
      </rPr>
      <t>以外の場合</t>
    </r>
    <rPh sb="2" eb="4">
      <t>イガイ</t>
    </rPh>
    <rPh sb="5" eb="7">
      <t>バアイ</t>
    </rPh>
    <phoneticPr fontId="8"/>
  </si>
  <si>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8"/>
  </si>
  <si>
    <t>うち児童指導員等の員数（常勤換算）</t>
    <rPh sb="2" eb="4">
      <t>ジドウ</t>
    </rPh>
    <rPh sb="4" eb="7">
      <t>シドウイン</t>
    </rPh>
    <rPh sb="7" eb="8">
      <t>トウ</t>
    </rPh>
    <rPh sb="9" eb="11">
      <t>インスウ</t>
    </rPh>
    <rPh sb="14" eb="16">
      <t>カンサン</t>
    </rPh>
    <phoneticPr fontId="8"/>
  </si>
  <si>
    <t>児童指導員等加配加算算定区分</t>
    <rPh sb="0" eb="2">
      <t>ジドウ</t>
    </rPh>
    <rPh sb="2" eb="5">
      <t>シドウイン</t>
    </rPh>
    <rPh sb="5" eb="6">
      <t>トウ</t>
    </rPh>
    <rPh sb="6" eb="8">
      <t>カハイ</t>
    </rPh>
    <rPh sb="8" eb="10">
      <t>カサン</t>
    </rPh>
    <rPh sb="10" eb="12">
      <t>サンテイ</t>
    </rPh>
    <rPh sb="12" eb="14">
      <t>クブン</t>
    </rPh>
    <phoneticPr fontId="8"/>
  </si>
  <si>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8"/>
  </si>
  <si>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8"/>
  </si>
  <si>
    <t>オ　その他従業者</t>
    <rPh sb="4" eb="5">
      <t>タ</t>
    </rPh>
    <rPh sb="5" eb="8">
      <t>ジュウギョウシャ</t>
    </rPh>
    <phoneticPr fontId="8"/>
  </si>
  <si>
    <t>備考１</t>
    <rPh sb="0" eb="1">
      <t>ビコウ</t>
    </rPh>
    <phoneticPr fontId="8"/>
  </si>
  <si>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8"/>
  </si>
  <si>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8"/>
  </si>
  <si>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8"/>
  </si>
  <si>
    <t>　資格等を求める配置については、配置する職員の資格等を証明する書類を添付してください。</t>
    <rPh sb="1" eb="3">
      <t>シカク</t>
    </rPh>
    <rPh sb="3" eb="4">
      <t>トウ</t>
    </rPh>
    <rPh sb="5" eb="6">
      <t>モト</t>
    </rPh>
    <rPh sb="16" eb="18">
      <t>ハイチ</t>
    </rPh>
    <phoneticPr fontId="8"/>
  </si>
  <si>
    <t>　　年　　月　　日</t>
    <phoneticPr fontId="8"/>
  </si>
  <si>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8"/>
  </si>
  <si>
    <t>①　新規　　　　　　②　変更　　　　　　　③　終了</t>
    <rPh sb="2" eb="4">
      <t>シンキ</t>
    </rPh>
    <rPh sb="12" eb="14">
      <t>ヘンコウ</t>
    </rPh>
    <rPh sb="23" eb="25">
      <t>シュウリョウ</t>
    </rPh>
    <phoneticPr fontId="8"/>
  </si>
  <si>
    <t>備考１　「異動区分」欄については、該当する番号に○を付してください。</t>
    <rPh sb="0" eb="2">
      <t>ビコウ</t>
    </rPh>
    <phoneticPr fontId="8"/>
  </si>
  <si>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8"/>
  </si>
  <si>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8"/>
  </si>
  <si>
    <r>
      <t>　　</t>
    </r>
    <r>
      <rPr>
        <sz val="11"/>
        <rFont val="HGｺﾞｼｯｸM"/>
        <family val="3"/>
        <charset val="128"/>
      </rPr>
      <t>４　資格等を求める配置については、配置する職員の資格等を証明する書類を添付してくだ
　　　さい。</t>
    </r>
    <phoneticPr fontId="8"/>
  </si>
  <si>
    <t>加算別紙５７</t>
    <rPh sb="0" eb="4">
      <t>カサンベッシ</t>
    </rPh>
    <phoneticPr fontId="8"/>
  </si>
  <si>
    <t>専門的支援体制加算に関する届出書</t>
    <rPh sb="0" eb="3">
      <t>センモンテキ</t>
    </rPh>
    <rPh sb="3" eb="5">
      <t>シエン</t>
    </rPh>
    <rPh sb="5" eb="7">
      <t>タイセイ</t>
    </rPh>
    <rPh sb="7" eb="9">
      <t>カサン</t>
    </rPh>
    <rPh sb="10" eb="11">
      <t>カン</t>
    </rPh>
    <rPh sb="13" eb="16">
      <t>トドケデショ</t>
    </rPh>
    <phoneticPr fontId="8"/>
  </si>
  <si>
    <t>①　新規　　　　　　　　　　②　変更　　　　　　　　　　　③　終了</t>
    <rPh sb="2" eb="4">
      <t>シンキ</t>
    </rPh>
    <rPh sb="16" eb="18">
      <t>ヘンコウ</t>
    </rPh>
    <rPh sb="31" eb="33">
      <t>シュウリョウ</t>
    </rPh>
    <phoneticPr fontId="8"/>
  </si>
  <si>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8"/>
  </si>
  <si>
    <t>うち５年以上保育士の員数</t>
    <rPh sb="3" eb="6">
      <t>ネンイジョウ</t>
    </rPh>
    <rPh sb="6" eb="9">
      <t>ホイクシ</t>
    </rPh>
    <rPh sb="10" eb="12">
      <t>インスウ</t>
    </rPh>
    <phoneticPr fontId="8"/>
  </si>
  <si>
    <t>うち５年以上児童指導員の員数</t>
    <rPh sb="3" eb="6">
      <t>ネンイジョウ</t>
    </rPh>
    <rPh sb="6" eb="8">
      <t>ジドウ</t>
    </rPh>
    <rPh sb="8" eb="11">
      <t>シドウイン</t>
    </rPh>
    <rPh sb="12" eb="14">
      <t>インスウ</t>
    </rPh>
    <phoneticPr fontId="8"/>
  </si>
  <si>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8"/>
  </si>
  <si>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8"/>
  </si>
  <si>
    <t>　「従業者の状況」には、サービス毎に単位を分けている場合は、それぞれの員数を単位別に記載してください。</t>
    <rPh sb="35" eb="37">
      <t>インスウ</t>
    </rPh>
    <phoneticPr fontId="8"/>
  </si>
  <si>
    <t>　多機能型（人員配置特例の利用なし）の場合は、「従業者の状況」単位①・②欄にそれぞれ児童発達支援と放課後等デイサービスの「基準人数」等をそれぞれ記載してください。</t>
  </si>
  <si>
    <t>　「うち５年以上児童指導員の員数」には、児童指導員として任用されてから５年以上児童福祉事業に従事した経験を有する児童指導員の数を単位別に記載してください。</t>
    <rPh sb="28" eb="30">
      <t>ニンヨウ</t>
    </rPh>
    <phoneticPr fontId="8"/>
  </si>
  <si>
    <t>加算別紙５８</t>
    <rPh sb="0" eb="4">
      <t>カサンベッシ</t>
    </rPh>
    <phoneticPr fontId="8"/>
  </si>
  <si>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8"/>
  </si>
  <si>
    <t xml:space="preserve"> １　事業所の名称</t>
    <rPh sb="3" eb="5">
      <t>ジギョウ</t>
    </rPh>
    <rPh sb="5" eb="6">
      <t>ショ</t>
    </rPh>
    <rPh sb="7" eb="9">
      <t>メイショウ</t>
    </rPh>
    <phoneticPr fontId="8"/>
  </si>
  <si>
    <t xml:space="preserve"> ２　異動区分</t>
    <rPh sb="3" eb="5">
      <t>イドウ</t>
    </rPh>
    <rPh sb="5" eb="7">
      <t>クブン</t>
    </rPh>
    <phoneticPr fontId="8"/>
  </si>
  <si>
    <t xml:space="preserve"> ３　理学療法士等</t>
    <rPh sb="3" eb="5">
      <t>リガク</t>
    </rPh>
    <rPh sb="5" eb="8">
      <t>リョウホウシ</t>
    </rPh>
    <rPh sb="8" eb="9">
      <t>トウ</t>
    </rPh>
    <phoneticPr fontId="8"/>
  </si>
  <si>
    <t>理学療法士</t>
    <rPh sb="0" eb="2">
      <t>リガク</t>
    </rPh>
    <rPh sb="2" eb="5">
      <t>リョウホウシ</t>
    </rPh>
    <phoneticPr fontId="84"/>
  </si>
  <si>
    <t>　　名</t>
    <rPh sb="2" eb="3">
      <t>メイ</t>
    </rPh>
    <phoneticPr fontId="84"/>
  </si>
  <si>
    <t>作業療法士</t>
    <rPh sb="0" eb="2">
      <t>サギョウ</t>
    </rPh>
    <rPh sb="2" eb="5">
      <t>リョウホウシ</t>
    </rPh>
    <phoneticPr fontId="84"/>
  </si>
  <si>
    <t>言語聴覚士</t>
    <rPh sb="0" eb="5">
      <t>ゲンゴチョウカクシ</t>
    </rPh>
    <phoneticPr fontId="84"/>
  </si>
  <si>
    <t>心理担当職員</t>
    <rPh sb="0" eb="2">
      <t>シンリ</t>
    </rPh>
    <rPh sb="2" eb="4">
      <t>タントウ</t>
    </rPh>
    <rPh sb="4" eb="6">
      <t>ショクイン</t>
    </rPh>
    <phoneticPr fontId="84"/>
  </si>
  <si>
    <t>保育士（児童福祉事業経験５年以上）</t>
    <rPh sb="0" eb="3">
      <t>ホイクシ</t>
    </rPh>
    <rPh sb="4" eb="6">
      <t>ジドウ</t>
    </rPh>
    <rPh sb="6" eb="8">
      <t>フクシ</t>
    </rPh>
    <rPh sb="8" eb="10">
      <t>ジギョウ</t>
    </rPh>
    <rPh sb="10" eb="12">
      <t>ケイケン</t>
    </rPh>
    <phoneticPr fontId="84"/>
  </si>
  <si>
    <t>児童指導員（児童福祉事業経験５年以上）</t>
    <rPh sb="0" eb="2">
      <t>ジドウ</t>
    </rPh>
    <rPh sb="2" eb="5">
      <t>シドウイン</t>
    </rPh>
    <phoneticPr fontId="84"/>
  </si>
  <si>
    <t>視覚障害者の生活訓練を専門とする技術者の養成を行う研修を修了した者</t>
    <phoneticPr fontId="84"/>
  </si>
  <si>
    <t>　　２　配置する職員の資格を証明する書類を添付してください。</t>
    <phoneticPr fontId="84"/>
  </si>
  <si>
    <t>　　３　保育士・児童指導員については実務経験を証明する書類を添付してください。</t>
    <phoneticPr fontId="84"/>
  </si>
  <si>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84"/>
  </si>
  <si>
    <t>　　５　資格等を求める配置については、配置する職員の資格等を証明する書類を添付して
　　　ください。</t>
    <phoneticPr fontId="84"/>
  </si>
  <si>
    <t>加算別紙５９</t>
    <rPh sb="0" eb="4">
      <t>カサンベッシ</t>
    </rPh>
    <phoneticPr fontId="8"/>
  </si>
  <si>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8"/>
  </si>
  <si>
    <t>　　２　サービス種別</t>
    <rPh sb="8" eb="10">
      <t>シュベツ</t>
    </rPh>
    <phoneticPr fontId="84"/>
  </si>
  <si>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84"/>
  </si>
  <si>
    <t>　　３　職員の勤務体制</t>
    <rPh sb="4" eb="6">
      <t>ショクイン</t>
    </rPh>
    <rPh sb="7" eb="11">
      <t>キンムタイセイ</t>
    </rPh>
    <phoneticPr fontId="84"/>
  </si>
  <si>
    <t>　１　強度行動障害支援者養成研修（実践研修）修了者　配置</t>
    <phoneticPr fontId="8"/>
  </si>
  <si>
    <t>　２　強度行動障害支援者養成研修（基礎研修）修了者　配置</t>
    <phoneticPr fontId="8"/>
  </si>
  <si>
    <t>※　１は必須　　２は１が兼ねる場合も可</t>
    <rPh sb="4" eb="6">
      <t>ヒッス</t>
    </rPh>
    <rPh sb="12" eb="13">
      <t>カ</t>
    </rPh>
    <rPh sb="15" eb="17">
      <t>バアイ</t>
    </rPh>
    <rPh sb="18" eb="19">
      <t>カ</t>
    </rPh>
    <phoneticPr fontId="84"/>
  </si>
  <si>
    <t>　　２　資格等を求める配置については、配置する職員の資格等を証明する書類を添付してください。</t>
    <phoneticPr fontId="8"/>
  </si>
  <si>
    <t>加算別紙６２</t>
    <rPh sb="0" eb="4">
      <t>カサンベッシ</t>
    </rPh>
    <phoneticPr fontId="8"/>
  </si>
  <si>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8"/>
  </si>
  <si>
    <t>　　２　届出項目</t>
    <rPh sb="4" eb="6">
      <t>トドケデ</t>
    </rPh>
    <rPh sb="6" eb="8">
      <t>コウモク</t>
    </rPh>
    <phoneticPr fontId="8"/>
  </si>
  <si>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8"/>
  </si>
  <si>
    <t>　　３　職員の体制</t>
    <rPh sb="4" eb="6">
      <t>ショクイン</t>
    </rPh>
    <rPh sb="7" eb="9">
      <t>タイセイ</t>
    </rPh>
    <phoneticPr fontId="84"/>
  </si>
  <si>
    <t>※加算（Ⅰ）</t>
    <rPh sb="1" eb="3">
      <t>カサン</t>
    </rPh>
    <phoneticPr fontId="8"/>
  </si>
  <si>
    <t>※加算（Ⅱ）</t>
    <rPh sb="1" eb="3">
      <t>カサン</t>
    </rPh>
    <phoneticPr fontId="8"/>
  </si>
  <si>
    <t xml:space="preserve">　２　強度行動障害支援者養成研修（中核的人材）修了者　配置
</t>
    <rPh sb="17" eb="19">
      <t>チュウカク</t>
    </rPh>
    <rPh sb="19" eb="20">
      <t>テキ</t>
    </rPh>
    <rPh sb="20" eb="22">
      <t>ジンザイ</t>
    </rPh>
    <phoneticPr fontId="8"/>
  </si>
  <si>
    <t>加算別紙６３</t>
    <rPh sb="0" eb="4">
      <t>カサンベッシ</t>
    </rPh>
    <phoneticPr fontId="8"/>
  </si>
  <si>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8"/>
  </si>
  <si>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8"/>
  </si>
  <si>
    <t xml:space="preserve">    ３　職員の勤務体制</t>
    <rPh sb="6" eb="8">
      <t>ショクイン</t>
    </rPh>
    <rPh sb="9" eb="11">
      <t>キンム</t>
    </rPh>
    <rPh sb="11" eb="13">
      <t>タイセイ</t>
    </rPh>
    <phoneticPr fontId="8"/>
  </si>
  <si>
    <t>（２）児童指導員の員数</t>
    <rPh sb="3" eb="5">
      <t>ジドウ</t>
    </rPh>
    <rPh sb="5" eb="7">
      <t>シドウ</t>
    </rPh>
    <rPh sb="7" eb="8">
      <t>イン</t>
    </rPh>
    <rPh sb="9" eb="11">
      <t>インスウ</t>
    </rPh>
    <phoneticPr fontId="8"/>
  </si>
  <si>
    <t>員数（常勤）</t>
    <rPh sb="0" eb="2">
      <t>インスウ</t>
    </rPh>
    <rPh sb="3" eb="5">
      <t>ジョウキン</t>
    </rPh>
    <phoneticPr fontId="8"/>
  </si>
  <si>
    <t>基準上必要な数</t>
    <rPh sb="0" eb="2">
      <t>キジュン</t>
    </rPh>
    <rPh sb="2" eb="3">
      <t>ジョウ</t>
    </rPh>
    <rPh sb="3" eb="5">
      <t>ヒツヨウ</t>
    </rPh>
    <rPh sb="6" eb="7">
      <t>カズ</t>
    </rPh>
    <phoneticPr fontId="8"/>
  </si>
  <si>
    <t>（３）心理担当職員</t>
    <rPh sb="3" eb="5">
      <t>シンリ</t>
    </rPh>
    <rPh sb="5" eb="7">
      <t>タントウ</t>
    </rPh>
    <rPh sb="7" eb="9">
      <t>ショクイン</t>
    </rPh>
    <phoneticPr fontId="8"/>
  </si>
  <si>
    <t>（４）加算（Ⅰ）</t>
    <rPh sb="3" eb="5">
      <t>カサン</t>
    </rPh>
    <phoneticPr fontId="8"/>
  </si>
  <si>
    <t>（５）加算（Ⅱ）</t>
    <rPh sb="3" eb="5">
      <t>カサン</t>
    </rPh>
    <phoneticPr fontId="8"/>
  </si>
  <si>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8"/>
  </si>
  <si>
    <t>　　４　一時的に落ち着く
　　　ことのできる空間の
　　　有無</t>
    <rPh sb="4" eb="7">
      <t>イチジテキ</t>
    </rPh>
    <rPh sb="8" eb="9">
      <t>オ</t>
    </rPh>
    <rPh sb="10" eb="11">
      <t>ツ</t>
    </rPh>
    <rPh sb="22" eb="24">
      <t>クウカン</t>
    </rPh>
    <rPh sb="29" eb="31">
      <t>ウム</t>
    </rPh>
    <phoneticPr fontId="84"/>
  </si>
  <si>
    <t>①あり　　　　　　　　　　　　　②なし</t>
    <phoneticPr fontId="84"/>
  </si>
  <si>
    <t>　　２　医師については、経歴が分かる書類を添付してください。</t>
    <rPh sb="4" eb="6">
      <t>イシ</t>
    </rPh>
    <phoneticPr fontId="84"/>
  </si>
  <si>
    <t>　　３　心理担当職員については、加算を開始しようとする月の勤務割表を添付してください。</t>
    <rPh sb="4" eb="6">
      <t>シンリ</t>
    </rPh>
    <rPh sb="6" eb="8">
      <t>タントウ</t>
    </rPh>
    <rPh sb="8" eb="10">
      <t>ショクイン</t>
    </rPh>
    <phoneticPr fontId="84"/>
  </si>
  <si>
    <t>　　４　資格等を求める配置については、配置する職員の資格等を証明する書類を添付してください。</t>
    <phoneticPr fontId="8"/>
  </si>
  <si>
    <t>加算別紙６４</t>
    <rPh sb="0" eb="4">
      <t>カサンベッシ</t>
    </rPh>
    <phoneticPr fontId="8"/>
  </si>
  <si>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8"/>
  </si>
  <si>
    <t>サービス種別</t>
    <rPh sb="4" eb="6">
      <t>シュベツ</t>
    </rPh>
    <phoneticPr fontId="84"/>
  </si>
  <si>
    <t>①児童発達支援　　　②放課後等デイサービス</t>
    <rPh sb="1" eb="3">
      <t>ジドウ</t>
    </rPh>
    <rPh sb="3" eb="5">
      <t>ハッタツ</t>
    </rPh>
    <rPh sb="5" eb="7">
      <t>シエン</t>
    </rPh>
    <rPh sb="11" eb="15">
      <t>ホウカゴトウ</t>
    </rPh>
    <phoneticPr fontId="84"/>
  </si>
  <si>
    <t>①　新規　　　　　　　②　変更　　　　　　　　③　終了</t>
    <rPh sb="2" eb="4">
      <t>シンキ</t>
    </rPh>
    <rPh sb="13" eb="15">
      <t>ヘンコウ</t>
    </rPh>
    <rPh sb="25" eb="27">
      <t>シュウリョウ</t>
    </rPh>
    <phoneticPr fontId="8"/>
  </si>
  <si>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8"/>
  </si>
  <si>
    <t>（共生型サービス体制強化加算を算定する場合）</t>
    <phoneticPr fontId="84"/>
  </si>
  <si>
    <t>　３　看護職員の配置の状況</t>
    <rPh sb="3" eb="5">
      <t>カンゴ</t>
    </rPh>
    <rPh sb="5" eb="7">
      <t>ショクイン</t>
    </rPh>
    <rPh sb="8" eb="10">
      <t>ハイチ</t>
    </rPh>
    <rPh sb="11" eb="13">
      <t>ジョウキョウ</t>
    </rPh>
    <phoneticPr fontId="8"/>
  </si>
  <si>
    <t>（共生型サービス医療的ケア児支援加算を算定する場合）</t>
    <rPh sb="8" eb="11">
      <t>イリョウテキ</t>
    </rPh>
    <rPh sb="13" eb="18">
      <t>ジシエンカサン</t>
    </rPh>
    <phoneticPr fontId="84"/>
  </si>
  <si>
    <t>　４　地域に貢献する
　　　活動の内容</t>
    <rPh sb="3" eb="5">
      <t>チイキ</t>
    </rPh>
    <rPh sb="6" eb="8">
      <t>コウケン</t>
    </rPh>
    <rPh sb="14" eb="16">
      <t>カツドウ</t>
    </rPh>
    <rPh sb="17" eb="19">
      <t>ナイヨウ</t>
    </rPh>
    <phoneticPr fontId="84"/>
  </si>
  <si>
    <t>【自由記述】</t>
    <rPh sb="1" eb="3">
      <t>ジユウ</t>
    </rPh>
    <rPh sb="3" eb="5">
      <t>キジュツ</t>
    </rPh>
    <phoneticPr fontId="84"/>
  </si>
  <si>
    <t>　　２　資格等を求める配置については、配置する職員の資格等を証明する書類を添付してください。</t>
    <phoneticPr fontId="84"/>
  </si>
  <si>
    <t>加算別紙６６</t>
    <rPh sb="0" eb="4">
      <t>カサンベッシ</t>
    </rPh>
    <phoneticPr fontId="8"/>
  </si>
  <si>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8"/>
  </si>
  <si>
    <t>事業所・施設種別</t>
    <rPh sb="0" eb="3">
      <t>ジギョウショ</t>
    </rPh>
    <rPh sb="4" eb="6">
      <t>シセツ</t>
    </rPh>
    <rPh sb="6" eb="8">
      <t>シュベツ</t>
    </rPh>
    <phoneticPr fontId="8"/>
  </si>
  <si>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8"/>
  </si>
  <si>
    <t>　２　配置する専門職
　　　員の状況</t>
    <rPh sb="3" eb="5">
      <t>ハイチ</t>
    </rPh>
    <rPh sb="7" eb="9">
      <t>センモン</t>
    </rPh>
    <rPh sb="9" eb="10">
      <t>ショク</t>
    </rPh>
    <rPh sb="14" eb="15">
      <t>イン</t>
    </rPh>
    <rPh sb="16" eb="18">
      <t>ジョウキョウ</t>
    </rPh>
    <phoneticPr fontId="8"/>
  </si>
  <si>
    <t>配置する専門職員の職種</t>
    <rPh sb="0" eb="2">
      <t>ハイチ</t>
    </rPh>
    <rPh sb="8" eb="10">
      <t>ショクシュ</t>
    </rPh>
    <phoneticPr fontId="8"/>
  </si>
  <si>
    <t>障害児支援に従事した
経験年数</t>
    <rPh sb="0" eb="2">
      <t>ショウガイ</t>
    </rPh>
    <rPh sb="2" eb="3">
      <t>ジ</t>
    </rPh>
    <rPh sb="3" eb="5">
      <t>シエン</t>
    </rPh>
    <rPh sb="6" eb="8">
      <t>ジュウジ</t>
    </rPh>
    <rPh sb="11" eb="13">
      <t>ケイケン</t>
    </rPh>
    <rPh sb="13" eb="15">
      <t>ネンスウ</t>
    </rPh>
    <phoneticPr fontId="8"/>
  </si>
  <si>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8"/>
  </si>
  <si>
    <t>各職種の職員数（常勤換算）</t>
    <rPh sb="0" eb="3">
      <t>カクショクシュ</t>
    </rPh>
    <rPh sb="4" eb="7">
      <t>ショクインスウ</t>
    </rPh>
    <rPh sb="8" eb="10">
      <t>ジョウキン</t>
    </rPh>
    <rPh sb="10" eb="12">
      <t>カンサン</t>
    </rPh>
    <phoneticPr fontId="8"/>
  </si>
  <si>
    <t>理学療法士</t>
    <rPh sb="0" eb="2">
      <t>リガク</t>
    </rPh>
    <rPh sb="2" eb="5">
      <t>リョウホウシ</t>
    </rPh>
    <phoneticPr fontId="8"/>
  </si>
  <si>
    <t>作業療法士</t>
    <rPh sb="0" eb="2">
      <t>サギョウ</t>
    </rPh>
    <rPh sb="2" eb="5">
      <t>リョウホウシ</t>
    </rPh>
    <phoneticPr fontId="8"/>
  </si>
  <si>
    <t>言語聴覚士</t>
    <rPh sb="0" eb="5">
      <t>ゲンゴチョウカクシ</t>
    </rPh>
    <phoneticPr fontId="8"/>
  </si>
  <si>
    <t>心理担当
職員</t>
    <rPh sb="0" eb="2">
      <t>シンリ</t>
    </rPh>
    <rPh sb="2" eb="4">
      <t>タントウ</t>
    </rPh>
    <rPh sb="5" eb="7">
      <t>ショクイン</t>
    </rPh>
    <phoneticPr fontId="8"/>
  </si>
  <si>
    <r>
      <t xml:space="preserve">保育士
</t>
    </r>
    <r>
      <rPr>
        <sz val="10"/>
        <rFont val="HGｺﾞｼｯｸM"/>
        <family val="3"/>
        <charset val="128"/>
      </rPr>
      <t>（備考５）</t>
    </r>
    <rPh sb="0" eb="3">
      <t>ホイクシ</t>
    </rPh>
    <rPh sb="5" eb="7">
      <t>ビコウ</t>
    </rPh>
    <phoneticPr fontId="8"/>
  </si>
  <si>
    <r>
      <t xml:space="preserve">児童指導員
</t>
    </r>
    <r>
      <rPr>
        <sz val="10"/>
        <rFont val="HGｺﾞｼｯｸM"/>
        <family val="3"/>
        <charset val="128"/>
      </rPr>
      <t>（備考５）</t>
    </r>
    <rPh sb="7" eb="9">
      <t>ビコウ</t>
    </rPh>
    <phoneticPr fontId="8"/>
  </si>
  <si>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8"/>
  </si>
  <si>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8"/>
  </si>
  <si>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8"/>
  </si>
  <si>
    <t>　　４　中核機能強化加算（Ⅰ）及び（Ⅱ）を算定する場合には「１人目」欄及び「２人目」欄に、中核機能強化加算
　　　（Ⅲ）を算定する場合には「１人目」欄に記入されている必要があります。</t>
    <rPh sb="15" eb="16">
      <t>オヨ</t>
    </rPh>
    <phoneticPr fontId="8"/>
  </si>
  <si>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8"/>
  </si>
  <si>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8"/>
  </si>
  <si>
    <t>　　７　 資格等を求める配置については、配置する職員の資格等を証明する書類を添付してください。</t>
    <phoneticPr fontId="8"/>
  </si>
  <si>
    <t>　２　看護職員の
　　　状況</t>
    <rPh sb="3" eb="5">
      <t>カンゴ</t>
    </rPh>
    <rPh sb="5" eb="7">
      <t>ショクイン</t>
    </rPh>
    <rPh sb="12" eb="14">
      <t>ジョウキョウ</t>
    </rPh>
    <phoneticPr fontId="8"/>
  </si>
  <si>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8"/>
  </si>
  <si>
    <t>看護職員の総数 Ｃ
（常勤換算）</t>
    <rPh sb="0" eb="2">
      <t>カンゴ</t>
    </rPh>
    <rPh sb="2" eb="4">
      <t>ショクイン</t>
    </rPh>
    <rPh sb="5" eb="7">
      <t>ソウスウ</t>
    </rPh>
    <rPh sb="11" eb="13">
      <t>ジョウキン</t>
    </rPh>
    <rPh sb="13" eb="15">
      <t>カンサン</t>
    </rPh>
    <phoneticPr fontId="8"/>
  </si>
  <si>
    <t>うち保健師の員数</t>
    <rPh sb="2" eb="5">
      <t>ホケンシ</t>
    </rPh>
    <rPh sb="6" eb="8">
      <t>インスウ</t>
    </rPh>
    <phoneticPr fontId="8"/>
  </si>
  <si>
    <t>うち助産師の員数</t>
    <rPh sb="2" eb="5">
      <t>ジョサンシ</t>
    </rPh>
    <rPh sb="6" eb="8">
      <t>インスウ</t>
    </rPh>
    <phoneticPr fontId="8"/>
  </si>
  <si>
    <t>うち看護師の員数</t>
    <rPh sb="2" eb="5">
      <t>カンゴシ</t>
    </rPh>
    <rPh sb="6" eb="8">
      <t>インスウ</t>
    </rPh>
    <phoneticPr fontId="8"/>
  </si>
  <si>
    <t>うち准看護師の員数</t>
    <rPh sb="2" eb="6">
      <t>ジュンカンゴシ</t>
    </rPh>
    <rPh sb="7" eb="9">
      <t>インスウ</t>
    </rPh>
    <phoneticPr fontId="8"/>
  </si>
  <si>
    <t>加配人数
（Ｃ－Ｂ－A）</t>
    <rPh sb="0" eb="2">
      <t>カハイ</t>
    </rPh>
    <rPh sb="2" eb="4">
      <t>ニンズウ</t>
    </rPh>
    <phoneticPr fontId="8"/>
  </si>
  <si>
    <t>　３　医療的ケア児
　　　の医療的ケア
　　　スコア</t>
    <rPh sb="3" eb="6">
      <t>イリョウテキ</t>
    </rPh>
    <rPh sb="8" eb="9">
      <t>ジ</t>
    </rPh>
    <rPh sb="14" eb="17">
      <t>イリョウテキ</t>
    </rPh>
    <phoneticPr fontId="8"/>
  </si>
  <si>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8"/>
  </si>
  <si>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8"/>
  </si>
  <si>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8"/>
  </si>
  <si>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8"/>
  </si>
  <si>
    <t>　　５　資格等を求める配置については、配置する職員の資格等を証明する書類を添付してください。</t>
    <phoneticPr fontId="84"/>
  </si>
  <si>
    <t>食事提供加算届出書</t>
    <rPh sb="0" eb="2">
      <t>ショクジ</t>
    </rPh>
    <rPh sb="2" eb="4">
      <t>テイキョウ</t>
    </rPh>
    <rPh sb="4" eb="6">
      <t>カサン</t>
    </rPh>
    <phoneticPr fontId="8"/>
  </si>
  <si>
    <t>①　新規　　　　　②　変更　　　　　　③　終了</t>
    <rPh sb="2" eb="4">
      <t>シンキ</t>
    </rPh>
    <rPh sb="11" eb="13">
      <t>ヘンコウ</t>
    </rPh>
    <rPh sb="21" eb="23">
      <t>シュウリョウ</t>
    </rPh>
    <phoneticPr fontId="8"/>
  </si>
  <si>
    <t xml:space="preserve">  ２　届出項目</t>
    <rPh sb="4" eb="6">
      <t>トドケデ</t>
    </rPh>
    <rPh sb="6" eb="8">
      <t>コウモク</t>
    </rPh>
    <phoneticPr fontId="8"/>
  </si>
  <si>
    <t xml:space="preserve"> １　食事提供加算(Ⅰ）   　２　食事提供加算(Ⅱ)</t>
    <rPh sb="3" eb="9">
      <t>ショクジテイキョウカサン</t>
    </rPh>
    <rPh sb="18" eb="20">
      <t>ショクジ</t>
    </rPh>
    <rPh sb="20" eb="22">
      <t>テイキョウ</t>
    </rPh>
    <rPh sb="22" eb="24">
      <t>カサン</t>
    </rPh>
    <phoneticPr fontId="8"/>
  </si>
  <si>
    <t>　３　調理室での調理</t>
    <rPh sb="3" eb="5">
      <t>チョウリ</t>
    </rPh>
    <rPh sb="5" eb="6">
      <t>シツ</t>
    </rPh>
    <rPh sb="8" eb="10">
      <t>チョウリ</t>
    </rPh>
    <phoneticPr fontId="94"/>
  </si>
  <si>
    <t>　①　行っている　　　　②　行っていない</t>
    <rPh sb="3" eb="4">
      <t>オコナ</t>
    </rPh>
    <rPh sb="14" eb="15">
      <t>オコナ</t>
    </rPh>
    <phoneticPr fontId="94"/>
  </si>
  <si>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94"/>
  </si>
  <si>
    <t>食事提供加算（Ⅰ）</t>
    <rPh sb="0" eb="2">
      <t>ショクジ</t>
    </rPh>
    <rPh sb="2" eb="6">
      <t>テイキョウカサン</t>
    </rPh>
    <phoneticPr fontId="8"/>
  </si>
  <si>
    <t>所属　氏名</t>
    <rPh sb="0" eb="2">
      <t>ショゾク</t>
    </rPh>
    <rPh sb="3" eb="5">
      <t>シメイ</t>
    </rPh>
    <phoneticPr fontId="8"/>
  </si>
  <si>
    <t>栄養士</t>
    <rPh sb="0" eb="3">
      <t>エイヨウシ</t>
    </rPh>
    <phoneticPr fontId="94"/>
  </si>
  <si>
    <t>食事提供加算（Ⅱ）</t>
    <rPh sb="0" eb="2">
      <t>ショクジ</t>
    </rPh>
    <rPh sb="2" eb="4">
      <t>テイキョウ</t>
    </rPh>
    <rPh sb="4" eb="6">
      <t>カサン</t>
    </rPh>
    <phoneticPr fontId="8"/>
  </si>
  <si>
    <t>備考１　「異動区分」欄については、該当する番号に○を付してください。</t>
    <phoneticPr fontId="94"/>
  </si>
  <si>
    <t>　　２　「届出項目」欄については、該当する番号に〇を付してください。</t>
    <rPh sb="5" eb="6">
      <t>トド</t>
    </rPh>
    <rPh sb="6" eb="9">
      <t>デコウモク</t>
    </rPh>
    <phoneticPr fontId="94"/>
  </si>
  <si>
    <t xml:space="preserve">          </t>
    <phoneticPr fontId="94"/>
  </si>
  <si>
    <t>　　３　「調理室での調理」の欄については、該当する番号に〇を付してください。</t>
    <phoneticPr fontId="94"/>
  </si>
  <si>
    <t xml:space="preserve">     </t>
    <phoneticPr fontId="84"/>
  </si>
  <si>
    <t>　　４　助言、指導を行う栄養士または管理栄養士は、資格を証明する書類を添付して
　　　ください。</t>
    <phoneticPr fontId="94"/>
  </si>
  <si>
    <t>　　５　資格等を求める配置については、配置する職員の資格等を証明する書類を添付
　　　してください。</t>
    <phoneticPr fontId="94"/>
  </si>
  <si>
    <t>人工内耳装用児支援加算に関する届出書</t>
    <rPh sb="12" eb="13">
      <t>カン</t>
    </rPh>
    <phoneticPr fontId="8"/>
  </si>
  <si>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8"/>
  </si>
  <si>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94"/>
  </si>
  <si>
    <t>　①　あり　　　　　　　②　なし</t>
    <phoneticPr fontId="94"/>
  </si>
  <si>
    <t>４．言語聴覚士の配置</t>
    <rPh sb="2" eb="4">
      <t>ゲンゴ</t>
    </rPh>
    <rPh sb="4" eb="7">
      <t>チョウカクシ</t>
    </rPh>
    <rPh sb="8" eb="10">
      <t>ハイチ</t>
    </rPh>
    <phoneticPr fontId="94"/>
  </si>
  <si>
    <t>人工内耳装用加算（Ⅰ）</t>
    <rPh sb="0" eb="4">
      <t>ジンコウナイジ</t>
    </rPh>
    <rPh sb="4" eb="8">
      <t>ソウヨウカサン</t>
    </rPh>
    <phoneticPr fontId="8"/>
  </si>
  <si>
    <t>言語聴覚士（常勤換算）</t>
    <rPh sb="0" eb="5">
      <t>ゲンゴチョウカクシ</t>
    </rPh>
    <rPh sb="6" eb="8">
      <t>ジョウキン</t>
    </rPh>
    <rPh sb="8" eb="10">
      <t>カンサン</t>
    </rPh>
    <phoneticPr fontId="8"/>
  </si>
  <si>
    <t xml:space="preserve">
人工内耳装用加算（Ⅱ）</t>
    <rPh sb="1" eb="5">
      <t>ジンコウナイジ</t>
    </rPh>
    <rPh sb="5" eb="9">
      <t>ソウヨウカサン</t>
    </rPh>
    <phoneticPr fontId="8"/>
  </si>
  <si>
    <t xml:space="preserve">言語聴覚士 </t>
    <rPh sb="0" eb="5">
      <t>ゲンゴチョウカクシ</t>
    </rPh>
    <phoneticPr fontId="8"/>
  </si>
  <si>
    <t>　　　　</t>
    <phoneticPr fontId="94"/>
  </si>
  <si>
    <t>　　２　「届出項目」欄については、該当する番号に○を付してください。</t>
    <phoneticPr fontId="94"/>
  </si>
  <si>
    <t>　　３　「聴力検査室の設置状況」欄については、該当する番号に○を付してください。
　　　また、新規の場合は、聴力検査室の設置状況がわかる図面又は写真を提出し
　　　てください。</t>
    <rPh sb="6" eb="7">
      <t>リョク</t>
    </rPh>
    <phoneticPr fontId="94"/>
  </si>
  <si>
    <t xml:space="preserve">         </t>
    <phoneticPr fontId="94"/>
  </si>
  <si>
    <t>　　４　人工内耳装用児支援加算（Ⅰ）については、児童発達支援センターのみ算定が
　　　可能です。</t>
    <phoneticPr fontId="94"/>
  </si>
  <si>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94"/>
  </si>
  <si>
    <t xml:space="preserve">      </t>
    <phoneticPr fontId="84"/>
  </si>
  <si>
    <t>　　６　資格等を求める配置については、配置する職員の資格等を証明する書類を添付
　　　してください。</t>
    <phoneticPr fontId="94"/>
  </si>
  <si>
    <t>　年　　月　　日</t>
    <phoneticPr fontId="8"/>
  </si>
  <si>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8"/>
  </si>
  <si>
    <t>視覚障害児等との意思疎通に関し専門性を有する者</t>
    <phoneticPr fontId="8"/>
  </si>
  <si>
    <t>職　　名</t>
    <rPh sb="0" eb="1">
      <t>ショク</t>
    </rPh>
    <rPh sb="3" eb="4">
      <t>メイ</t>
    </rPh>
    <phoneticPr fontId="8"/>
  </si>
  <si>
    <t>専門性を有する者が要する資格又は意思疎通の専門性</t>
    <rPh sb="9" eb="10">
      <t>ヨウ</t>
    </rPh>
    <rPh sb="12" eb="14">
      <t>シカク</t>
    </rPh>
    <rPh sb="14" eb="15">
      <t>マタ</t>
    </rPh>
    <rPh sb="16" eb="20">
      <t>イシソツウ</t>
    </rPh>
    <rPh sb="21" eb="24">
      <t>センモンセイ</t>
    </rPh>
    <phoneticPr fontId="8"/>
  </si>
  <si>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8"/>
  </si>
  <si>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8"/>
  </si>
  <si>
    <t>入浴支援加算に関する届出書</t>
    <rPh sb="0" eb="4">
      <t>ニュウヨクシエン</t>
    </rPh>
    <phoneticPr fontId="8"/>
  </si>
  <si>
    <t>　１　事業所の名称</t>
    <rPh sb="3" eb="6">
      <t>ジギョウショ</t>
    </rPh>
    <rPh sb="7" eb="9">
      <t>メイショウ</t>
    </rPh>
    <phoneticPr fontId="8"/>
  </si>
  <si>
    <t xml:space="preserve">  ３　入浴設備</t>
    <rPh sb="4" eb="8">
      <t>ニュウヨクセツビ</t>
    </rPh>
    <phoneticPr fontId="8"/>
  </si>
  <si>
    <t>１　あり          　　２なし</t>
    <phoneticPr fontId="84"/>
  </si>
  <si>
    <t xml:space="preserve">  ４　安全計画の整備</t>
    <rPh sb="4" eb="8">
      <t>アンゼンケイカク</t>
    </rPh>
    <rPh sb="9" eb="11">
      <t>セイビ</t>
    </rPh>
    <phoneticPr fontId="8"/>
  </si>
  <si>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84"/>
  </si>
  <si>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84"/>
  </si>
  <si>
    <t>個別サポート加算（Ⅰ）に関する届出書</t>
    <rPh sb="0" eb="2">
      <t>コベツ</t>
    </rPh>
    <rPh sb="6" eb="8">
      <t>カサン</t>
    </rPh>
    <rPh sb="12" eb="13">
      <t>カン</t>
    </rPh>
    <rPh sb="15" eb="18">
      <t>トドケデショ</t>
    </rPh>
    <phoneticPr fontId="8"/>
  </si>
  <si>
    <t>放課後等デイサービス</t>
    <rPh sb="0" eb="4">
      <t>ホウカゴトウ</t>
    </rPh>
    <phoneticPr fontId="84"/>
  </si>
  <si>
    <r>
      <t>　</t>
    </r>
    <r>
      <rPr>
        <sz val="11"/>
        <rFont val="HGｺﾞｼｯｸM"/>
        <family val="3"/>
        <charset val="128"/>
      </rPr>
      <t xml:space="preserve">１　強度行動障害支援者養成研修（基礎研修）修了者　配置
</t>
    </r>
    <phoneticPr fontId="8"/>
  </si>
  <si>
    <t>心理担当職員配置加算・要支援児童加算に関する届出書</t>
  </si>
  <si>
    <t>　１　施設の名称</t>
    <rPh sb="3" eb="5">
      <t>シセツ</t>
    </rPh>
    <rPh sb="6" eb="8">
      <t>メイショウ</t>
    </rPh>
    <phoneticPr fontId="8"/>
  </si>
  <si>
    <t>　２　施設種別</t>
    <rPh sb="3" eb="5">
      <t>シセツ</t>
    </rPh>
    <rPh sb="5" eb="7">
      <t>シュベツ</t>
    </rPh>
    <phoneticPr fontId="84"/>
  </si>
  <si>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84"/>
  </si>
  <si>
    <t>　３　届け出る加算</t>
    <rPh sb="3" eb="4">
      <t>トド</t>
    </rPh>
    <rPh sb="5" eb="6">
      <t>デ</t>
    </rPh>
    <rPh sb="7" eb="9">
      <t>カサン</t>
    </rPh>
    <phoneticPr fontId="84"/>
  </si>
  <si>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84"/>
  </si>
  <si>
    <t>　４　異動区分</t>
    <rPh sb="3" eb="5">
      <t>イドウ</t>
    </rPh>
    <rPh sb="5" eb="7">
      <t>クブン</t>
    </rPh>
    <phoneticPr fontId="8"/>
  </si>
  <si>
    <t>　５　心理担当職員</t>
    <rPh sb="3" eb="5">
      <t>シンリ</t>
    </rPh>
    <rPh sb="5" eb="7">
      <t>タントウ</t>
    </rPh>
    <rPh sb="7" eb="9">
      <t>ショクイン</t>
    </rPh>
    <phoneticPr fontId="8"/>
  </si>
  <si>
    <t>障害児支援に従事した
経験年数</t>
    <phoneticPr fontId="84"/>
  </si>
  <si>
    <t>　６　心理支援に必要
　　　な部屋・設備</t>
    <rPh sb="3" eb="5">
      <t>シンリ</t>
    </rPh>
    <rPh sb="5" eb="7">
      <t>シエン</t>
    </rPh>
    <rPh sb="8" eb="10">
      <t>ヒツヨウ</t>
    </rPh>
    <rPh sb="15" eb="17">
      <t>ヘヤ</t>
    </rPh>
    <rPh sb="18" eb="20">
      <t>セツビ</t>
    </rPh>
    <phoneticPr fontId="8"/>
  </si>
  <si>
    <t>備考１　</t>
    <rPh sb="0" eb="2">
      <t>ビコウ</t>
    </rPh>
    <phoneticPr fontId="8"/>
  </si>
  <si>
    <t>「施設種別」欄、「届け出る加算」欄、「移動区分」欄については、該当する番号に
○を付してください。</t>
    <phoneticPr fontId="84"/>
  </si>
  <si>
    <t>心理支援を行う部屋・設備については、具体的に記載するほか、図面等を添付して
ください。</t>
    <phoneticPr fontId="84"/>
  </si>
  <si>
    <t>３</t>
    <phoneticPr fontId="84"/>
  </si>
  <si>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84"/>
  </si>
  <si>
    <t>４</t>
    <phoneticPr fontId="84"/>
  </si>
  <si>
    <t>心理担当職員配置加算を算定する場合には、「５　心理担当職員」欄の「障害児支援
に従事した経験年数」を記載するとともに、実務経験を証明する書類を添付してくだ
さい。</t>
    <phoneticPr fontId="84"/>
  </si>
  <si>
    <t>５</t>
    <phoneticPr fontId="84"/>
  </si>
  <si>
    <t>資格等を求める配置については、配置する職員の資格等を証明する書類を添付してく
ださい。</t>
    <phoneticPr fontId="84"/>
  </si>
  <si>
    <t>加算別紙６５</t>
    <rPh sb="0" eb="4">
      <t>カサンベッシ</t>
    </rPh>
    <phoneticPr fontId="8"/>
  </si>
  <si>
    <r>
      <t xml:space="preserve">「心的外傷のため心理支援を必要とする障害児名簿」
</t>
    </r>
    <r>
      <rPr>
        <sz val="11"/>
        <rFont val="HGｺﾞｼｯｸM"/>
        <family val="3"/>
        <charset val="128"/>
      </rPr>
      <t>（心理担当職員配置加算関係）</t>
    </r>
    <rPh sb="1" eb="3">
      <t>シンテキ</t>
    </rPh>
    <rPh sb="3" eb="5">
      <t>ガイショウ</t>
    </rPh>
    <rPh sb="8" eb="10">
      <t>シンリ</t>
    </rPh>
    <rPh sb="10" eb="12">
      <t>シエン</t>
    </rPh>
    <rPh sb="13" eb="15">
      <t>ヒツヨウ</t>
    </rPh>
    <rPh sb="18" eb="21">
      <t>ショウガイジ</t>
    </rPh>
    <rPh sb="21" eb="23">
      <t>メイボ</t>
    </rPh>
    <rPh sb="26" eb="28">
      <t>シンリ</t>
    </rPh>
    <rPh sb="28" eb="30">
      <t>タントウ</t>
    </rPh>
    <rPh sb="30" eb="32">
      <t>ショクイン</t>
    </rPh>
    <rPh sb="32" eb="34">
      <t>ハイチ</t>
    </rPh>
    <rPh sb="34" eb="36">
      <t>カサン</t>
    </rPh>
    <rPh sb="36" eb="38">
      <t>カンケイ</t>
    </rPh>
    <phoneticPr fontId="8"/>
  </si>
  <si>
    <t>施設の名称</t>
    <rPh sb="0" eb="2">
      <t>シセツ</t>
    </rPh>
    <rPh sb="3" eb="5">
      <t>メイショウ</t>
    </rPh>
    <phoneticPr fontId="8"/>
  </si>
  <si>
    <t>備考欄には、「契約による入所、措置による入所」の区別等を記入してください。</t>
    <phoneticPr fontId="84"/>
  </si>
  <si>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84"/>
  </si>
  <si>
    <t>資格等を求める配置については、配置する職員の資格等を証明する書類を添付してください。</t>
    <phoneticPr fontId="84"/>
  </si>
  <si>
    <t>加算別紙８７</t>
    <rPh sb="0" eb="4">
      <t>カサンベッシ</t>
    </rPh>
    <phoneticPr fontId="8"/>
  </si>
  <si>
    <t>加算別紙８８</t>
    <rPh sb="0" eb="4">
      <t>カサンベッシ</t>
    </rPh>
    <phoneticPr fontId="8"/>
  </si>
  <si>
    <t>加算別紙８９</t>
    <rPh sb="0" eb="4">
      <t>カサンベッシ</t>
    </rPh>
    <phoneticPr fontId="8"/>
  </si>
  <si>
    <t>加算別紙９０</t>
    <rPh sb="0" eb="4">
      <t>カサンベッシ</t>
    </rPh>
    <phoneticPr fontId="8"/>
  </si>
  <si>
    <t>加算別紙９１</t>
    <rPh sb="0" eb="4">
      <t>カサンベッシ</t>
    </rPh>
    <phoneticPr fontId="8"/>
  </si>
  <si>
    <t>加算別紙９２</t>
    <rPh sb="0" eb="4">
      <t>カサンベッシ</t>
    </rPh>
    <phoneticPr fontId="8"/>
  </si>
  <si>
    <t>加算別紙９３</t>
    <rPh sb="0" eb="4">
      <t>カサンベッシ</t>
    </rPh>
    <phoneticPr fontId="8"/>
  </si>
  <si>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8"/>
  </si>
  <si>
    <t>事業所・施設の名称</t>
    <phoneticPr fontId="8"/>
  </si>
  <si>
    <t>①　居宅訪問型児童発達支援　　　②　保育所等訪問支援</t>
    <rPh sb="2" eb="13">
      <t>キョタクホウモンガタジドウハッタツシエン</t>
    </rPh>
    <rPh sb="18" eb="26">
      <t>ホイクジョトウホウモンシエン</t>
    </rPh>
    <phoneticPr fontId="8"/>
  </si>
  <si>
    <t>障害児支援
経験年数</t>
    <rPh sb="0" eb="3">
      <t>ショウガイジ</t>
    </rPh>
    <rPh sb="3" eb="5">
      <t>シエン</t>
    </rPh>
    <rPh sb="6" eb="8">
      <t>ケイケン</t>
    </rPh>
    <rPh sb="8" eb="10">
      <t>ネンスウ</t>
    </rPh>
    <phoneticPr fontId="8"/>
  </si>
  <si>
    <r>
      <t>年　　</t>
    </r>
    <r>
      <rPr>
        <sz val="11"/>
        <rFont val="Microsoft JhengHei"/>
        <family val="3"/>
        <charset val="136"/>
      </rPr>
      <t>月</t>
    </r>
    <rPh sb="0" eb="1">
      <t>ネン</t>
    </rPh>
    <rPh sb="3" eb="4">
      <t>ゲツ</t>
    </rPh>
    <phoneticPr fontId="8"/>
  </si>
  <si>
    <t>通算：　年　　月</t>
    <rPh sb="0" eb="2">
      <t>ツウサン</t>
    </rPh>
    <rPh sb="4" eb="5">
      <t>ネン</t>
    </rPh>
    <rPh sb="7" eb="8">
      <t>ゲツ</t>
    </rPh>
    <phoneticPr fontId="8"/>
  </si>
  <si>
    <t>備考１　「異動区分」欄及び「サービス種別」欄については、該当する番号に○を付し
　　　てください。</t>
    <rPh sb="11" eb="12">
      <t>オヨ</t>
    </rPh>
    <rPh sb="18" eb="20">
      <t>シュベツ</t>
    </rPh>
    <rPh sb="21" eb="22">
      <t>ラン</t>
    </rPh>
    <phoneticPr fontId="94"/>
  </si>
  <si>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8"/>
  </si>
  <si>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8"/>
  </si>
  <si>
    <t xml:space="preserve">    ４ 資格等を求める配置については、配置する職員の資格等を証明する書類を添付して
　　　ください。</t>
    <phoneticPr fontId="84"/>
  </si>
  <si>
    <t>加算別紙６２の２</t>
    <rPh sb="0" eb="4">
      <t>カサンベッシ</t>
    </rPh>
    <phoneticPr fontId="8"/>
  </si>
  <si>
    <t>人（職種：　　　　　）</t>
    <phoneticPr fontId="8"/>
  </si>
  <si>
    <t>インターネット利用</t>
    <rPh sb="7" eb="9">
      <t>リヨウ</t>
    </rPh>
    <phoneticPr fontId="8"/>
  </si>
  <si>
    <t>（公表場所）</t>
    <rPh sb="1" eb="3">
      <t>コウヒョウ</t>
    </rPh>
    <rPh sb="3" eb="5">
      <t>バショ</t>
    </rPh>
    <phoneticPr fontId="8"/>
  </si>
  <si>
    <t>（ＵＲＬ）</t>
    <phoneticPr fontId="8"/>
  </si>
  <si>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8"/>
  </si>
  <si>
    <t>職業指導員及び生活支援員の数｛(A)÷6｝・・・・(B)　　　</t>
    <rPh sb="0" eb="2">
      <t>ショクギョウ</t>
    </rPh>
    <rPh sb="2" eb="5">
      <t>シドウイン</t>
    </rPh>
    <rPh sb="5" eb="6">
      <t>オヨ</t>
    </rPh>
    <rPh sb="7" eb="9">
      <t>セイカツ</t>
    </rPh>
    <rPh sb="9" eb="12">
      <t>シエンイン</t>
    </rPh>
    <rPh sb="13" eb="14">
      <t>カズ</t>
    </rPh>
    <phoneticPr fontId="8"/>
  </si>
  <si>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8"/>
  </si>
  <si>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8"/>
  </si>
  <si>
    <t>6人</t>
    <rPh sb="1" eb="2">
      <t>ニン</t>
    </rPh>
    <phoneticPr fontId="8"/>
  </si>
  <si>
    <t>加算別紙４５</t>
    <rPh sb="0" eb="2">
      <t>カサン</t>
    </rPh>
    <rPh sb="2" eb="4">
      <t>ベッシ</t>
    </rPh>
    <phoneticPr fontId="8"/>
  </si>
  <si>
    <t>　年　　月　　日</t>
    <rPh sb="1" eb="2">
      <t>ネン</t>
    </rPh>
    <rPh sb="4" eb="5">
      <t>ガツ</t>
    </rPh>
    <rPh sb="7" eb="8">
      <t>ニチ</t>
    </rPh>
    <phoneticPr fontId="8"/>
  </si>
  <si>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</si>
  <si>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平均工賃月額区分</t>
    <rPh sb="0" eb="2">
      <t>ヘイキン</t>
    </rPh>
    <rPh sb="2" eb="4">
      <t>コウチン</t>
    </rPh>
    <rPh sb="4" eb="6">
      <t>ゲツガク</t>
    </rPh>
    <rPh sb="6" eb="8">
      <t>クブン</t>
    </rPh>
    <phoneticPr fontId="8"/>
  </si>
  <si>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8"/>
  </si>
  <si>
    <t>ピアサポーターの配置</t>
    <rPh sb="8" eb="10">
      <t>ハイチ</t>
    </rPh>
    <phoneticPr fontId="8"/>
  </si>
  <si>
    <t>有　　　　　　　　・　　　　　　　　無</t>
    <rPh sb="0" eb="1">
      <t>アリ</t>
    </rPh>
    <rPh sb="18" eb="19">
      <t>ナ</t>
    </rPh>
    <phoneticPr fontId="8"/>
  </si>
  <si>
    <t>サービス費
区分</t>
    <rPh sb="4" eb="5">
      <t>ヒ</t>
    </rPh>
    <rPh sb="6" eb="8">
      <t>クブン</t>
    </rPh>
    <phoneticPr fontId="8"/>
  </si>
  <si>
    <t>対象の報酬体系に〇を入力</t>
    <rPh sb="0" eb="2">
      <t>タイショウ</t>
    </rPh>
    <rPh sb="3" eb="7">
      <t>ホウシュウタイケイ</t>
    </rPh>
    <rPh sb="10" eb="12">
      <t>ニュウリョク</t>
    </rPh>
    <phoneticPr fontId="8"/>
  </si>
  <si>
    <t>従業員
配置区分</t>
    <rPh sb="0" eb="3">
      <t>ジュウギョウイン</t>
    </rPh>
    <rPh sb="4" eb="6">
      <t>ハイチ</t>
    </rPh>
    <rPh sb="6" eb="8">
      <t>クブン</t>
    </rPh>
    <phoneticPr fontId="8"/>
  </si>
  <si>
    <t>報酬体系区分</t>
    <rPh sb="0" eb="2">
      <t>ホウシュウ</t>
    </rPh>
    <rPh sb="2" eb="4">
      <t>タイケイ</t>
    </rPh>
    <rPh sb="4" eb="6">
      <t>クブン</t>
    </rPh>
    <phoneticPr fontId="8"/>
  </si>
  <si>
    <t>「平均工賃月額」に応じて
評価する報酬体系</t>
    <rPh sb="1" eb="3">
      <t>ヘイキン</t>
    </rPh>
    <rPh sb="3" eb="5">
      <t>コウチン</t>
    </rPh>
    <rPh sb="5" eb="7">
      <t>ゲツガク</t>
    </rPh>
    <rPh sb="9" eb="10">
      <t>オウ</t>
    </rPh>
    <rPh sb="13" eb="15">
      <t>ヒョウカ</t>
    </rPh>
    <rPh sb="17" eb="19">
      <t>ホウシュウ</t>
    </rPh>
    <rPh sb="19" eb="21">
      <t>タイケイ</t>
    </rPh>
    <phoneticPr fontId="8"/>
  </si>
  <si>
    <t>「利用者の就労や生産活動等への参加等」をもって一律に評価する報酬体系</t>
    <rPh sb="1" eb="4">
      <t>リヨウシャ</t>
    </rPh>
    <rPh sb="5" eb="7">
      <t>シュウロウ</t>
    </rPh>
    <rPh sb="8" eb="10">
      <t>セイサン</t>
    </rPh>
    <rPh sb="10" eb="12">
      <t>カツドウ</t>
    </rPh>
    <rPh sb="12" eb="13">
      <t>トウ</t>
    </rPh>
    <rPh sb="15" eb="17">
      <t>サンカ</t>
    </rPh>
    <rPh sb="17" eb="18">
      <t>ナド</t>
    </rPh>
    <rPh sb="23" eb="25">
      <t>イチリツ</t>
    </rPh>
    <rPh sb="26" eb="28">
      <t>ヒョウカ</t>
    </rPh>
    <rPh sb="30" eb="32">
      <t>ホウシュウ</t>
    </rPh>
    <rPh sb="32" eb="34">
      <t>タイケイ</t>
    </rPh>
    <phoneticPr fontId="8"/>
  </si>
  <si>
    <t>6:1</t>
    <phoneticPr fontId="8"/>
  </si>
  <si>
    <t>１．サービス費（Ⅰ）</t>
    <phoneticPr fontId="8"/>
  </si>
  <si>
    <t>４．サービス費（Ⅳ）</t>
    <phoneticPr fontId="8"/>
  </si>
  <si>
    <t>２．サービス費（Ⅱ）</t>
    <phoneticPr fontId="8"/>
  </si>
  <si>
    <t>５．サービス費（Ⅴ）</t>
    <phoneticPr fontId="8"/>
  </si>
  <si>
    <t>10:1</t>
    <phoneticPr fontId="8"/>
  </si>
  <si>
    <t>３．サービス費（Ⅲ）</t>
    <phoneticPr fontId="8"/>
  </si>
  <si>
    <t>６．サービス費（Ⅵ）</t>
    <phoneticPr fontId="8"/>
  </si>
  <si>
    <r>
      <t>サービス費（Ⅰ）・（Ⅱ）</t>
    </r>
    <r>
      <rPr>
        <sz val="11"/>
        <color rgb="FFFF0000"/>
        <rFont val="ＭＳ Ｐゴシック"/>
        <family val="3"/>
        <charset val="128"/>
        <scheme val="minor"/>
      </rPr>
      <t>・（Ⅲ）</t>
    </r>
    <rPh sb="4" eb="5">
      <t>ヒ</t>
    </rPh>
    <phoneticPr fontId="8"/>
  </si>
  <si>
    <t>ア</t>
    <phoneticPr fontId="8"/>
  </si>
  <si>
    <t>前年度の工賃支払総額</t>
    <rPh sb="0" eb="3">
      <t>ゼンネンド</t>
    </rPh>
    <rPh sb="4" eb="6">
      <t>コウチン</t>
    </rPh>
    <rPh sb="6" eb="8">
      <t>シハラ</t>
    </rPh>
    <rPh sb="8" eb="10">
      <t>ソウガク</t>
    </rPh>
    <phoneticPr fontId="8"/>
  </si>
  <si>
    <t>イ</t>
    <phoneticPr fontId="8"/>
  </si>
  <si>
    <t>前年度の開所１日当たりの平均利用者数
（①前年度の延べ利用者数÷②前年度の年間開所日数）</t>
    <rPh sb="0" eb="3">
      <t>ゼンネンド</t>
    </rPh>
    <rPh sb="4" eb="6">
      <t>カイショ</t>
    </rPh>
    <rPh sb="7" eb="8">
      <t>ヒ</t>
    </rPh>
    <rPh sb="8" eb="9">
      <t>ア</t>
    </rPh>
    <rPh sb="12" eb="14">
      <t>ヘイキン</t>
    </rPh>
    <rPh sb="14" eb="17">
      <t>リヨウシャ</t>
    </rPh>
    <rPh sb="17" eb="18">
      <t>スウ</t>
    </rPh>
    <rPh sb="21" eb="24">
      <t>ゼンネンド</t>
    </rPh>
    <rPh sb="25" eb="26">
      <t>ノ</t>
    </rPh>
    <rPh sb="27" eb="30">
      <t>リヨウシャ</t>
    </rPh>
    <rPh sb="30" eb="31">
      <t>スウ</t>
    </rPh>
    <rPh sb="33" eb="36">
      <t>ゼンネンド</t>
    </rPh>
    <rPh sb="37" eb="39">
      <t>ネンカン</t>
    </rPh>
    <rPh sb="39" eb="41">
      <t>カイショ</t>
    </rPh>
    <rPh sb="41" eb="43">
      <t>ニッスウ</t>
    </rPh>
    <phoneticPr fontId="8"/>
  </si>
  <si>
    <t>①前年度の延べ利用者数</t>
    <phoneticPr fontId="8"/>
  </si>
  <si>
    <t>②前年度の年間開所日数</t>
    <rPh sb="1" eb="4">
      <t>ゼンネンド</t>
    </rPh>
    <rPh sb="5" eb="7">
      <t>ネンカン</t>
    </rPh>
    <rPh sb="7" eb="9">
      <t>カイショ</t>
    </rPh>
    <rPh sb="9" eb="11">
      <t>ニッスウ</t>
    </rPh>
    <phoneticPr fontId="8"/>
  </si>
  <si>
    <t>ウ</t>
    <phoneticPr fontId="8"/>
  </si>
  <si>
    <r>
      <t>前年度の平均工賃月額
（</t>
    </r>
    <r>
      <rPr>
        <u/>
        <sz val="11"/>
        <rFont val="ＭＳ Ｐゴシック"/>
        <family val="3"/>
        <charset val="128"/>
        <scheme val="minor"/>
      </rPr>
      <t>（ア）前年度の工賃支払総額</t>
    </r>
    <r>
      <rPr>
        <sz val="11"/>
        <rFont val="ＭＳ Ｐゴシック"/>
        <family val="3"/>
        <charset val="128"/>
        <scheme val="minor"/>
      </rPr>
      <t>÷</t>
    </r>
    <r>
      <rPr>
        <u/>
        <sz val="11"/>
        <rFont val="ＭＳ Ｐゴシック"/>
        <family val="3"/>
        <charset val="128"/>
        <scheme val="minor"/>
      </rPr>
      <t>（イ）前年度の開所日１日当たりの平均利用者数</t>
    </r>
    <r>
      <rPr>
        <sz val="11"/>
        <rFont val="ＭＳ Ｐゴシック"/>
        <family val="3"/>
        <charset val="128"/>
        <scheme val="minor"/>
      </rPr>
      <t>÷</t>
    </r>
    <r>
      <rPr>
        <u/>
        <sz val="11"/>
        <rFont val="ＭＳ Ｐゴシック"/>
        <family val="3"/>
        <charset val="128"/>
        <scheme val="minor"/>
      </rPr>
      <t>１２月）</t>
    </r>
    <rPh sb="0" eb="3">
      <t>ゼンネンド</t>
    </rPh>
    <rPh sb="15" eb="18">
      <t>ゼンネンド</t>
    </rPh>
    <rPh sb="19" eb="21">
      <t>コウチン</t>
    </rPh>
    <rPh sb="21" eb="23">
      <t>シハラ</t>
    </rPh>
    <rPh sb="23" eb="25">
      <t>ソウガク</t>
    </rPh>
    <rPh sb="29" eb="32">
      <t>ゼンネンド</t>
    </rPh>
    <rPh sb="33" eb="36">
      <t>カイショヒ</t>
    </rPh>
    <rPh sb="37" eb="38">
      <t>ヒ</t>
    </rPh>
    <rPh sb="38" eb="39">
      <t>ア</t>
    </rPh>
    <rPh sb="42" eb="44">
      <t>ヘイキン</t>
    </rPh>
    <rPh sb="44" eb="47">
      <t>リヨウシャ</t>
    </rPh>
    <rPh sb="47" eb="48">
      <t>スウ</t>
    </rPh>
    <rPh sb="51" eb="52">
      <t>ゲツ</t>
    </rPh>
    <phoneticPr fontId="8"/>
  </si>
  <si>
    <t>※重度障害者支援体制加算（Ⅰ）を算定している場合
（ウ＋２０００円）</t>
    <phoneticPr fontId="8"/>
  </si>
  <si>
    <r>
      <t>サービス費</t>
    </r>
    <r>
      <rPr>
        <sz val="6"/>
        <color rgb="FFFF0000"/>
        <rFont val="ＭＳ Ｐゴシック"/>
        <family val="3"/>
        <charset val="128"/>
      </rPr>
      <t>（Ⅳ）（Ⅴ）（Ⅵ）</t>
    </r>
    <phoneticPr fontId="8"/>
  </si>
  <si>
    <r>
      <t>注１　就労継続支援Ｂ型サービス費（Ⅰ）又は就労継続支援Ｂ型サービス費（Ⅱ）又は就労継続支援Ｂ型サービス費（Ⅲ）を算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平均工賃月額区分「なし（経過措置対象）」は、指定を受けてから１年間を経過していない事業所が選択する。
注４　就労継続支援Ｂ型サービス費（</t>
    </r>
    <r>
      <rPr>
        <sz val="9"/>
        <color rgb="FFFF0000"/>
        <rFont val="ＭＳ ゴシック"/>
        <family val="3"/>
        <charset val="128"/>
      </rPr>
      <t>Ⅳ</t>
    </r>
    <r>
      <rPr>
        <sz val="9"/>
        <rFont val="ＭＳ ゴシック"/>
        <family val="3"/>
        <charset val="128"/>
      </rPr>
      <t>）又は就労継続支援Ｂ型サービス費（</t>
    </r>
    <r>
      <rPr>
        <sz val="9"/>
        <color rgb="FFFF0000"/>
        <rFont val="ＭＳ ゴシック"/>
        <family val="3"/>
        <charset val="128"/>
      </rPr>
      <t>Ⅴ</t>
    </r>
    <r>
      <rPr>
        <sz val="9"/>
        <rFont val="ＭＳ ゴシック"/>
        <family val="3"/>
        <charset val="128"/>
      </rPr>
      <t>）又は就労継続支援Ｂ型サービス費（</t>
    </r>
    <r>
      <rPr>
        <sz val="9"/>
        <color rgb="FFFF0000"/>
        <rFont val="ＭＳ ゴシック"/>
        <family val="3"/>
        <charset val="128"/>
      </rPr>
      <t>Ⅵ</t>
    </r>
    <r>
      <rPr>
        <sz val="9"/>
        <rFont val="ＭＳ ゴシック"/>
        <family val="3"/>
        <charset val="128"/>
      </rPr>
      <t>）を算定する場合は、ピアサポーターの配置の有無を記載すること。なお、ピアサポーターを配置している場合は、別添「ピアサポーター等の配置に関する届出書」を提出すること。</t>
    </r>
    <rPh sb="0" eb="1">
      <t>チュウ</t>
    </rPh>
    <rPh sb="3" eb="9">
      <t>シュウロウケイゾクシエン</t>
    </rPh>
    <rPh sb="10" eb="11">
      <t>ガタ</t>
    </rPh>
    <rPh sb="15" eb="16">
      <t>ヒ</t>
    </rPh>
    <rPh sb="19" eb="20">
      <t>マタ</t>
    </rPh>
    <rPh sb="21" eb="27">
      <t>シュウロウケイゾクシエン</t>
    </rPh>
    <rPh sb="28" eb="29">
      <t>ガタ</t>
    </rPh>
    <rPh sb="33" eb="34">
      <t>ヒ</t>
    </rPh>
    <rPh sb="56" eb="58">
      <t>サンテイ</t>
    </rPh>
    <rPh sb="60" eb="62">
      <t>バアイ</t>
    </rPh>
    <rPh sb="64" eb="66">
      <t>ヘイキン</t>
    </rPh>
    <rPh sb="66" eb="68">
      <t>コウチン</t>
    </rPh>
    <rPh sb="68" eb="70">
      <t>ゲツガク</t>
    </rPh>
    <rPh sb="70" eb="72">
      <t>クブン</t>
    </rPh>
    <rPh sb="72" eb="73">
      <t>オヨ</t>
    </rPh>
    <rPh sb="96" eb="98">
      <t>キサイ</t>
    </rPh>
    <rPh sb="105" eb="106">
      <t>チュウ</t>
    </rPh>
    <rPh sb="108" eb="110">
      <t>ジュウド</t>
    </rPh>
    <rPh sb="111" eb="113">
      <t>シエン</t>
    </rPh>
    <rPh sb="113" eb="115">
      <t>タイセイ</t>
    </rPh>
    <rPh sb="115" eb="117">
      <t>カサン</t>
    </rPh>
    <rPh sb="121" eb="123">
      <t>サンテイ</t>
    </rPh>
    <rPh sb="127" eb="129">
      <t>バアイ</t>
    </rPh>
    <rPh sb="131" eb="133">
      <t>ヘイキン</t>
    </rPh>
    <rPh sb="133" eb="135">
      <t>コウチン</t>
    </rPh>
    <rPh sb="135" eb="137">
      <t>ゲツガク</t>
    </rPh>
    <rPh sb="139" eb="140">
      <t>セン</t>
    </rPh>
    <rPh sb="140" eb="141">
      <t>エン</t>
    </rPh>
    <rPh sb="142" eb="143">
      <t>クワ</t>
    </rPh>
    <rPh sb="148" eb="149">
      <t>チュウ</t>
    </rPh>
    <rPh sb="153" eb="155">
      <t>コウチン</t>
    </rPh>
    <rPh sb="155" eb="157">
      <t>ゲツガク</t>
    </rPh>
    <rPh sb="275" eb="277">
      <t>ハイチ</t>
    </rPh>
    <rPh sb="278" eb="280">
      <t>ウム</t>
    </rPh>
    <rPh sb="281" eb="283">
      <t>キサイ</t>
    </rPh>
    <rPh sb="299" eb="301">
      <t>ハイチ</t>
    </rPh>
    <rPh sb="305" eb="307">
      <t>バアイ</t>
    </rPh>
    <rPh sb="309" eb="311">
      <t>ベッテン</t>
    </rPh>
    <rPh sb="319" eb="320">
      <t>トウ</t>
    </rPh>
    <rPh sb="321" eb="323">
      <t>ハイチ</t>
    </rPh>
    <rPh sb="324" eb="325">
      <t>カン</t>
    </rPh>
    <rPh sb="327" eb="330">
      <t>トドケデショ</t>
    </rPh>
    <rPh sb="332" eb="334">
      <t>テイシュツ</t>
    </rPh>
    <phoneticPr fontId="8"/>
  </si>
  <si>
    <r>
      <t>　　１　自立訓練（機能訓練）　　　　　　　　　２　自立訓練（生活訓練）
　　３　就労継続支援B型サービス費（</t>
    </r>
    <r>
      <rPr>
        <sz val="11"/>
        <color rgb="FFFF0000"/>
        <rFont val="HGｺﾞｼｯｸM"/>
        <family val="3"/>
        <charset val="128"/>
      </rPr>
      <t>Ⅳ</t>
    </r>
    <r>
      <rPr>
        <sz val="11"/>
        <rFont val="HGｺﾞｼｯｸM"/>
        <family val="3"/>
        <charset val="128"/>
      </rPr>
      <t>）　　　 ４　就労継続支援B型サービス費（</t>
    </r>
    <r>
      <rPr>
        <sz val="11"/>
        <color rgb="FFFF0000"/>
        <rFont val="HGｺﾞｼｯｸM"/>
        <family val="3"/>
        <charset val="128"/>
      </rPr>
      <t>Ⅴ</t>
    </r>
    <r>
      <rPr>
        <sz val="11"/>
        <rFont val="HGｺﾞｼｯｸM"/>
        <family val="3"/>
        <charset val="128"/>
      </rPr>
      <t xml:space="preserve">）
</t>
    </r>
    <r>
      <rPr>
        <sz val="11"/>
        <color rgb="FFFF0000"/>
        <rFont val="HGｺﾞｼｯｸM"/>
        <family val="3"/>
        <charset val="128"/>
      </rPr>
      <t>　　５　就労継続支援B型サービス費（Ⅵ）</t>
    </r>
    <rPh sb="4" eb="6">
      <t>ジリツ</t>
    </rPh>
    <rPh sb="6" eb="8">
      <t>クンレン</t>
    </rPh>
    <rPh sb="9" eb="11">
      <t>キノウ</t>
    </rPh>
    <rPh sb="11" eb="13">
      <t>クンレン</t>
    </rPh>
    <rPh sb="26" eb="28">
      <t>セイカツ</t>
    </rPh>
    <phoneticPr fontId="8"/>
  </si>
  <si>
    <t>延長支援加算体制届出書</t>
    <rPh sb="0" eb="2">
      <t>エンチョウ</t>
    </rPh>
    <rPh sb="2" eb="4">
      <t>シエン</t>
    </rPh>
    <rPh sb="4" eb="6">
      <t>カサン</t>
    </rPh>
    <rPh sb="6" eb="8">
      <t>タイセイ</t>
    </rPh>
    <rPh sb="8" eb="9">
      <t>トドケ</t>
    </rPh>
    <rPh sb="9" eb="10">
      <t>デ</t>
    </rPh>
    <rPh sb="10" eb="11">
      <t>ショ</t>
    </rPh>
    <phoneticPr fontId="8"/>
  </si>
  <si>
    <t>運営規定上の営業時間</t>
    <rPh sb="0" eb="2">
      <t>ウンエイ</t>
    </rPh>
    <rPh sb="2" eb="4">
      <t>キテイ</t>
    </rPh>
    <rPh sb="4" eb="5">
      <t>ジョウ</t>
    </rPh>
    <rPh sb="6" eb="8">
      <t>エイギョウ</t>
    </rPh>
    <rPh sb="8" eb="10">
      <t>ジカン</t>
    </rPh>
    <phoneticPr fontId="8"/>
  </si>
  <si>
    <t>利用時間</t>
    <rPh sb="0" eb="2">
      <t>リヨウ</t>
    </rPh>
    <rPh sb="2" eb="4">
      <t>ジカン</t>
    </rPh>
    <phoneticPr fontId="8"/>
  </si>
  <si>
    <t xml:space="preserve">※　運営規程の営業時間を超えて支援を行うものとして、加算を算定する場合に届け出ること。
</t>
    <phoneticPr fontId="8"/>
  </si>
  <si>
    <t>加算別紙８（生活介護）</t>
    <rPh sb="0" eb="2">
      <t>カサン</t>
    </rPh>
    <rPh sb="2" eb="4">
      <t>ベッシ</t>
    </rPh>
    <rPh sb="6" eb="8">
      <t>セイカツ</t>
    </rPh>
    <rPh sb="8" eb="10">
      <t>カイゴ</t>
    </rPh>
    <phoneticPr fontId="8"/>
  </si>
  <si>
    <t>※　延長支援加算を算定する障害者に係る生活介護計画書を添付すること。</t>
    <rPh sb="13" eb="16">
      <t>ショウガイシャ</t>
    </rPh>
    <rPh sb="19" eb="21">
      <t>セイカツ</t>
    </rPh>
    <rPh sb="21" eb="23">
      <t>カイゴ</t>
    </rPh>
    <rPh sb="23" eb="25">
      <t>ケイカク</t>
    </rPh>
    <rPh sb="25" eb="26">
      <t>ショ</t>
    </rPh>
    <phoneticPr fontId="8"/>
  </si>
  <si>
    <t>① 児童発達支援　　　　② 放課後等デイサービス　　　　③ 　①・②の多機能</t>
  </si>
  <si>
    <t>基準人数の総数 A</t>
    <rPh sb="0" eb="2">
      <t>キジュン</t>
    </rPh>
    <rPh sb="2" eb="4">
      <t>ニンズウ</t>
    </rPh>
    <rPh sb="5" eb="7">
      <t>ソウスウ</t>
    </rPh>
    <phoneticPr fontId="8"/>
  </si>
  <si>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</si>
  <si>
    <t>　「うち５年以上保育士の員数」には、保育士の資格を得てから５年以上児童福祉事業に従事した経験を有する保育士の数を単位別に記載してください。</t>
  </si>
  <si>
    <t>　５年以上児童福祉事業に従事した経験については、実務経験を証明する書類を添付してください。</t>
  </si>
  <si>
    <t>　算定対象となる従業者については、該当項目に○を付してください。</t>
  </si>
  <si>
    <t>　資格等を求める配置については、配置する職員の資格等を証明する書類を添付してください。</t>
  </si>
  <si>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8"/>
  </si>
  <si>
    <t>　　　</t>
  </si>
  <si>
    <t>① 児童発達支援　　　　② 放課後等デイサービス　　　　③ ①・②の多機能</t>
  </si>
  <si>
    <t>基準人数の総数 A</t>
    <rPh sb="5" eb="7">
      <t>ソウスウ</t>
    </rPh>
    <phoneticPr fontId="8"/>
  </si>
  <si>
    <t>従業者の総数 B</t>
  </si>
  <si>
    <t>うち経験５年以上の児童指導員等の員数（常勤専従）</t>
  </si>
  <si>
    <t>うち児童指導員等の員数（常勤専従）</t>
  </si>
  <si>
    <t>ア　児童指導員等（常勤専従・経験５年以上）
イ　児童指導員等（常勤専従）</t>
  </si>
  <si>
    <t>ウ　児童指導員等（常勤換算・経験５年以上）
エ　児童指導員等（常勤換算）</t>
  </si>
  <si>
    <t>　「従業者の状況」には、サービス毎に単位を分けている場合は、児童指導員等の数を単位別に記載してください。</t>
  </si>
  <si>
    <t>　常勤専従で加配する者については、基準人員で求められている常勤１以上に該当する従業者とは異なる者であることに留意ください。</t>
  </si>
  <si>
    <t>　経験５年以上の児童指導員等については、実務経験を証明する書類を添付してください。</t>
  </si>
  <si>
    <t>　算定区分について、該当項目に○を付してください。</t>
  </si>
  <si>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</si>
  <si>
    <t>加算別紙５６</t>
    <phoneticPr fontId="8"/>
  </si>
  <si>
    <t>２　サービス種別</t>
  </si>
  <si>
    <t>① 児童発達支援　　② 放課後等デイサービス　　③ 　①・②の多機能</t>
  </si>
  <si>
    <t>（　　　　　　）　時間</t>
    <rPh sb="9" eb="10">
      <t>ジ</t>
    </rPh>
    <rPh sb="10" eb="11">
      <t>アイダ</t>
    </rPh>
    <phoneticPr fontId="84"/>
  </si>
  <si>
    <t>①あり　　　　　　　　　②なし</t>
  </si>
  <si>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84"/>
  </si>
  <si>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84"/>
  </si>
  <si>
    <t>加算別紙８（障害児）</t>
    <rPh sb="0" eb="4">
      <t>カサンベッシ</t>
    </rPh>
    <rPh sb="6" eb="9">
      <t>ショウガイジ</t>
    </rPh>
    <phoneticPr fontId="8"/>
  </si>
  <si>
    <t>①　工賃向上計画において掲げた工賃目標</t>
    <rPh sb="2" eb="4">
      <t>コウチン</t>
    </rPh>
    <rPh sb="4" eb="6">
      <t>コウジョウ</t>
    </rPh>
    <rPh sb="6" eb="8">
      <t>ケイカク</t>
    </rPh>
    <rPh sb="15" eb="17">
      <t>コウチン</t>
    </rPh>
    <rPh sb="17" eb="19">
      <t>モクヒョウ</t>
    </rPh>
    <phoneticPr fontId="84"/>
  </si>
  <si>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84"/>
  </si>
  <si>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84"/>
  </si>
  <si>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84"/>
  </si>
  <si>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84"/>
  </si>
  <si>
    <t>⑥　③＋（④－⑤）　※④－⑤が０未満の場合は、０として算定すること。</t>
    <rPh sb="16" eb="18">
      <t>ミマン</t>
    </rPh>
    <rPh sb="19" eb="21">
      <t>バアイ</t>
    </rPh>
    <rPh sb="27" eb="29">
      <t>サンテイ</t>
    </rPh>
    <phoneticPr fontId="84"/>
  </si>
  <si>
    <t>＜要件確認１＞　①≧③＋（④－⑤）となっていること
　　　　　　　　（※④－⑤が０未満の場合は、０として計算）</t>
    <rPh sb="1" eb="3">
      <t>ヨウケン</t>
    </rPh>
    <rPh sb="3" eb="5">
      <t>カクニン</t>
    </rPh>
    <phoneticPr fontId="84"/>
  </si>
  <si>
    <r>
      <t>＜要件確認２＞　</t>
    </r>
    <r>
      <rPr>
        <sz val="12"/>
        <color theme="1"/>
        <rFont val="Microsoft YaHei"/>
        <family val="3"/>
        <charset val="134"/>
      </rPr>
      <t>②≧①となっていること</t>
    </r>
    <rPh sb="1" eb="3">
      <t>ヨウケン</t>
    </rPh>
    <rPh sb="3" eb="5">
      <t>カクニン</t>
    </rPh>
    <phoneticPr fontId="84"/>
  </si>
  <si>
    <t>送迎加算に関する届出書</t>
    <rPh sb="0" eb="2">
      <t>ソウゲイ</t>
    </rPh>
    <rPh sb="2" eb="4">
      <t>カサン</t>
    </rPh>
    <rPh sb="5" eb="6">
      <t>カン</t>
    </rPh>
    <rPh sb="8" eb="10">
      <t>トドケデ</t>
    </rPh>
    <rPh sb="10" eb="11">
      <t>ショ</t>
    </rPh>
    <phoneticPr fontId="8"/>
  </si>
  <si>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</si>
  <si>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</si>
  <si>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４　送迎の状況③
　（生活介護の上乗せ加算）</t>
    <rPh sb="3" eb="5">
      <t>ソウゲイ</t>
    </rPh>
    <rPh sb="6" eb="8">
      <t>ジョウキョウ</t>
    </rPh>
    <rPh sb="12" eb="14">
      <t>セイカツ</t>
    </rPh>
    <rPh sb="14" eb="16">
      <t>カイゴ</t>
    </rPh>
    <rPh sb="17" eb="19">
      <t>ウワノ</t>
    </rPh>
    <rPh sb="20" eb="22">
      <t>カサン</t>
    </rPh>
    <phoneticPr fontId="8"/>
  </si>
  <si>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8"/>
  </si>
  <si>
    <t>加算別紙３９</t>
  </si>
  <si>
    <t>日中活動支援加算に関する届出書</t>
  </si>
  <si>
    <t>事業所・施設の名称</t>
  </si>
  <si>
    <t>報酬区分</t>
  </si>
  <si>
    <t>1　 医療型短期入所　　　　　　　　２　 医療型特定短期入所</t>
  </si>
  <si>
    <t>異　動　区　分</t>
    <phoneticPr fontId="8"/>
  </si>
  <si>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</si>
  <si>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</si>
  <si>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8"/>
  </si>
  <si>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</si>
  <si>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</si>
  <si>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</si>
  <si>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</si>
  <si>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</si>
  <si>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</si>
  <si>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</si>
  <si>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　　　　年　　　　月　　　　日</t>
    <rPh sb="4" eb="5">
      <t>ネン</t>
    </rPh>
    <rPh sb="9" eb="10">
      <t>ガツ</t>
    </rPh>
    <rPh sb="14" eb="15">
      <t>ニチ</t>
    </rPh>
    <phoneticPr fontId="94"/>
  </si>
  <si>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</si>
  <si>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管理体制状況</t>
    <rPh sb="0" eb="2">
      <t>カンリ</t>
    </rPh>
    <rPh sb="2" eb="4">
      <t>タイセイ</t>
    </rPh>
    <rPh sb="4" eb="6">
      <t>ジョウキョウ</t>
    </rPh>
    <phoneticPr fontId="8"/>
  </si>
  <si>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94"/>
  </si>
  <si>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94"/>
  </si>
  <si>
    <t>加算別紙９５</t>
    <phoneticPr fontId="8"/>
  </si>
  <si>
    <t>１　新規　　　　２　変更　　　　　３　終了</t>
    <phoneticPr fontId="8"/>
  </si>
  <si>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</si>
  <si>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8"/>
  </si>
  <si>
    <t>加算別紙４４</t>
    <phoneticPr fontId="8"/>
  </si>
  <si>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</si>
  <si>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就労継続支援B型サービス費（Ⅰ）、（Ⅱ）又は（Ⅲ）</t>
    <rPh sb="0" eb="2">
      <t>シュウロウ</t>
    </rPh>
    <rPh sb="2" eb="4">
      <t>ケイゾク</t>
    </rPh>
    <rPh sb="4" eb="6">
      <t>シエン</t>
    </rPh>
    <rPh sb="7" eb="8">
      <t>ガタ</t>
    </rPh>
    <rPh sb="12" eb="13">
      <t>ヒ</t>
    </rPh>
    <rPh sb="20" eb="21">
      <t>マタ</t>
    </rPh>
    <phoneticPr fontId="8"/>
  </si>
  <si>
    <r>
      <t>就労継続支援B型サービス費（Ⅳ）、（</t>
    </r>
    <r>
      <rPr>
        <sz val="10"/>
        <rFont val="Microsoft YaHei"/>
        <family val="3"/>
        <charset val="134"/>
      </rPr>
      <t>Ⅴ）又は（Ⅵ）</t>
    </r>
    <rPh sb="20" eb="21">
      <t>マタ</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</si>
  <si>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8"/>
  </si>
  <si>
    <t>　　　年　　　月　　　日</t>
    <rPh sb="3" eb="4">
      <t>ネン</t>
    </rPh>
    <rPh sb="7" eb="8">
      <t>ガツ</t>
    </rPh>
    <rPh sb="11" eb="12">
      <t>ニチ</t>
    </rPh>
    <phoneticPr fontId="8"/>
  </si>
  <si>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8"/>
  </si>
  <si>
    <t>就職日</t>
    <rPh sb="0" eb="2">
      <t>シュウショク</t>
    </rPh>
    <rPh sb="2" eb="3">
      <t>ビ</t>
    </rPh>
    <phoneticPr fontId="8"/>
  </si>
  <si>
    <t>前年度において
6月に達した日</t>
    <rPh sb="0" eb="3">
      <t>ゼンネンド</t>
    </rPh>
    <rPh sb="9" eb="10">
      <t>ゲツ</t>
    </rPh>
    <rPh sb="11" eb="12">
      <t>タッ</t>
    </rPh>
    <rPh sb="14" eb="15">
      <t>ケイジツ</t>
    </rPh>
    <phoneticPr fontId="8"/>
  </si>
  <si>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8"/>
  </si>
  <si>
    <t>加算別紙４４の３</t>
    <rPh sb="0" eb="2">
      <t>カサン</t>
    </rPh>
    <rPh sb="2" eb="4">
      <t>ベッシ</t>
    </rPh>
    <phoneticPr fontId="8"/>
  </si>
  <si>
    <t>　　　　　年　　月　　日</t>
    <rPh sb="5" eb="6">
      <t>ネン</t>
    </rPh>
    <rPh sb="8" eb="9">
      <t>ガツ</t>
    </rPh>
    <rPh sb="11" eb="12">
      <t>ニチ</t>
    </rPh>
    <phoneticPr fontId="8"/>
  </si>
  <si>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8"/>
  </si>
  <si>
    <t>事業所の名称</t>
    <rPh sb="0" eb="3">
      <t>ジギョウショ</t>
    </rPh>
    <rPh sb="4" eb="6">
      <t>メイショウ</t>
    </rPh>
    <phoneticPr fontId="84"/>
  </si>
  <si>
    <t>１　新規　　２　変更　　３　終了</t>
    <phoneticPr fontId="84"/>
  </si>
  <si>
    <t>人　　　</t>
    <rPh sb="0" eb="1">
      <t>ニン</t>
    </rPh>
    <phoneticPr fontId="84"/>
  </si>
  <si>
    <t>施設外支援実施率（（Ｂ）／（Ａ）×100）</t>
    <rPh sb="0" eb="3">
      <t>シセツガイ</t>
    </rPh>
    <rPh sb="3" eb="5">
      <t>シエン</t>
    </rPh>
    <rPh sb="5" eb="7">
      <t>ジッシ</t>
    </rPh>
    <rPh sb="7" eb="8">
      <t>リツ</t>
    </rPh>
    <phoneticPr fontId="8"/>
  </si>
  <si>
    <t>％　　　</t>
    <phoneticPr fontId="84"/>
  </si>
  <si>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8"/>
  </si>
  <si>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8"/>
  </si>
  <si>
    <t>　　　　　　　　年　　月　　日</t>
    <rPh sb="8" eb="9">
      <t>ネン</t>
    </rPh>
    <rPh sb="11" eb="12">
      <t>ガツ</t>
    </rPh>
    <rPh sb="14" eb="15">
      <t>ニチ</t>
    </rPh>
    <phoneticPr fontId="8"/>
  </si>
  <si>
    <t>　　　 30人　　　</t>
    <rPh sb="7" eb="8">
      <t>ニン</t>
    </rPh>
    <phoneticPr fontId="8"/>
  </si>
  <si>
    <t xml:space="preserve"> 　　  15人　　　</t>
    <rPh sb="7" eb="8">
      <t>ニン</t>
    </rPh>
    <phoneticPr fontId="8"/>
  </si>
  <si>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8"/>
  </si>
  <si>
    <t>１　新規　　２　変更　　３　終了</t>
    <phoneticPr fontId="8"/>
  </si>
  <si>
    <t>当該施設の前年度利用者延べ人数(全体)</t>
    <rPh sb="10" eb="11">
      <t>シャ</t>
    </rPh>
    <rPh sb="11" eb="12">
      <t>ノ</t>
    </rPh>
    <rPh sb="13" eb="14">
      <t>ヒト</t>
    </rPh>
    <rPh sb="14" eb="15">
      <t>スウ</t>
    </rPh>
    <rPh sb="16" eb="18">
      <t>ゼンタイ</t>
    </rPh>
    <phoneticPr fontId="8"/>
  </si>
  <si>
    <t>（Ａ）</t>
    <phoneticPr fontId="8"/>
  </si>
  <si>
    <t>うち障がい基礎年金１級を受給する利用者延べ人数</t>
    <rPh sb="16" eb="18">
      <t>リヨウ</t>
    </rPh>
    <rPh sb="19" eb="20">
      <t>ノ</t>
    </rPh>
    <rPh sb="21" eb="22">
      <t>ヒト</t>
    </rPh>
    <rPh sb="22" eb="23">
      <t>スウ</t>
    </rPh>
    <phoneticPr fontId="8"/>
  </si>
  <si>
    <t>（Ｂ）</t>
    <phoneticPr fontId="8"/>
  </si>
  <si>
    <t>（Ｂ）／（Ａ）×100　</t>
    <phoneticPr fontId="8"/>
  </si>
  <si>
    <t>（Ｃ）</t>
    <phoneticPr fontId="8"/>
  </si>
  <si>
    <t>重度者支援体制加算</t>
    <phoneticPr fontId="8"/>
  </si>
  <si>
    <t>氏　名</t>
    <phoneticPr fontId="8"/>
  </si>
  <si>
    <t>利用日数</t>
    <rPh sb="0" eb="2">
      <t>リヨウ</t>
    </rPh>
    <rPh sb="2" eb="4">
      <t>ニッスウ</t>
    </rPh>
    <phoneticPr fontId="8"/>
  </si>
  <si>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</si>
  <si>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8"/>
  </si>
  <si>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8"/>
  </si>
  <si>
    <t>加算別紙９６</t>
    <phoneticPr fontId="8"/>
  </si>
  <si>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8"/>
  </si>
  <si>
    <t>加算別紙４７</t>
  </si>
  <si>
    <t>加算別紙70</t>
  </si>
  <si>
    <t>通勤者生活支援に係る体制</t>
    <phoneticPr fontId="8"/>
  </si>
  <si>
    <t>人</t>
    <phoneticPr fontId="8"/>
  </si>
  <si>
    <t xml:space="preserve"> 前年度の当該サービスの開所日数の合計 (D)</t>
    <phoneticPr fontId="8"/>
  </si>
  <si>
    <t xml:space="preserve"> 加算要件に該当する利用者の前年度利用日の合計(E)</t>
    <phoneticPr fontId="8"/>
  </si>
  <si>
    <t>加算要件に該当する利用者の数 (C)＝(E)／(D)</t>
    <phoneticPr fontId="8"/>
  </si>
  <si>
    <t>(C)＞＝(B)</t>
    <phoneticPr fontId="8"/>
  </si>
  <si>
    <t>前年度の平均利用者数の50％（人）</t>
    <rPh sb="0" eb="3">
      <t>ゼンネンド</t>
    </rPh>
    <rPh sb="4" eb="6">
      <t>ヘイキン</t>
    </rPh>
    <rPh sb="6" eb="9">
      <t>リヨウシャ</t>
    </rPh>
    <rPh sb="9" eb="10">
      <t>スウ</t>
    </rPh>
    <phoneticPr fontId="8"/>
  </si>
  <si>
    <t>前年度の平均利用者数(A)</t>
    <phoneticPr fontId="8"/>
  </si>
  <si>
    <t>通勤者生活支援加算に係る体制</t>
    <rPh sb="0" eb="3">
      <t>ツウキンシャ</t>
    </rPh>
    <rPh sb="3" eb="5">
      <t>セイカツ</t>
    </rPh>
    <rPh sb="5" eb="7">
      <t>シエン</t>
    </rPh>
    <rPh sb="7" eb="9">
      <t>カサン</t>
    </rPh>
    <rPh sb="10" eb="11">
      <t>カカ</t>
    </rPh>
    <rPh sb="12" eb="14">
      <t>タイセイ</t>
    </rPh>
    <phoneticPr fontId="8"/>
  </si>
  <si>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8"/>
  </si>
  <si>
    <t>３　栄養士配置の状況</t>
    <rPh sb="2" eb="4">
      <t>エイヨウ</t>
    </rPh>
    <rPh sb="4" eb="5">
      <t>シ</t>
    </rPh>
    <rPh sb="5" eb="7">
      <t>ハイチ</t>
    </rPh>
    <rPh sb="8" eb="10">
      <t>ジョウキョウ</t>
    </rPh>
    <phoneticPr fontId="8"/>
  </si>
  <si>
    <t>４　栄養マネジメントの
状況</t>
    <rPh sb="2" eb="4">
      <t>エイヨウ</t>
    </rPh>
    <rPh sb="12" eb="14">
      <t>ジョウキョウ</t>
    </rPh>
    <phoneticPr fontId="8"/>
  </si>
  <si>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8"/>
  </si>
  <si>
    <t>　　２　資格等を求める配置については、配置する職員の資格等を証明する書類を添付してください。</t>
  </si>
  <si>
    <t>加算別紙10</t>
    <rPh sb="0" eb="4">
      <t>カサンベッシ</t>
    </rPh>
    <phoneticPr fontId="8"/>
  </si>
  <si>
    <t>４　届出項目</t>
    <rPh sb="2" eb="4">
      <t>トドケデ</t>
    </rPh>
    <rPh sb="4" eb="6">
      <t>コウモク</t>
    </rPh>
    <phoneticPr fontId="8"/>
  </si>
  <si>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</si>
  <si>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５　社会福祉士等の状況</t>
    <rPh sb="2" eb="4">
      <t>シャカイ</t>
    </rPh>
    <rPh sb="4" eb="6">
      <t>フクシ</t>
    </rPh>
    <rPh sb="6" eb="7">
      <t>シ</t>
    </rPh>
    <rPh sb="7" eb="8">
      <t>トウ</t>
    </rPh>
    <rPh sb="9" eb="11">
      <t>ジョウキョウ</t>
    </rPh>
    <phoneticPr fontId="8"/>
  </si>
  <si>
    <t>①</t>
  </si>
  <si>
    <t>②</t>
  </si>
  <si>
    <t>６　常勤職員の状況</t>
    <rPh sb="2" eb="4">
      <t>ジョウキン</t>
    </rPh>
    <rPh sb="4" eb="6">
      <t>ショクイン</t>
    </rPh>
    <rPh sb="7" eb="9">
      <t>ジョウキョウ</t>
    </rPh>
    <phoneticPr fontId="8"/>
  </si>
  <si>
    <t>７　勤続年数の状況</t>
    <rPh sb="2" eb="4">
      <t>キンゾク</t>
    </rPh>
    <rPh sb="4" eb="6">
      <t>ネンスウ</t>
    </rPh>
    <rPh sb="7" eb="9">
      <t>ジョウキョウ</t>
    </rPh>
    <phoneticPr fontId="8"/>
  </si>
  <si>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</si>
  <si>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注２　生活支援員等とは、</t>
    <rPh sb="0" eb="1">
      <t>チュウ</t>
    </rPh>
    <rPh sb="3" eb="5">
      <t>セイカツ</t>
    </rPh>
    <rPh sb="5" eb="7">
      <t>シエン</t>
    </rPh>
    <rPh sb="7" eb="8">
      <t>イン</t>
    </rPh>
    <rPh sb="8" eb="9">
      <t>トウ</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</si>
  <si>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</si>
  <si>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</si>
  <si>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　　　○福祉型障害児入所施設にあっては、加算（Ⅰ）（Ⅱ）においては、児童指導員、加算（Ⅲ）においては、児童指導員
　　　　又は保育士</t>
    <rPh sb="40" eb="42">
      <t>カサン</t>
    </rPh>
    <rPh sb="63" eb="66">
      <t>ホイクシ</t>
    </rPh>
    <phoneticPr fontId="94"/>
  </si>
  <si>
    <t>　　　○医療型障害児入所施設にあっては、加算（Ⅰ）（Ⅱ）においては、児童指導員又は指定発達医療機関の職員、加算
　　　　（Ⅲ）においては、児童指導員若しくは保育士又は指定発達医療機関の職員
　　　のことをいう。</t>
  </si>
  <si>
    <t>加算別紙３５</t>
    <rPh sb="0" eb="4">
      <t>カサンベッシ</t>
    </rPh>
    <phoneticPr fontId="8"/>
  </si>
  <si>
    <t>　　年　　月　　日</t>
  </si>
  <si>
    <t>１　新規　　　　　　　　　２　変更　　　　　　　　３　終了</t>
    <rPh sb="2" eb="4">
      <t>シンキ</t>
    </rPh>
    <rPh sb="15" eb="17">
      <t>ヘンコウ</t>
    </rPh>
    <rPh sb="27" eb="29">
      <t>シュウリョウ</t>
    </rPh>
    <phoneticPr fontId="8"/>
  </si>
  <si>
    <t>備考１　「異動区分」欄については、該当する番号に○を付してください。</t>
  </si>
  <si>
    <t>加算別紙６０</t>
    <rPh sb="0" eb="4">
      <t>カサンベッシ</t>
    </rPh>
    <phoneticPr fontId="8"/>
  </si>
  <si>
    <t>　１　施設種別</t>
    <rPh sb="3" eb="5">
      <t>シセツ</t>
    </rPh>
    <rPh sb="5" eb="7">
      <t>シュベツ</t>
    </rPh>
    <phoneticPr fontId="8"/>
  </si>
  <si>
    <t>　３　配置する社会
　　　福祉士等の
　　　状況</t>
    <rPh sb="3" eb="5">
      <t>ハイチ</t>
    </rPh>
    <rPh sb="7" eb="9">
      <t>シャカイ</t>
    </rPh>
    <rPh sb="13" eb="14">
      <t>フク</t>
    </rPh>
    <rPh sb="14" eb="15">
      <t>シ</t>
    </rPh>
    <rPh sb="15" eb="16">
      <t>シ</t>
    </rPh>
    <rPh sb="16" eb="17">
      <t>トウ</t>
    </rPh>
    <rPh sb="22" eb="24">
      <t>ジョウキョウ</t>
    </rPh>
    <phoneticPr fontId="8"/>
  </si>
  <si>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8"/>
  </si>
  <si>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8"/>
  </si>
  <si>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8"/>
  </si>
  <si>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8"/>
  </si>
  <si>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8"/>
  </si>
  <si>
    <t>　　５　資格等を求める配置については、配置する職員の資格等を証明する書類を添付してください。</t>
  </si>
  <si>
    <t>加算別紙７１</t>
    <rPh sb="0" eb="4">
      <t>カサンベッシ</t>
    </rPh>
    <phoneticPr fontId="8"/>
  </si>
  <si>
    <t>日中活動支援加算に関する届出書</t>
    <rPh sb="0" eb="6">
      <t>ニッチュウカツドウシエン</t>
    </rPh>
    <phoneticPr fontId="8"/>
  </si>
  <si>
    <t>　１　新規　　　　　　２　変更　　　　　　３　終了</t>
  </si>
  <si>
    <r>
      <t>　</t>
    </r>
    <r>
      <rPr>
        <sz val="11"/>
        <color theme="1"/>
        <rFont val="HGｺﾞｼｯｸM"/>
        <family val="3"/>
        <charset val="128"/>
      </rPr>
      <t>　職業指導員氏名</t>
    </r>
    <rPh sb="2" eb="4">
      <t>ショクギョウ</t>
    </rPh>
    <rPh sb="4" eb="7">
      <t>シドウイン</t>
    </rPh>
    <rPh sb="7" eb="9">
      <t>シメイ</t>
    </rPh>
    <phoneticPr fontId="8"/>
  </si>
  <si>
    <t>経験年数</t>
    <rPh sb="0" eb="2">
      <t>ケイケン</t>
    </rPh>
    <rPh sb="2" eb="4">
      <t>ネンスウ</t>
    </rPh>
    <phoneticPr fontId="84"/>
  </si>
  <si>
    <t>加算別紙９４</t>
    <rPh sb="0" eb="4">
      <t>カサンベッシ</t>
    </rPh>
    <phoneticPr fontId="8"/>
  </si>
  <si>
    <t>加算別紙９４の２</t>
    <phoneticPr fontId="8"/>
  </si>
  <si>
    <t>栄養士配置加算に関する届出書</t>
  </si>
  <si>
    <t>　１　児童発達支援セン
　　ターの名称</t>
    <rPh sb="3" eb="5">
      <t>ジドウ</t>
    </rPh>
    <rPh sb="5" eb="7">
      <t>ハッタツ</t>
    </rPh>
    <rPh sb="7" eb="9">
      <t>シエン</t>
    </rPh>
    <rPh sb="17" eb="19">
      <t>メイショウ</t>
    </rPh>
    <phoneticPr fontId="8"/>
  </si>
  <si>
    <t>　１　新規　　　　　　　　２　変更　　　　　　　　３　終了</t>
  </si>
  <si>
    <t xml:space="preserve">  ３　届出項目</t>
    <rPh sb="4" eb="6">
      <t>トドケデ</t>
    </rPh>
    <rPh sb="6" eb="8">
      <t>コウモク</t>
    </rPh>
    <phoneticPr fontId="8"/>
  </si>
  <si>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8"/>
  </si>
  <si>
    <t>　４　栄養士配置の状況</t>
    <rPh sb="3" eb="5">
      <t>エイヨウ</t>
    </rPh>
    <rPh sb="5" eb="6">
      <t>シ</t>
    </rPh>
    <rPh sb="6" eb="8">
      <t>ハイチ</t>
    </rPh>
    <rPh sb="9" eb="11">
      <t>ジョウキョウ</t>
    </rPh>
    <phoneticPr fontId="8"/>
  </si>
  <si>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8"/>
  </si>
  <si>
    <t>加算別紙９７</t>
    <rPh sb="0" eb="2">
      <t>カサン</t>
    </rPh>
    <rPh sb="2" eb="4">
      <t>ベッシ</t>
    </rPh>
    <phoneticPr fontId="8"/>
  </si>
  <si>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8"/>
  </si>
  <si>
    <t>自活訓練加算に関する届出書</t>
    <rPh sb="0" eb="2">
      <t>ジカツ</t>
    </rPh>
    <rPh sb="2" eb="4">
      <t>クンレン</t>
    </rPh>
    <rPh sb="4" eb="6">
      <t>カサン</t>
    </rPh>
    <rPh sb="7" eb="8">
      <t>カン</t>
    </rPh>
    <rPh sb="10" eb="11">
      <t>トドケ</t>
    </rPh>
    <rPh sb="11" eb="12">
      <t>デ</t>
    </rPh>
    <rPh sb="12" eb="13">
      <t>ショ</t>
    </rPh>
    <phoneticPr fontId="8"/>
  </si>
  <si>
    <t>　施設の名称</t>
    <rPh sb="1" eb="3">
      <t>シセツ</t>
    </rPh>
    <rPh sb="4" eb="6">
      <t>メイショウ</t>
    </rPh>
    <phoneticPr fontId="8"/>
  </si>
  <si>
    <t>２　届出項目</t>
    <rPh sb="2" eb="4">
      <t>トドケデ</t>
    </rPh>
    <rPh sb="4" eb="6">
      <t>コウモク</t>
    </rPh>
    <phoneticPr fontId="8"/>
  </si>
  <si>
    <t>　１　自活訓練加算(Ⅰ）　　　　２　自活訓練加算(Ⅱ)</t>
    <rPh sb="3" eb="5">
      <t>ジカツ</t>
    </rPh>
    <rPh sb="5" eb="7">
      <t>クンレン</t>
    </rPh>
    <rPh sb="7" eb="9">
      <t>カサン</t>
    </rPh>
    <rPh sb="18" eb="20">
      <t>ジカツ</t>
    </rPh>
    <rPh sb="20" eb="22">
      <t>クンレン</t>
    </rPh>
    <rPh sb="22" eb="24">
      <t>カサン</t>
    </rPh>
    <phoneticPr fontId="8"/>
  </si>
  <si>
    <t>　３　自活訓練の
　　　場所</t>
    <rPh sb="3" eb="5">
      <t>ジカツ</t>
    </rPh>
    <rPh sb="5" eb="7">
      <t>クンレン</t>
    </rPh>
    <rPh sb="12" eb="14">
      <t>バショ</t>
    </rPh>
    <phoneticPr fontId="8"/>
  </si>
  <si>
    <t>１　施設の同一敷地内</t>
    <rPh sb="2" eb="4">
      <t>シセツ</t>
    </rPh>
    <rPh sb="5" eb="7">
      <t>ドウイツ</t>
    </rPh>
    <rPh sb="7" eb="9">
      <t>シキチ</t>
    </rPh>
    <rPh sb="9" eb="10">
      <t>ナイ</t>
    </rPh>
    <phoneticPr fontId="8"/>
  </si>
  <si>
    <t>　→</t>
  </si>
  <si>
    <t>Ⅰを算定</t>
    <rPh sb="2" eb="4">
      <t>サンテイ</t>
    </rPh>
    <phoneticPr fontId="8"/>
  </si>
  <si>
    <t>２　それ以外の場所</t>
    <rPh sb="4" eb="6">
      <t>イガイ</t>
    </rPh>
    <rPh sb="7" eb="9">
      <t>バショ</t>
    </rPh>
    <phoneticPr fontId="8"/>
  </si>
  <si>
    <t>→</t>
  </si>
  <si>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8"/>
  </si>
  <si>
    <t>　４　過去２か年度
　　　の退所状況</t>
    <rPh sb="3" eb="5">
      <t>カコ</t>
    </rPh>
    <rPh sb="7" eb="8">
      <t>ネン</t>
    </rPh>
    <rPh sb="8" eb="9">
      <t>ド</t>
    </rPh>
    <rPh sb="14" eb="16">
      <t>タイショ</t>
    </rPh>
    <rPh sb="16" eb="18">
      <t>ジョウキョウ</t>
    </rPh>
    <phoneticPr fontId="8"/>
  </si>
  <si>
    <t>加算対象人数</t>
    <rPh sb="0" eb="2">
      <t>カサン</t>
    </rPh>
    <rPh sb="2" eb="4">
      <t>タイショウ</t>
    </rPh>
    <rPh sb="4" eb="6">
      <t>ニンズウ</t>
    </rPh>
    <phoneticPr fontId="8"/>
  </si>
  <si>
    <t>退所人数</t>
    <rPh sb="0" eb="2">
      <t>タイショ</t>
    </rPh>
    <rPh sb="2" eb="4">
      <t>ニンズウ</t>
    </rPh>
    <phoneticPr fontId="8"/>
  </si>
  <si>
    <t>　　年度</t>
    <rPh sb="2" eb="4">
      <t>ネンド</t>
    </rPh>
    <phoneticPr fontId="8"/>
  </si>
  <si>
    <t>※措置費による加算対象者も含めて記載</t>
    <rPh sb="1" eb="3">
      <t>ソチ</t>
    </rPh>
    <rPh sb="3" eb="4">
      <t>ヒ</t>
    </rPh>
    <rPh sb="7" eb="9">
      <t>カサン</t>
    </rPh>
    <rPh sb="9" eb="12">
      <t>タイショウシャ</t>
    </rPh>
    <rPh sb="13" eb="14">
      <t>フク</t>
    </rPh>
    <rPh sb="16" eb="18">
      <t>キサイ</t>
    </rPh>
    <phoneticPr fontId="8"/>
  </si>
  <si>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8"/>
  </si>
  <si>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8"/>
  </si>
  <si>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8"/>
  </si>
  <si>
    <t>　　３　加算の対象となる障害児について、別紙名簿等を提出してください。</t>
    <rPh sb="4" eb="6">
      <t>カサン</t>
    </rPh>
    <rPh sb="7" eb="9">
      <t>タイショウ</t>
    </rPh>
    <rPh sb="12" eb="15">
      <t>ショウガイジ</t>
    </rPh>
    <rPh sb="24" eb="25">
      <t>トウ</t>
    </rPh>
    <phoneticPr fontId="8"/>
  </si>
  <si>
    <t>　　４　過去２か年度の退所状況により算定の可否を判断するため、年度ごとに届出が必要です。</t>
  </si>
  <si>
    <t>加算別紙９８</t>
    <rPh sb="0" eb="4">
      <t>カサンベッシ</t>
    </rPh>
    <phoneticPr fontId="8"/>
  </si>
  <si>
    <r>
      <t xml:space="preserve">「自活訓練を必要とする障害児名簿等」
</t>
    </r>
    <r>
      <rPr>
        <sz val="11"/>
        <rFont val="HGSｺﾞｼｯｸM"/>
        <family val="3"/>
        <charset val="128"/>
      </rPr>
      <t>（自活訓練加算関係）</t>
    </r>
    <rPh sb="1" eb="3">
      <t>ジカツ</t>
    </rPh>
    <rPh sb="3" eb="5">
      <t>クンレン</t>
    </rPh>
    <rPh sb="6" eb="8">
      <t>ヒツヨウ</t>
    </rPh>
    <rPh sb="11" eb="14">
      <t>ショウガイジ</t>
    </rPh>
    <rPh sb="14" eb="16">
      <t>メイボ</t>
    </rPh>
    <rPh sb="16" eb="17">
      <t>トウ</t>
    </rPh>
    <rPh sb="20" eb="22">
      <t>ジカツ</t>
    </rPh>
    <rPh sb="22" eb="24">
      <t>クンレン</t>
    </rPh>
    <rPh sb="24" eb="26">
      <t>カサン</t>
    </rPh>
    <rPh sb="26" eb="28">
      <t>カンケイ</t>
    </rPh>
    <phoneticPr fontId="8"/>
  </si>
  <si>
    <t>１　対象児童</t>
    <rPh sb="2" eb="4">
      <t>タイショウ</t>
    </rPh>
    <rPh sb="4" eb="6">
      <t>ジドウ</t>
    </rPh>
    <phoneticPr fontId="8"/>
  </si>
  <si>
    <t>年齢（学年等）</t>
    <rPh sb="0" eb="2">
      <t>ネンレイ</t>
    </rPh>
    <rPh sb="3" eb="6">
      <t>ガクネントウ</t>
    </rPh>
    <phoneticPr fontId="8"/>
  </si>
  <si>
    <t>自活訓練の期間</t>
    <rPh sb="0" eb="2">
      <t>ジカツ</t>
    </rPh>
    <rPh sb="2" eb="4">
      <t>クンレン</t>
    </rPh>
    <rPh sb="5" eb="7">
      <t>キカン</t>
    </rPh>
    <phoneticPr fontId="8"/>
  </si>
  <si>
    <t>２　担当職員</t>
    <rPh sb="2" eb="4">
      <t>タントウ</t>
    </rPh>
    <rPh sb="4" eb="6">
      <t>ショクイン</t>
    </rPh>
    <phoneticPr fontId="8"/>
  </si>
  <si>
    <t>指導経験年数</t>
    <rPh sb="0" eb="2">
      <t>シドウ</t>
    </rPh>
    <rPh sb="2" eb="4">
      <t>ケイケン</t>
    </rPh>
    <rPh sb="4" eb="6">
      <t>ネンスウ</t>
    </rPh>
    <phoneticPr fontId="8"/>
  </si>
  <si>
    <t>　　年　　月（　　年　　月）</t>
    <rPh sb="2" eb="3">
      <t>ネン</t>
    </rPh>
    <rPh sb="5" eb="6">
      <t>ツキ</t>
    </rPh>
    <rPh sb="9" eb="10">
      <t>ネン</t>
    </rPh>
    <rPh sb="12" eb="13">
      <t>ツキ</t>
    </rPh>
    <phoneticPr fontId="8"/>
  </si>
  <si>
    <t>実務上の責任者</t>
    <rPh sb="0" eb="2">
      <t>ジツム</t>
    </rPh>
    <rPh sb="2" eb="3">
      <t>ジョウ</t>
    </rPh>
    <rPh sb="4" eb="7">
      <t>セキニンシャ</t>
    </rPh>
    <phoneticPr fontId="8"/>
  </si>
  <si>
    <t>３　居住場所</t>
    <rPh sb="2" eb="4">
      <t>キョジュウ</t>
    </rPh>
    <rPh sb="4" eb="6">
      <t>バショ</t>
    </rPh>
    <phoneticPr fontId="8"/>
  </si>
  <si>
    <t>住居区分</t>
    <rPh sb="0" eb="2">
      <t>ジュウキョ</t>
    </rPh>
    <rPh sb="2" eb="4">
      <t>クブン</t>
    </rPh>
    <phoneticPr fontId="8"/>
  </si>
  <si>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8"/>
  </si>
  <si>
    <t>自活訓練の場所</t>
    <rPh sb="0" eb="2">
      <t>ジカツ</t>
    </rPh>
    <rPh sb="2" eb="4">
      <t>クンレン</t>
    </rPh>
    <rPh sb="5" eb="7">
      <t>バショ</t>
    </rPh>
    <phoneticPr fontId="8"/>
  </si>
  <si>
    <t>　施設の同一敷地内　・　それ以外の場所</t>
    <rPh sb="1" eb="3">
      <t>シセツ</t>
    </rPh>
    <rPh sb="4" eb="6">
      <t>ドウイツ</t>
    </rPh>
    <rPh sb="6" eb="8">
      <t>シキチ</t>
    </rPh>
    <rPh sb="8" eb="9">
      <t>ナイ</t>
    </rPh>
    <rPh sb="14" eb="16">
      <t>イガイ</t>
    </rPh>
    <rPh sb="17" eb="19">
      <t>バショ</t>
    </rPh>
    <phoneticPr fontId="8"/>
  </si>
  <si>
    <t>建物構造</t>
    <rPh sb="0" eb="2">
      <t>タテモノ</t>
    </rPh>
    <rPh sb="2" eb="4">
      <t>コウゾウ</t>
    </rPh>
    <phoneticPr fontId="8"/>
  </si>
  <si>
    <t>㎡</t>
  </si>
  <si>
    <t>建物面積</t>
    <rPh sb="0" eb="2">
      <t>タテモノ</t>
    </rPh>
    <rPh sb="2" eb="4">
      <t>メンセキ</t>
    </rPh>
    <phoneticPr fontId="8"/>
  </si>
  <si>
    <t>（うち居室数　　　　室）</t>
    <rPh sb="3" eb="5">
      <t>キョシツ</t>
    </rPh>
    <rPh sb="5" eb="6">
      <t>スウ</t>
    </rPh>
    <rPh sb="10" eb="11">
      <t>シツ</t>
    </rPh>
    <phoneticPr fontId="8"/>
  </si>
  <si>
    <t>建物利用面積</t>
    <rPh sb="0" eb="2">
      <t>タテモノ</t>
    </rPh>
    <rPh sb="2" eb="4">
      <t>リヨウ</t>
    </rPh>
    <rPh sb="4" eb="6">
      <t>メンセキ</t>
    </rPh>
    <phoneticPr fontId="8"/>
  </si>
  <si>
    <t>（原則として個室又は２人部屋）</t>
    <rPh sb="1" eb="3">
      <t>ゲンソク</t>
    </rPh>
    <rPh sb="6" eb="8">
      <t>コシツ</t>
    </rPh>
    <rPh sb="8" eb="9">
      <t>マタ</t>
    </rPh>
    <rPh sb="11" eb="12">
      <t>ニン</t>
    </rPh>
    <rPh sb="12" eb="14">
      <t>ヘヤ</t>
    </rPh>
    <phoneticPr fontId="8"/>
  </si>
  <si>
    <t>対象者の居室</t>
    <rPh sb="0" eb="3">
      <t>タイショウシャ</t>
    </rPh>
    <rPh sb="4" eb="6">
      <t>キョシツ</t>
    </rPh>
    <phoneticPr fontId="8"/>
  </si>
  <si>
    <t>居室の設備</t>
    <rPh sb="0" eb="2">
      <t>キョシツ</t>
    </rPh>
    <rPh sb="3" eb="5">
      <t>セツビ</t>
    </rPh>
    <phoneticPr fontId="8"/>
  </si>
  <si>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8"/>
  </si>
  <si>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8"/>
  </si>
  <si>
    <t>　　３　施設と居住場所との位置図・居住場所の平面図及び自活訓練計画書（指導員のチーム編成・勤務
　　　形態・日課・スケジュール・実習予定先等）を添付してください。</t>
    <rPh sb="54" eb="55">
      <t>ヒ</t>
    </rPh>
    <phoneticPr fontId="8"/>
  </si>
  <si>
    <t>栄養ケア・ステーション等との連携により、管理栄養士等が関与している場合</t>
    <rPh sb="0" eb="2">
      <t>エイヨウ</t>
    </rPh>
    <phoneticPr fontId="8"/>
  </si>
  <si>
    <t>備考
①　医師意見書における「特別な医療」欄に該当している者として、市町村から受給者証に「重度支援（身体・基本）」、「重度支援（身体・重度）」と記載のある者を記載してください。
②　上記の記載が確認できる受給者証の写しを添付してください。</t>
    <phoneticPr fontId="8"/>
  </si>
  <si>
    <t>入浴支援加算の算定に係る重度障害者等の状況</t>
    <rPh sb="0" eb="2">
      <t>ニュウヨク</t>
    </rPh>
    <rPh sb="2" eb="4">
      <t>シエン</t>
    </rPh>
    <rPh sb="4" eb="6">
      <t>カサン</t>
    </rPh>
    <rPh sb="7" eb="9">
      <t>サンテイ</t>
    </rPh>
    <rPh sb="10" eb="11">
      <t>カカ</t>
    </rPh>
    <rPh sb="12" eb="14">
      <t>ジュウド</t>
    </rPh>
    <rPh sb="14" eb="17">
      <t>ショウガイシャ</t>
    </rPh>
    <rPh sb="17" eb="18">
      <t>トウ</t>
    </rPh>
    <rPh sb="19" eb="21">
      <t>ジョウキョウ</t>
    </rPh>
    <phoneticPr fontId="8"/>
  </si>
  <si>
    <t>加算別紙８５－２</t>
    <rPh sb="0" eb="2">
      <t>カサン</t>
    </rPh>
    <rPh sb="2" eb="4">
      <t>ベッシ</t>
    </rPh>
    <phoneticPr fontId="8"/>
  </si>
  <si>
    <t>加算別紙８５－２（記載例）</t>
    <rPh sb="0" eb="2">
      <t>カサン</t>
    </rPh>
    <rPh sb="2" eb="4">
      <t>ベッシ</t>
    </rPh>
    <rPh sb="9" eb="11">
      <t>キサイ</t>
    </rPh>
    <rPh sb="11" eb="12">
      <t>レイ</t>
    </rPh>
    <phoneticPr fontId="8"/>
  </si>
  <si>
    <r>
      <rPr>
        <b/>
        <sz val="14"/>
        <rFont val="HGｺﾞｼｯｸM"/>
        <family val="3"/>
        <charset val="128"/>
      </rPr>
      <t>福祉専門職員配置等加算に関する届出書</t>
    </r>
    <r>
      <rPr>
        <sz val="14"/>
        <rFont val="HGｺﾞｼｯｸM"/>
        <family val="3"/>
        <charset val="128"/>
      </rPr>
      <t xml:space="preserve">
</t>
    </r>
    <r>
      <rPr>
        <sz val="11"/>
        <rFont val="HGｺﾞｼｯｸM"/>
        <family val="3"/>
        <charset val="128"/>
      </rPr>
      <t>（療養介護・生活介護・自立訓練（機能訓練・生活訓練）・就労選択支援・就労移行支援・就労継続支援・自立生活援助・共同生活援助・児童発達支援・放課後等デイサービス・福祉型障害児入所施設・医療型障害児入所施設）</t>
    </r>
    <rPh sb="0" eb="2">
      <t>フクシ</t>
    </rPh>
    <rPh sb="2" eb="4">
      <t>センモン</t>
    </rPh>
    <rPh sb="4" eb="6">
      <t>ショクイン</t>
    </rPh>
    <rPh sb="6" eb="8">
      <t>ハイチ</t>
    </rPh>
    <rPh sb="8" eb="9">
      <t>トウ</t>
    </rPh>
    <rPh sb="9" eb="11">
      <t>カサン</t>
    </rPh>
    <rPh sb="12" eb="13">
      <t>カン</t>
    </rPh>
    <rPh sb="15" eb="18">
      <t>トドケデショ</t>
    </rPh>
    <rPh sb="20" eb="22">
      <t>リョウヨウ</t>
    </rPh>
    <rPh sb="22" eb="24">
      <t>カイゴ</t>
    </rPh>
    <rPh sb="25" eb="27">
      <t>セイカツ</t>
    </rPh>
    <rPh sb="27" eb="29">
      <t>カイゴ</t>
    </rPh>
    <rPh sb="30" eb="32">
      <t>ジリツ</t>
    </rPh>
    <rPh sb="32" eb="34">
      <t>クンレン</t>
    </rPh>
    <rPh sb="35" eb="37">
      <t>キノウ</t>
    </rPh>
    <rPh sb="37" eb="39">
      <t>クンレン</t>
    </rPh>
    <rPh sb="40" eb="42">
      <t>セイカツ</t>
    </rPh>
    <rPh sb="42" eb="44">
      <t>クンレン</t>
    </rPh>
    <rPh sb="46" eb="50">
      <t>シュウロウセンタク</t>
    </rPh>
    <rPh sb="50" eb="52">
      <t>シエン</t>
    </rPh>
    <rPh sb="53" eb="55">
      <t>シュウロウ</t>
    </rPh>
    <rPh sb="55" eb="57">
      <t>イコウ</t>
    </rPh>
    <rPh sb="57" eb="59">
      <t>シエン</t>
    </rPh>
    <rPh sb="60" eb="62">
      <t>シュウロウ</t>
    </rPh>
    <rPh sb="62" eb="64">
      <t>ケイゾク</t>
    </rPh>
    <rPh sb="64" eb="66">
      <t>シエン</t>
    </rPh>
    <rPh sb="67" eb="69">
      <t>ジリツ</t>
    </rPh>
    <rPh sb="69" eb="71">
      <t>セイカツ</t>
    </rPh>
    <rPh sb="71" eb="73">
      <t>エンジョ</t>
    </rPh>
    <rPh sb="74" eb="76">
      <t>キョウドウ</t>
    </rPh>
    <rPh sb="76" eb="78">
      <t>セイカツ</t>
    </rPh>
    <rPh sb="78" eb="80">
      <t>エンジョ</t>
    </rPh>
    <rPh sb="81" eb="83">
      <t>ジドウ</t>
    </rPh>
    <rPh sb="83" eb="85">
      <t>ハッタツ</t>
    </rPh>
    <rPh sb="85" eb="87">
      <t>シエン</t>
    </rPh>
    <rPh sb="88" eb="91">
      <t>ホウカゴ</t>
    </rPh>
    <rPh sb="91" eb="92">
      <t>トウ</t>
    </rPh>
    <rPh sb="99" eb="102">
      <t>フクシガタ</t>
    </rPh>
    <rPh sb="102" eb="105">
      <t>ショウガイジ</t>
    </rPh>
    <rPh sb="105" eb="107">
      <t>ニュウショ</t>
    </rPh>
    <rPh sb="107" eb="109">
      <t>シセツ</t>
    </rPh>
    <rPh sb="110" eb="112">
      <t>イリョウ</t>
    </rPh>
    <rPh sb="112" eb="113">
      <t>ガタ</t>
    </rPh>
    <rPh sb="113" eb="116">
      <t>ショウガイジ</t>
    </rPh>
    <rPh sb="116" eb="118">
      <t>ニュウショ</t>
    </rPh>
    <rPh sb="118" eb="120">
      <t>シセツ</t>
    </rPh>
    <phoneticPr fontId="8"/>
  </si>
  <si>
    <t>　　　○就労選択支援にあっては、就労選択支援員</t>
    <rPh sb="4" eb="6">
      <t>シュウロウ</t>
    </rPh>
    <rPh sb="6" eb="8">
      <t>センタク</t>
    </rPh>
    <rPh sb="8" eb="10">
      <t>シエン</t>
    </rPh>
    <rPh sb="16" eb="18">
      <t>シュウロウ</t>
    </rPh>
    <rPh sb="18" eb="20">
      <t>センタク</t>
    </rPh>
    <rPh sb="20" eb="22">
      <t>シエン</t>
    </rPh>
    <rPh sb="22" eb="23">
      <t>イン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</si>
</sst>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quot;人&quot;"/>
    <numFmt numFmtId="177" formatCode="##########.###&quot;人&quot;"/>
    <numFmt numFmtId="178" formatCode="&quot;（&quot;_ @_ &quot;）&quot;"/>
    <numFmt numFmtId="179" formatCode="##########.####&quot;人&quot;"/>
    <numFmt numFmtId="180" formatCode="0.0%"/>
    <numFmt numFmtId="181" formatCode="0.000_ "/>
    <numFmt numFmtId="182" formatCode="0.00_ "/>
    <numFmt numFmtId="183" formatCode="0_ "/>
    <numFmt numFmtId="184" formatCode="#,##0_ "/>
    <numFmt numFmtId="185" formatCode="#,##0;&quot;▲ &quot;#,##0"/>
    <numFmt numFmtId="186" formatCode="0.0"/>
    <numFmt numFmtId="187" formatCode="0.00_);[Red]\(0.00\)"/>
    <numFmt numFmtId="188" formatCode="0.0_ "/>
    <numFmt numFmtId="189" formatCode="0.0_);[Red]\(0.0\)"/>
    <numFmt numFmtId="190" formatCode="0.000;\0;0.000"/>
    <numFmt numFmtId="191" formatCode="0.0;\0;0.0"/>
    <numFmt numFmtId="192" formatCode="h:m"/>
    <numFmt numFmtId="193" formatCode="0_ ;[Red]\-0\ "/>
    <numFmt numFmtId="194" formatCode="0.0_ ;[Red]\-0.0\ "/>
    <numFmt numFmtId="195" formatCode="0.0&quot;人&quot;"/>
    <numFmt numFmtId="196" formatCode="0.00&quot;人&quot;"/>
    <numFmt numFmtId="197" formatCode="#,##0.0_ "/>
    <numFmt numFmtId="198" formatCode="0.0000_ "/>
    <numFmt numFmtId="199" formatCode="[&lt;=999]000;[&lt;=9999]000\-00;000\-0000"/>
    <numFmt numFmtId="200" formatCode="0_);[Red]\(0\)"/>
  </numFmts>
  <fonts count="23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sz val="12"/>
      <name val="ＭＳ Ｐゴシック"/>
      <family val="3"/>
      <charset val="128"/>
    </font>
    <font>
      <sz val="14"/>
      <name val="ＭＳ ゴシック"/>
      <family val="3"/>
      <charset val="128"/>
    </font>
    <font>
      <sz val="11"/>
      <name val="ＭＳ ゴシック"/>
      <family val="3"/>
      <charset val="128"/>
    </font>
    <font>
      <sz val="10"/>
      <name val="ＭＳ ゴシック"/>
      <family val="3"/>
      <charset val="128"/>
    </font>
    <font>
      <sz val="9"/>
      <name val="ＭＳ ゴシック"/>
      <family val="3"/>
      <charset val="128"/>
    </font>
    <font>
      <sz val="11"/>
      <color indexed="10"/>
      <name val="ＭＳ ゴシック"/>
      <family val="3"/>
      <charset val="128"/>
    </font>
    <font>
      <sz val="16"/>
      <name val="ＭＳ Ｐゴシック"/>
      <family val="3"/>
      <charset val="128"/>
    </font>
    <font>
      <sz val="20"/>
      <name val="ＭＳ Ｐゴシック"/>
      <family val="3"/>
      <charset val="128"/>
    </font>
    <font>
      <b/>
      <sz val="12"/>
      <name val="ＭＳ Ｐゴシック"/>
      <family val="3"/>
      <charset val="128"/>
    </font>
    <font>
      <sz val="12"/>
      <name val="ＭＳ ゴシック"/>
      <family val="3"/>
      <charset val="128"/>
    </font>
    <font>
      <sz val="8"/>
      <name val="ＭＳ Ｐゴシック"/>
      <family val="3"/>
      <charset val="128"/>
    </font>
    <font>
      <sz val="9"/>
      <name val="ＭＳ Ｐゴシック"/>
      <family val="3"/>
      <charset val="128"/>
    </font>
    <font>
      <sz val="12"/>
      <color indexed="10"/>
      <name val="ＭＳ ゴシック"/>
      <family val="3"/>
      <charset val="128"/>
    </font>
    <font>
      <sz val="10"/>
      <name val="ＭＳ Ｐゴシック"/>
      <family val="3"/>
      <charset val="128"/>
    </font>
    <font>
      <sz val="8"/>
      <name val="ＭＳ ゴシック"/>
      <family val="3"/>
      <charset val="128"/>
    </font>
    <font>
      <sz val="11"/>
      <color indexed="8"/>
      <name val="ＭＳ Ｐゴシック"/>
      <family val="3"/>
      <charset val="128"/>
    </font>
    <font>
      <sz val="11"/>
      <color indexed="10"/>
      <name val="ＭＳ ゴシック"/>
      <family val="3"/>
      <charset val="128"/>
    </font>
    <font>
      <sz val="16"/>
      <color indexed="8"/>
      <name val="ＭＳ Ｐゴシック"/>
      <family val="3"/>
      <charset val="128"/>
    </font>
    <font>
      <b/>
      <sz val="11"/>
      <color indexed="8"/>
      <name val="ＭＳ Ｐゴシック"/>
      <family val="3"/>
      <charset val="128"/>
    </font>
    <font>
      <sz val="12"/>
      <color indexed="8"/>
      <name val="ＭＳ Ｐゴシック"/>
      <family val="3"/>
      <charset val="128"/>
    </font>
    <font>
      <sz val="12"/>
      <color indexed="10"/>
      <name val="ＭＳ ゴシック"/>
      <family val="3"/>
      <charset val="128"/>
    </font>
    <font>
      <sz val="10"/>
      <color indexed="8"/>
      <name val="ＭＳ Ｐゴシック"/>
      <family val="3"/>
      <charset val="128"/>
    </font>
    <font>
      <u/>
      <sz val="10"/>
      <name val="ＭＳ ゴシック"/>
      <family val="3"/>
      <charset val="128"/>
    </font>
    <font>
      <sz val="14"/>
      <color indexed="8"/>
      <name val="ＭＳ Ｐゴシック"/>
      <family val="3"/>
      <charset val="128"/>
    </font>
    <font>
      <sz val="9"/>
      <color indexed="8"/>
      <name val="ＭＳ Ｐゴシック"/>
      <family val="3"/>
      <charset val="128"/>
    </font>
    <font>
      <sz val="11"/>
      <color theme="1"/>
      <name val="ＭＳ Ｐゴシック"/>
      <family val="3"/>
      <charset val="128"/>
      <scheme val="minor"/>
    </font>
    <font>
      <sz val="11"/>
      <color rgb="FFFF0000"/>
      <name val="ＭＳ Ｐゴシック"/>
      <family val="3"/>
      <charset val="128"/>
      <scheme val="minor"/>
    </font>
    <font>
      <sz val="10"/>
      <name val="ＭＳ Ｐゴシック"/>
      <family val="3"/>
      <charset val="128"/>
      <scheme val="minor"/>
    </font>
    <font>
      <sz val="11"/>
      <color theme="1"/>
      <name val="ＭＳ ゴシック"/>
      <family val="3"/>
      <charset val="128"/>
    </font>
    <font>
      <sz val="11"/>
      <color theme="1"/>
      <name val="ＭＳ Ｐゴシック"/>
      <family val="3"/>
      <charset val="128"/>
    </font>
    <font>
      <sz val="12"/>
      <color theme="1"/>
      <name val="ＭＳ Ｐゴシック"/>
      <family val="3"/>
      <charset val="128"/>
    </font>
    <font>
      <sz val="10"/>
      <color theme="1"/>
      <name val="ＭＳ ゴシック"/>
      <family val="3"/>
      <charset val="128"/>
    </font>
    <font>
      <sz val="10"/>
      <color theme="1"/>
      <name val="ＭＳ Ｐゴシック"/>
      <family val="3"/>
      <charset val="128"/>
    </font>
    <font>
      <sz val="10"/>
      <color theme="1"/>
      <name val="ＭＳ Ｐゴシック"/>
      <family val="3"/>
      <charset val="128"/>
      <scheme val="minor"/>
    </font>
    <font>
      <sz val="9"/>
      <color theme="1"/>
      <name val="ＭＳ Ｐゴシック"/>
      <family val="3"/>
      <charset val="128"/>
      <scheme val="minor"/>
    </font>
    <font>
      <sz val="12"/>
      <color theme="1"/>
      <name val="ＭＳ Ｐゴシック"/>
      <family val="3"/>
      <charset val="128"/>
      <scheme val="minor"/>
    </font>
    <font>
      <sz val="16"/>
      <color theme="1"/>
      <name val="ＭＳ Ｐゴシック"/>
      <family val="3"/>
      <charset val="128"/>
      <scheme val="minor"/>
    </font>
    <font>
      <sz val="8"/>
      <color theme="1"/>
      <name val="ＭＳ Ｐゴシック"/>
      <family val="3"/>
      <charset val="128"/>
      <scheme val="minor"/>
    </font>
    <font>
      <sz val="9"/>
      <name val="ＭＳ Ｐゴシック"/>
      <family val="3"/>
      <charset val="128"/>
      <scheme val="minor"/>
    </font>
    <font>
      <sz val="10"/>
      <color rgb="FFFF0000"/>
      <name val="ＭＳ Ｐゴシック"/>
      <family val="3"/>
      <charset val="128"/>
      <scheme val="minor"/>
    </font>
    <font>
      <sz val="12"/>
      <color theme="1"/>
      <name val="ＭＳ ゴシック"/>
      <family val="3"/>
      <charset val="128"/>
    </font>
    <font>
      <sz val="11"/>
      <color rgb="FFFF0000"/>
      <name val="ＭＳ Ｐゴシック"/>
      <family val="3"/>
      <charset val="128"/>
    </font>
    <font>
      <sz val="16"/>
      <color theme="1"/>
      <name val="ＭＳ Ｐゴシック"/>
      <family val="3"/>
      <charset val="128"/>
    </font>
    <font>
      <sz val="10"/>
      <color rgb="FFFF0000"/>
      <name val="ＭＳ Ｐゴシック"/>
      <family val="3"/>
      <charset val="128"/>
    </font>
    <font>
      <sz val="10"/>
      <color rgb="FFFF0000"/>
      <name val="ＭＳ ゴシック"/>
      <family val="3"/>
      <charset val="128"/>
    </font>
    <font>
      <sz val="9"/>
      <color rgb="FFFF0000"/>
      <name val="ＭＳ Ｐゴシック"/>
      <family val="3"/>
      <charset val="128"/>
    </font>
    <font>
      <sz val="14"/>
      <color theme="1"/>
      <name val="ＭＳ ゴシック"/>
      <family val="3"/>
      <charset val="128"/>
    </font>
    <font>
      <sz val="12"/>
      <color rgb="FFFF0000"/>
      <name val="ＭＳ ゴシック"/>
      <family val="3"/>
      <charset val="128"/>
    </font>
    <font>
      <sz val="11"/>
      <color rgb="FFFF0000"/>
      <name val="ＭＳ ゴシック"/>
      <family val="3"/>
      <charset val="128"/>
    </font>
    <font>
      <sz val="11"/>
      <name val="ＭＳ Ｐゴシック"/>
      <family val="3"/>
      <charset val="128"/>
      <scheme val="minor"/>
    </font>
    <font>
      <sz val="16"/>
      <name val="ＭＳ Ｐゴシック"/>
      <family val="3"/>
      <charset val="128"/>
      <scheme val="minor"/>
    </font>
    <font>
      <sz val="14"/>
      <name val="ＭＳ Ｐゴシック"/>
      <family val="3"/>
      <charset val="128"/>
      <scheme val="minor"/>
    </font>
    <font>
      <b/>
      <sz val="12"/>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4"/>
      <color theme="1"/>
      <name val="ＭＳ Ｐゴシック"/>
      <family val="3"/>
      <charset val="128"/>
    </font>
    <font>
      <sz val="9"/>
      <color theme="1"/>
      <name val="ＭＳ ゴシック"/>
      <family val="3"/>
      <charset val="128"/>
    </font>
    <font>
      <sz val="9"/>
      <color theme="1"/>
      <name val="ＭＳ Ｐゴシック"/>
      <family val="3"/>
      <charset val="128"/>
    </font>
    <font>
      <sz val="11"/>
      <color theme="1"/>
      <name val="HGSｺﾞｼｯｸM"/>
      <family val="3"/>
      <charset val="128"/>
    </font>
    <font>
      <sz val="14"/>
      <color theme="1"/>
      <name val="ＭＳ Ｐゴシック"/>
      <family val="3"/>
      <charset val="128"/>
      <scheme val="minor"/>
    </font>
    <font>
      <sz val="8"/>
      <color theme="1"/>
      <name val="ＭＳ Ｐゴシック"/>
      <family val="3"/>
      <charset val="128"/>
    </font>
    <font>
      <sz val="11"/>
      <color theme="1"/>
      <name val="ＭＳ Ｐゴシック"/>
      <family val="3"/>
      <charset val="128"/>
      <scheme val="major"/>
    </font>
    <font>
      <sz val="8"/>
      <color theme="1"/>
      <name val="ＭＳ ゴシック"/>
      <family val="3"/>
      <charset val="128"/>
    </font>
    <font>
      <b/>
      <sz val="12"/>
      <color rgb="FFFF0000"/>
      <name val="ＭＳ Ｐゴシック"/>
      <family val="3"/>
      <charset val="128"/>
      <scheme val="minor"/>
    </font>
    <font>
      <sz val="18"/>
      <color theme="1"/>
      <name val="ＭＳ ゴシック"/>
      <family val="3"/>
      <charset val="128"/>
    </font>
    <font>
      <sz val="16"/>
      <color theme="1"/>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u/>
      <sz val="18"/>
      <color theme="1"/>
      <name val="ＭＳ ゴシック"/>
      <family val="3"/>
      <charset val="128"/>
    </font>
    <font>
      <b/>
      <sz val="20"/>
      <color theme="1"/>
      <name val="ＭＳ ゴシック"/>
      <family val="3"/>
      <charset val="128"/>
    </font>
    <font>
      <b/>
      <sz val="24"/>
      <color theme="1"/>
      <name val="ＭＳ ゴシック"/>
      <family val="3"/>
      <charset val="128"/>
    </font>
    <font>
      <sz val="12"/>
      <color rgb="FFFF0000"/>
      <name val="ＭＳ Ｐゴシック"/>
      <family val="3"/>
      <charset val="128"/>
    </font>
    <font>
      <u/>
      <sz val="10"/>
      <color indexed="8"/>
      <name val="ＭＳ Ｐゴシック"/>
      <family val="3"/>
      <charset val="128"/>
    </font>
    <font>
      <sz val="6"/>
      <name val="ＭＳ Ｐゴシック"/>
      <family val="2"/>
      <charset val="128"/>
      <scheme val="minor"/>
    </font>
    <font>
      <sz val="14"/>
      <color rgb="FFFF0000"/>
      <name val="ＭＳ Ｐゴシック"/>
      <family val="3"/>
      <charset val="128"/>
    </font>
    <font>
      <b/>
      <sz val="10"/>
      <color theme="1"/>
      <name val="ＭＳ ゴシック"/>
      <family val="3"/>
      <charset val="128"/>
    </font>
    <font>
      <sz val="7"/>
      <color theme="1"/>
      <name val="ＭＳ ゴシック"/>
      <family val="3"/>
      <charset val="128"/>
    </font>
    <font>
      <u/>
      <sz val="8"/>
      <color theme="1"/>
      <name val="ＭＳ ゴシック"/>
      <family val="3"/>
      <charset val="128"/>
    </font>
    <font>
      <sz val="6"/>
      <color theme="1"/>
      <name val="ＭＳ ゴシック"/>
      <family val="3"/>
      <charset val="128"/>
    </font>
    <font>
      <b/>
      <sz val="9"/>
      <color indexed="81"/>
      <name val="MS P ゴシック"/>
      <family val="3"/>
      <charset val="128"/>
    </font>
    <font>
      <strike/>
      <sz val="11"/>
      <color theme="1"/>
      <name val="ＭＳ Ｐゴシック"/>
      <family val="3"/>
      <charset val="128"/>
      <scheme val="minor"/>
    </font>
    <font>
      <sz val="11"/>
      <color indexed="8"/>
      <name val="HGSｺﾞｼｯｸM"/>
      <family val="3"/>
      <charset val="128"/>
    </font>
    <font>
      <sz val="11"/>
      <name val="HGSｺﾞｼｯｸM"/>
      <family val="3"/>
      <charset val="128"/>
    </font>
    <font>
      <sz val="6"/>
      <name val="ＭＳ Ｐゴシック"/>
      <family val="3"/>
      <charset val="128"/>
      <scheme val="minor"/>
    </font>
    <font>
      <sz val="11"/>
      <color rgb="FFFF0000"/>
      <name val="HGSｺﾞｼｯｸM"/>
      <family val="3"/>
      <charset val="128"/>
    </font>
    <font>
      <b/>
      <sz val="11"/>
      <name val="HGSｺﾞｼｯｸM"/>
      <family val="3"/>
      <charset val="128"/>
    </font>
    <font>
      <b/>
      <sz val="14"/>
      <name val="HGSｺﾞｼｯｸM"/>
      <family val="3"/>
      <charset val="128"/>
    </font>
    <font>
      <sz val="7"/>
      <name val="HGSｺﾞｼｯｸM"/>
      <family val="3"/>
      <charset val="128"/>
    </font>
    <font>
      <sz val="1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u/>
      <sz val="11"/>
      <name val="HGｺﾞｼｯｸM"/>
      <family val="3"/>
      <charset val="128"/>
    </font>
    <font>
      <sz val="14"/>
      <name val="HGｺﾞｼｯｸM"/>
      <family val="3"/>
      <charset val="128"/>
    </font>
    <font>
      <b/>
      <sz val="14"/>
      <name val="HGｺﾞｼｯｸM"/>
      <family val="3"/>
      <charset val="128"/>
    </font>
    <font>
      <sz val="16"/>
      <name val="HGｺﾞｼｯｸM"/>
      <family val="3"/>
      <charset val="128"/>
    </font>
    <font>
      <sz val="8"/>
      <name val="HGｺﾞｼｯｸM"/>
      <family val="3"/>
      <charset val="128"/>
    </font>
    <font>
      <sz val="12"/>
      <name val="HGｺﾞｼｯｸM"/>
      <family val="3"/>
      <charset val="128"/>
    </font>
    <font>
      <sz val="11"/>
      <name val="ＭＳ 明朝"/>
      <family val="1"/>
      <charset val="128"/>
    </font>
    <font>
      <sz val="12"/>
      <name val="ＭＳ 明朝"/>
      <family val="1"/>
      <charset val="128"/>
    </font>
    <font>
      <sz val="6"/>
      <name val="ＭＳ Ｐゴシック"/>
      <family val="2"/>
      <charset val="128"/>
    </font>
    <font>
      <b/>
      <sz val="12"/>
      <name val="ＭＳ ゴシック"/>
      <family val="3"/>
      <charset val="128"/>
    </font>
    <font>
      <sz val="11"/>
      <color theme="1"/>
      <name val="ＭＳ ゴシック"/>
      <family val="2"/>
      <charset val="128"/>
    </font>
    <font>
      <sz val="10"/>
      <color theme="1"/>
      <name val="ＭＳ 明朝"/>
      <family val="1"/>
      <charset val="128"/>
    </font>
    <font>
      <sz val="16"/>
      <color theme="1"/>
      <name val="ＭＳ 明朝"/>
      <family val="1"/>
      <charset val="128"/>
    </font>
    <font>
      <sz val="16"/>
      <name val="ＭＳ ゴシック"/>
      <family val="3"/>
      <charset val="128"/>
    </font>
    <font>
      <sz val="6"/>
      <name val="ＭＳ ゴシック"/>
      <family val="3"/>
      <charset val="128"/>
    </font>
    <font>
      <b/>
      <sz val="12"/>
      <color theme="1"/>
      <name val="ＭＳ ゴシック"/>
      <family val="3"/>
      <charset val="128"/>
    </font>
    <font>
      <sz val="6"/>
      <name val="ＭＳ ゴシック"/>
      <family val="2"/>
      <charset val="128"/>
    </font>
    <font>
      <b/>
      <sz val="8"/>
      <color rgb="FFFF0000"/>
      <name val="ＭＳ ゴシック"/>
      <family val="3"/>
      <charset val="128"/>
    </font>
    <font>
      <sz val="12"/>
      <color theme="1"/>
      <name val="ＭＳ 明朝"/>
      <family val="1"/>
      <charset val="128"/>
    </font>
    <font>
      <sz val="9"/>
      <color indexed="81"/>
      <name val="MS P ゴシック"/>
      <family val="3"/>
      <charset val="128"/>
    </font>
    <font>
      <sz val="9"/>
      <color theme="1"/>
      <name val="ＭＳ 明朝"/>
      <family val="1"/>
      <charset val="128"/>
    </font>
    <font>
      <b/>
      <u/>
      <sz val="9"/>
      <color theme="1"/>
      <name val="ＭＳ ゴシック"/>
      <family val="3"/>
      <charset val="128"/>
    </font>
    <font>
      <b/>
      <sz val="9"/>
      <color rgb="FFFF0000"/>
      <name val="ＭＳ 明朝"/>
      <family val="1"/>
      <charset val="128"/>
    </font>
    <font>
      <sz val="10"/>
      <color theme="1"/>
      <name val="Arial"/>
      <family val="2"/>
    </font>
    <font>
      <sz val="8"/>
      <color theme="1"/>
      <name val="ＭＳ 明朝"/>
      <family val="1"/>
      <charset val="128"/>
    </font>
    <font>
      <sz val="6"/>
      <color theme="1"/>
      <name val="ＭＳ 明朝"/>
      <family val="1"/>
      <charset val="128"/>
    </font>
    <font>
      <b/>
      <sz val="9"/>
      <color rgb="FFFF0000"/>
      <name val="ＭＳ ゴシック"/>
      <family val="3"/>
      <charset val="128"/>
    </font>
    <font>
      <sz val="10"/>
      <name val="HGｺﾞｼｯｸM"/>
      <family val="3"/>
      <charset val="128"/>
    </font>
    <font>
      <sz val="9"/>
      <name val="HGｺﾞｼｯｸM"/>
      <family val="3"/>
      <charset val="128"/>
    </font>
    <font>
      <sz val="12"/>
      <color rgb="FFFF0000"/>
      <name val="HGｺﾞｼｯｸM"/>
      <family val="3"/>
      <charset val="128"/>
    </font>
    <font>
      <sz val="11"/>
      <color theme="1"/>
      <name val="ＭＳ Ｐゴシック"/>
      <family val="2"/>
      <scheme val="minor"/>
    </font>
    <font>
      <sz val="10"/>
      <color rgb="FFFF0000"/>
      <name val="HGｺﾞｼｯｸM"/>
      <family val="3"/>
      <charset val="128"/>
    </font>
    <font>
      <sz val="11"/>
      <color rgb="FFFF0000"/>
      <name val="HGｺﾞｼｯｸM"/>
      <family val="3"/>
      <charset val="128"/>
    </font>
    <font>
      <sz val="11"/>
      <color theme="1"/>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10"/>
      <color indexed="8"/>
      <name val="HGｺﾞｼｯｸM"/>
      <family val="3"/>
      <charset val="128"/>
    </font>
    <font>
      <sz val="11"/>
      <color indexed="8"/>
      <name val="HGｺﾞｼｯｸM"/>
      <family val="3"/>
      <charset val="128"/>
    </font>
    <font>
      <sz val="12"/>
      <color indexed="8"/>
      <name val="HGｺﾞｼｯｸM"/>
      <family val="3"/>
      <charset val="128"/>
    </font>
    <font>
      <sz val="9"/>
      <color theme="1"/>
      <name val="HGｺﾞｼｯｸM"/>
      <family val="3"/>
      <charset val="128"/>
    </font>
    <font>
      <b/>
      <sz val="14"/>
      <color theme="1"/>
      <name val="HGｺﾞｼｯｸM"/>
      <family val="3"/>
      <charset val="128"/>
    </font>
    <font>
      <sz val="16"/>
      <color theme="1"/>
      <name val="HGSｺﾞｼｯｸM"/>
      <family val="3"/>
      <charset val="128"/>
    </font>
    <font>
      <sz val="14"/>
      <name val="HGSｺﾞｼｯｸM"/>
      <family val="3"/>
      <charset val="128"/>
    </font>
    <font>
      <b/>
      <sz val="9"/>
      <name val="HGSｺﾞｼｯｸM"/>
      <family val="3"/>
      <charset val="128"/>
    </font>
    <font>
      <sz val="7"/>
      <name val="HGｺﾞｼｯｸM"/>
      <family val="3"/>
      <charset val="128"/>
    </font>
    <font>
      <sz val="11"/>
      <name val="HGP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0"/>
      <name val="ＭＳ Ｐゴシック"/>
      <family val="2"/>
      <charset val="128"/>
    </font>
    <font>
      <sz val="9"/>
      <color indexed="8"/>
      <name val="HGｺﾞｼｯｸM"/>
      <family val="3"/>
      <charset val="128"/>
    </font>
    <font>
      <sz val="8"/>
      <color rgb="FF000000"/>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2"/>
      <name val="HGSｺﾞｼｯｸM"/>
      <family val="3"/>
      <charset val="128"/>
    </font>
    <font>
      <b/>
      <sz val="12"/>
      <color rgb="FFFF0000"/>
      <name val="HGSｺﾞｼｯｸM"/>
      <family val="3"/>
      <charset val="128"/>
    </font>
    <font>
      <b/>
      <sz val="12"/>
      <name val="HGSｺﾞｼｯｸM"/>
      <family val="3"/>
      <charset val="128"/>
    </font>
    <font>
      <sz val="12"/>
      <color theme="1"/>
      <name val="HGSｺﾞｼｯｸM"/>
      <family val="3"/>
      <charset val="128"/>
    </font>
    <font>
      <b/>
      <sz val="11"/>
      <color rgb="FFFF0000"/>
      <name val="ＭＳ ゴシック"/>
      <family val="3"/>
      <charset val="128"/>
    </font>
    <font>
      <b/>
      <u/>
      <sz val="6"/>
      <color theme="1"/>
      <name val="ＭＳ ゴシック"/>
      <family val="3"/>
      <charset val="128"/>
    </font>
    <font>
      <b/>
      <sz val="6"/>
      <color theme="7"/>
      <name val="ＭＳ ゴシック"/>
      <family val="3"/>
      <charset val="128"/>
    </font>
    <font>
      <b/>
      <sz val="14"/>
      <color theme="1"/>
      <name val="ＭＳ ゴシック"/>
      <family val="3"/>
      <charset val="128"/>
    </font>
    <font>
      <sz val="10.5"/>
      <name val="HGSｺﾞｼｯｸM"/>
      <family val="3"/>
      <charset val="128"/>
    </font>
    <font>
      <b/>
      <sz val="11"/>
      <name val="ＭＳ Ｐゴシック"/>
      <family val="3"/>
      <charset val="128"/>
    </font>
    <font>
      <sz val="6"/>
      <name val="ＭＳ 明朝"/>
      <family val="1"/>
      <charset val="128"/>
    </font>
    <font>
      <sz val="11"/>
      <name val="HGSｺﾞｼｯｸE"/>
      <family val="3"/>
      <charset val="128"/>
    </font>
    <font>
      <sz val="11"/>
      <color theme="1"/>
      <name val="HGSｺﾞｼｯｸE"/>
      <family val="3"/>
      <charset val="128"/>
    </font>
    <font>
      <sz val="9"/>
      <color theme="1"/>
      <name val="HGSｺﾞｼｯｸM"/>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sz val="12"/>
      <color theme="1"/>
      <name val="Microsoft YaHei"/>
      <family val="3"/>
      <charset val="134"/>
    </font>
    <font>
      <b/>
      <sz val="36"/>
      <color theme="1"/>
      <name val="ＭＳ ゴシック"/>
      <family val="3"/>
      <charset val="128"/>
    </font>
    <font>
      <b/>
      <sz val="10"/>
      <color rgb="FFFF0000"/>
      <name val="ＭＳ ゴシック"/>
      <family val="3"/>
      <charset val="128"/>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ＭＳ Ｐゴシック"/>
      <family val="2"/>
      <charset val="128"/>
      <scheme val="minor"/>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1"/>
      <name val="Segoe UI Symbol"/>
      <family val="3"/>
    </font>
    <font>
      <sz val="11"/>
      <name val="HGｺﾞｼｯｸM"/>
      <family val="3"/>
    </font>
    <font>
      <sz val="14"/>
      <color rgb="FFFF0000"/>
      <name val="HGｺﾞｼｯｸM"/>
      <family val="3"/>
      <charset val="128"/>
    </font>
    <font>
      <sz val="10.5"/>
      <name val="HGｺﾞｼｯｸM"/>
      <family val="3"/>
      <charset val="128"/>
    </font>
    <font>
      <sz val="10.5"/>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sz val="8"/>
      <name val="ＭＳ Ｐゴシック"/>
      <family val="3"/>
      <charset val="128"/>
      <scheme val="minor"/>
    </font>
    <font>
      <u/>
      <sz val="11"/>
      <name val="ＭＳ Ｐゴシック"/>
      <family val="3"/>
      <charset val="128"/>
      <scheme val="minor"/>
    </font>
    <font>
      <sz val="6"/>
      <color rgb="FFFF0000"/>
      <name val="ＭＳ Ｐゴシック"/>
      <family val="3"/>
      <charset val="128"/>
    </font>
    <font>
      <sz val="9"/>
      <color rgb="FFFF0000"/>
      <name val="ＭＳ ゴシック"/>
      <family val="3"/>
      <charset val="128"/>
    </font>
    <font>
      <b/>
      <sz val="14"/>
      <name val="ＭＳ Ｐゴシック"/>
      <family val="3"/>
      <charset val="128"/>
    </font>
    <font>
      <sz val="11"/>
      <color rgb="FF000000"/>
      <name val="ＭＳ Ｐゴシック"/>
      <family val="3"/>
      <charset val="128"/>
    </font>
    <font>
      <b/>
      <sz val="12"/>
      <name val="HGｺﾞｼｯｸM"/>
      <family val="3"/>
      <charset val="128"/>
    </font>
    <font>
      <sz val="6"/>
      <name val="HGｺﾞｼｯｸM"/>
      <family val="3"/>
      <charset val="128"/>
    </font>
    <font>
      <sz val="10"/>
      <name val="Microsoft YaHei"/>
      <family val="3"/>
      <charset val="134"/>
    </font>
    <font>
      <sz val="20"/>
      <name val="HGｺﾞｼｯｸM"/>
      <family val="3"/>
      <charset val="128"/>
    </font>
    <font>
      <b/>
      <sz val="11"/>
      <color theme="1"/>
      <name val="ＭＳ Ｐゴシック"/>
      <family val="3"/>
      <charset val="128"/>
    </font>
    <font>
      <sz val="20"/>
      <color theme="1"/>
      <name val="HGｺﾞｼｯｸM"/>
      <family val="3"/>
      <charset val="128"/>
    </font>
    <font>
      <sz val="16"/>
      <color theme="1"/>
      <name val="HGｺﾞｼｯｸM"/>
      <family val="3"/>
      <charset val="128"/>
    </font>
    <font>
      <b/>
      <sz val="11"/>
      <color theme="1"/>
      <name val="HGｺﾞｼｯｸM"/>
      <family val="3"/>
      <charset val="128"/>
    </font>
    <font>
      <sz val="10"/>
      <name val="ＭＳ 明朝"/>
      <family val="1"/>
      <charset val="128"/>
    </font>
    <font>
      <sz val="14"/>
      <color theme="1"/>
      <name val="HGｺﾞｼｯｸM"/>
      <family val="3"/>
      <charset val="128"/>
    </font>
    <font>
      <sz val="11"/>
      <color rgb="FFFF0000"/>
      <name val="ＭＳ Ｐゴシック"/>
      <family val="2"/>
      <charset val="128"/>
      <scheme val="minor"/>
    </font>
    <font>
      <sz val="14"/>
      <color rgb="FFFF0000"/>
      <name val="HGSｺﾞｼｯｸM"/>
      <family val="3"/>
      <charset val="128"/>
    </font>
  </fonts>
  <fills count="16">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2"/>
        <bgColor indexed="64"/>
      </patternFill>
    </fill>
  </fills>
  <borders count="39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style="double">
        <color indexed="64"/>
      </right>
      <top/>
      <bottom/>
      <diagonal/>
    </border>
    <border>
      <left/>
      <right style="double">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top style="dashed">
        <color indexed="64"/>
      </top>
      <bottom/>
      <diagonal/>
    </border>
    <border>
      <left/>
      <right style="thin">
        <color indexed="64"/>
      </right>
      <top style="dashed">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double">
        <color indexed="64"/>
      </left>
      <right style="thin">
        <color indexed="64"/>
      </right>
      <top style="thin">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double">
        <color indexed="64"/>
      </bottom>
      <diagonal/>
    </border>
    <border>
      <left style="dashed">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indexed="64"/>
      </left>
      <right style="thin">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right style="thick">
        <color indexed="64"/>
      </right>
      <top style="thin">
        <color indexed="64"/>
      </top>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medium">
        <color indexed="64"/>
      </top>
      <bottom/>
      <diagonal/>
    </border>
    <border>
      <left/>
      <right style="medium">
        <color indexed="64"/>
      </right>
      <top style="double">
        <color indexed="64"/>
      </top>
      <bottom/>
      <diagonal/>
    </border>
    <border>
      <left style="thin">
        <color indexed="64"/>
      </left>
      <right/>
      <top style="medium">
        <color indexed="64"/>
      </top>
      <bottom/>
      <diagonal/>
    </border>
    <border>
      <left/>
      <right style="medium">
        <color indexed="64"/>
      </right>
      <top/>
      <bottom style="medium">
        <color indexed="64"/>
      </bottom>
      <diagonal/>
    </border>
    <border>
      <left style="medium">
        <color indexed="64"/>
      </left>
      <right/>
      <top style="thin">
        <color indexed="64"/>
      </top>
      <bottom style="double">
        <color indexed="64"/>
      </bottom>
      <diagonal/>
    </border>
    <border>
      <left/>
      <right style="double">
        <color indexed="64"/>
      </right>
      <top/>
      <bottom style="double">
        <color indexed="64"/>
      </bottom>
      <diagonal/>
    </border>
    <border>
      <left/>
      <right style="double">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dash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top/>
      <bottom style="double">
        <color indexed="64"/>
      </bottom>
      <diagonal/>
    </border>
    <border>
      <left style="double">
        <color indexed="64"/>
      </left>
      <right/>
      <top/>
      <bottom/>
      <diagonal/>
    </border>
    <border>
      <left style="thin">
        <color indexed="64"/>
      </left>
      <right/>
      <top style="dotted">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64"/>
      </bottom>
      <diagonal/>
    </border>
    <border>
      <left style="double">
        <color indexed="64"/>
      </left>
      <right style="thin">
        <color indexed="64"/>
      </right>
      <top/>
      <bottom/>
      <diagonal/>
    </border>
    <border>
      <left style="thin">
        <color indexed="64"/>
      </left>
      <right/>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right/>
      <top style="dotted">
        <color indexed="64"/>
      </top>
      <bottom/>
      <diagonal/>
    </border>
    <border>
      <left/>
      <right style="thin">
        <color indexed="64"/>
      </right>
      <top/>
      <bottom style="dotted">
        <color indexed="64"/>
      </bottom>
      <diagonal/>
    </border>
    <border>
      <left/>
      <right/>
      <top/>
      <bottom style="dotted">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diagonalDown="1">
      <left style="thin">
        <color indexed="64"/>
      </left>
      <right style="medium">
        <color indexed="64"/>
      </right>
      <top/>
      <bottom style="thin">
        <color indexed="64"/>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style="medium">
        <color indexed="64"/>
      </top>
      <bottom/>
      <diagonal style="thin">
        <color indexed="64"/>
      </diagonal>
    </border>
    <border>
      <left style="thin">
        <color indexed="64"/>
      </left>
      <right style="thin">
        <color indexed="64"/>
      </right>
      <top style="medium">
        <color indexed="64"/>
      </top>
      <bottom/>
      <diagonal/>
    </border>
    <border diagonalDown="1">
      <left/>
      <right style="medium">
        <color indexed="64"/>
      </right>
      <top style="thin">
        <color indexed="64"/>
      </top>
      <bottom style="medium">
        <color indexed="64"/>
      </bottom>
      <diagonal style="thin">
        <color indexed="64"/>
      </diagonal>
    </border>
    <border>
      <left style="dotted">
        <color indexed="64"/>
      </left>
      <right style="thin">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ashed">
        <color indexed="64"/>
      </left>
      <right/>
      <top style="thin">
        <color indexed="64"/>
      </top>
      <bottom/>
      <diagonal/>
    </border>
    <border>
      <left style="dashed">
        <color indexed="64"/>
      </left>
      <right style="dashed">
        <color indexed="64"/>
      </right>
      <top style="thin">
        <color indexed="64"/>
      </top>
      <bottom/>
      <diagonal/>
    </border>
    <border>
      <left style="thin">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style="dashed">
        <color indexed="64"/>
      </right>
      <top style="thin">
        <color indexed="64"/>
      </top>
      <bottom style="thin">
        <color indexed="64"/>
      </bottom>
      <diagonal/>
    </border>
    <border diagonalUp="1">
      <left style="thin">
        <color indexed="64"/>
      </left>
      <right style="thin">
        <color indexed="64"/>
      </right>
      <top style="hair">
        <color indexed="64"/>
      </top>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thin">
        <color indexed="64"/>
      </top>
      <bottom style="hair">
        <color indexed="64"/>
      </bottom>
      <diagonal style="thin">
        <color indexed="64"/>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diagonal style="thin">
        <color indexed="64"/>
      </diagonal>
    </border>
    <border diagonalDown="1">
      <left/>
      <right/>
      <top/>
      <bottom/>
      <diagonal style="thin">
        <color indexed="64"/>
      </diagonal>
    </border>
    <border diagonalDown="1">
      <left/>
      <right style="thin">
        <color indexed="64"/>
      </right>
      <top style="thin">
        <color indexed="64"/>
      </top>
      <bottom/>
      <diagonal style="thin">
        <color indexed="64"/>
      </diagonal>
    </border>
    <border diagonalDown="1">
      <left/>
      <right/>
      <top style="thin">
        <color indexed="64"/>
      </top>
      <bottom/>
      <diagonal style="thin">
        <color indexed="64"/>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diagonalUp="1">
      <left/>
      <right style="thin">
        <color indexed="64"/>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style="thin">
        <color indexed="64"/>
      </top>
      <bottom/>
      <diagonal style="thin">
        <color indexed="64"/>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diagonalUp="1">
      <left style="thin">
        <color indexed="64"/>
      </left>
      <right style="medium">
        <color indexed="64"/>
      </right>
      <top style="medium">
        <color indexed="64"/>
      </top>
      <bottom/>
      <diagonal style="thin">
        <color indexed="64"/>
      </diagonal>
    </border>
    <border diagonalUp="1">
      <left style="thin">
        <color indexed="64"/>
      </left>
      <right style="thin">
        <color indexed="64"/>
      </right>
      <top style="medium">
        <color indexed="64"/>
      </top>
      <bottom/>
      <diagonal style="thin">
        <color indexed="64"/>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right/>
      <top style="thin">
        <color indexed="64"/>
      </top>
      <bottom/>
      <diagonal style="thin">
        <color indexed="64"/>
      </diagonal>
    </border>
    <border diagonalUp="1">
      <left/>
      <right style="thin">
        <color indexed="64"/>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left style="thin">
        <color indexed="64"/>
      </left>
      <right/>
      <top style="medium">
        <color indexed="64"/>
      </top>
      <bottom style="medium">
        <color indexed="64"/>
      </bottom>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right style="thin">
        <color rgb="FFFFFF00"/>
      </right>
      <top/>
      <bottom style="thin">
        <color rgb="FFFFFF00"/>
      </bottom>
      <diagonal/>
    </border>
    <border>
      <left/>
      <right/>
      <top/>
      <bottom style="thin">
        <color rgb="FFFFFF00"/>
      </bottom>
      <diagonal/>
    </border>
    <border>
      <left style="thin">
        <color rgb="FFFFFF00"/>
      </left>
      <right/>
      <top/>
      <bottom style="thin">
        <color rgb="FFFFFF00"/>
      </bottom>
      <diagonal/>
    </border>
    <border>
      <left/>
      <right style="thin">
        <color rgb="FFFFFF00"/>
      </right>
      <top/>
      <bottom/>
      <diagonal/>
    </border>
    <border>
      <left style="thin">
        <color rgb="FFFFFF00"/>
      </left>
      <right/>
      <top/>
      <bottom/>
      <diagonal/>
    </border>
    <border>
      <left/>
      <right/>
      <top style="thin">
        <color rgb="FFFFFF00"/>
      </top>
      <bottom/>
      <diagonal/>
    </border>
    <border diagonalUp="1">
      <left/>
      <right/>
      <top/>
      <bottom/>
      <diagonal style="thin">
        <color indexed="64"/>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medium">
        <color indexed="64"/>
      </right>
      <top style="thin">
        <color indexed="8"/>
      </top>
      <bottom/>
      <diagonal/>
    </border>
    <border>
      <left/>
      <right/>
      <top style="thin">
        <color indexed="8"/>
      </top>
      <bottom/>
      <diagonal/>
    </border>
    <border>
      <left/>
      <right style="medium">
        <color indexed="64"/>
      </right>
      <top style="medium">
        <color indexed="64"/>
      </top>
      <bottom style="thin">
        <color indexed="8"/>
      </bottom>
      <diagonal/>
    </border>
    <border>
      <left/>
      <right/>
      <top style="medium">
        <color indexed="64"/>
      </top>
      <bottom style="thin">
        <color indexed="8"/>
      </bottom>
      <diagonal/>
    </border>
    <border>
      <left style="thin">
        <color indexed="8"/>
      </left>
      <right/>
      <top style="medium">
        <color indexed="64"/>
      </top>
      <bottom/>
      <diagonal/>
    </border>
    <border>
      <left/>
      <right style="thin">
        <color indexed="8"/>
      </right>
      <top style="medium">
        <color indexed="64"/>
      </top>
      <bottom/>
      <diagonal/>
    </border>
    <border>
      <left style="thin">
        <color indexed="8"/>
      </left>
      <right style="medium">
        <color indexed="64"/>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medium">
        <color indexed="64"/>
      </left>
      <right style="thin">
        <color indexed="8"/>
      </right>
      <top style="medium">
        <color indexed="64"/>
      </top>
      <bottom style="thin">
        <color indexed="8"/>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style="dotted">
        <color indexed="8"/>
      </right>
      <top style="double">
        <color indexed="8"/>
      </top>
      <bottom style="thin">
        <color indexed="8"/>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double">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style="thin">
        <color auto="1"/>
      </right>
      <top/>
      <bottom/>
      <diagonal/>
    </border>
    <border>
      <left style="double">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right style="thin">
        <color auto="1"/>
      </right>
      <top/>
      <bottom style="hair">
        <color auto="1"/>
      </bottom>
      <diagonal/>
    </border>
    <border>
      <left style="thin">
        <color auto="1"/>
      </left>
      <right/>
      <top/>
      <bottom style="hair">
        <color auto="1"/>
      </bottom>
      <diagonal/>
    </border>
    <border>
      <left/>
      <right/>
      <top/>
      <bottom style="hair">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double">
        <color indexed="64"/>
      </right>
      <top style="thin">
        <color indexed="64"/>
      </top>
      <bottom style="thin">
        <color indexed="64"/>
      </bottom>
      <diagonal/>
    </border>
    <border>
      <left/>
      <right style="medium">
        <color indexed="64"/>
      </right>
      <top style="thin">
        <color auto="1"/>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style="double">
        <color indexed="64"/>
      </top>
      <bottom/>
      <diagonal/>
    </border>
    <border>
      <left/>
      <right style="thin">
        <color indexed="64"/>
      </right>
      <top style="double">
        <color indexed="64"/>
      </top>
      <bottom/>
      <diagonal/>
    </border>
    <border>
      <left/>
      <right/>
      <top style="double">
        <color indexed="64"/>
      </top>
      <bottom/>
      <diagonal/>
    </border>
  </borders>
  <cellStyleXfs count="30">
    <xf numFmtId="0" fontId="0" fillId="0" borderId="0">
      <alignment vertical="center"/>
    </xf>
    <xf numFmtId="0" fontId="7" fillId="0" borderId="0"/>
    <xf numFmtId="0" fontId="7" fillId="0" borderId="0">
      <alignment vertical="center"/>
    </xf>
    <xf numFmtId="0" fontId="35" fillId="0" borderId="0">
      <alignment vertical="center"/>
    </xf>
    <xf numFmtId="0" fontId="35"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5" fillId="0" borderId="0">
      <alignment vertical="center"/>
    </xf>
    <xf numFmtId="0" fontId="7" fillId="0" borderId="0"/>
    <xf numFmtId="0" fontId="6" fillId="0" borderId="0">
      <alignment vertical="center"/>
    </xf>
    <xf numFmtId="0" fontId="116" fillId="0" borderId="0">
      <alignment vertical="center"/>
    </xf>
    <xf numFmtId="0" fontId="136" fillId="0" borderId="0"/>
    <xf numFmtId="38" fontId="156" fillId="0" borderId="0" applyFont="0" applyFill="0" applyBorder="0" applyAlignment="0" applyProtection="0"/>
    <xf numFmtId="0" fontId="7" fillId="0" borderId="0">
      <alignment vertical="center"/>
    </xf>
    <xf numFmtId="0" fontId="7" fillId="0" borderId="0"/>
    <xf numFmtId="0" fontId="35" fillId="0" borderId="0">
      <alignment vertical="center"/>
    </xf>
    <xf numFmtId="38" fontId="7" fillId="0" borderId="0" applyFont="0" applyFill="0" applyBorder="0" applyAlignment="0" applyProtection="0">
      <alignment vertical="center"/>
    </xf>
    <xf numFmtId="0" fontId="5" fillId="0" borderId="0">
      <alignment vertical="center"/>
    </xf>
    <xf numFmtId="0" fontId="7" fillId="0" borderId="0">
      <alignment vertical="center"/>
    </xf>
    <xf numFmtId="0" fontId="5" fillId="0" borderId="0">
      <alignment vertical="center"/>
    </xf>
    <xf numFmtId="0" fontId="7" fillId="0" borderId="0">
      <alignment vertical="center"/>
    </xf>
    <xf numFmtId="0" fontId="4" fillId="0" borderId="0">
      <alignment vertical="center"/>
    </xf>
    <xf numFmtId="0" fontId="3" fillId="0" borderId="0">
      <alignment vertical="center"/>
    </xf>
    <xf numFmtId="0" fontId="2" fillId="0" borderId="0">
      <alignment vertical="center"/>
    </xf>
    <xf numFmtId="0" fontId="218" fillId="0" borderId="0">
      <alignment vertical="center"/>
    </xf>
    <xf numFmtId="0" fontId="35" fillId="0" borderId="0">
      <alignment vertical="center"/>
    </xf>
    <xf numFmtId="0" fontId="1" fillId="0" borderId="0">
      <alignment vertical="center"/>
    </xf>
  </cellStyleXfs>
  <cellXfs count="5525">
    <xf numFmtId="0" fontId="0" fillId="0" borderId="0" xfId="0">
      <alignment vertical="center"/>
    </xf>
    <xf numFmtId="0" fontId="0" fillId="0" borderId="2" xfId="0" applyBorder="1">
      <alignment vertical="center"/>
    </xf>
    <xf numFmtId="0" fontId="0" fillId="0" borderId="0"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8" xfId="0" applyBorder="1">
      <alignment vertical="center"/>
    </xf>
    <xf numFmtId="0" fontId="0" fillId="0" borderId="9" xfId="0" applyBorder="1">
      <alignment vertical="center"/>
    </xf>
    <xf numFmtId="0" fontId="0" fillId="0" borderId="0" xfId="0" applyBorder="1" applyAlignment="1">
      <alignment horizontal="right" vertical="center"/>
    </xf>
    <xf numFmtId="0" fontId="0" fillId="0" borderId="1" xfId="0" applyBorder="1" applyAlignment="1">
      <alignment horizontal="center" vertical="center"/>
    </xf>
    <xf numFmtId="0" fontId="0" fillId="0" borderId="10" xfId="0" applyBorder="1">
      <alignment vertical="center"/>
    </xf>
    <xf numFmtId="0" fontId="0" fillId="0" borderId="11" xfId="0" applyBorder="1">
      <alignment vertical="center"/>
    </xf>
    <xf numFmtId="0" fontId="9" fillId="0" borderId="0" xfId="0" applyFont="1" applyBorder="1" applyAlignment="1">
      <alignment horizontal="center" vertical="center"/>
    </xf>
    <xf numFmtId="0" fontId="0" fillId="0" borderId="12" xfId="0" applyBorder="1" applyAlignment="1">
      <alignment horizontal="center" vertical="center"/>
    </xf>
    <xf numFmtId="0" fontId="9" fillId="0" borderId="0" xfId="0" applyFont="1">
      <alignment vertical="center"/>
    </xf>
    <xf numFmtId="0" fontId="0" fillId="0" borderId="0" xfId="0" applyAlignment="1">
      <alignment horizontal="left" vertical="center" indent="3"/>
    </xf>
    <xf numFmtId="0" fontId="9" fillId="0" borderId="13" xfId="0" applyFont="1" applyBorder="1" applyAlignment="1">
      <alignment horizontal="center" vertical="center"/>
    </xf>
    <xf numFmtId="0" fontId="9" fillId="0" borderId="14" xfId="0" applyFont="1" applyBorder="1" applyAlignment="1">
      <alignment horizontal="center" vertical="center"/>
    </xf>
    <xf numFmtId="0" fontId="9" fillId="0" borderId="15" xfId="0" applyFont="1" applyBorder="1" applyAlignment="1">
      <alignment horizontal="center" vertical="center"/>
    </xf>
    <xf numFmtId="0" fontId="0" fillId="0" borderId="0" xfId="0" applyBorder="1" applyAlignment="1">
      <alignment horizontal="center" vertical="center"/>
    </xf>
    <xf numFmtId="0" fontId="0" fillId="0" borderId="1" xfId="0" applyBorder="1" applyAlignment="1">
      <alignment horizontal="right" vertical="center" indent="1"/>
    </xf>
    <xf numFmtId="0" fontId="7" fillId="0" borderId="13" xfId="0" applyFont="1" applyBorder="1" applyAlignment="1">
      <alignment horizontal="center" vertical="center"/>
    </xf>
    <xf numFmtId="0" fontId="0" fillId="0" borderId="14" xfId="0" applyBorder="1">
      <alignment vertical="center"/>
    </xf>
    <xf numFmtId="0" fontId="0" fillId="0" borderId="15" xfId="0" applyBorder="1">
      <alignment vertical="center"/>
    </xf>
    <xf numFmtId="0" fontId="0" fillId="0" borderId="0" xfId="0" applyAlignment="1">
      <alignment horizontal="left" vertical="center"/>
    </xf>
    <xf numFmtId="0" fontId="0" fillId="0" borderId="12" xfId="0" applyBorder="1" applyAlignment="1">
      <alignment horizontal="left" vertical="center" indent="1"/>
    </xf>
    <xf numFmtId="0" fontId="0" fillId="0" borderId="10" xfId="0" applyBorder="1" applyAlignment="1">
      <alignment horizontal="left" vertical="center" indent="1"/>
    </xf>
    <xf numFmtId="0" fontId="0" fillId="0" borderId="11" xfId="0" applyBorder="1" applyAlignment="1">
      <alignment horizontal="left" vertical="center" indent="1"/>
    </xf>
    <xf numFmtId="0" fontId="0" fillId="0" borderId="14" xfId="0" applyBorder="1" applyAlignment="1">
      <alignment horizontal="left" vertical="center" indent="1"/>
    </xf>
    <xf numFmtId="0" fontId="0" fillId="0" borderId="4" xfId="0" applyBorder="1" applyAlignment="1">
      <alignment horizontal="left" vertical="center" indent="1"/>
    </xf>
    <xf numFmtId="0" fontId="0" fillId="0" borderId="13" xfId="0" applyBorder="1" applyAlignment="1">
      <alignment horizontal="right" vertical="center"/>
    </xf>
    <xf numFmtId="0" fontId="0" fillId="0" borderId="7" xfId="0" applyBorder="1" applyAlignment="1">
      <alignment horizontal="right" vertical="center"/>
    </xf>
    <xf numFmtId="0" fontId="0" fillId="0" borderId="0" xfId="0" applyBorder="1" applyAlignment="1">
      <alignment horizontal="left" vertical="center"/>
    </xf>
    <xf numFmtId="0" fontId="0" fillId="0" borderId="0" xfId="0" applyBorder="1" applyAlignment="1">
      <alignment horizontal="right" vertical="center" indent="1"/>
    </xf>
    <xf numFmtId="0" fontId="0" fillId="0" borderId="1" xfId="0" applyBorder="1" applyAlignment="1">
      <alignment horizontal="right" vertical="center"/>
    </xf>
    <xf numFmtId="0" fontId="12" fillId="0" borderId="0" xfId="0" applyFont="1">
      <alignment vertical="center"/>
    </xf>
    <xf numFmtId="0" fontId="12" fillId="0" borderId="0" xfId="0" applyFont="1" applyAlignment="1">
      <alignment horizontal="left" vertical="center"/>
    </xf>
    <xf numFmtId="0" fontId="0" fillId="0" borderId="0" xfId="0" applyAlignment="1">
      <alignment horizontal="right" vertical="center"/>
    </xf>
    <xf numFmtId="0" fontId="0" fillId="0" borderId="1" xfId="0" applyBorder="1" applyAlignment="1">
      <alignment horizontal="distributed" vertical="center"/>
    </xf>
    <xf numFmtId="0" fontId="0" fillId="0" borderId="12" xfId="0" applyBorder="1" applyAlignment="1">
      <alignment horizontal="distributed" vertical="center"/>
    </xf>
    <xf numFmtId="0" fontId="0" fillId="0" borderId="16" xfId="0" applyBorder="1" applyAlignment="1">
      <alignment horizontal="center"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left" vertical="center" wrapText="1"/>
    </xf>
    <xf numFmtId="0" fontId="0" fillId="0" borderId="6" xfId="0" applyBorder="1" applyAlignment="1">
      <alignment horizontal="left"/>
    </xf>
    <xf numFmtId="0" fontId="0" fillId="0" borderId="0" xfId="0" applyBorder="1" applyAlignment="1">
      <alignment horizontal="left"/>
    </xf>
    <xf numFmtId="0" fontId="0" fillId="0" borderId="20" xfId="0" applyBorder="1" applyAlignment="1">
      <alignment horizontal="left"/>
    </xf>
    <xf numFmtId="0" fontId="0" fillId="0" borderId="18" xfId="0" applyBorder="1" applyAlignment="1">
      <alignment horizontal="left" vertical="center"/>
    </xf>
    <xf numFmtId="0" fontId="0" fillId="0" borderId="21" xfId="0" applyBorder="1">
      <alignment vertical="center"/>
    </xf>
    <xf numFmtId="0" fontId="0" fillId="0" borderId="1" xfId="0" applyBorder="1" applyAlignment="1">
      <alignment horizontal="left" vertical="center"/>
    </xf>
    <xf numFmtId="0" fontId="12" fillId="0" borderId="0" xfId="0" applyFont="1" applyAlignment="1">
      <alignment horizontal="left" vertical="center" indent="3"/>
    </xf>
    <xf numFmtId="0" fontId="14" fillId="0" borderId="0" xfId="0" applyFont="1">
      <alignment vertical="center"/>
    </xf>
    <xf numFmtId="0" fontId="10" fillId="0" borderId="0" xfId="0" applyFont="1">
      <alignment vertical="center"/>
    </xf>
    <xf numFmtId="0" fontId="26" fillId="0" borderId="0" xfId="0" applyFont="1" applyFill="1" applyAlignment="1">
      <alignment horizontal="left" vertical="center"/>
    </xf>
    <xf numFmtId="0" fontId="9" fillId="0" borderId="0" xfId="2" applyFont="1">
      <alignment vertical="center"/>
    </xf>
    <xf numFmtId="0" fontId="7" fillId="0" borderId="0" xfId="2">
      <alignment vertical="center"/>
    </xf>
    <xf numFmtId="0" fontId="7" fillId="0" borderId="6" xfId="2" applyBorder="1">
      <alignment vertical="center"/>
    </xf>
    <xf numFmtId="0" fontId="7" fillId="0" borderId="0" xfId="2" applyBorder="1">
      <alignment vertical="center"/>
    </xf>
    <xf numFmtId="0" fontId="7" fillId="0" borderId="3" xfId="2" applyBorder="1">
      <alignment vertical="center"/>
    </xf>
    <xf numFmtId="0" fontId="7" fillId="0" borderId="7" xfId="2" applyBorder="1">
      <alignment vertical="center"/>
    </xf>
    <xf numFmtId="0" fontId="7" fillId="0" borderId="5" xfId="2" applyBorder="1">
      <alignment vertical="center"/>
    </xf>
    <xf numFmtId="0" fontId="7" fillId="0" borderId="8" xfId="2" applyBorder="1">
      <alignment vertical="center"/>
    </xf>
    <xf numFmtId="0" fontId="7" fillId="0" borderId="9" xfId="2" applyBorder="1">
      <alignment vertical="center"/>
    </xf>
    <xf numFmtId="0" fontId="12" fillId="0" borderId="0" xfId="2" applyFont="1">
      <alignment vertical="center"/>
    </xf>
    <xf numFmtId="0" fontId="12" fillId="0" borderId="0" xfId="2" applyFont="1" applyAlignment="1">
      <alignment horizontal="left" vertical="center"/>
    </xf>
    <xf numFmtId="0" fontId="7" fillId="0" borderId="1" xfId="2" applyBorder="1" applyAlignment="1">
      <alignment horizontal="left" vertical="center"/>
    </xf>
    <xf numFmtId="0" fontId="7" fillId="0" borderId="0" xfId="2" applyFont="1">
      <alignment vertical="center"/>
    </xf>
    <xf numFmtId="0" fontId="10" fillId="0" borderId="0" xfId="2" applyFont="1">
      <alignment vertical="center"/>
    </xf>
    <xf numFmtId="0" fontId="7" fillId="0" borderId="1" xfId="2" applyFont="1" applyBorder="1" applyAlignment="1">
      <alignment horizontal="distributed" vertical="center"/>
    </xf>
    <xf numFmtId="0" fontId="14" fillId="0" borderId="0" xfId="2" applyFont="1">
      <alignment vertical="center"/>
    </xf>
    <xf numFmtId="0" fontId="7" fillId="0" borderId="0" xfId="2" applyBorder="1" applyAlignment="1">
      <alignment vertical="center"/>
    </xf>
    <xf numFmtId="0" fontId="28" fillId="0" borderId="0" xfId="2" applyFont="1">
      <alignment vertical="center"/>
    </xf>
    <xf numFmtId="0" fontId="19" fillId="0" borderId="0" xfId="5" applyFont="1">
      <alignment vertical="center"/>
    </xf>
    <xf numFmtId="0" fontId="19" fillId="0" borderId="0" xfId="6" applyFont="1" applyFill="1">
      <alignment vertical="center"/>
    </xf>
    <xf numFmtId="0" fontId="19" fillId="0" borderId="14" xfId="6" applyFont="1" applyFill="1" applyBorder="1" applyAlignment="1">
      <alignment vertical="center"/>
    </xf>
    <xf numFmtId="0" fontId="19" fillId="0" borderId="41" xfId="6" applyFont="1" applyFill="1" applyBorder="1" applyAlignment="1">
      <alignment vertical="center"/>
    </xf>
    <xf numFmtId="0" fontId="13" fillId="0" borderId="0" xfId="6" applyFont="1" applyFill="1" applyBorder="1" applyAlignment="1"/>
    <xf numFmtId="0" fontId="19" fillId="0" borderId="0" xfId="6" applyFont="1" applyFill="1" applyBorder="1">
      <alignment vertical="center"/>
    </xf>
    <xf numFmtId="0" fontId="13" fillId="0" borderId="0" xfId="6" applyFont="1" applyFill="1" applyBorder="1">
      <alignment vertical="center"/>
    </xf>
    <xf numFmtId="0" fontId="12" fillId="0" borderId="0" xfId="5" applyFont="1" applyFill="1">
      <alignment vertical="center"/>
    </xf>
    <xf numFmtId="0" fontId="12" fillId="0" borderId="0" xfId="5" applyFont="1">
      <alignment vertical="center"/>
    </xf>
    <xf numFmtId="0" fontId="30" fillId="0" borderId="0" xfId="6" applyFont="1" applyFill="1" applyAlignment="1">
      <alignment horizontal="left" vertical="center"/>
    </xf>
    <xf numFmtId="0" fontId="15" fillId="0" borderId="0" xfId="0" applyFont="1" applyFill="1" applyAlignment="1">
      <alignment horizontal="left" vertical="center"/>
    </xf>
    <xf numFmtId="0" fontId="30" fillId="0" borderId="0" xfId="5" applyFont="1" applyAlignment="1">
      <alignment horizontal="left" vertical="center"/>
    </xf>
    <xf numFmtId="0" fontId="0" fillId="0" borderId="0" xfId="2" applyFont="1">
      <alignment vertical="center"/>
    </xf>
    <xf numFmtId="0" fontId="0" fillId="0" borderId="0" xfId="2" applyFont="1" applyAlignment="1">
      <alignment horizontal="right" vertical="center"/>
    </xf>
    <xf numFmtId="0" fontId="19" fillId="0" borderId="0" xfId="5" applyFont="1" applyAlignment="1">
      <alignment horizontal="left" vertical="center"/>
    </xf>
    <xf numFmtId="0" fontId="0" fillId="0" borderId="0" xfId="0" applyFont="1">
      <alignment vertical="center"/>
    </xf>
    <xf numFmtId="0" fontId="22" fillId="0" borderId="0" xfId="5" applyFont="1" applyAlignment="1">
      <alignment horizontal="left" vertical="center"/>
    </xf>
    <xf numFmtId="0" fontId="0" fillId="0" borderId="1" xfId="2" applyFont="1" applyBorder="1" applyAlignment="1">
      <alignment horizontal="distributed" vertical="center"/>
    </xf>
    <xf numFmtId="0" fontId="0" fillId="0" borderId="12" xfId="2" applyFont="1" applyBorder="1" applyAlignment="1">
      <alignment horizontal="distributed" vertical="center"/>
    </xf>
    <xf numFmtId="0" fontId="0" fillId="0" borderId="1" xfId="2" applyFont="1" applyBorder="1" applyAlignment="1">
      <alignment horizontal="center" vertical="center"/>
    </xf>
    <xf numFmtId="0" fontId="0" fillId="0" borderId="16" xfId="2" applyFont="1" applyBorder="1" applyAlignment="1">
      <alignment horizontal="center" vertical="center"/>
    </xf>
    <xf numFmtId="0" fontId="19" fillId="0" borderId="0" xfId="6" applyFont="1" applyFill="1" applyAlignment="1">
      <alignment horizontal="left" vertical="center"/>
    </xf>
    <xf numFmtId="0" fontId="31" fillId="0" borderId="0" xfId="2" applyFont="1">
      <alignment vertical="center"/>
    </xf>
    <xf numFmtId="0" fontId="23" fillId="0" borderId="0" xfId="0" applyFont="1">
      <alignment vertical="center"/>
    </xf>
    <xf numFmtId="0" fontId="0" fillId="0" borderId="6" xfId="0" applyBorder="1" applyAlignment="1">
      <alignment horizontal="left" vertical="center"/>
    </xf>
    <xf numFmtId="0" fontId="15" fillId="0" borderId="0" xfId="3" applyFont="1" applyFill="1" applyAlignment="1">
      <alignment horizontal="left" vertical="center"/>
    </xf>
    <xf numFmtId="0" fontId="23" fillId="0" borderId="1" xfId="8" applyFont="1" applyBorder="1" applyAlignment="1">
      <alignment horizontal="center" vertical="center" wrapText="1"/>
    </xf>
    <xf numFmtId="0" fontId="23" fillId="0" borderId="45" xfId="8" applyFont="1" applyBorder="1" applyAlignment="1">
      <alignment horizontal="center" vertical="center" wrapText="1"/>
    </xf>
    <xf numFmtId="0" fontId="0" fillId="0" borderId="13" xfId="0" applyBorder="1" applyAlignment="1">
      <alignment horizontal="center" vertical="center"/>
    </xf>
    <xf numFmtId="0" fontId="19" fillId="0" borderId="0" xfId="5" applyFont="1" applyFill="1">
      <alignment vertical="center"/>
    </xf>
    <xf numFmtId="0" fontId="13" fillId="0" borderId="1" xfId="5" applyFont="1" applyFill="1" applyBorder="1" applyAlignment="1">
      <alignment horizontal="center" vertical="center"/>
    </xf>
    <xf numFmtId="0" fontId="0" fillId="0" borderId="10" xfId="0" applyBorder="1" applyAlignment="1">
      <alignment vertical="center"/>
    </xf>
    <xf numFmtId="0" fontId="12" fillId="0" borderId="24" xfId="5" applyFont="1" applyFill="1" applyBorder="1" applyAlignment="1">
      <alignment vertical="center"/>
    </xf>
    <xf numFmtId="0" fontId="12" fillId="0" borderId="27" xfId="5" applyFont="1" applyBorder="1" applyAlignment="1">
      <alignment vertical="center" shrinkToFit="1"/>
    </xf>
    <xf numFmtId="0" fontId="12" fillId="0" borderId="28" xfId="5" applyFont="1" applyBorder="1" applyAlignment="1">
      <alignment vertical="center" shrinkToFit="1"/>
    </xf>
    <xf numFmtId="0" fontId="12" fillId="0" borderId="46" xfId="5" applyFont="1" applyFill="1" applyBorder="1" applyAlignment="1">
      <alignment vertical="center"/>
    </xf>
    <xf numFmtId="0" fontId="35" fillId="0" borderId="0" xfId="3">
      <alignment vertical="center"/>
    </xf>
    <xf numFmtId="0" fontId="9" fillId="0" borderId="0" xfId="3" applyFont="1">
      <alignment vertical="center"/>
    </xf>
    <xf numFmtId="0" fontId="7" fillId="0" borderId="13" xfId="3" applyFont="1" applyBorder="1" applyAlignment="1">
      <alignment horizontal="center" vertical="center"/>
    </xf>
    <xf numFmtId="0" fontId="13" fillId="0" borderId="0" xfId="3" applyFont="1">
      <alignment vertical="center"/>
    </xf>
    <xf numFmtId="0" fontId="23" fillId="0" borderId="0" xfId="3" applyFont="1">
      <alignment vertical="center"/>
    </xf>
    <xf numFmtId="0" fontId="39" fillId="0" borderId="0" xfId="8" applyFont="1">
      <alignment vertical="center"/>
    </xf>
    <xf numFmtId="0" fontId="39" fillId="0" borderId="0" xfId="8" applyFont="1" applyFill="1" applyBorder="1">
      <alignment vertical="center"/>
    </xf>
    <xf numFmtId="0" fontId="40" fillId="0" borderId="0" xfId="2" applyFont="1" applyAlignment="1">
      <alignment horizontal="right" vertical="center"/>
    </xf>
    <xf numFmtId="0" fontId="39" fillId="0" borderId="0" xfId="2" applyFont="1" applyAlignment="1">
      <alignment vertical="center"/>
    </xf>
    <xf numFmtId="0" fontId="41" fillId="0" borderId="11" xfId="5" applyFont="1" applyFill="1" applyBorder="1" applyAlignment="1">
      <alignment horizontal="distributed" vertical="center"/>
    </xf>
    <xf numFmtId="0" fontId="41" fillId="0" borderId="25" xfId="5" applyFont="1" applyFill="1" applyBorder="1" applyAlignment="1">
      <alignment horizontal="distributed" vertical="center"/>
    </xf>
    <xf numFmtId="0" fontId="42" fillId="0" borderId="43" xfId="8" applyFont="1" applyBorder="1" applyAlignment="1">
      <alignment horizontal="center" vertical="center" wrapText="1"/>
    </xf>
    <xf numFmtId="0" fontId="43" fillId="0" borderId="44" xfId="8" applyFont="1" applyBorder="1" applyAlignment="1">
      <alignment horizontal="center" vertical="center" wrapText="1"/>
    </xf>
    <xf numFmtId="0" fontId="39" fillId="0" borderId="0" xfId="8" applyFont="1" applyBorder="1">
      <alignment vertical="center"/>
    </xf>
    <xf numFmtId="0" fontId="44" fillId="0" borderId="49" xfId="8" applyFont="1" applyBorder="1" applyAlignment="1">
      <alignment horizontal="center" vertical="center" wrapText="1"/>
    </xf>
    <xf numFmtId="0" fontId="44" fillId="0" borderId="50" xfId="8" applyFont="1" applyBorder="1" applyAlignment="1">
      <alignment horizontal="center" vertical="center" wrapText="1"/>
    </xf>
    <xf numFmtId="0" fontId="44" fillId="0" borderId="14" xfId="8" applyFont="1" applyBorder="1" applyAlignment="1">
      <alignment horizontal="center" vertical="center" wrapText="1"/>
    </xf>
    <xf numFmtId="0" fontId="36" fillId="0" borderId="28" xfId="8" applyFont="1" applyBorder="1" applyAlignment="1">
      <alignment horizontal="center" vertical="center" shrinkToFit="1"/>
    </xf>
    <xf numFmtId="0" fontId="36" fillId="0" borderId="51" xfId="8" applyFont="1" applyBorder="1" applyAlignment="1">
      <alignment horizontal="center" vertical="center" shrinkToFit="1"/>
    </xf>
    <xf numFmtId="0" fontId="36" fillId="0" borderId="52" xfId="8" applyFont="1" applyBorder="1" applyAlignment="1">
      <alignment horizontal="center" vertical="center" shrinkToFit="1"/>
    </xf>
    <xf numFmtId="0" fontId="36" fillId="0" borderId="30" xfId="8" applyFont="1" applyBorder="1" applyAlignment="1">
      <alignment horizontal="center" vertical="center" shrinkToFit="1"/>
    </xf>
    <xf numFmtId="0" fontId="36" fillId="0" borderId="39" xfId="8" applyFont="1" applyBorder="1" applyAlignment="1">
      <alignment horizontal="center" vertical="center" shrinkToFit="1"/>
    </xf>
    <xf numFmtId="0" fontId="42" fillId="0" borderId="45" xfId="8" applyFont="1" applyBorder="1" applyAlignment="1">
      <alignment horizontal="center" vertical="center" wrapText="1"/>
    </xf>
    <xf numFmtId="0" fontId="42" fillId="0" borderId="1" xfId="8" applyFont="1" applyBorder="1" applyAlignment="1">
      <alignment horizontal="center" vertical="center" wrapText="1"/>
    </xf>
    <xf numFmtId="0" fontId="42" fillId="0" borderId="16" xfId="8" applyFont="1" applyBorder="1" applyAlignment="1">
      <alignment horizontal="center" vertical="center" wrapText="1"/>
    </xf>
    <xf numFmtId="0" fontId="42" fillId="0" borderId="45" xfId="8" applyFont="1" applyFill="1" applyBorder="1" applyAlignment="1">
      <alignment horizontal="center" vertical="center" wrapText="1"/>
    </xf>
    <xf numFmtId="0" fontId="42" fillId="0" borderId="1" xfId="8" applyFont="1" applyFill="1" applyBorder="1" applyAlignment="1">
      <alignment horizontal="center" vertical="center" wrapText="1"/>
    </xf>
    <xf numFmtId="0" fontId="36" fillId="0" borderId="53" xfId="8" applyFont="1" applyBorder="1" applyAlignment="1">
      <alignment horizontal="center" vertical="center" shrinkToFit="1"/>
    </xf>
    <xf numFmtId="0" fontId="35" fillId="0" borderId="0" xfId="3" applyAlignment="1">
      <alignment vertical="center"/>
    </xf>
    <xf numFmtId="0" fontId="43" fillId="0" borderId="0" xfId="3" applyFont="1">
      <alignment vertical="center"/>
    </xf>
    <xf numFmtId="0" fontId="44" fillId="0" borderId="0" xfId="3" applyFont="1">
      <alignment vertical="center"/>
    </xf>
    <xf numFmtId="0" fontId="46" fillId="0" borderId="0" xfId="3" applyFont="1" applyAlignment="1">
      <alignment vertical="center"/>
    </xf>
    <xf numFmtId="0" fontId="43" fillId="0" borderId="17" xfId="3" applyFont="1" applyBorder="1">
      <alignment vertical="center"/>
    </xf>
    <xf numFmtId="0" fontId="43" fillId="0" borderId="18" xfId="3" applyFont="1" applyBorder="1">
      <alignment vertical="center"/>
    </xf>
    <xf numFmtId="0" fontId="43" fillId="0" borderId="54" xfId="3" applyFont="1" applyBorder="1">
      <alignment vertical="center"/>
    </xf>
    <xf numFmtId="0" fontId="43" fillId="0" borderId="54" xfId="3" applyFont="1" applyBorder="1" applyAlignment="1">
      <alignment horizontal="right" vertical="center"/>
    </xf>
    <xf numFmtId="0" fontId="45" fillId="0" borderId="55" xfId="3" applyFont="1" applyBorder="1" applyAlignment="1">
      <alignment horizontal="center" vertical="center"/>
    </xf>
    <xf numFmtId="0" fontId="45" fillId="0" borderId="56" xfId="3" applyFont="1" applyBorder="1" applyAlignment="1">
      <alignment horizontal="center" vertical="center"/>
    </xf>
    <xf numFmtId="0" fontId="43" fillId="0" borderId="57" xfId="3" applyFont="1" applyBorder="1">
      <alignment vertical="center"/>
    </xf>
    <xf numFmtId="0" fontId="43" fillId="0" borderId="58" xfId="3" applyFont="1" applyFill="1" applyBorder="1" applyAlignment="1">
      <alignment horizontal="right" vertical="center"/>
    </xf>
    <xf numFmtId="0" fontId="47" fillId="0" borderId="0" xfId="3" applyFont="1">
      <alignment vertical="center"/>
    </xf>
    <xf numFmtId="0" fontId="35" fillId="0" borderId="0" xfId="3" applyAlignment="1">
      <alignment horizontal="left" vertical="center"/>
    </xf>
    <xf numFmtId="0" fontId="41" fillId="0" borderId="7" xfId="5" applyFont="1" applyFill="1" applyBorder="1" applyAlignment="1">
      <alignment horizontal="distributed" vertical="center"/>
    </xf>
    <xf numFmtId="0" fontId="37" fillId="0" borderId="45" xfId="8" applyFont="1" applyBorder="1" applyAlignment="1">
      <alignment horizontal="center" vertical="center" wrapText="1"/>
    </xf>
    <xf numFmtId="0" fontId="20" fillId="0" borderId="1" xfId="8" applyFont="1" applyBorder="1" applyAlignment="1">
      <alignment horizontal="center" vertical="center" wrapText="1"/>
    </xf>
    <xf numFmtId="0" fontId="23" fillId="0" borderId="16" xfId="8" applyFont="1" applyBorder="1" applyAlignment="1">
      <alignment horizontal="center" vertical="center" wrapText="1"/>
    </xf>
    <xf numFmtId="0" fontId="36" fillId="0" borderId="1" xfId="8" applyFont="1" applyBorder="1" applyAlignment="1">
      <alignment horizontal="center" vertical="center" wrapText="1"/>
    </xf>
    <xf numFmtId="0" fontId="36" fillId="0" borderId="49" xfId="8" applyFont="1" applyBorder="1" applyAlignment="1">
      <alignment horizontal="center" vertical="center" wrapText="1"/>
    </xf>
    <xf numFmtId="0" fontId="36" fillId="0" borderId="50" xfId="8" applyFont="1" applyBorder="1" applyAlignment="1">
      <alignment horizontal="center" vertical="center" wrapText="1"/>
    </xf>
    <xf numFmtId="0" fontId="50" fillId="0" borderId="0" xfId="5" applyFont="1">
      <alignment vertical="center"/>
    </xf>
    <xf numFmtId="0" fontId="38" fillId="0" borderId="0" xfId="5" applyFont="1">
      <alignment vertical="center"/>
    </xf>
    <xf numFmtId="0" fontId="7" fillId="0" borderId="2" xfId="2" applyBorder="1">
      <alignment vertical="center"/>
    </xf>
    <xf numFmtId="0" fontId="7" fillId="0" borderId="4" xfId="2" applyBorder="1" applyAlignment="1">
      <alignment vertical="center"/>
    </xf>
    <xf numFmtId="0" fontId="23" fillId="0" borderId="0" xfId="2" applyFont="1" applyAlignment="1">
      <alignment vertical="top" wrapText="1"/>
    </xf>
    <xf numFmtId="0" fontId="25" fillId="0" borderId="0" xfId="2" applyFont="1">
      <alignment vertical="center"/>
    </xf>
    <xf numFmtId="0" fontId="25" fillId="0" borderId="22" xfId="2" applyFont="1" applyBorder="1" applyAlignment="1">
      <alignment vertical="center"/>
    </xf>
    <xf numFmtId="178" fontId="25" fillId="0" borderId="33" xfId="2" applyNumberFormat="1" applyFont="1" applyBorder="1" applyAlignment="1">
      <alignment horizontal="center" vertical="center"/>
    </xf>
    <xf numFmtId="0" fontId="25" fillId="0" borderId="46" xfId="2" applyFont="1" applyBorder="1" applyAlignment="1">
      <alignment vertical="center"/>
    </xf>
    <xf numFmtId="178" fontId="25" fillId="0" borderId="15" xfId="2" applyNumberFormat="1" applyFont="1" applyBorder="1" applyAlignment="1">
      <alignment horizontal="center" vertical="center"/>
    </xf>
    <xf numFmtId="0" fontId="25" fillId="0" borderId="60" xfId="2" applyFont="1" applyBorder="1" applyAlignment="1">
      <alignment vertical="center"/>
    </xf>
    <xf numFmtId="0" fontId="25" fillId="0" borderId="61" xfId="2" applyFont="1" applyBorder="1" applyAlignment="1">
      <alignment vertical="center"/>
    </xf>
    <xf numFmtId="0" fontId="25" fillId="0" borderId="26" xfId="2" applyFont="1" applyBorder="1">
      <alignment vertical="center"/>
    </xf>
    <xf numFmtId="0" fontId="25" fillId="0" borderId="27" xfId="2" applyFont="1" applyBorder="1">
      <alignment vertical="center"/>
    </xf>
    <xf numFmtId="0" fontId="25" fillId="0" borderId="28" xfId="2" applyFont="1" applyBorder="1">
      <alignment vertical="center"/>
    </xf>
    <xf numFmtId="0" fontId="7" fillId="0" borderId="0" xfId="2" applyFill="1">
      <alignment vertical="center"/>
    </xf>
    <xf numFmtId="0" fontId="9" fillId="0" borderId="0" xfId="2" applyFont="1" applyFill="1">
      <alignment vertical="center"/>
    </xf>
    <xf numFmtId="0" fontId="9" fillId="0" borderId="0" xfId="2" applyFont="1" applyFill="1" applyBorder="1" applyAlignment="1">
      <alignment horizontal="center" vertical="center"/>
    </xf>
    <xf numFmtId="0" fontId="7" fillId="0" borderId="13" xfId="2" applyFont="1" applyFill="1" applyBorder="1" applyAlignment="1">
      <alignment horizontal="center" vertical="center"/>
    </xf>
    <xf numFmtId="0" fontId="7" fillId="0" borderId="1" xfId="2" applyFill="1" applyBorder="1" applyAlignment="1">
      <alignment horizontal="left" vertical="center" indent="1"/>
    </xf>
    <xf numFmtId="0" fontId="13" fillId="0" borderId="0" xfId="2" applyFont="1" applyFill="1">
      <alignment vertical="center"/>
    </xf>
    <xf numFmtId="0" fontId="23" fillId="0" borderId="0" xfId="2" applyFont="1" applyFill="1">
      <alignment vertical="center"/>
    </xf>
    <xf numFmtId="0" fontId="7" fillId="0" borderId="0" xfId="2" applyBorder="1" applyAlignment="1">
      <alignment horizontal="center" vertical="center"/>
    </xf>
    <xf numFmtId="0" fontId="0" fillId="0" borderId="0" xfId="0">
      <alignment vertical="center"/>
    </xf>
    <xf numFmtId="0" fontId="59" fillId="0" borderId="0" xfId="3" applyFont="1">
      <alignment vertical="center"/>
    </xf>
    <xf numFmtId="0" fontId="59" fillId="0" borderId="3" xfId="3" applyFont="1" applyBorder="1">
      <alignment vertical="center"/>
    </xf>
    <xf numFmtId="0" fontId="59" fillId="0" borderId="0" xfId="3" applyFont="1" applyBorder="1">
      <alignment vertical="center"/>
    </xf>
    <xf numFmtId="0" fontId="51" fillId="0" borderId="0" xfId="2" applyFont="1">
      <alignment vertical="center"/>
    </xf>
    <xf numFmtId="0" fontId="9" fillId="0" borderId="0" xfId="2" applyFont="1" applyBorder="1" applyAlignment="1">
      <alignment vertical="center"/>
    </xf>
    <xf numFmtId="0" fontId="7" fillId="0" borderId="0" xfId="2" applyFont="1" applyBorder="1" applyAlignment="1">
      <alignment vertical="center"/>
    </xf>
    <xf numFmtId="0" fontId="36" fillId="0" borderId="0" xfId="3" applyFont="1">
      <alignment vertical="center"/>
    </xf>
    <xf numFmtId="0" fontId="59" fillId="0" borderId="0" xfId="5" applyFont="1" applyFill="1" applyBorder="1" applyAlignment="1">
      <alignment horizontal="center" vertical="center" wrapText="1" shrinkToFit="1"/>
    </xf>
    <xf numFmtId="0" fontId="59" fillId="0" borderId="0" xfId="5" applyFont="1" applyFill="1" applyBorder="1" applyAlignment="1">
      <alignment horizontal="center" vertical="center" shrinkToFit="1"/>
    </xf>
    <xf numFmtId="0" fontId="59" fillId="0" borderId="39" xfId="5" applyFont="1" applyFill="1" applyBorder="1" applyAlignment="1">
      <alignment horizontal="center" vertical="center" wrapText="1" shrinkToFit="1"/>
    </xf>
    <xf numFmtId="0" fontId="59" fillId="0" borderId="30" xfId="5" applyFont="1" applyFill="1" applyBorder="1" applyAlignment="1">
      <alignment horizontal="center" vertical="center" wrapText="1" shrinkToFit="1"/>
    </xf>
    <xf numFmtId="0" fontId="59" fillId="0" borderId="38" xfId="5" applyFont="1" applyFill="1" applyBorder="1" applyAlignment="1">
      <alignment horizontal="center" vertical="center" wrapText="1"/>
    </xf>
    <xf numFmtId="0" fontId="59" fillId="0" borderId="72" xfId="5" applyFont="1" applyFill="1" applyBorder="1" applyAlignment="1">
      <alignment horizontal="center" vertical="center" wrapText="1"/>
    </xf>
    <xf numFmtId="0" fontId="59" fillId="0" borderId="103" xfId="5" applyFont="1" applyFill="1" applyBorder="1" applyAlignment="1">
      <alignment horizontal="center" vertical="center" shrinkToFit="1"/>
    </xf>
    <xf numFmtId="0" fontId="59" fillId="0" borderId="41" xfId="5" applyFont="1" applyFill="1" applyBorder="1" applyAlignment="1">
      <alignment horizontal="center" vertical="center" shrinkToFit="1"/>
    </xf>
    <xf numFmtId="0" fontId="36" fillId="0" borderId="41" xfId="5" applyFont="1" applyFill="1" applyBorder="1" applyAlignment="1">
      <alignment horizontal="center" vertical="center" shrinkToFit="1"/>
    </xf>
    <xf numFmtId="0" fontId="36" fillId="0" borderId="38" xfId="5" applyFont="1" applyFill="1" applyBorder="1" applyAlignment="1">
      <alignment horizontal="center" vertical="center" shrinkToFit="1"/>
    </xf>
    <xf numFmtId="0" fontId="35" fillId="0" borderId="14" xfId="3" applyFont="1" applyBorder="1" applyAlignment="1">
      <alignment horizontal="left" vertical="center"/>
    </xf>
    <xf numFmtId="0" fontId="35" fillId="0" borderId="0" xfId="3" applyFont="1" applyBorder="1" applyAlignment="1">
      <alignment horizontal="left" vertical="center"/>
    </xf>
    <xf numFmtId="0" fontId="7" fillId="0" borderId="0" xfId="2" applyBorder="1" applyAlignment="1">
      <alignment vertical="center" justifyLastLine="1"/>
    </xf>
    <xf numFmtId="0" fontId="7" fillId="0" borderId="0" xfId="2" applyBorder="1" applyAlignment="1">
      <alignment horizontal="center" vertical="center" justifyLastLine="1"/>
    </xf>
    <xf numFmtId="0" fontId="7" fillId="0" borderId="11" xfId="2" applyBorder="1" applyAlignment="1">
      <alignment vertical="center" justifyLastLine="1"/>
    </xf>
    <xf numFmtId="0" fontId="7" fillId="0" borderId="11" xfId="2" applyBorder="1" applyAlignment="1">
      <alignment horizontal="center" vertical="center" justifyLastLine="1"/>
    </xf>
    <xf numFmtId="0" fontId="7" fillId="0" borderId="25" xfId="2" applyBorder="1" applyAlignment="1">
      <alignment vertical="center"/>
    </xf>
    <xf numFmtId="0" fontId="7" fillId="0" borderId="0" xfId="2" applyFont="1" applyBorder="1" applyAlignment="1">
      <alignment vertical="center" textRotation="255" wrapText="1"/>
    </xf>
    <xf numFmtId="0" fontId="58" fillId="0" borderId="0" xfId="0" applyFont="1" applyFill="1" applyAlignment="1">
      <alignment horizontal="left" vertical="center"/>
    </xf>
    <xf numFmtId="0" fontId="57" fillId="0" borderId="0" xfId="5" applyFont="1" applyAlignment="1">
      <alignment horizontal="left" vertical="center"/>
    </xf>
    <xf numFmtId="0" fontId="51" fillId="0" borderId="0" xfId="8" applyFont="1" applyFill="1" applyBorder="1">
      <alignment vertical="center"/>
    </xf>
    <xf numFmtId="0" fontId="57" fillId="0" borderId="0" xfId="6" applyFont="1" applyFill="1" applyAlignment="1">
      <alignment horizontal="left" vertical="center"/>
    </xf>
    <xf numFmtId="0" fontId="58" fillId="0" borderId="0" xfId="6" applyFont="1" applyFill="1" applyAlignment="1">
      <alignment horizontal="left" vertical="center"/>
    </xf>
    <xf numFmtId="0" fontId="51" fillId="0" borderId="0" xfId="0" applyFont="1">
      <alignment vertical="center"/>
    </xf>
    <xf numFmtId="0" fontId="57" fillId="0" borderId="0" xfId="3" applyFont="1">
      <alignment vertical="center"/>
    </xf>
    <xf numFmtId="0" fontId="58" fillId="0" borderId="0" xfId="3" applyFont="1">
      <alignment vertical="center"/>
    </xf>
    <xf numFmtId="0" fontId="36" fillId="0" borderId="0" xfId="3" applyFont="1" applyAlignment="1">
      <alignment horizontal="center" vertical="center"/>
    </xf>
    <xf numFmtId="0" fontId="51" fillId="0" borderId="0" xfId="7" applyFont="1">
      <alignment vertical="center"/>
    </xf>
    <xf numFmtId="0" fontId="51" fillId="0" borderId="0" xfId="9" applyFont="1">
      <alignment vertical="center"/>
    </xf>
    <xf numFmtId="0" fontId="9" fillId="0" borderId="0" xfId="3" applyFont="1" applyBorder="1" applyAlignment="1">
      <alignment horizontal="center" vertical="center"/>
    </xf>
    <xf numFmtId="0" fontId="59" fillId="0" borderId="6" xfId="3" applyFont="1" applyBorder="1" applyAlignment="1">
      <alignment horizontal="center" vertical="center"/>
    </xf>
    <xf numFmtId="0" fontId="13" fillId="0" borderId="0" xfId="3" applyFont="1" applyAlignment="1">
      <alignment horizontal="left" vertical="center"/>
    </xf>
    <xf numFmtId="0" fontId="59" fillId="0" borderId="12" xfId="3" applyFont="1" applyBorder="1" applyAlignment="1">
      <alignment horizontal="left" vertical="center" indent="1"/>
    </xf>
    <xf numFmtId="0" fontId="59" fillId="0" borderId="13" xfId="3" applyFont="1" applyBorder="1" applyAlignment="1">
      <alignment horizontal="left" vertical="center" wrapText="1" indent="1"/>
    </xf>
    <xf numFmtId="0" fontId="59" fillId="0" borderId="47" xfId="3" applyFont="1" applyBorder="1">
      <alignment vertical="center"/>
    </xf>
    <xf numFmtId="0" fontId="59" fillId="0" borderId="48" xfId="3" applyFont="1" applyBorder="1">
      <alignment vertical="center"/>
    </xf>
    <xf numFmtId="0" fontId="59" fillId="0" borderId="3" xfId="3" applyFont="1" applyBorder="1" applyAlignment="1">
      <alignment horizontal="right" vertical="center" indent="1"/>
    </xf>
    <xf numFmtId="0" fontId="59" fillId="0" borderId="1" xfId="3" applyFont="1" applyBorder="1" applyAlignment="1">
      <alignment horizontal="right" vertical="center" indent="1"/>
    </xf>
    <xf numFmtId="0" fontId="7" fillId="0" borderId="0" xfId="2" applyAlignment="1">
      <alignment horizontal="right" vertical="center"/>
    </xf>
    <xf numFmtId="0" fontId="9" fillId="0" borderId="0" xfId="2" applyFont="1" applyBorder="1" applyAlignment="1">
      <alignment horizontal="center" vertical="center"/>
    </xf>
    <xf numFmtId="0" fontId="42" fillId="0" borderId="1" xfId="8" applyFont="1" applyBorder="1" applyAlignment="1">
      <alignment horizontal="center" vertical="center" wrapText="1"/>
    </xf>
    <xf numFmtId="0" fontId="42" fillId="0" borderId="16" xfId="8" applyFont="1" applyBorder="1" applyAlignment="1">
      <alignment horizontal="center" vertical="center" wrapText="1"/>
    </xf>
    <xf numFmtId="0" fontId="53" fillId="0" borderId="13" xfId="8" applyFont="1" applyBorder="1" applyAlignment="1">
      <alignment horizontal="center" vertical="center" wrapText="1"/>
    </xf>
    <xf numFmtId="0" fontId="53" fillId="0" borderId="1" xfId="8" applyFont="1" applyBorder="1" applyAlignment="1">
      <alignment horizontal="center" vertical="center" wrapText="1"/>
    </xf>
    <xf numFmtId="0" fontId="41" fillId="0" borderId="0" xfId="5" applyFont="1" applyFill="1" applyAlignment="1">
      <alignment horizontal="left" vertical="center" wrapText="1"/>
    </xf>
    <xf numFmtId="0" fontId="54" fillId="0" borderId="0" xfId="5" applyFont="1" applyFill="1" applyAlignment="1">
      <alignment horizontal="left" vertical="center" wrapText="1"/>
    </xf>
    <xf numFmtId="0" fontId="35" fillId="0" borderId="0" xfId="3" applyFont="1" applyAlignment="1">
      <alignment horizontal="right" vertical="center"/>
    </xf>
    <xf numFmtId="0" fontId="35" fillId="0" borderId="0" xfId="3" applyFont="1" applyAlignment="1">
      <alignment vertical="center"/>
    </xf>
    <xf numFmtId="0" fontId="36" fillId="0" borderId="1" xfId="5" applyFont="1" applyFill="1" applyBorder="1" applyAlignment="1">
      <alignment horizontal="center" vertical="center" shrinkToFit="1"/>
    </xf>
    <xf numFmtId="0" fontId="59" fillId="0" borderId="1" xfId="5" applyFont="1" applyFill="1" applyBorder="1" applyAlignment="1">
      <alignment horizontal="center" vertical="center" shrinkToFit="1"/>
    </xf>
    <xf numFmtId="0" fontId="59" fillId="0" borderId="16" xfId="5" applyFont="1" applyFill="1" applyBorder="1" applyAlignment="1">
      <alignment horizontal="center" vertical="center" shrinkToFit="1"/>
    </xf>
    <xf numFmtId="0" fontId="37" fillId="0" borderId="0" xfId="5" applyFont="1" applyFill="1" applyBorder="1" applyAlignment="1">
      <alignment horizontal="left" vertical="center" wrapText="1"/>
    </xf>
    <xf numFmtId="0" fontId="7" fillId="0" borderId="1" xfId="2" applyBorder="1" applyAlignment="1">
      <alignment horizontal="center" vertical="center"/>
    </xf>
    <xf numFmtId="0" fontId="7" fillId="0" borderId="1" xfId="2" applyBorder="1" applyAlignment="1">
      <alignment horizontal="center" vertical="center" justifyLastLine="1"/>
    </xf>
    <xf numFmtId="0" fontId="7" fillId="0" borderId="1" xfId="2" applyBorder="1" applyAlignment="1">
      <alignment horizontal="center" vertical="center" wrapText="1" justifyLastLine="1"/>
    </xf>
    <xf numFmtId="0" fontId="7" fillId="0" borderId="25" xfId="2" applyBorder="1" applyAlignment="1">
      <alignment horizontal="center" vertical="center"/>
    </xf>
    <xf numFmtId="0" fontId="7" fillId="0" borderId="1" xfId="2" applyFont="1" applyBorder="1" applyAlignment="1">
      <alignment horizontal="center" vertical="center"/>
    </xf>
    <xf numFmtId="0" fontId="39" fillId="0" borderId="0" xfId="2" applyFont="1">
      <alignment vertical="center"/>
    </xf>
    <xf numFmtId="0" fontId="35" fillId="0" borderId="9" xfId="3" applyFont="1" applyBorder="1" applyAlignment="1">
      <alignment horizontal="left" vertical="center"/>
    </xf>
    <xf numFmtId="0" fontId="35" fillId="0" borderId="6" xfId="3" applyFont="1" applyBorder="1" applyAlignment="1">
      <alignment horizontal="left" vertical="center"/>
    </xf>
    <xf numFmtId="0" fontId="35" fillId="0" borderId="3" xfId="3" applyFont="1" applyBorder="1" applyAlignment="1">
      <alignment horizontal="left" vertical="center"/>
    </xf>
    <xf numFmtId="0" fontId="35" fillId="0" borderId="0" xfId="3" applyFont="1" applyBorder="1" applyAlignment="1">
      <alignment vertical="center"/>
    </xf>
    <xf numFmtId="0" fontId="35" fillId="0" borderId="3" xfId="3" applyFont="1" applyBorder="1" applyAlignment="1">
      <alignment vertical="center"/>
    </xf>
    <xf numFmtId="0" fontId="35" fillId="0" borderId="4" xfId="3" applyFont="1" applyBorder="1" applyAlignment="1">
      <alignment horizontal="left" vertical="center"/>
    </xf>
    <xf numFmtId="0" fontId="35" fillId="0" borderId="5" xfId="3" applyFont="1" applyBorder="1" applyAlignment="1">
      <alignment horizontal="left" vertical="center"/>
    </xf>
    <xf numFmtId="0" fontId="65" fillId="0" borderId="0" xfId="3" applyFont="1">
      <alignment vertical="center"/>
    </xf>
    <xf numFmtId="0" fontId="35" fillId="0" borderId="0" xfId="3" applyFont="1">
      <alignment vertical="center"/>
    </xf>
    <xf numFmtId="0" fontId="65" fillId="0" borderId="0" xfId="3" applyFont="1" applyBorder="1" applyAlignment="1">
      <alignment horizontal="center" vertical="center"/>
    </xf>
    <xf numFmtId="0" fontId="39" fillId="0" borderId="13" xfId="3" applyFont="1" applyBorder="1" applyAlignment="1">
      <alignment horizontal="center" vertical="center"/>
    </xf>
    <xf numFmtId="0" fontId="35" fillId="0" borderId="1" xfId="3" applyFont="1" applyBorder="1" applyAlignment="1">
      <alignment horizontal="left" vertical="center" wrapText="1"/>
    </xf>
    <xf numFmtId="0" fontId="35" fillId="0" borderId="11" xfId="3" applyFont="1" applyBorder="1" applyAlignment="1">
      <alignment horizontal="left" vertical="center" wrapText="1"/>
    </xf>
    <xf numFmtId="0" fontId="41" fillId="0" borderId="0" xfId="3" applyFont="1">
      <alignment vertical="center"/>
    </xf>
    <xf numFmtId="0" fontId="42" fillId="0" borderId="0" xfId="3" applyFont="1">
      <alignment vertical="center"/>
    </xf>
    <xf numFmtId="0" fontId="41" fillId="0" borderId="0" xfId="3" applyFont="1" applyAlignment="1">
      <alignment horizontal="left" vertical="center"/>
    </xf>
    <xf numFmtId="0" fontId="35" fillId="0" borderId="12" xfId="3" applyFont="1" applyBorder="1" applyAlignment="1">
      <alignment horizontal="left" vertical="center" indent="1"/>
    </xf>
    <xf numFmtId="0" fontId="35" fillId="0" borderId="2" xfId="3" applyFont="1" applyBorder="1" applyAlignment="1">
      <alignment horizontal="left" vertical="center" wrapText="1"/>
    </xf>
    <xf numFmtId="0" fontId="35" fillId="0" borderId="10" xfId="3" applyFont="1" applyBorder="1" applyAlignment="1">
      <alignment horizontal="left" vertical="center" wrapText="1"/>
    </xf>
    <xf numFmtId="0" fontId="35" fillId="0" borderId="1" xfId="3" applyFont="1" applyBorder="1" applyAlignment="1">
      <alignment horizontal="center" vertical="center"/>
    </xf>
    <xf numFmtId="0" fontId="35" fillId="0" borderId="10" xfId="3" applyFont="1" applyBorder="1" applyAlignment="1">
      <alignment horizontal="left" vertical="center"/>
    </xf>
    <xf numFmtId="0" fontId="35" fillId="0" borderId="1" xfId="3" applyFont="1" applyBorder="1" applyAlignment="1">
      <alignment horizontal="left" vertical="center"/>
    </xf>
    <xf numFmtId="0" fontId="35" fillId="0" borderId="7" xfId="3" applyFont="1" applyBorder="1" applyAlignment="1">
      <alignment horizontal="left" vertical="center" wrapText="1"/>
    </xf>
    <xf numFmtId="0" fontId="41" fillId="0" borderId="0" xfId="3" applyFont="1" applyAlignment="1">
      <alignment vertical="center"/>
    </xf>
    <xf numFmtId="0" fontId="35" fillId="0" borderId="1" xfId="3" applyFont="1" applyBorder="1" applyAlignment="1">
      <alignment horizontal="right" vertical="center"/>
    </xf>
    <xf numFmtId="0" fontId="35" fillId="0" borderId="12" xfId="3" applyFont="1" applyBorder="1" applyAlignment="1">
      <alignment horizontal="right" vertical="center"/>
    </xf>
    <xf numFmtId="0" fontId="35" fillId="0" borderId="6" xfId="3" applyFont="1" applyBorder="1" applyAlignment="1">
      <alignment horizontal="left" vertical="center" wrapText="1"/>
    </xf>
    <xf numFmtId="0" fontId="35" fillId="0" borderId="1" xfId="3" applyFont="1" applyBorder="1" applyAlignment="1">
      <alignment horizontal="center" vertical="center" wrapText="1"/>
    </xf>
    <xf numFmtId="0" fontId="35" fillId="0" borderId="13" xfId="3" applyFont="1" applyBorder="1" applyAlignment="1">
      <alignment horizontal="right" vertical="center"/>
    </xf>
    <xf numFmtId="0" fontId="35" fillId="0" borderId="55" xfId="3" applyFont="1" applyBorder="1" applyAlignment="1">
      <alignment horizontal="right" vertical="center"/>
    </xf>
    <xf numFmtId="0" fontId="35" fillId="0" borderId="8" xfId="3" applyFont="1" applyBorder="1" applyAlignment="1">
      <alignment vertical="center"/>
    </xf>
    <xf numFmtId="0" fontId="35" fillId="0" borderId="9" xfId="3" applyFont="1" applyBorder="1" applyAlignment="1">
      <alignment vertical="center"/>
    </xf>
    <xf numFmtId="0" fontId="35" fillId="0" borderId="1" xfId="3" applyFont="1" applyBorder="1" applyAlignment="1">
      <alignment vertical="center"/>
    </xf>
    <xf numFmtId="0" fontId="35" fillId="0" borderId="7" xfId="3" applyFont="1" applyBorder="1" applyAlignment="1">
      <alignment vertical="center"/>
    </xf>
    <xf numFmtId="0" fontId="35" fillId="0" borderId="4" xfId="3" applyFont="1" applyBorder="1" applyAlignment="1">
      <alignment vertical="center"/>
    </xf>
    <xf numFmtId="0" fontId="35" fillId="0" borderId="5" xfId="3" applyFont="1" applyBorder="1" applyAlignment="1">
      <alignment vertical="center"/>
    </xf>
    <xf numFmtId="0" fontId="35" fillId="0" borderId="55" xfId="3" applyFont="1" applyBorder="1" applyAlignment="1">
      <alignment vertical="center"/>
    </xf>
    <xf numFmtId="0" fontId="35" fillId="0" borderId="1" xfId="5" applyFont="1" applyFill="1" applyBorder="1" applyAlignment="1">
      <alignment horizontal="center" vertical="center" shrinkToFit="1"/>
    </xf>
    <xf numFmtId="0" fontId="35" fillId="0" borderId="38" xfId="5" applyFont="1" applyFill="1" applyBorder="1" applyAlignment="1">
      <alignment horizontal="center" vertical="center" shrinkToFit="1"/>
    </xf>
    <xf numFmtId="0" fontId="35" fillId="0" borderId="41" xfId="5" applyFont="1" applyFill="1" applyBorder="1" applyAlignment="1">
      <alignment horizontal="center" vertical="center" shrinkToFit="1"/>
    </xf>
    <xf numFmtId="0" fontId="35" fillId="0" borderId="16" xfId="5" applyFont="1" applyFill="1" applyBorder="1" applyAlignment="1">
      <alignment horizontal="center" vertical="center" shrinkToFit="1"/>
    </xf>
    <xf numFmtId="0" fontId="35" fillId="0" borderId="103" xfId="5" applyFont="1" applyFill="1" applyBorder="1" applyAlignment="1">
      <alignment horizontal="center" vertical="center" shrinkToFit="1"/>
    </xf>
    <xf numFmtId="0" fontId="35" fillId="0" borderId="0" xfId="5" applyFont="1" applyFill="1" applyBorder="1" applyAlignment="1">
      <alignment horizontal="center" vertical="center" shrinkToFit="1"/>
    </xf>
    <xf numFmtId="0" fontId="35" fillId="0" borderId="72" xfId="5" applyFont="1" applyFill="1" applyBorder="1" applyAlignment="1">
      <alignment horizontal="center" vertical="center" wrapText="1"/>
    </xf>
    <xf numFmtId="0" fontId="35" fillId="0" borderId="38" xfId="5" applyFont="1" applyFill="1" applyBorder="1" applyAlignment="1">
      <alignment horizontal="center" vertical="center" wrapText="1"/>
    </xf>
    <xf numFmtId="0" fontId="35" fillId="0" borderId="30" xfId="5" applyFont="1" applyFill="1" applyBorder="1" applyAlignment="1">
      <alignment horizontal="center" vertical="center" wrapText="1" shrinkToFit="1"/>
    </xf>
    <xf numFmtId="0" fontId="35" fillId="0" borderId="39" xfId="5" applyFont="1" applyFill="1" applyBorder="1" applyAlignment="1">
      <alignment horizontal="center" vertical="center" wrapText="1" shrinkToFit="1"/>
    </xf>
    <xf numFmtId="0" fontId="35" fillId="0" borderId="0" xfId="3" applyFont="1" applyBorder="1" applyAlignment="1">
      <alignment horizontal="center" vertical="center" shrinkToFit="1"/>
    </xf>
    <xf numFmtId="0" fontId="35" fillId="0" borderId="0" xfId="5" applyFont="1" applyFill="1" applyBorder="1" applyAlignment="1">
      <alignment horizontal="center" vertical="center" wrapText="1" shrinkToFit="1"/>
    </xf>
    <xf numFmtId="0" fontId="43" fillId="0" borderId="0" xfId="5" applyFont="1" applyFill="1" applyBorder="1" applyAlignment="1">
      <alignment horizontal="left" vertical="center" wrapText="1"/>
    </xf>
    <xf numFmtId="0" fontId="35" fillId="0" borderId="0" xfId="3" applyFont="1" applyAlignment="1">
      <alignment horizontal="left" vertical="center" wrapText="1"/>
    </xf>
    <xf numFmtId="0" fontId="35" fillId="0" borderId="0" xfId="3" applyFont="1" applyBorder="1">
      <alignment vertical="center"/>
    </xf>
    <xf numFmtId="0" fontId="35" fillId="0" borderId="13" xfId="3" applyFont="1" applyBorder="1" applyAlignment="1">
      <alignment horizontal="left" vertical="center" wrapText="1" indent="1"/>
    </xf>
    <xf numFmtId="0" fontId="35" fillId="0" borderId="0" xfId="3" applyFont="1" applyAlignment="1">
      <alignment horizontal="center" vertical="center"/>
    </xf>
    <xf numFmtId="49" fontId="35" fillId="0" borderId="0" xfId="3" applyNumberFormat="1" applyFont="1" applyBorder="1" applyAlignment="1">
      <alignment vertical="center"/>
    </xf>
    <xf numFmtId="0" fontId="35" fillId="0" borderId="0" xfId="3" applyFont="1" applyFill="1" applyBorder="1" applyAlignment="1">
      <alignment vertical="center"/>
    </xf>
    <xf numFmtId="0" fontId="35" fillId="0" borderId="0" xfId="3" applyNumberFormat="1" applyFont="1" applyBorder="1" applyAlignment="1">
      <alignment vertical="center"/>
    </xf>
    <xf numFmtId="0" fontId="71" fillId="0" borderId="0" xfId="3" applyFont="1">
      <alignment vertical="center"/>
    </xf>
    <xf numFmtId="0" fontId="35" fillId="0" borderId="0" xfId="3" applyFont="1" applyBorder="1" applyAlignment="1">
      <alignment vertical="center" textRotation="255" wrapText="1"/>
    </xf>
    <xf numFmtId="0" fontId="35" fillId="0" borderId="0" xfId="3" applyNumberFormat="1" applyFont="1" applyBorder="1" applyAlignment="1">
      <alignment vertical="center" textRotation="255" wrapText="1"/>
    </xf>
    <xf numFmtId="0" fontId="38" fillId="0" borderId="0" xfId="3" applyFont="1">
      <alignment vertical="center"/>
    </xf>
    <xf numFmtId="0" fontId="56" fillId="0" borderId="0" xfId="3" applyFont="1">
      <alignment vertical="center"/>
    </xf>
    <xf numFmtId="0" fontId="56" fillId="0" borderId="0" xfId="3" applyFont="1" applyBorder="1" applyAlignment="1">
      <alignment horizontal="center" vertical="center"/>
    </xf>
    <xf numFmtId="0" fontId="38" fillId="0" borderId="13" xfId="3" applyFont="1" applyBorder="1" applyAlignment="1">
      <alignment horizontal="left" vertical="center"/>
    </xf>
    <xf numFmtId="0" fontId="38" fillId="0" borderId="12" xfId="3" applyFont="1" applyBorder="1" applyAlignment="1">
      <alignment horizontal="left" vertical="center" indent="1"/>
    </xf>
    <xf numFmtId="0" fontId="38" fillId="0" borderId="1" xfId="3" applyFont="1" applyBorder="1" applyAlignment="1">
      <alignment horizontal="left" vertical="center" indent="1"/>
    </xf>
    <xf numFmtId="0" fontId="38" fillId="0" borderId="4" xfId="3" applyFont="1" applyBorder="1" applyAlignment="1">
      <alignment horizontal="left" vertical="center" indent="1"/>
    </xf>
    <xf numFmtId="0" fontId="38" fillId="0" borderId="4" xfId="3" applyFont="1" applyBorder="1">
      <alignment vertical="center"/>
    </xf>
    <xf numFmtId="0" fontId="38" fillId="0" borderId="0" xfId="3" applyFont="1" applyBorder="1">
      <alignment vertical="center"/>
    </xf>
    <xf numFmtId="0" fontId="38" fillId="0" borderId="2" xfId="3" applyFont="1" applyBorder="1">
      <alignment vertical="center"/>
    </xf>
    <xf numFmtId="0" fontId="38" fillId="0" borderId="8" xfId="3" applyFont="1" applyBorder="1">
      <alignment vertical="center"/>
    </xf>
    <xf numFmtId="0" fontId="38" fillId="0" borderId="6" xfId="3" applyFont="1" applyBorder="1">
      <alignment vertical="center"/>
    </xf>
    <xf numFmtId="0" fontId="38" fillId="0" borderId="1" xfId="3" applyFont="1" applyBorder="1" applyAlignment="1">
      <alignment horizontal="center" vertical="center"/>
    </xf>
    <xf numFmtId="0" fontId="38" fillId="0" borderId="1" xfId="3" applyFont="1" applyBorder="1" applyAlignment="1">
      <alignment vertical="center" wrapText="1"/>
    </xf>
    <xf numFmtId="0" fontId="38" fillId="0" borderId="1" xfId="3" applyFont="1" applyBorder="1" applyAlignment="1">
      <alignment horizontal="right" vertical="center"/>
    </xf>
    <xf numFmtId="0" fontId="38" fillId="0" borderId="0" xfId="3" applyFont="1" applyBorder="1" applyAlignment="1">
      <alignment horizontal="right" vertical="center"/>
    </xf>
    <xf numFmtId="0" fontId="38" fillId="0" borderId="0" xfId="3" applyFont="1" applyBorder="1" applyAlignment="1">
      <alignment vertical="center" wrapText="1"/>
    </xf>
    <xf numFmtId="0" fontId="38" fillId="0" borderId="7" xfId="3" applyFont="1" applyBorder="1">
      <alignment vertical="center"/>
    </xf>
    <xf numFmtId="0" fontId="38" fillId="0" borderId="9" xfId="3" applyFont="1" applyBorder="1">
      <alignment vertical="center"/>
    </xf>
    <xf numFmtId="0" fontId="38" fillId="0" borderId="3" xfId="3" applyFont="1" applyBorder="1">
      <alignment vertical="center"/>
    </xf>
    <xf numFmtId="0" fontId="38" fillId="0" borderId="0" xfId="3" applyFont="1" applyBorder="1" applyAlignment="1">
      <alignment horizontal="center" vertical="center"/>
    </xf>
    <xf numFmtId="0" fontId="38" fillId="0" borderId="3" xfId="3" applyFont="1" applyBorder="1" applyAlignment="1">
      <alignment vertical="center" wrapText="1"/>
    </xf>
    <xf numFmtId="0" fontId="38" fillId="0" borderId="5" xfId="3" applyFont="1" applyBorder="1">
      <alignment vertical="center"/>
    </xf>
    <xf numFmtId="0" fontId="38" fillId="0" borderId="0" xfId="3" applyFont="1" applyFill="1" applyAlignment="1">
      <alignment horizontal="left" vertical="center"/>
    </xf>
    <xf numFmtId="0" fontId="38" fillId="0" borderId="0" xfId="3" applyFont="1" applyAlignment="1">
      <alignment horizontal="left" vertical="center"/>
    </xf>
    <xf numFmtId="0" fontId="51" fillId="0" borderId="0" xfId="2" applyFont="1" applyFill="1">
      <alignment vertical="center"/>
    </xf>
    <xf numFmtId="0" fontId="59" fillId="0" borderId="0" xfId="10" applyFont="1">
      <alignment vertical="center"/>
    </xf>
    <xf numFmtId="0" fontId="59" fillId="0" borderId="0" xfId="10" applyFont="1" applyAlignment="1">
      <alignment horizontal="center" vertical="center"/>
    </xf>
    <xf numFmtId="0" fontId="59" fillId="0" borderId="0" xfId="10" applyFont="1" applyAlignment="1">
      <alignment vertical="center"/>
    </xf>
    <xf numFmtId="0" fontId="59" fillId="0" borderId="8" xfId="10" applyFont="1" applyBorder="1">
      <alignment vertical="center"/>
    </xf>
    <xf numFmtId="0" fontId="59" fillId="0" borderId="2" xfId="10" applyFont="1" applyBorder="1">
      <alignment vertical="center"/>
    </xf>
    <xf numFmtId="0" fontId="59" fillId="0" borderId="9" xfId="10" applyFont="1" applyBorder="1">
      <alignment vertical="center"/>
    </xf>
    <xf numFmtId="0" fontId="59" fillId="0" borderId="0" xfId="10" applyFont="1" applyBorder="1">
      <alignment vertical="center"/>
    </xf>
    <xf numFmtId="0" fontId="59" fillId="0" borderId="6" xfId="10" applyFont="1" applyBorder="1">
      <alignment vertical="center"/>
    </xf>
    <xf numFmtId="0" fontId="59" fillId="0" borderId="3" xfId="10" applyFont="1" applyBorder="1" applyAlignment="1">
      <alignment horizontal="left" vertical="center"/>
    </xf>
    <xf numFmtId="49" fontId="59" fillId="0" borderId="0" xfId="10" applyNumberFormat="1" applyFont="1" applyBorder="1" applyAlignment="1">
      <alignment vertical="center"/>
    </xf>
    <xf numFmtId="0" fontId="59" fillId="0" borderId="0" xfId="10" applyFont="1" applyBorder="1" applyAlignment="1">
      <alignment vertical="center"/>
    </xf>
    <xf numFmtId="0" fontId="59" fillId="0" borderId="3" xfId="10" applyFont="1" applyBorder="1" applyAlignment="1">
      <alignment vertical="center"/>
    </xf>
    <xf numFmtId="0" fontId="59" fillId="0" borderId="4" xfId="10" applyFont="1" applyBorder="1">
      <alignment vertical="center"/>
    </xf>
    <xf numFmtId="0" fontId="59" fillId="0" borderId="7" xfId="10" applyFont="1" applyBorder="1">
      <alignment vertical="center"/>
    </xf>
    <xf numFmtId="0" fontId="59" fillId="0" borderId="4" xfId="10" applyFont="1" applyFill="1" applyBorder="1" applyAlignment="1">
      <alignment vertical="center"/>
    </xf>
    <xf numFmtId="0" fontId="59" fillId="0" borderId="4" xfId="10" applyFont="1" applyBorder="1" applyAlignment="1">
      <alignment vertical="center"/>
    </xf>
    <xf numFmtId="0" fontId="59" fillId="0" borderId="5" xfId="10" applyFont="1" applyBorder="1" applyAlignment="1">
      <alignment horizontal="left" vertical="center"/>
    </xf>
    <xf numFmtId="0" fontId="59" fillId="0" borderId="8" xfId="10" applyNumberFormat="1" applyFont="1" applyBorder="1" applyAlignment="1">
      <alignment horizontal="center" vertical="center" textRotation="255" wrapText="1"/>
    </xf>
    <xf numFmtId="0" fontId="59" fillId="0" borderId="8" xfId="10" applyFont="1" applyBorder="1" applyAlignment="1">
      <alignment horizontal="center" vertical="center"/>
    </xf>
    <xf numFmtId="0" fontId="37" fillId="0" borderId="6" xfId="10" applyFont="1" applyBorder="1" applyAlignment="1">
      <alignment vertical="center"/>
    </xf>
    <xf numFmtId="0" fontId="59" fillId="0" borderId="3" xfId="10" applyFont="1" applyBorder="1">
      <alignment vertical="center"/>
    </xf>
    <xf numFmtId="0" fontId="59" fillId="0" borderId="6" xfId="10" applyFont="1" applyBorder="1" applyAlignment="1">
      <alignment vertical="center"/>
    </xf>
    <xf numFmtId="0" fontId="63" fillId="0" borderId="0" xfId="10" applyFont="1" applyBorder="1" applyAlignment="1">
      <alignment vertical="center"/>
    </xf>
    <xf numFmtId="0" fontId="59" fillId="0" borderId="5" xfId="10" applyFont="1" applyBorder="1">
      <alignment vertical="center"/>
    </xf>
    <xf numFmtId="0" fontId="59" fillId="0" borderId="0" xfId="10" applyFont="1" applyBorder="1" applyAlignment="1">
      <alignment vertical="top"/>
    </xf>
    <xf numFmtId="0" fontId="36" fillId="3" borderId="0" xfId="3" applyFont="1" applyFill="1">
      <alignment vertical="center"/>
    </xf>
    <xf numFmtId="0" fontId="59" fillId="3" borderId="0" xfId="10" applyFont="1" applyFill="1">
      <alignment vertical="center"/>
    </xf>
    <xf numFmtId="0" fontId="37" fillId="0" borderId="0" xfId="10" applyFont="1">
      <alignment vertical="center"/>
    </xf>
    <xf numFmtId="0" fontId="37" fillId="0" borderId="15" xfId="10" applyFont="1" applyFill="1" applyBorder="1" applyAlignment="1">
      <alignment vertical="center"/>
    </xf>
    <xf numFmtId="0" fontId="37" fillId="0" borderId="1" xfId="10" applyFont="1" applyBorder="1">
      <alignment vertical="center"/>
    </xf>
    <xf numFmtId="0" fontId="37" fillId="0" borderId="15" xfId="10" applyFont="1" applyFill="1" applyBorder="1" applyAlignment="1">
      <alignment horizontal="center" vertical="center"/>
    </xf>
    <xf numFmtId="0" fontId="37" fillId="0" borderId="15" xfId="10" applyFont="1" applyFill="1" applyBorder="1">
      <alignment vertical="center"/>
    </xf>
    <xf numFmtId="56" fontId="37" fillId="0" borderId="15" xfId="10" applyNumberFormat="1" applyFont="1" applyBorder="1" applyAlignment="1">
      <alignment horizontal="center" vertical="center"/>
    </xf>
    <xf numFmtId="0" fontId="59" fillId="0" borderId="0" xfId="10" applyFont="1" applyBorder="1" applyAlignment="1">
      <alignment horizontal="center" vertical="center" wrapText="1"/>
    </xf>
    <xf numFmtId="0" fontId="59" fillId="0" borderId="0" xfId="10" applyFont="1" applyBorder="1" applyAlignment="1">
      <alignment horizontal="center" vertical="center"/>
    </xf>
    <xf numFmtId="0" fontId="60" fillId="0" borderId="0" xfId="10" applyFont="1" applyAlignment="1">
      <alignment vertical="center"/>
    </xf>
    <xf numFmtId="0" fontId="62" fillId="0" borderId="46" xfId="10" applyFont="1" applyBorder="1" applyAlignment="1">
      <alignment vertical="center"/>
    </xf>
    <xf numFmtId="0" fontId="73" fillId="3" borderId="177" xfId="10" applyFont="1" applyFill="1" applyBorder="1" applyAlignment="1">
      <alignment horizontal="center" vertical="center"/>
    </xf>
    <xf numFmtId="0" fontId="59" fillId="0" borderId="0" xfId="10" applyFont="1" applyAlignment="1">
      <alignment horizontal="right" vertical="center"/>
    </xf>
    <xf numFmtId="0" fontId="59" fillId="0" borderId="0" xfId="10" applyFont="1" applyFill="1" applyBorder="1" applyAlignment="1">
      <alignment vertical="center"/>
    </xf>
    <xf numFmtId="0" fontId="37" fillId="0" borderId="0" xfId="10" applyFont="1" applyBorder="1" applyAlignment="1">
      <alignment vertical="center"/>
    </xf>
    <xf numFmtId="0" fontId="48" fillId="0" borderId="0" xfId="10" applyFont="1" applyBorder="1" applyAlignment="1">
      <alignment vertical="center"/>
    </xf>
    <xf numFmtId="0" fontId="59" fillId="0" borderId="0" xfId="10" applyFont="1" applyBorder="1" applyAlignment="1">
      <alignment vertical="center" wrapText="1"/>
    </xf>
    <xf numFmtId="0" fontId="59" fillId="0" borderId="0" xfId="10" applyNumberFormat="1" applyFont="1" applyBorder="1" applyAlignment="1">
      <alignment vertical="center"/>
    </xf>
    <xf numFmtId="0" fontId="59" fillId="0" borderId="0" xfId="10" applyNumberFormat="1" applyFont="1" applyBorder="1" applyAlignment="1">
      <alignment vertical="center" textRotation="255" wrapText="1"/>
    </xf>
    <xf numFmtId="0" fontId="74" fillId="0" borderId="0" xfId="10" applyFont="1" applyProtection="1">
      <alignment vertical="center"/>
      <protection locked="0"/>
    </xf>
    <xf numFmtId="0" fontId="74" fillId="0" borderId="0" xfId="10" applyFont="1" applyAlignment="1" applyProtection="1">
      <alignment horizontal="center" vertical="center"/>
      <protection locked="0"/>
    </xf>
    <xf numFmtId="0" fontId="35" fillId="0" borderId="0" xfId="10">
      <alignment vertical="center"/>
    </xf>
    <xf numFmtId="0" fontId="13" fillId="0" borderId="0" xfId="10" applyFont="1" applyAlignment="1">
      <alignment vertical="center"/>
    </xf>
    <xf numFmtId="0" fontId="23" fillId="0" borderId="0" xfId="10" applyFont="1">
      <alignment vertical="center"/>
    </xf>
    <xf numFmtId="0" fontId="9" fillId="0" borderId="0" xfId="10" applyFont="1" applyBorder="1" applyAlignment="1">
      <alignment horizontal="center" vertical="center"/>
    </xf>
    <xf numFmtId="0" fontId="9" fillId="0" borderId="0" xfId="10" applyFont="1">
      <alignment vertical="center"/>
    </xf>
    <xf numFmtId="56" fontId="37" fillId="0" borderId="15" xfId="10" applyNumberFormat="1" applyFont="1" applyBorder="1" applyAlignment="1">
      <alignment horizontal="center" vertical="center" wrapText="1"/>
    </xf>
    <xf numFmtId="0" fontId="61" fillId="0" borderId="46" xfId="10" applyFont="1" applyBorder="1" applyAlignment="1">
      <alignment vertical="center"/>
    </xf>
    <xf numFmtId="9" fontId="59" fillId="0" borderId="0" xfId="10" applyNumberFormat="1" applyFont="1" applyBorder="1" applyAlignment="1">
      <alignment vertical="center"/>
    </xf>
    <xf numFmtId="0" fontId="13" fillId="0" borderId="0" xfId="10" applyFont="1">
      <alignment vertical="center"/>
    </xf>
    <xf numFmtId="0" fontId="35" fillId="0" borderId="0" xfId="10" applyFont="1" applyBorder="1" applyAlignment="1">
      <alignment horizontal="center" vertical="center"/>
    </xf>
    <xf numFmtId="0" fontId="51" fillId="3" borderId="0" xfId="9" applyFont="1" applyFill="1">
      <alignment vertical="center"/>
    </xf>
    <xf numFmtId="0" fontId="42" fillId="0" borderId="0" xfId="8" applyFont="1">
      <alignment vertical="center"/>
    </xf>
    <xf numFmtId="0" fontId="42" fillId="0" borderId="12" xfId="8" applyFont="1" applyBorder="1" applyAlignment="1">
      <alignment horizontal="center" vertical="center" wrapText="1"/>
    </xf>
    <xf numFmtId="0" fontId="42" fillId="0" borderId="11" xfId="8" applyFont="1" applyBorder="1" applyAlignment="1">
      <alignment horizontal="center" vertical="center" wrapText="1"/>
    </xf>
    <xf numFmtId="0" fontId="42" fillId="0" borderId="13" xfId="8" applyFont="1" applyBorder="1" applyAlignment="1">
      <alignment vertical="center" wrapText="1"/>
    </xf>
    <xf numFmtId="0" fontId="67" fillId="0" borderId="71" xfId="8" applyFont="1" applyBorder="1" applyAlignment="1">
      <alignment horizontal="center" vertical="center" wrapText="1"/>
    </xf>
    <xf numFmtId="0" fontId="42" fillId="0" borderId="70" xfId="8" applyFont="1" applyBorder="1" applyAlignment="1">
      <alignment horizontal="center" vertical="center" wrapText="1"/>
    </xf>
    <xf numFmtId="0" fontId="42" fillId="0" borderId="200" xfId="8" applyFont="1" applyBorder="1" applyAlignment="1">
      <alignment horizontal="center" vertical="center" wrapText="1"/>
    </xf>
    <xf numFmtId="0" fontId="43" fillId="0" borderId="201" xfId="8" applyFont="1" applyBorder="1" applyAlignment="1">
      <alignment vertical="center" wrapText="1"/>
    </xf>
    <xf numFmtId="0" fontId="36" fillId="0" borderId="202" xfId="8" applyFont="1" applyBorder="1" applyAlignment="1">
      <alignment horizontal="center" vertical="center" wrapText="1"/>
    </xf>
    <xf numFmtId="0" fontId="36" fillId="0" borderId="203" xfId="8" applyFont="1" applyBorder="1" applyAlignment="1">
      <alignment horizontal="center" vertical="center" wrapText="1"/>
    </xf>
    <xf numFmtId="0" fontId="36" fillId="0" borderId="59" xfId="8" applyFont="1" applyBorder="1" applyAlignment="1">
      <alignment horizontal="center" vertical="center" wrapText="1"/>
    </xf>
    <xf numFmtId="0" fontId="36" fillId="0" borderId="52" xfId="8" applyFont="1" applyBorder="1" applyAlignment="1">
      <alignment horizontal="center" vertical="center" wrapText="1"/>
    </xf>
    <xf numFmtId="0" fontId="36" fillId="0" borderId="51" xfId="8" applyFont="1" applyBorder="1" applyAlignment="1">
      <alignment horizontal="center" vertical="center" wrapText="1"/>
    </xf>
    <xf numFmtId="0" fontId="36" fillId="0" borderId="16" xfId="8" applyFont="1" applyBorder="1" applyAlignment="1">
      <alignment horizontal="center" vertical="center" wrapText="1"/>
    </xf>
    <xf numFmtId="0" fontId="36" fillId="0" borderId="41" xfId="8" applyFont="1" applyBorder="1" applyAlignment="1">
      <alignment horizontal="center" vertical="center" wrapText="1"/>
    </xf>
    <xf numFmtId="0" fontId="36" fillId="0" borderId="204" xfId="8" applyFont="1" applyBorder="1" applyAlignment="1">
      <alignment horizontal="center" vertical="center" wrapText="1"/>
    </xf>
    <xf numFmtId="0" fontId="36" fillId="0" borderId="205" xfId="8" applyFont="1" applyBorder="1" applyAlignment="1">
      <alignment horizontal="center" vertical="center" wrapText="1"/>
    </xf>
    <xf numFmtId="0" fontId="36" fillId="0" borderId="206" xfId="8" applyFont="1" applyBorder="1" applyAlignment="1">
      <alignment horizontal="center" vertical="center" wrapText="1"/>
    </xf>
    <xf numFmtId="0" fontId="36" fillId="0" borderId="207" xfId="8" applyFont="1" applyBorder="1" applyAlignment="1">
      <alignment horizontal="center" vertical="center" wrapText="1"/>
    </xf>
    <xf numFmtId="0" fontId="36" fillId="0" borderId="208" xfId="8" applyFont="1" applyBorder="1" applyAlignment="1">
      <alignment horizontal="center" vertical="center" wrapText="1"/>
    </xf>
    <xf numFmtId="0" fontId="36" fillId="0" borderId="12" xfId="8" applyFont="1" applyBorder="1" applyAlignment="1">
      <alignment horizontal="center" vertical="center" wrapText="1"/>
    </xf>
    <xf numFmtId="0" fontId="36" fillId="0" borderId="204" xfId="8" applyFont="1" applyBorder="1" applyAlignment="1">
      <alignment vertical="center" wrapText="1"/>
    </xf>
    <xf numFmtId="0" fontId="36" fillId="0" borderId="205" xfId="8" applyFont="1" applyBorder="1" applyAlignment="1">
      <alignment vertical="center" wrapText="1"/>
    </xf>
    <xf numFmtId="0" fontId="36" fillId="0" borderId="209" xfId="8" applyFont="1" applyBorder="1" applyAlignment="1">
      <alignment horizontal="center" vertical="center" wrapText="1"/>
    </xf>
    <xf numFmtId="0" fontId="44" fillId="0" borderId="210" xfId="8" applyFont="1" applyBorder="1" applyAlignment="1">
      <alignment horizontal="center" vertical="center" wrapText="1"/>
    </xf>
    <xf numFmtId="0" fontId="44" fillId="0" borderId="211" xfId="8" applyFont="1" applyBorder="1" applyAlignment="1">
      <alignment horizontal="center" vertical="center" wrapText="1"/>
    </xf>
    <xf numFmtId="0" fontId="44" fillId="0" borderId="209" xfId="8" applyFont="1" applyBorder="1" applyAlignment="1">
      <alignment horizontal="center" vertical="center" wrapText="1"/>
    </xf>
    <xf numFmtId="0" fontId="44" fillId="0" borderId="44" xfId="8" applyFont="1" applyBorder="1" applyAlignment="1">
      <alignment horizontal="center" vertical="center" wrapText="1"/>
    </xf>
    <xf numFmtId="0" fontId="66" fillId="0" borderId="42" xfId="5" applyFont="1" applyFill="1" applyBorder="1" applyAlignment="1">
      <alignment horizontal="distributed" vertical="center"/>
    </xf>
    <xf numFmtId="0" fontId="40" fillId="0" borderId="0" xfId="2" applyFont="1" applyAlignment="1">
      <alignment vertical="center"/>
    </xf>
    <xf numFmtId="0" fontId="82" fillId="3" borderId="0" xfId="2" applyFont="1" applyFill="1" applyAlignment="1">
      <alignment vertical="center"/>
    </xf>
    <xf numFmtId="0" fontId="40" fillId="3" borderId="0" xfId="2" applyFont="1" applyFill="1" applyAlignment="1">
      <alignment vertical="center"/>
    </xf>
    <xf numFmtId="0" fontId="35" fillId="0" borderId="5" xfId="10" applyBorder="1" applyAlignment="1">
      <alignment vertical="center"/>
    </xf>
    <xf numFmtId="0" fontId="35" fillId="0" borderId="4" xfId="10" applyBorder="1" applyAlignment="1">
      <alignment vertical="center"/>
    </xf>
    <xf numFmtId="0" fontId="35" fillId="0" borderId="7" xfId="10" applyBorder="1" applyAlignment="1">
      <alignment vertical="center"/>
    </xf>
    <xf numFmtId="0" fontId="35" fillId="0" borderId="3" xfId="10" applyBorder="1" applyAlignment="1">
      <alignment vertical="center"/>
    </xf>
    <xf numFmtId="0" fontId="35" fillId="0" borderId="0" xfId="10" applyAlignment="1">
      <alignment vertical="center"/>
    </xf>
    <xf numFmtId="0" fontId="35" fillId="0" borderId="1" xfId="10" applyBorder="1" applyAlignment="1">
      <alignment vertical="center"/>
    </xf>
    <xf numFmtId="0" fontId="35" fillId="0" borderId="6" xfId="10" applyBorder="1" applyAlignment="1">
      <alignment horizontal="left" vertical="center"/>
    </xf>
    <xf numFmtId="0" fontId="35" fillId="0" borderId="9" xfId="10" applyBorder="1" applyAlignment="1">
      <alignment vertical="center"/>
    </xf>
    <xf numFmtId="0" fontId="35" fillId="0" borderId="8" xfId="10" applyBorder="1" applyAlignment="1">
      <alignment vertical="center"/>
    </xf>
    <xf numFmtId="0" fontId="35" fillId="0" borderId="2" xfId="10" applyBorder="1" applyAlignment="1">
      <alignment horizontal="left" vertical="center" wrapText="1"/>
    </xf>
    <xf numFmtId="0" fontId="35" fillId="0" borderId="5" xfId="10" applyBorder="1" applyAlignment="1">
      <alignment horizontal="left" vertical="center"/>
    </xf>
    <xf numFmtId="0" fontId="35" fillId="0" borderId="4" xfId="10" applyBorder="1" applyAlignment="1">
      <alignment horizontal="left" vertical="center"/>
    </xf>
    <xf numFmtId="0" fontId="35" fillId="0" borderId="14" xfId="10" applyBorder="1" applyAlignment="1">
      <alignment horizontal="left" vertical="center"/>
    </xf>
    <xf numFmtId="0" fontId="35" fillId="0" borderId="7" xfId="10" applyBorder="1" applyAlignment="1">
      <alignment horizontal="left" vertical="center" wrapText="1"/>
    </xf>
    <xf numFmtId="0" fontId="35" fillId="0" borderId="3" xfId="10" applyBorder="1" applyAlignment="1">
      <alignment horizontal="left" vertical="center"/>
    </xf>
    <xf numFmtId="0" fontId="35" fillId="0" borderId="55" xfId="10" applyBorder="1" applyAlignment="1">
      <alignment horizontal="right" vertical="center"/>
    </xf>
    <xf numFmtId="0" fontId="35" fillId="0" borderId="13" xfId="10" applyBorder="1" applyAlignment="1">
      <alignment horizontal="right" vertical="center"/>
    </xf>
    <xf numFmtId="0" fontId="35" fillId="0" borderId="1" xfId="10" applyBorder="1" applyAlignment="1">
      <alignment horizontal="right" vertical="center"/>
    </xf>
    <xf numFmtId="0" fontId="35" fillId="0" borderId="1" xfId="10" applyBorder="1" applyAlignment="1">
      <alignment horizontal="center" vertical="center" wrapText="1"/>
    </xf>
    <xf numFmtId="0" fontId="35" fillId="0" borderId="6" xfId="10" applyBorder="1" applyAlignment="1">
      <alignment horizontal="left" vertical="center" wrapText="1"/>
    </xf>
    <xf numFmtId="0" fontId="35" fillId="0" borderId="10" xfId="10" applyBorder="1" applyAlignment="1">
      <alignment horizontal="left" vertical="center"/>
    </xf>
    <xf numFmtId="0" fontId="35" fillId="0" borderId="12" xfId="10" applyBorder="1" applyAlignment="1">
      <alignment horizontal="right" vertical="center"/>
    </xf>
    <xf numFmtId="0" fontId="35" fillId="0" borderId="1" xfId="10" applyBorder="1" applyAlignment="1">
      <alignment horizontal="center" vertical="center"/>
    </xf>
    <xf numFmtId="0" fontId="35" fillId="0" borderId="10" xfId="10" applyBorder="1" applyAlignment="1">
      <alignment horizontal="left" vertical="center" wrapText="1"/>
    </xf>
    <xf numFmtId="0" fontId="35" fillId="0" borderId="9" xfId="10" applyBorder="1" applyAlignment="1">
      <alignment horizontal="left" vertical="center"/>
    </xf>
    <xf numFmtId="0" fontId="35" fillId="0" borderId="12" xfId="10" applyBorder="1" applyAlignment="1">
      <alignment horizontal="left" vertical="center" indent="1"/>
    </xf>
    <xf numFmtId="0" fontId="7" fillId="0" borderId="13" xfId="10" applyFont="1" applyBorder="1" applyAlignment="1">
      <alignment horizontal="center" vertical="center"/>
    </xf>
    <xf numFmtId="0" fontId="59" fillId="0" borderId="0" xfId="10" applyFont="1" applyAlignment="1">
      <alignment horizontal="left" vertical="center" wrapText="1"/>
    </xf>
    <xf numFmtId="0" fontId="59" fillId="0" borderId="0" xfId="10" applyFont="1" applyBorder="1" applyAlignment="1">
      <alignment horizontal="center" vertical="center" shrinkToFit="1"/>
    </xf>
    <xf numFmtId="0" fontId="35" fillId="0" borderId="0" xfId="10" applyFont="1" applyAlignment="1">
      <alignment vertical="center"/>
    </xf>
    <xf numFmtId="0" fontId="35" fillId="0" borderId="0" xfId="10" applyFont="1" applyAlignment="1">
      <alignment horizontal="right" vertical="center"/>
    </xf>
    <xf numFmtId="0" fontId="35" fillId="3" borderId="0" xfId="10" applyFont="1" applyFill="1" applyAlignment="1">
      <alignment vertical="center"/>
    </xf>
    <xf numFmtId="0" fontId="7" fillId="0" borderId="12" xfId="2" applyBorder="1" applyAlignment="1">
      <alignment horizontal="center" vertical="center"/>
    </xf>
    <xf numFmtId="0" fontId="39" fillId="7" borderId="1" xfId="2" applyFont="1" applyFill="1" applyBorder="1" applyAlignment="1">
      <alignment horizontal="center" vertical="center"/>
    </xf>
    <xf numFmtId="0" fontId="58" fillId="3" borderId="0" xfId="3" applyFont="1" applyFill="1" applyAlignment="1">
      <alignment horizontal="left" vertical="center"/>
    </xf>
    <xf numFmtId="0" fontId="51" fillId="3" borderId="0" xfId="2" applyFont="1" applyFill="1">
      <alignment vertical="center"/>
    </xf>
    <xf numFmtId="183" fontId="42" fillId="0" borderId="163" xfId="10" applyNumberFormat="1" applyFont="1" applyBorder="1" applyAlignment="1">
      <alignment horizontal="center" vertical="center" shrinkToFit="1"/>
    </xf>
    <xf numFmtId="0" fontId="42" fillId="0" borderId="13" xfId="10" applyFont="1" applyBorder="1" applyAlignment="1">
      <alignment horizontal="center" vertical="center" shrinkToFit="1"/>
    </xf>
    <xf numFmtId="0" fontId="42" fillId="0" borderId="1" xfId="10" applyFont="1" applyBorder="1" applyAlignment="1">
      <alignment horizontal="center" vertical="center" shrinkToFit="1"/>
    </xf>
    <xf numFmtId="0" fontId="42" fillId="0" borderId="163" xfId="10" applyFont="1" applyBorder="1" applyAlignment="1">
      <alignment horizontal="center" vertical="center" shrinkToFit="1"/>
    </xf>
    <xf numFmtId="0" fontId="42" fillId="0" borderId="212" xfId="10" applyFont="1" applyFill="1" applyBorder="1" applyAlignment="1">
      <alignment horizontal="center" vertical="center" shrinkToFit="1"/>
    </xf>
    <xf numFmtId="0" fontId="42" fillId="0" borderId="165" xfId="10" applyFont="1" applyBorder="1" applyAlignment="1">
      <alignment horizontal="center" vertical="center" shrinkToFit="1"/>
    </xf>
    <xf numFmtId="0" fontId="42" fillId="0" borderId="213" xfId="10" applyFont="1" applyBorder="1" applyAlignment="1">
      <alignment horizontal="center" vertical="center" shrinkToFit="1"/>
    </xf>
    <xf numFmtId="0" fontId="42" fillId="0" borderId="214" xfId="10" applyFont="1" applyBorder="1" applyAlignment="1">
      <alignment horizontal="center" vertical="center" shrinkToFit="1"/>
    </xf>
    <xf numFmtId="0" fontId="42" fillId="0" borderId="168" xfId="10" applyFont="1" applyBorder="1" applyAlignment="1">
      <alignment horizontal="center" vertical="center" shrinkToFit="1"/>
    </xf>
    <xf numFmtId="0" fontId="42" fillId="0" borderId="212" xfId="10" applyFont="1" applyBorder="1" applyAlignment="1">
      <alignment horizontal="center" vertical="center" shrinkToFit="1"/>
    </xf>
    <xf numFmtId="0" fontId="42" fillId="0" borderId="93" xfId="10" applyFont="1" applyBorder="1" applyAlignment="1">
      <alignment horizontal="center" vertical="center" shrinkToFit="1"/>
    </xf>
    <xf numFmtId="0" fontId="42" fillId="0" borderId="12" xfId="10" applyFont="1" applyBorder="1" applyAlignment="1">
      <alignment horizontal="center" vertical="center" shrinkToFit="1"/>
    </xf>
    <xf numFmtId="0" fontId="42" fillId="0" borderId="1" xfId="10" applyFont="1" applyBorder="1" applyAlignment="1">
      <alignment horizontal="right" vertical="center"/>
    </xf>
    <xf numFmtId="0" fontId="42" fillId="0" borderId="1" xfId="10" applyFont="1" applyFill="1" applyBorder="1" applyAlignment="1">
      <alignment horizontal="center" vertical="center" shrinkToFit="1"/>
    </xf>
    <xf numFmtId="182" fontId="42" fillId="0" borderId="93" xfId="10" applyNumberFormat="1" applyFont="1" applyBorder="1" applyAlignment="1">
      <alignment horizontal="center" vertical="center" shrinkToFit="1"/>
    </xf>
    <xf numFmtId="0" fontId="42" fillId="0" borderId="184" xfId="10" applyFont="1" applyBorder="1" applyAlignment="1">
      <alignment horizontal="center" vertical="center" shrinkToFit="1"/>
    </xf>
    <xf numFmtId="0" fontId="82" fillId="3" borderId="0" xfId="2" applyFont="1" applyFill="1" applyAlignment="1">
      <alignment horizontal="right" vertical="center"/>
    </xf>
    <xf numFmtId="0" fontId="7" fillId="0" borderId="6" xfId="2" applyFont="1" applyBorder="1">
      <alignment vertical="center"/>
    </xf>
    <xf numFmtId="0" fontId="7" fillId="0" borderId="0" xfId="2" applyFont="1" applyBorder="1">
      <alignment vertical="center"/>
    </xf>
    <xf numFmtId="0" fontId="7" fillId="0" borderId="0" xfId="2" applyAlignment="1">
      <alignment vertical="top"/>
    </xf>
    <xf numFmtId="0" fontId="7" fillId="0" borderId="0" xfId="2" applyFont="1" applyBorder="1" applyAlignment="1">
      <alignment horizontal="center" vertical="center"/>
    </xf>
    <xf numFmtId="0" fontId="7" fillId="0" borderId="0" xfId="2" applyFont="1" applyBorder="1" applyAlignment="1">
      <alignment vertical="center" justifyLastLine="1"/>
    </xf>
    <xf numFmtId="0" fontId="7" fillId="0" borderId="0" xfId="2" applyFont="1" applyBorder="1" applyAlignment="1">
      <alignment horizontal="center" vertical="center" justifyLastLine="1"/>
    </xf>
    <xf numFmtId="0" fontId="7" fillId="0" borderId="11" xfId="2" applyFont="1" applyBorder="1" applyAlignment="1">
      <alignment vertical="center" justifyLastLine="1"/>
    </xf>
    <xf numFmtId="0" fontId="7" fillId="0" borderId="11" xfId="2" applyFont="1" applyBorder="1" applyAlignment="1">
      <alignment horizontal="center" vertical="center" justifyLastLine="1"/>
    </xf>
    <xf numFmtId="0" fontId="7" fillId="0" borderId="25" xfId="2" applyFont="1" applyBorder="1" applyAlignment="1">
      <alignment vertical="center"/>
    </xf>
    <xf numFmtId="0" fontId="7" fillId="3" borderId="0" xfId="2" applyFill="1">
      <alignment vertical="center"/>
    </xf>
    <xf numFmtId="0" fontId="7" fillId="0" borderId="147" xfId="2" applyFont="1" applyBorder="1">
      <alignment vertical="center"/>
    </xf>
    <xf numFmtId="0" fontId="7" fillId="0" borderId="87" xfId="2" applyFont="1" applyBorder="1">
      <alignment vertical="center"/>
    </xf>
    <xf numFmtId="0" fontId="7" fillId="0" borderId="83" xfId="2" applyBorder="1">
      <alignment vertical="center"/>
    </xf>
    <xf numFmtId="0" fontId="7" fillId="0" borderId="0" xfId="2" applyBorder="1" applyAlignment="1">
      <alignment horizontal="right" vertical="center" justifyLastLine="1"/>
    </xf>
    <xf numFmtId="0" fontId="7" fillId="0" borderId="0" xfId="2" applyBorder="1" applyAlignment="1">
      <alignment vertical="top" justifyLastLine="1"/>
    </xf>
    <xf numFmtId="0" fontId="7" fillId="0" borderId="0" xfId="2" applyBorder="1" applyAlignment="1">
      <alignment horizontal="right" vertical="top" justifyLastLine="1"/>
    </xf>
    <xf numFmtId="0" fontId="7" fillId="0" borderId="83" xfId="2" applyBorder="1" applyAlignment="1">
      <alignment vertical="top"/>
    </xf>
    <xf numFmtId="0" fontId="7" fillId="0" borderId="0" xfId="2" applyBorder="1" applyAlignment="1">
      <alignment horizontal="center" vertical="top"/>
    </xf>
    <xf numFmtId="0" fontId="7" fillId="0" borderId="0" xfId="2" applyBorder="1" applyAlignment="1">
      <alignment horizontal="left" vertical="top" justifyLastLine="1"/>
    </xf>
    <xf numFmtId="0" fontId="7" fillId="0" borderId="83" xfId="2" applyFont="1" applyBorder="1">
      <alignment vertical="center"/>
    </xf>
    <xf numFmtId="0" fontId="7" fillId="0" borderId="144" xfId="2" applyFont="1" applyBorder="1">
      <alignment vertical="center"/>
    </xf>
    <xf numFmtId="0" fontId="7" fillId="0" borderId="32" xfId="2" applyFont="1" applyBorder="1">
      <alignment vertical="center"/>
    </xf>
    <xf numFmtId="0" fontId="7" fillId="0" borderId="31" xfId="2" applyFont="1" applyBorder="1" applyAlignment="1">
      <alignment vertical="center"/>
    </xf>
    <xf numFmtId="0" fontId="7" fillId="0" borderId="30" xfId="2" applyFont="1" applyBorder="1" applyAlignment="1">
      <alignment vertical="center"/>
    </xf>
    <xf numFmtId="0" fontId="7" fillId="0" borderId="29" xfId="2" applyFont="1" applyBorder="1" applyAlignment="1">
      <alignment horizontal="center" vertical="center"/>
    </xf>
    <xf numFmtId="0" fontId="7" fillId="3" borderId="0" xfId="2" applyFont="1" applyFill="1" applyAlignment="1">
      <alignment horizontal="right" vertical="center"/>
    </xf>
    <xf numFmtId="0" fontId="9" fillId="0" borderId="0" xfId="2" applyFont="1" applyAlignment="1">
      <alignment horizontal="right" vertical="center"/>
    </xf>
    <xf numFmtId="0" fontId="7" fillId="0" borderId="0" xfId="2" applyAlignment="1">
      <alignment horizontal="right" vertical="center"/>
    </xf>
    <xf numFmtId="0" fontId="9" fillId="0" borderId="0" xfId="2" applyFont="1" applyBorder="1" applyAlignment="1">
      <alignment horizontal="center" vertical="center"/>
    </xf>
    <xf numFmtId="0" fontId="7" fillId="0" borderId="14" xfId="2" applyFont="1" applyBorder="1" applyAlignment="1">
      <alignment vertical="center"/>
    </xf>
    <xf numFmtId="0" fontId="7" fillId="0" borderId="15" xfId="2" applyFont="1" applyBorder="1" applyAlignment="1">
      <alignment vertical="center"/>
    </xf>
    <xf numFmtId="0" fontId="7" fillId="0" borderId="5" xfId="2" applyBorder="1" applyAlignment="1">
      <alignment horizontal="center" vertical="center"/>
    </xf>
    <xf numFmtId="0" fontId="7" fillId="0" borderId="4" xfId="2" applyBorder="1" applyAlignment="1">
      <alignment vertical="center" wrapText="1"/>
    </xf>
    <xf numFmtId="0" fontId="7" fillId="0" borderId="1" xfId="2" applyBorder="1" applyAlignment="1">
      <alignment horizontal="center" vertical="center"/>
    </xf>
    <xf numFmtId="0" fontId="7" fillId="0" borderId="1" xfId="2" applyBorder="1" applyAlignment="1">
      <alignment vertical="center"/>
    </xf>
    <xf numFmtId="0" fontId="7" fillId="0" borderId="0" xfId="2" applyFont="1" applyAlignment="1">
      <alignment horizontal="right" vertical="center"/>
    </xf>
    <xf numFmtId="0" fontId="7" fillId="0" borderId="1" xfId="2" applyFont="1" applyBorder="1" applyAlignment="1">
      <alignment vertical="center"/>
    </xf>
    <xf numFmtId="0" fontId="7" fillId="0" borderId="1" xfId="2" applyFont="1" applyBorder="1" applyAlignment="1">
      <alignment horizontal="center" vertical="center"/>
    </xf>
    <xf numFmtId="0" fontId="7" fillId="0" borderId="1" xfId="2" applyFont="1" applyBorder="1" applyAlignment="1">
      <alignment horizontal="center" vertical="center" wrapText="1" justifyLastLine="1"/>
    </xf>
    <xf numFmtId="0" fontId="7" fillId="0" borderId="25" xfId="2" applyFont="1" applyBorder="1" applyAlignment="1">
      <alignment horizontal="center" vertical="center"/>
    </xf>
    <xf numFmtId="0" fontId="7" fillId="0" borderId="83" xfId="2" applyBorder="1" applyAlignment="1">
      <alignment vertical="top" wrapText="1"/>
    </xf>
    <xf numFmtId="0" fontId="10" fillId="0" borderId="13" xfId="2" applyFont="1" applyBorder="1" applyAlignment="1">
      <alignment horizontal="center" vertical="center"/>
    </xf>
    <xf numFmtId="0" fontId="7" fillId="0" borderId="12" xfId="2" applyBorder="1" applyAlignment="1">
      <alignment vertical="center"/>
    </xf>
    <xf numFmtId="0" fontId="7" fillId="0" borderId="2" xfId="2" applyBorder="1" applyAlignment="1">
      <alignment vertical="center"/>
    </xf>
    <xf numFmtId="0" fontId="7" fillId="0" borderId="8" xfId="2" applyBorder="1" applyAlignment="1">
      <alignment vertical="center"/>
    </xf>
    <xf numFmtId="0" fontId="7" fillId="0" borderId="9" xfId="2" applyBorder="1" applyAlignment="1">
      <alignment vertical="center"/>
    </xf>
    <xf numFmtId="0" fontId="7" fillId="0" borderId="10" xfId="2" applyBorder="1" applyAlignment="1">
      <alignment vertical="center"/>
    </xf>
    <xf numFmtId="0" fontId="7" fillId="0" borderId="6" xfId="2" applyBorder="1" applyAlignment="1">
      <alignment vertical="center"/>
    </xf>
    <xf numFmtId="0" fontId="7" fillId="0" borderId="3" xfId="2" applyBorder="1" applyAlignment="1">
      <alignment horizontal="center" vertical="center"/>
    </xf>
    <xf numFmtId="0" fontId="7" fillId="0" borderId="7" xfId="2" applyBorder="1" applyAlignment="1">
      <alignment vertical="center"/>
    </xf>
    <xf numFmtId="0" fontId="7" fillId="0" borderId="10" xfId="2" applyBorder="1" applyAlignment="1">
      <alignment vertical="top"/>
    </xf>
    <xf numFmtId="0" fontId="21" fillId="0" borderId="11" xfId="2" applyFont="1" applyBorder="1" applyAlignment="1">
      <alignment vertical="top" justifyLastLine="1"/>
    </xf>
    <xf numFmtId="0" fontId="7" fillId="0" borderId="11" xfId="2" applyBorder="1" applyAlignment="1">
      <alignment vertical="center"/>
    </xf>
    <xf numFmtId="0" fontId="35" fillId="0" borderId="0" xfId="3" applyFont="1" applyAlignment="1">
      <alignment horizontal="right" vertical="center"/>
    </xf>
    <xf numFmtId="0" fontId="65" fillId="0" borderId="0" xfId="3" applyFont="1" applyBorder="1" applyAlignment="1">
      <alignment horizontal="center" vertical="center"/>
    </xf>
    <xf numFmtId="0" fontId="35" fillId="0" borderId="11" xfId="3" applyFont="1" applyBorder="1" applyAlignment="1">
      <alignment horizontal="left" vertical="center" wrapText="1"/>
    </xf>
    <xf numFmtId="0" fontId="35" fillId="0" borderId="0" xfId="3" applyFont="1" applyAlignment="1">
      <alignment vertical="center"/>
    </xf>
    <xf numFmtId="0" fontId="35" fillId="0" borderId="1" xfId="3" applyFont="1" applyBorder="1" applyAlignment="1">
      <alignment horizontal="left" vertical="center" wrapText="1"/>
    </xf>
    <xf numFmtId="0" fontId="41" fillId="0" borderId="0" xfId="3" applyFont="1" applyAlignment="1">
      <alignment vertical="center"/>
    </xf>
    <xf numFmtId="0" fontId="41" fillId="0" borderId="0" xfId="3" applyFont="1" applyAlignment="1">
      <alignment horizontal="left" vertical="center"/>
    </xf>
    <xf numFmtId="0" fontId="36" fillId="0" borderId="1" xfId="3" applyFont="1" applyBorder="1" applyAlignment="1">
      <alignment horizontal="left" vertical="center" wrapText="1"/>
    </xf>
    <xf numFmtId="0" fontId="41" fillId="7" borderId="0" xfId="12" applyFont="1" applyFill="1">
      <alignment vertical="center"/>
    </xf>
    <xf numFmtId="0" fontId="41" fillId="0" borderId="0" xfId="12" applyFont="1">
      <alignment vertical="center"/>
    </xf>
    <xf numFmtId="0" fontId="35" fillId="0" borderId="15" xfId="10" applyFont="1" applyBorder="1" applyAlignment="1">
      <alignment horizontal="center" vertical="center"/>
    </xf>
    <xf numFmtId="0" fontId="68" fillId="0" borderId="0" xfId="10" applyFont="1" applyAlignment="1">
      <alignment horizontal="left" vertical="center"/>
    </xf>
    <xf numFmtId="0" fontId="35" fillId="0" borderId="0" xfId="10" applyFont="1" applyAlignment="1">
      <alignment horizontal="left" vertical="center"/>
    </xf>
    <xf numFmtId="0" fontId="35" fillId="0" borderId="5" xfId="10" applyFont="1" applyBorder="1" applyAlignment="1">
      <alignment horizontal="left" vertical="center"/>
    </xf>
    <xf numFmtId="0" fontId="35" fillId="0" borderId="4" xfId="10" applyFont="1" applyBorder="1" applyAlignment="1">
      <alignment horizontal="left" vertical="center"/>
    </xf>
    <xf numFmtId="0" fontId="35" fillId="0" borderId="7" xfId="10" applyFont="1" applyBorder="1" applyAlignment="1">
      <alignment horizontal="left" vertical="center"/>
    </xf>
    <xf numFmtId="0" fontId="35" fillId="0" borderId="3" xfId="10" applyFont="1" applyBorder="1" applyAlignment="1">
      <alignment horizontal="left" vertical="center"/>
    </xf>
    <xf numFmtId="0" fontId="35" fillId="0" borderId="0" xfId="10" applyFont="1" applyBorder="1" applyAlignment="1">
      <alignment horizontal="left" vertical="center"/>
    </xf>
    <xf numFmtId="0" fontId="35" fillId="0" borderId="6" xfId="10" applyFont="1" applyBorder="1" applyAlignment="1">
      <alignment horizontal="left" vertical="center"/>
    </xf>
    <xf numFmtId="0" fontId="68" fillId="0" borderId="0" xfId="10" applyFont="1" applyBorder="1" applyAlignment="1">
      <alignment horizontal="left" vertical="center"/>
    </xf>
    <xf numFmtId="0" fontId="35" fillId="0" borderId="14" xfId="10" applyFont="1" applyBorder="1" applyAlignment="1">
      <alignment horizontal="left" vertical="center"/>
    </xf>
    <xf numFmtId="0" fontId="35" fillId="0" borderId="13" xfId="10" applyFont="1" applyBorder="1" applyAlignment="1">
      <alignment horizontal="left" vertical="center"/>
    </xf>
    <xf numFmtId="0" fontId="35" fillId="0" borderId="8" xfId="10" applyFont="1" applyBorder="1" applyAlignment="1">
      <alignment horizontal="left" vertical="center"/>
    </xf>
    <xf numFmtId="0" fontId="35" fillId="0" borderId="2" xfId="10" applyFont="1" applyBorder="1" applyAlignment="1">
      <alignment horizontal="left" vertical="center"/>
    </xf>
    <xf numFmtId="0" fontId="39" fillId="0" borderId="8" xfId="10" applyFont="1" applyBorder="1" applyAlignment="1">
      <alignment horizontal="left" vertical="center"/>
    </xf>
    <xf numFmtId="0" fontId="91" fillId="0" borderId="0" xfId="10" applyFont="1" applyBorder="1" applyAlignment="1">
      <alignment horizontal="left" vertical="center"/>
    </xf>
    <xf numFmtId="0" fontId="68" fillId="0" borderId="0" xfId="10" applyFont="1" applyAlignment="1">
      <alignment vertical="center"/>
    </xf>
    <xf numFmtId="0" fontId="43" fillId="0" borderId="8" xfId="10" applyFont="1" applyBorder="1" applyAlignment="1">
      <alignment horizontal="left" vertical="center"/>
    </xf>
    <xf numFmtId="0" fontId="35" fillId="0" borderId="8" xfId="10" applyFont="1" applyBorder="1" applyAlignment="1">
      <alignment horizontal="center" vertical="center"/>
    </xf>
    <xf numFmtId="0" fontId="35" fillId="0" borderId="0" xfId="10" applyFont="1" applyBorder="1" applyAlignment="1">
      <alignment vertical="top"/>
    </xf>
    <xf numFmtId="0" fontId="35" fillId="0" borderId="9" xfId="10" applyFont="1" applyBorder="1" applyAlignment="1">
      <alignment horizontal="left" vertical="center"/>
    </xf>
    <xf numFmtId="0" fontId="11" fillId="0" borderId="0" xfId="5" applyFont="1" applyAlignment="1">
      <alignment horizontal="center" vertical="center"/>
    </xf>
    <xf numFmtId="0" fontId="0" fillId="0" borderId="0" xfId="0">
      <alignment vertical="center"/>
    </xf>
    <xf numFmtId="0" fontId="59" fillId="0" borderId="0" xfId="10" applyFont="1" applyAlignment="1">
      <alignment horizontal="left" vertical="center"/>
    </xf>
    <xf numFmtId="0" fontId="92" fillId="0" borderId="0" xfId="10" applyFont="1" applyAlignment="1">
      <alignment horizontal="left" vertical="center"/>
    </xf>
    <xf numFmtId="0" fontId="93" fillId="0" borderId="0" xfId="10" applyFont="1" applyAlignment="1">
      <alignment horizontal="left" vertical="center"/>
    </xf>
    <xf numFmtId="0" fontId="68" fillId="0" borderId="0" xfId="10" applyFont="1" applyAlignment="1">
      <alignment vertical="top" wrapText="1"/>
    </xf>
    <xf numFmtId="0" fontId="95" fillId="0" borderId="0" xfId="10" applyFont="1" applyAlignment="1">
      <alignment vertical="top" wrapText="1"/>
    </xf>
    <xf numFmtId="0" fontId="93" fillId="0" borderId="0" xfId="10" applyFont="1" applyAlignment="1">
      <alignment horizontal="center" vertical="top" wrapText="1"/>
    </xf>
    <xf numFmtId="0" fontId="93" fillId="0" borderId="0" xfId="10" applyFont="1" applyAlignment="1">
      <alignment vertical="top" wrapText="1"/>
    </xf>
    <xf numFmtId="0" fontId="93" fillId="0" borderId="0" xfId="10" applyFont="1" applyAlignment="1">
      <alignment vertical="center" wrapText="1"/>
    </xf>
    <xf numFmtId="0" fontId="93" fillId="0" borderId="0" xfId="10" applyFont="1" applyAlignment="1">
      <alignment horizontal="center" vertical="center"/>
    </xf>
    <xf numFmtId="0" fontId="93" fillId="0" borderId="0" xfId="10" applyFont="1">
      <alignment vertical="center"/>
    </xf>
    <xf numFmtId="0" fontId="93" fillId="0" borderId="5" xfId="10" applyFont="1" applyBorder="1" applyAlignment="1">
      <alignment horizontal="left" vertical="center"/>
    </xf>
    <xf numFmtId="0" fontId="93" fillId="0" borderId="4" xfId="10" applyFont="1" applyBorder="1" applyAlignment="1">
      <alignment horizontal="left" vertical="center"/>
    </xf>
    <xf numFmtId="0" fontId="93" fillId="0" borderId="7" xfId="10" applyFont="1" applyBorder="1" applyAlignment="1">
      <alignment horizontal="left" vertical="center"/>
    </xf>
    <xf numFmtId="0" fontId="93" fillId="0" borderId="3" xfId="10" applyFont="1" applyBorder="1">
      <alignment vertical="center"/>
    </xf>
    <xf numFmtId="0" fontId="93" fillId="0" borderId="0" xfId="1" applyFont="1" applyAlignment="1">
      <alignment horizontal="center" vertical="center"/>
    </xf>
    <xf numFmtId="0" fontId="93" fillId="0" borderId="6" xfId="10" applyFont="1" applyBorder="1">
      <alignment vertical="center"/>
    </xf>
    <xf numFmtId="0" fontId="93" fillId="0" borderId="6" xfId="10" applyFont="1" applyBorder="1" applyAlignment="1">
      <alignment horizontal="left" vertical="center"/>
    </xf>
    <xf numFmtId="0" fontId="93" fillId="0" borderId="0" xfId="10" applyFont="1" applyAlignment="1">
      <alignment horizontal="left" vertical="top" wrapText="1"/>
    </xf>
    <xf numFmtId="0" fontId="93" fillId="0" borderId="3" xfId="10" applyFont="1" applyBorder="1" applyAlignment="1">
      <alignment horizontal="left" vertical="center"/>
    </xf>
    <xf numFmtId="0" fontId="96" fillId="0" borderId="3" xfId="10" applyFont="1" applyBorder="1">
      <alignment vertical="center"/>
    </xf>
    <xf numFmtId="0" fontId="96" fillId="0" borderId="6" xfId="10" applyFont="1" applyBorder="1">
      <alignment vertical="center"/>
    </xf>
    <xf numFmtId="0" fontId="93" fillId="0" borderId="1" xfId="10" applyFont="1" applyBorder="1" applyAlignment="1">
      <alignment horizontal="center" vertical="center"/>
    </xf>
    <xf numFmtId="0" fontId="99" fillId="0" borderId="0" xfId="10" applyFont="1" applyAlignment="1">
      <alignment horizontal="left" vertical="center" wrapText="1"/>
    </xf>
    <xf numFmtId="49" fontId="99" fillId="0" borderId="1" xfId="10" applyNumberFormat="1" applyFont="1" applyBorder="1" applyAlignment="1">
      <alignment horizontal="center" vertical="center"/>
    </xf>
    <xf numFmtId="0" fontId="99" fillId="0" borderId="0" xfId="10" applyFont="1" applyAlignment="1">
      <alignment vertical="center" wrapText="1"/>
    </xf>
    <xf numFmtId="0" fontId="99" fillId="0" borderId="0" xfId="10" applyFont="1" applyAlignment="1">
      <alignment horizontal="left" vertical="center"/>
    </xf>
    <xf numFmtId="0" fontId="99" fillId="0" borderId="1" xfId="10" applyFont="1" applyBorder="1" applyAlignment="1">
      <alignment horizontal="left" vertical="center"/>
    </xf>
    <xf numFmtId="0" fontId="93" fillId="0" borderId="0" xfId="10" applyFont="1" applyAlignment="1">
      <alignment horizontal="left" vertical="center" wrapText="1"/>
    </xf>
    <xf numFmtId="0" fontId="93" fillId="0" borderId="3" xfId="10" applyFont="1" applyBorder="1" applyAlignment="1">
      <alignment vertical="center" wrapText="1"/>
    </xf>
    <xf numFmtId="0" fontId="93" fillId="0" borderId="0" xfId="10" applyFont="1" applyAlignment="1">
      <alignment horizontal="left" vertical="top"/>
    </xf>
    <xf numFmtId="0" fontId="93" fillId="0" borderId="3" xfId="10" applyFont="1" applyBorder="1" applyAlignment="1">
      <alignment horizontal="center" vertical="center"/>
    </xf>
    <xf numFmtId="0" fontId="93" fillId="0" borderId="6" xfId="10" applyFont="1" applyBorder="1" applyAlignment="1">
      <alignment horizontal="center" vertical="center"/>
    </xf>
    <xf numFmtId="0" fontId="93" fillId="0" borderId="9" xfId="10" applyFont="1" applyBorder="1" applyAlignment="1">
      <alignment horizontal="left" vertical="center"/>
    </xf>
    <xf numFmtId="0" fontId="93" fillId="0" borderId="8" xfId="10" applyFont="1" applyBorder="1" applyAlignment="1">
      <alignment horizontal="left" vertical="center"/>
    </xf>
    <xf numFmtId="0" fontId="93" fillId="0" borderId="2" xfId="10" applyFont="1" applyBorder="1" applyAlignment="1">
      <alignment horizontal="left" vertical="center"/>
    </xf>
    <xf numFmtId="0" fontId="93" fillId="0" borderId="0" xfId="10" applyFont="1" applyAlignment="1">
      <alignment vertical="top"/>
    </xf>
    <xf numFmtId="0" fontId="93" fillId="0" borderId="0" xfId="10" applyFont="1" applyAlignment="1">
      <alignment horizontal="center" vertical="center" wrapText="1"/>
    </xf>
    <xf numFmtId="0" fontId="93" fillId="0" borderId="8" xfId="10" applyFont="1" applyBorder="1">
      <alignment vertical="center"/>
    </xf>
    <xf numFmtId="0" fontId="93" fillId="0" borderId="8" xfId="1" applyFont="1" applyBorder="1" applyAlignment="1">
      <alignment horizontal="center" vertical="center"/>
    </xf>
    <xf numFmtId="0" fontId="93" fillId="0" borderId="8" xfId="10" applyFont="1" applyBorder="1" applyAlignment="1">
      <alignment vertical="top" wrapText="1"/>
    </xf>
    <xf numFmtId="0" fontId="93" fillId="0" borderId="5" xfId="10" applyFont="1" applyBorder="1">
      <alignment vertical="center"/>
    </xf>
    <xf numFmtId="0" fontId="93" fillId="0" borderId="4" xfId="1" applyFont="1" applyBorder="1" applyAlignment="1">
      <alignment horizontal="center" vertical="center"/>
    </xf>
    <xf numFmtId="0" fontId="93" fillId="0" borderId="7" xfId="10" applyFont="1" applyBorder="1">
      <alignment vertical="center"/>
    </xf>
    <xf numFmtId="0" fontId="93" fillId="0" borderId="4" xfId="10" applyFont="1" applyBorder="1" applyAlignment="1">
      <alignment vertical="top" wrapText="1"/>
    </xf>
    <xf numFmtId="0" fontId="93" fillId="0" borderId="3" xfId="10" applyFont="1" applyBorder="1" applyAlignment="1">
      <alignment vertical="top" wrapText="1"/>
    </xf>
    <xf numFmtId="0" fontId="93" fillId="0" borderId="9" xfId="10" applyFont="1" applyBorder="1">
      <alignment vertical="center"/>
    </xf>
    <xf numFmtId="0" fontId="93" fillId="0" borderId="2" xfId="10" applyFont="1" applyBorder="1">
      <alignment vertical="center"/>
    </xf>
    <xf numFmtId="0" fontId="68" fillId="0" borderId="0" xfId="10" applyFont="1" applyAlignment="1">
      <alignment horizontal="center" vertical="center"/>
    </xf>
    <xf numFmtId="0" fontId="68" fillId="0" borderId="0" xfId="10" applyFont="1" applyAlignment="1">
      <alignment horizontal="left" vertical="top" wrapText="1"/>
    </xf>
    <xf numFmtId="0" fontId="68" fillId="0" borderId="0" xfId="10" applyFont="1" applyAlignment="1">
      <alignment horizontal="left" vertical="top"/>
    </xf>
    <xf numFmtId="0" fontId="68" fillId="0" borderId="0" xfId="10" applyFont="1">
      <alignment vertical="center"/>
    </xf>
    <xf numFmtId="0" fontId="68" fillId="0" borderId="0" xfId="1" applyFont="1" applyAlignment="1">
      <alignment horizontal="center" vertical="center"/>
    </xf>
    <xf numFmtId="0" fontId="68" fillId="0" borderId="0" xfId="10" applyFont="1" applyAlignment="1">
      <alignment vertical="center" wrapText="1"/>
    </xf>
    <xf numFmtId="0" fontId="68" fillId="0" borderId="5" xfId="10" applyFont="1" applyBorder="1">
      <alignment vertical="center"/>
    </xf>
    <xf numFmtId="0" fontId="68" fillId="0" borderId="4" xfId="1" applyFont="1" applyBorder="1" applyAlignment="1">
      <alignment horizontal="center" vertical="center"/>
    </xf>
    <xf numFmtId="0" fontId="68" fillId="0" borderId="7" xfId="10" applyFont="1" applyBorder="1">
      <alignment vertical="center"/>
    </xf>
    <xf numFmtId="0" fontId="68" fillId="0" borderId="4" xfId="10" applyFont="1" applyBorder="1" applyAlignment="1">
      <alignment vertical="center" wrapText="1"/>
    </xf>
    <xf numFmtId="0" fontId="68" fillId="0" borderId="7" xfId="10" applyFont="1" applyBorder="1" applyAlignment="1">
      <alignment horizontal="left" vertical="center"/>
    </xf>
    <xf numFmtId="0" fontId="68" fillId="0" borderId="3" xfId="10" applyFont="1" applyBorder="1">
      <alignment vertical="center"/>
    </xf>
    <xf numFmtId="0" fontId="68" fillId="0" borderId="6" xfId="10" applyFont="1" applyBorder="1">
      <alignment vertical="center"/>
    </xf>
    <xf numFmtId="0" fontId="68" fillId="0" borderId="0" xfId="10" applyFont="1" applyAlignment="1">
      <alignment horizontal="center" vertical="center" wrapText="1"/>
    </xf>
    <xf numFmtId="0" fontId="68" fillId="0" borderId="6" xfId="10" applyFont="1" applyBorder="1" applyAlignment="1">
      <alignment horizontal="left" vertical="center"/>
    </xf>
    <xf numFmtId="0" fontId="68" fillId="0" borderId="1" xfId="10" applyFont="1" applyBorder="1" applyAlignment="1">
      <alignment horizontal="center" vertical="center"/>
    </xf>
    <xf numFmtId="0" fontId="68" fillId="0" borderId="0" xfId="10" applyFont="1" applyAlignment="1">
      <alignment horizontal="left" vertical="center" wrapText="1"/>
    </xf>
    <xf numFmtId="49" fontId="93" fillId="0" borderId="1" xfId="10" applyNumberFormat="1" applyFont="1" applyBorder="1" applyAlignment="1">
      <alignment horizontal="center" vertical="center"/>
    </xf>
    <xf numFmtId="0" fontId="104" fillId="0" borderId="0" xfId="10" applyFont="1" applyAlignment="1">
      <alignment horizontal="left" vertical="center" wrapText="1"/>
    </xf>
    <xf numFmtId="49" fontId="68" fillId="0" borderId="1" xfId="10" applyNumberFormat="1" applyFont="1" applyBorder="1" applyAlignment="1">
      <alignment horizontal="center" vertical="center"/>
    </xf>
    <xf numFmtId="0" fontId="104" fillId="0" borderId="0" xfId="10" applyFont="1" applyAlignment="1">
      <alignment vertical="center" wrapText="1"/>
    </xf>
    <xf numFmtId="0" fontId="104" fillId="0" borderId="0" xfId="10" applyFont="1" applyAlignment="1">
      <alignment horizontal="left" vertical="center"/>
    </xf>
    <xf numFmtId="0" fontId="104" fillId="0" borderId="1" xfId="10" applyFont="1" applyBorder="1" applyAlignment="1">
      <alignment horizontal="left" vertical="center"/>
    </xf>
    <xf numFmtId="0" fontId="68" fillId="0" borderId="0" xfId="10" applyFont="1" applyAlignment="1">
      <alignment vertical="top"/>
    </xf>
    <xf numFmtId="0" fontId="68" fillId="0" borderId="9" xfId="10" applyFont="1" applyBorder="1" applyAlignment="1">
      <alignment horizontal="left" vertical="center"/>
    </xf>
    <xf numFmtId="0" fontId="68" fillId="0" borderId="8" xfId="10" applyFont="1" applyBorder="1" applyAlignment="1">
      <alignment horizontal="left" vertical="center"/>
    </xf>
    <xf numFmtId="0" fontId="68" fillId="0" borderId="2" xfId="10" applyFont="1" applyBorder="1" applyAlignment="1">
      <alignment horizontal="left" vertical="center"/>
    </xf>
    <xf numFmtId="0" fontId="93" fillId="0" borderId="0" xfId="10" applyFont="1" applyAlignment="1">
      <alignment horizontal="center" vertical="top"/>
    </xf>
    <xf numFmtId="0" fontId="92" fillId="0" borderId="0" xfId="10" applyFont="1" applyAlignment="1">
      <alignment horizontal="left" vertical="center" wrapText="1"/>
    </xf>
    <xf numFmtId="0" fontId="93" fillId="0" borderId="4" xfId="10" applyFont="1" applyBorder="1" applyAlignment="1">
      <alignment horizontal="center" vertical="top" wrapText="1"/>
    </xf>
    <xf numFmtId="0" fontId="93" fillId="0" borderId="3" xfId="10" applyFont="1" applyBorder="1" applyAlignment="1">
      <alignment horizontal="left" vertical="top" wrapText="1"/>
    </xf>
    <xf numFmtId="0" fontId="93" fillId="0" borderId="15" xfId="10" applyFont="1" applyBorder="1" applyAlignment="1">
      <alignment horizontal="left" vertical="center"/>
    </xf>
    <xf numFmtId="0" fontId="93" fillId="0" borderId="14" xfId="10" applyFont="1" applyBorder="1" applyAlignment="1">
      <alignment horizontal="left" vertical="center"/>
    </xf>
    <xf numFmtId="0" fontId="93" fillId="0" borderId="14" xfId="10" applyFont="1" applyBorder="1" applyAlignment="1">
      <alignment horizontal="center" vertical="center"/>
    </xf>
    <xf numFmtId="0" fontId="93" fillId="0" borderId="13" xfId="10" applyFont="1" applyBorder="1" applyAlignment="1">
      <alignment horizontal="center" vertical="center"/>
    </xf>
    <xf numFmtId="0" fontId="95" fillId="0" borderId="0" xfId="10" applyFont="1" applyAlignment="1">
      <alignment horizontal="left" vertical="center"/>
    </xf>
    <xf numFmtId="0" fontId="105" fillId="0" borderId="0" xfId="2" applyFont="1">
      <alignment vertical="center"/>
    </xf>
    <xf numFmtId="0" fontId="105" fillId="0" borderId="0" xfId="2" applyFont="1" applyAlignment="1">
      <alignment horizontal="left" vertical="center"/>
    </xf>
    <xf numFmtId="0" fontId="105" fillId="0" borderId="13" xfId="2" applyFont="1" applyBorder="1">
      <alignment vertical="center"/>
    </xf>
    <xf numFmtId="0" fontId="105" fillId="0" borderId="1" xfId="2" applyFont="1" applyBorder="1" applyAlignment="1">
      <alignment horizontal="left" vertical="center"/>
    </xf>
    <xf numFmtId="0" fontId="105" fillId="0" borderId="5" xfId="2" applyFont="1" applyBorder="1">
      <alignment vertical="center"/>
    </xf>
    <xf numFmtId="0" fontId="105" fillId="0" borderId="4" xfId="2" applyFont="1" applyBorder="1">
      <alignment vertical="center"/>
    </xf>
    <xf numFmtId="0" fontId="105" fillId="0" borderId="3" xfId="2" applyFont="1" applyBorder="1">
      <alignment vertical="center"/>
    </xf>
    <xf numFmtId="0" fontId="105" fillId="0" borderId="1" xfId="2" applyFont="1" applyBorder="1" applyAlignment="1">
      <alignment horizontal="right" vertical="center" indent="1"/>
    </xf>
    <xf numFmtId="0" fontId="105" fillId="0" borderId="1" xfId="2" applyFont="1" applyBorder="1" applyAlignment="1">
      <alignment horizontal="center" vertical="center"/>
    </xf>
    <xf numFmtId="0" fontId="105" fillId="0" borderId="9" xfId="2" applyFont="1" applyBorder="1">
      <alignment vertical="center"/>
    </xf>
    <xf numFmtId="0" fontId="105" fillId="0" borderId="8" xfId="2" applyFont="1" applyBorder="1">
      <alignment vertical="center"/>
    </xf>
    <xf numFmtId="0" fontId="105" fillId="0" borderId="7" xfId="2" applyFont="1" applyBorder="1">
      <alignment vertical="center"/>
    </xf>
    <xf numFmtId="0" fontId="105" fillId="0" borderId="6" xfId="2" applyFont="1" applyBorder="1" applyAlignment="1">
      <alignment horizontal="right" vertical="center"/>
    </xf>
    <xf numFmtId="0" fontId="105" fillId="0" borderId="1" xfId="2" applyFont="1" applyBorder="1" applyAlignment="1">
      <alignment horizontal="distributed" vertical="center" wrapText="1" justifyLastLine="1"/>
    </xf>
    <xf numFmtId="0" fontId="105" fillId="0" borderId="6" xfId="2" applyFont="1" applyBorder="1">
      <alignment vertical="center"/>
    </xf>
    <xf numFmtId="0" fontId="105" fillId="0" borderId="13" xfId="2" applyFont="1" applyBorder="1" applyAlignment="1">
      <alignment horizontal="left" vertical="center"/>
    </xf>
    <xf numFmtId="0" fontId="105" fillId="0" borderId="12" xfId="2" applyFont="1" applyBorder="1" applyAlignment="1">
      <alignment horizontal="left" vertical="center"/>
    </xf>
    <xf numFmtId="0" fontId="107" fillId="0" borderId="0" xfId="2" applyFont="1" applyAlignment="1">
      <alignment horizontal="center" vertical="center"/>
    </xf>
    <xf numFmtId="0" fontId="105" fillId="0" borderId="0" xfId="2" applyFont="1" applyAlignment="1">
      <alignment horizontal="right" vertical="center"/>
    </xf>
    <xf numFmtId="0" fontId="107" fillId="0" borderId="0" xfId="2" applyFont="1">
      <alignment vertical="center"/>
    </xf>
    <xf numFmtId="0" fontId="105" fillId="0" borderId="0" xfId="2" applyFont="1" applyAlignment="1">
      <alignment vertical="top" wrapText="1"/>
    </xf>
    <xf numFmtId="0" fontId="105" fillId="0" borderId="0" xfId="2" applyFont="1" applyAlignment="1">
      <alignment horizontal="right" vertical="center" indent="1"/>
    </xf>
    <xf numFmtId="0" fontId="110" fillId="0" borderId="0" xfId="2" applyFont="1" applyAlignment="1">
      <alignment horizontal="center" vertical="center" wrapText="1"/>
    </xf>
    <xf numFmtId="0" fontId="105" fillId="0" borderId="39" xfId="2" applyFont="1" applyBorder="1" applyAlignment="1">
      <alignment horizontal="right" vertical="center" indent="1"/>
    </xf>
    <xf numFmtId="0" fontId="105" fillId="0" borderId="28" xfId="2" applyFont="1" applyBorder="1" applyAlignment="1">
      <alignment horizontal="right" vertical="center" indent="1"/>
    </xf>
    <xf numFmtId="0" fontId="105" fillId="0" borderId="94" xfId="2" applyFont="1" applyBorder="1" applyAlignment="1">
      <alignment horizontal="right" vertical="center" indent="1"/>
    </xf>
    <xf numFmtId="0" fontId="105" fillId="6" borderId="31" xfId="2" applyFont="1" applyFill="1" applyBorder="1" applyAlignment="1">
      <alignment horizontal="right" vertical="center" indent="1"/>
    </xf>
    <xf numFmtId="0" fontId="110" fillId="8" borderId="194" xfId="2" applyFont="1" applyFill="1" applyBorder="1" applyAlignment="1">
      <alignment horizontal="center" vertical="center" wrapText="1"/>
    </xf>
    <xf numFmtId="0" fontId="105" fillId="0" borderId="38" xfId="2" applyFont="1" applyBorder="1" applyAlignment="1">
      <alignment horizontal="center" vertical="center"/>
    </xf>
    <xf numFmtId="0" fontId="105" fillId="0" borderId="27" xfId="2" applyFont="1" applyBorder="1" applyAlignment="1">
      <alignment horizontal="right" vertical="center" indent="1"/>
    </xf>
    <xf numFmtId="0" fontId="105" fillId="0" borderId="13" xfId="2" applyFont="1" applyBorder="1" applyAlignment="1">
      <alignment horizontal="center" vertical="center"/>
    </xf>
    <xf numFmtId="0" fontId="105" fillId="6" borderId="15" xfId="2" applyFont="1" applyFill="1" applyBorder="1" applyAlignment="1">
      <alignment horizontal="right" vertical="center" indent="1"/>
    </xf>
    <xf numFmtId="0" fontId="110" fillId="8" borderId="195" xfId="2" applyFont="1" applyFill="1" applyBorder="1" applyAlignment="1">
      <alignment horizontal="center" vertical="center"/>
    </xf>
    <xf numFmtId="0" fontId="110" fillId="0" borderId="0" xfId="2" applyFont="1" applyAlignment="1">
      <alignment horizontal="center" vertical="center"/>
    </xf>
    <xf numFmtId="0" fontId="105" fillId="8" borderId="196" xfId="2" applyFont="1" applyFill="1" applyBorder="1">
      <alignment vertical="center"/>
    </xf>
    <xf numFmtId="0" fontId="105" fillId="0" borderId="233" xfId="2" applyFont="1" applyBorder="1">
      <alignment vertical="center"/>
    </xf>
    <xf numFmtId="0" fontId="105" fillId="0" borderId="234" xfId="2" applyFont="1" applyBorder="1" applyAlignment="1">
      <alignment horizontal="right" vertical="center" indent="1"/>
    </xf>
    <xf numFmtId="0" fontId="111" fillId="0" borderId="234" xfId="2" applyFont="1" applyBorder="1">
      <alignment vertical="center"/>
    </xf>
    <xf numFmtId="0" fontId="105" fillId="0" borderId="235" xfId="2" applyFont="1" applyBorder="1">
      <alignment vertical="center"/>
    </xf>
    <xf numFmtId="0" fontId="105" fillId="0" borderId="0" xfId="2" applyFont="1" applyAlignment="1">
      <alignment horizontal="center" vertical="center"/>
    </xf>
    <xf numFmtId="0" fontId="105" fillId="0" borderId="16" xfId="2" applyFont="1" applyBorder="1" applyAlignment="1">
      <alignment horizontal="center" vertical="center"/>
    </xf>
    <xf numFmtId="0" fontId="110" fillId="8" borderId="28" xfId="2" applyFont="1" applyFill="1" applyBorder="1" applyAlignment="1">
      <alignment horizontal="center" vertical="center" wrapText="1"/>
    </xf>
    <xf numFmtId="0" fontId="110" fillId="8" borderId="27" xfId="2" applyFont="1" applyFill="1" applyBorder="1" applyAlignment="1">
      <alignment horizontal="center" vertical="center"/>
    </xf>
    <xf numFmtId="0" fontId="105" fillId="8" borderId="91" xfId="2" applyFont="1" applyFill="1" applyBorder="1">
      <alignment vertical="center"/>
    </xf>
    <xf numFmtId="0" fontId="105" fillId="8" borderId="45" xfId="2" applyFont="1" applyFill="1" applyBorder="1" applyAlignment="1">
      <alignment horizontal="center" vertical="center"/>
    </xf>
    <xf numFmtId="0" fontId="105" fillId="8" borderId="119" xfId="2" applyFont="1" applyFill="1" applyBorder="1">
      <alignment vertical="center"/>
    </xf>
    <xf numFmtId="0" fontId="111" fillId="0" borderId="0" xfId="2" applyFont="1">
      <alignment vertical="center"/>
    </xf>
    <xf numFmtId="0" fontId="105" fillId="6" borderId="16" xfId="2" applyFont="1" applyFill="1" applyBorder="1" applyAlignment="1">
      <alignment horizontal="center" vertical="center"/>
    </xf>
    <xf numFmtId="0" fontId="105" fillId="6" borderId="1" xfId="2" applyFont="1" applyFill="1" applyBorder="1" applyAlignment="1">
      <alignment horizontal="center" vertical="center"/>
    </xf>
    <xf numFmtId="0" fontId="105" fillId="0" borderId="13" xfId="2" applyFont="1" applyBorder="1" applyAlignment="1">
      <alignment horizontal="right" vertical="center" indent="1"/>
    </xf>
    <xf numFmtId="0" fontId="105" fillId="6" borderId="1" xfId="2" applyFont="1" applyFill="1" applyBorder="1" applyAlignment="1">
      <alignment horizontal="right" vertical="center" indent="1"/>
    </xf>
    <xf numFmtId="0" fontId="110" fillId="8" borderId="1" xfId="2" applyFont="1" applyFill="1" applyBorder="1" applyAlignment="1">
      <alignment horizontal="center" vertical="center" wrapText="1"/>
    </xf>
    <xf numFmtId="0" fontId="110" fillId="8" borderId="1" xfId="2" applyFont="1" applyFill="1" applyBorder="1" applyAlignment="1">
      <alignment horizontal="center" vertical="center"/>
    </xf>
    <xf numFmtId="0" fontId="105" fillId="8" borderId="91" xfId="2" applyFont="1" applyFill="1" applyBorder="1" applyAlignment="1">
      <alignment horizontal="center" vertical="center"/>
    </xf>
    <xf numFmtId="0" fontId="105" fillId="8" borderId="119" xfId="2" applyFont="1" applyFill="1" applyBorder="1" applyAlignment="1">
      <alignment horizontal="center" vertical="center"/>
    </xf>
    <xf numFmtId="0" fontId="105" fillId="8" borderId="13" xfId="2" applyFont="1" applyFill="1" applyBorder="1" applyAlignment="1">
      <alignment horizontal="center" vertical="center"/>
    </xf>
    <xf numFmtId="0" fontId="105" fillId="8" borderId="1" xfId="2" applyFont="1" applyFill="1" applyBorder="1" applyAlignment="1">
      <alignment horizontal="center" vertical="center"/>
    </xf>
    <xf numFmtId="0" fontId="105" fillId="8" borderId="1" xfId="2" applyFont="1" applyFill="1" applyBorder="1">
      <alignment vertical="center"/>
    </xf>
    <xf numFmtId="0" fontId="105" fillId="0" borderId="2" xfId="2" applyFont="1" applyBorder="1">
      <alignment vertical="center"/>
    </xf>
    <xf numFmtId="0" fontId="105" fillId="0" borderId="1" xfId="2" applyFont="1" applyBorder="1">
      <alignment vertical="center"/>
    </xf>
    <xf numFmtId="0" fontId="110" fillId="0" borderId="4" xfId="2" applyFont="1" applyBorder="1" applyAlignment="1">
      <alignment horizontal="centerContinuous" vertical="center"/>
    </xf>
    <xf numFmtId="0" fontId="105" fillId="0" borderId="3" xfId="2" applyFont="1" applyBorder="1" applyAlignment="1">
      <alignment horizontal="center" vertical="center" wrapText="1" justifyLastLine="1"/>
    </xf>
    <xf numFmtId="0" fontId="105" fillId="0" borderId="12" xfId="2" applyFont="1" applyBorder="1">
      <alignment vertical="center"/>
    </xf>
    <xf numFmtId="0" fontId="107" fillId="0" borderId="15" xfId="2" applyFont="1" applyBorder="1" applyAlignment="1">
      <alignment horizontal="center" vertical="center"/>
    </xf>
    <xf numFmtId="0" fontId="107" fillId="0" borderId="14" xfId="2" applyFont="1" applyBorder="1" applyAlignment="1">
      <alignment horizontal="center" vertical="center"/>
    </xf>
    <xf numFmtId="0" fontId="107" fillId="0" borderId="13" xfId="2" applyFont="1" applyBorder="1" applyAlignment="1">
      <alignment horizontal="center" vertical="center"/>
    </xf>
    <xf numFmtId="0" fontId="19" fillId="0" borderId="0" xfId="5" applyFont="1" applyAlignment="1">
      <alignment vertical="center" textRotation="255" shrinkToFit="1"/>
    </xf>
    <xf numFmtId="0" fontId="19" fillId="0" borderId="147" xfId="5" applyFont="1" applyBorder="1" applyAlignment="1">
      <alignment horizontal="center" vertical="center"/>
    </xf>
    <xf numFmtId="0" fontId="19" fillId="0" borderId="87" xfId="5" applyFont="1" applyBorder="1" applyAlignment="1">
      <alignment horizontal="center" vertical="center"/>
    </xf>
    <xf numFmtId="0" fontId="19" fillId="0" borderId="114" xfId="5" applyFont="1" applyBorder="1" applyAlignment="1">
      <alignment horizontal="center" vertical="center"/>
    </xf>
    <xf numFmtId="0" fontId="19" fillId="0" borderId="114" xfId="5" applyFont="1" applyBorder="1">
      <alignment vertical="center"/>
    </xf>
    <xf numFmtId="0" fontId="19" fillId="0" borderId="87" xfId="5" applyFont="1" applyBorder="1">
      <alignment vertical="center"/>
    </xf>
    <xf numFmtId="0" fontId="19" fillId="0" borderId="84" xfId="5" applyFont="1" applyBorder="1">
      <alignment vertical="center"/>
    </xf>
    <xf numFmtId="0" fontId="112" fillId="0" borderId="164" xfId="5" applyFont="1" applyBorder="1">
      <alignment vertical="center"/>
    </xf>
    <xf numFmtId="0" fontId="112" fillId="0" borderId="238" xfId="5" applyFont="1" applyBorder="1">
      <alignment vertical="center"/>
    </xf>
    <xf numFmtId="0" fontId="112" fillId="0" borderId="239" xfId="5" applyFont="1" applyBorder="1">
      <alignment vertical="center"/>
    </xf>
    <xf numFmtId="0" fontId="113" fillId="6" borderId="39" xfId="5" applyFont="1" applyFill="1" applyBorder="1">
      <alignment vertical="center"/>
    </xf>
    <xf numFmtId="0" fontId="113" fillId="6" borderId="16" xfId="5" applyFont="1" applyFill="1" applyBorder="1">
      <alignment vertical="center"/>
    </xf>
    <xf numFmtId="0" fontId="113" fillId="6" borderId="31" xfId="5" applyFont="1" applyFill="1" applyBorder="1">
      <alignment vertical="center"/>
    </xf>
    <xf numFmtId="0" fontId="113" fillId="6" borderId="28" xfId="5" applyFont="1" applyFill="1" applyBorder="1">
      <alignment vertical="center"/>
    </xf>
    <xf numFmtId="0" fontId="113" fillId="6" borderId="38" xfId="5" applyFont="1" applyFill="1" applyBorder="1">
      <alignment vertical="center"/>
    </xf>
    <xf numFmtId="0" fontId="113" fillId="6" borderId="1" xfId="5" applyFont="1" applyFill="1" applyBorder="1">
      <alignment vertical="center"/>
    </xf>
    <xf numFmtId="0" fontId="113" fillId="6" borderId="15" xfId="5" applyFont="1" applyFill="1" applyBorder="1">
      <alignment vertical="center"/>
    </xf>
    <xf numFmtId="0" fontId="113" fillId="6" borderId="27" xfId="5" applyFont="1" applyFill="1" applyBorder="1">
      <alignment vertical="center"/>
    </xf>
    <xf numFmtId="0" fontId="19" fillId="6" borderId="38" xfId="5" applyFont="1" applyFill="1" applyBorder="1">
      <alignment vertical="center"/>
    </xf>
    <xf numFmtId="0" fontId="113" fillId="6" borderId="89" xfId="5" applyFont="1" applyFill="1" applyBorder="1">
      <alignment vertical="center"/>
    </xf>
    <xf numFmtId="0" fontId="113" fillId="6" borderId="11" xfId="5" applyFont="1" applyFill="1" applyBorder="1">
      <alignment vertical="center"/>
    </xf>
    <xf numFmtId="0" fontId="113" fillId="6" borderId="26" xfId="5" applyFont="1" applyFill="1" applyBorder="1">
      <alignment vertical="center"/>
    </xf>
    <xf numFmtId="0" fontId="113" fillId="6" borderId="5" xfId="5" applyFont="1" applyFill="1" applyBorder="1">
      <alignment vertical="center"/>
    </xf>
    <xf numFmtId="0" fontId="113" fillId="6" borderId="91" xfId="5" applyFont="1" applyFill="1" applyBorder="1">
      <alignment vertical="center"/>
    </xf>
    <xf numFmtId="0" fontId="113" fillId="6" borderId="45" xfId="5" applyFont="1" applyFill="1" applyBorder="1">
      <alignment vertical="center"/>
    </xf>
    <xf numFmtId="0" fontId="113" fillId="6" borderId="119" xfId="5" applyFont="1" applyFill="1" applyBorder="1">
      <alignment vertical="center"/>
    </xf>
    <xf numFmtId="0" fontId="113" fillId="6" borderId="33" xfId="5" applyFont="1" applyFill="1" applyBorder="1">
      <alignment vertical="center"/>
    </xf>
    <xf numFmtId="0" fontId="19" fillId="0" borderId="146" xfId="5" applyFont="1" applyBorder="1" applyAlignment="1">
      <alignment vertical="center" shrinkToFit="1"/>
    </xf>
    <xf numFmtId="0" fontId="19" fillId="0" borderId="200" xfId="5" applyFont="1" applyBorder="1" applyAlignment="1">
      <alignment vertical="center" shrinkToFit="1"/>
    </xf>
    <xf numFmtId="0" fontId="19" fillId="0" borderId="90" xfId="5" applyFont="1" applyBorder="1" applyAlignment="1">
      <alignment horizontal="center" vertical="center" shrinkToFit="1"/>
    </xf>
    <xf numFmtId="0" fontId="19" fillId="0" borderId="34" xfId="5" applyFont="1" applyBorder="1" applyAlignment="1">
      <alignment vertical="center" shrinkToFit="1"/>
    </xf>
    <xf numFmtId="0" fontId="19" fillId="0" borderId="12" xfId="5" applyFont="1" applyBorder="1" applyAlignment="1">
      <alignment vertical="center" shrinkToFit="1"/>
    </xf>
    <xf numFmtId="0" fontId="19" fillId="0" borderId="102" xfId="5" applyFont="1" applyBorder="1" applyAlignment="1">
      <alignment horizontal="center" vertical="center" shrinkToFit="1"/>
    </xf>
    <xf numFmtId="0" fontId="19" fillId="0" borderId="172" xfId="5" applyFont="1" applyBorder="1" applyAlignment="1">
      <alignment horizontal="center" vertical="center"/>
    </xf>
    <xf numFmtId="0" fontId="19" fillId="0" borderId="171" xfId="5" applyFont="1" applyBorder="1" applyAlignment="1">
      <alignment horizontal="center" vertical="center"/>
    </xf>
    <xf numFmtId="0" fontId="11" fillId="0" borderId="0" xfId="5" applyFont="1">
      <alignment vertical="center"/>
    </xf>
    <xf numFmtId="0" fontId="14" fillId="0" borderId="0" xfId="5" applyFont="1">
      <alignment vertical="center"/>
    </xf>
    <xf numFmtId="0" fontId="115" fillId="0" borderId="0" xfId="5" applyFont="1">
      <alignment vertical="center"/>
    </xf>
    <xf numFmtId="0" fontId="113" fillId="0" borderId="116" xfId="5" applyFont="1" applyBorder="1" applyAlignment="1">
      <alignment vertical="center" shrinkToFit="1"/>
    </xf>
    <xf numFmtId="0" fontId="113" fillId="0" borderId="115" xfId="5" applyFont="1" applyBorder="1" applyAlignment="1">
      <alignment vertical="center" shrinkToFit="1"/>
    </xf>
    <xf numFmtId="0" fontId="113" fillId="0" borderId="239" xfId="5" applyFont="1" applyBorder="1" applyAlignment="1">
      <alignment vertical="center" shrinkToFit="1"/>
    </xf>
    <xf numFmtId="0" fontId="19" fillId="0" borderId="0" xfId="5" applyFont="1" applyAlignment="1">
      <alignment vertical="center" wrapText="1"/>
    </xf>
    <xf numFmtId="0" fontId="117" fillId="0" borderId="0" xfId="13" applyFont="1" applyAlignment="1">
      <alignment vertical="center" shrinkToFit="1"/>
    </xf>
    <xf numFmtId="0" fontId="41" fillId="0" borderId="0" xfId="13" applyFont="1">
      <alignment vertical="center"/>
    </xf>
    <xf numFmtId="0" fontId="89" fillId="0" borderId="0" xfId="13" applyFont="1">
      <alignment vertical="center"/>
    </xf>
    <xf numFmtId="187" fontId="19" fillId="0" borderId="0" xfId="5" applyNumberFormat="1" applyFont="1">
      <alignment vertical="center"/>
    </xf>
    <xf numFmtId="0" fontId="113" fillId="6" borderId="34" xfId="5" applyFont="1" applyFill="1" applyBorder="1">
      <alignment vertical="center"/>
    </xf>
    <xf numFmtId="0" fontId="113" fillId="6" borderId="12" xfId="5" applyFont="1" applyFill="1" applyBorder="1">
      <alignment vertical="center"/>
    </xf>
    <xf numFmtId="0" fontId="113" fillId="6" borderId="102" xfId="5" applyFont="1" applyFill="1" applyBorder="1">
      <alignment vertical="center"/>
    </xf>
    <xf numFmtId="0" fontId="86" fillId="0" borderId="0" xfId="13" applyFont="1">
      <alignment vertical="center"/>
    </xf>
    <xf numFmtId="49" fontId="19" fillId="0" borderId="0" xfId="5" applyNumberFormat="1" applyFont="1">
      <alignment vertical="center"/>
    </xf>
    <xf numFmtId="0" fontId="13" fillId="0" borderId="0" xfId="5" applyFont="1" applyAlignment="1">
      <alignment vertical="center" wrapText="1"/>
    </xf>
    <xf numFmtId="0" fontId="113" fillId="6" borderId="116" xfId="5" applyFont="1" applyFill="1" applyBorder="1">
      <alignment vertical="center"/>
    </xf>
    <xf numFmtId="0" fontId="113" fillId="6" borderId="115" xfId="5" applyFont="1" applyFill="1" applyBorder="1">
      <alignment vertical="center"/>
    </xf>
    <xf numFmtId="0" fontId="113" fillId="6" borderId="239" xfId="5" applyFont="1" applyFill="1" applyBorder="1">
      <alignment vertical="center"/>
    </xf>
    <xf numFmtId="0" fontId="12" fillId="0" borderId="177" xfId="5" applyFont="1" applyBorder="1" applyAlignment="1">
      <alignment horizontal="center" vertical="center" textRotation="255"/>
    </xf>
    <xf numFmtId="0" fontId="19" fillId="0" borderId="120" xfId="5" applyFont="1" applyBorder="1" applyAlignment="1">
      <alignment vertical="center" shrinkToFit="1"/>
    </xf>
    <xf numFmtId="0" fontId="13" fillId="0" borderId="0" xfId="5" applyFont="1" applyAlignment="1">
      <alignment horizontal="center" vertical="center" wrapText="1"/>
    </xf>
    <xf numFmtId="190" fontId="19" fillId="0" borderId="0" xfId="5" applyNumberFormat="1" applyFont="1">
      <alignment vertical="center"/>
    </xf>
    <xf numFmtId="190" fontId="19" fillId="0" borderId="147" xfId="5" applyNumberFormat="1" applyFont="1" applyBorder="1">
      <alignment vertical="center"/>
    </xf>
    <xf numFmtId="190" fontId="19" fillId="0" borderId="87" xfId="5" applyNumberFormat="1" applyFont="1" applyBorder="1">
      <alignment vertical="center"/>
    </xf>
    <xf numFmtId="191" fontId="19" fillId="0" borderId="87" xfId="5" applyNumberFormat="1" applyFont="1" applyBorder="1" applyAlignment="1">
      <alignment horizontal="center" vertical="center"/>
    </xf>
    <xf numFmtId="192" fontId="14" fillId="0" borderId="87" xfId="5" applyNumberFormat="1" applyFont="1" applyBorder="1" applyAlignment="1">
      <alignment horizontal="center" vertical="center"/>
    </xf>
    <xf numFmtId="192" fontId="14" fillId="0" borderId="87" xfId="5" applyNumberFormat="1" applyFont="1" applyBorder="1">
      <alignment vertical="center"/>
    </xf>
    <xf numFmtId="191" fontId="19" fillId="0" borderId="87" xfId="5" applyNumberFormat="1" applyFont="1" applyBorder="1">
      <alignment vertical="center"/>
    </xf>
    <xf numFmtId="0" fontId="19" fillId="0" borderId="87" xfId="5" applyFont="1" applyBorder="1" applyAlignment="1">
      <alignment vertical="center" shrinkToFit="1"/>
    </xf>
    <xf numFmtId="0" fontId="19" fillId="0" borderId="84" xfId="5" applyFont="1" applyBorder="1" applyAlignment="1">
      <alignment vertical="center" shrinkToFit="1"/>
    </xf>
    <xf numFmtId="190" fontId="19" fillId="0" borderId="83" xfId="5" applyNumberFormat="1" applyFont="1" applyBorder="1">
      <alignment vertical="center"/>
    </xf>
    <xf numFmtId="190" fontId="19" fillId="0" borderId="5" xfId="5" applyNumberFormat="1" applyFont="1" applyBorder="1">
      <alignment vertical="center"/>
    </xf>
    <xf numFmtId="191" fontId="19" fillId="0" borderId="4" xfId="5" applyNumberFormat="1" applyFont="1" applyBorder="1" applyAlignment="1">
      <alignment horizontal="center" vertical="center"/>
    </xf>
    <xf numFmtId="192" fontId="14" fillId="0" borderId="4" xfId="5" applyNumberFormat="1" applyFont="1" applyBorder="1" applyAlignment="1">
      <alignment horizontal="center" vertical="center"/>
    </xf>
    <xf numFmtId="192" fontId="14" fillId="0" borderId="4" xfId="5" applyNumberFormat="1" applyFont="1" applyBorder="1">
      <alignment vertical="center"/>
    </xf>
    <xf numFmtId="0" fontId="19" fillId="0" borderId="4" xfId="5" applyFont="1" applyBorder="1" applyAlignment="1">
      <alignment horizontal="center" vertical="center"/>
    </xf>
    <xf numFmtId="191" fontId="19" fillId="0" borderId="4" xfId="5" applyNumberFormat="1" applyFont="1" applyBorder="1">
      <alignment vertical="center"/>
    </xf>
    <xf numFmtId="0" fontId="19" fillId="0" borderId="7" xfId="5" applyFont="1" applyBorder="1" applyAlignment="1">
      <alignment horizontal="center" vertical="center"/>
    </xf>
    <xf numFmtId="0" fontId="19" fillId="0" borderId="0" xfId="5" applyFont="1" applyAlignment="1">
      <alignment horizontal="center" vertical="center"/>
    </xf>
    <xf numFmtId="0" fontId="19" fillId="0" borderId="5" xfId="5" applyFont="1" applyBorder="1" applyAlignment="1">
      <alignment horizontal="center" vertical="center"/>
    </xf>
    <xf numFmtId="0" fontId="19" fillId="0" borderId="7" xfId="5" applyFont="1" applyBorder="1" applyAlignment="1">
      <alignment vertical="center" shrinkToFit="1"/>
    </xf>
    <xf numFmtId="0" fontId="19" fillId="0" borderId="46" xfId="5" applyFont="1" applyBorder="1" applyAlignment="1">
      <alignment vertical="center" shrinkToFit="1"/>
    </xf>
    <xf numFmtId="190" fontId="19" fillId="0" borderId="3" xfId="5" applyNumberFormat="1" applyFont="1" applyBorder="1">
      <alignment vertical="center"/>
    </xf>
    <xf numFmtId="191" fontId="19" fillId="0" borderId="0" xfId="5" applyNumberFormat="1" applyFont="1" applyAlignment="1">
      <alignment horizontal="center" vertical="center"/>
    </xf>
    <xf numFmtId="192" fontId="14" fillId="0" borderId="0" xfId="5" applyNumberFormat="1" applyFont="1" applyAlignment="1">
      <alignment horizontal="center" vertical="center"/>
    </xf>
    <xf numFmtId="192" fontId="14" fillId="0" borderId="0" xfId="5" applyNumberFormat="1" applyFont="1">
      <alignment vertical="center"/>
    </xf>
    <xf numFmtId="191" fontId="19" fillId="0" borderId="0" xfId="5" applyNumberFormat="1" applyFont="1">
      <alignment vertical="center"/>
    </xf>
    <xf numFmtId="0" fontId="19" fillId="0" borderId="6" xfId="5" applyFont="1" applyBorder="1" applyAlignment="1">
      <alignment horizontal="center" vertical="center"/>
    </xf>
    <xf numFmtId="0" fontId="19" fillId="0" borderId="3" xfId="5" applyFont="1" applyBorder="1" applyAlignment="1">
      <alignment horizontal="center" vertical="center"/>
    </xf>
    <xf numFmtId="0" fontId="19" fillId="0" borderId="6" xfId="5" applyFont="1" applyBorder="1" applyAlignment="1">
      <alignment vertical="center" shrinkToFit="1"/>
    </xf>
    <xf numFmtId="193" fontId="12" fillId="0" borderId="0" xfId="5" applyNumberFormat="1" applyFont="1">
      <alignment vertical="center"/>
    </xf>
    <xf numFmtId="192" fontId="12" fillId="0" borderId="0" xfId="5" applyNumberFormat="1" applyFont="1">
      <alignment vertical="center"/>
    </xf>
    <xf numFmtId="0" fontId="12" fillId="0" borderId="0" xfId="5" applyFont="1" applyAlignment="1">
      <alignment horizontal="center" vertical="center"/>
    </xf>
    <xf numFmtId="191" fontId="12" fillId="0" borderId="0" xfId="5" applyNumberFormat="1" applyFont="1">
      <alignment vertical="center"/>
    </xf>
    <xf numFmtId="0" fontId="12" fillId="0" borderId="6" xfId="5" applyFont="1" applyBorder="1" applyAlignment="1">
      <alignment horizontal="center" vertical="center"/>
    </xf>
    <xf numFmtId="0" fontId="12" fillId="0" borderId="3" xfId="5" applyFont="1" applyBorder="1" applyAlignment="1">
      <alignment horizontal="center" vertical="center"/>
    </xf>
    <xf numFmtId="194" fontId="12" fillId="0" borderId="0" xfId="5" applyNumberFormat="1" applyFont="1">
      <alignment vertical="center"/>
    </xf>
    <xf numFmtId="0" fontId="12" fillId="0" borderId="0" xfId="5" applyFont="1" applyAlignment="1">
      <alignment horizontal="center" vertical="center" wrapText="1"/>
    </xf>
    <xf numFmtId="0" fontId="12" fillId="0" borderId="1" xfId="5" applyFont="1" applyBorder="1" applyAlignment="1">
      <alignment horizontal="centerContinuous" vertical="center" wrapText="1"/>
    </xf>
    <xf numFmtId="0" fontId="13" fillId="0" borderId="83" xfId="5" applyFont="1" applyBorder="1" applyAlignment="1">
      <alignment horizontal="center" vertical="center" wrapText="1"/>
    </xf>
    <xf numFmtId="0" fontId="13" fillId="9" borderId="9" xfId="5" applyFont="1" applyFill="1" applyBorder="1" applyAlignment="1">
      <alignment horizontal="center" vertical="center" wrapText="1"/>
    </xf>
    <xf numFmtId="190" fontId="19" fillId="9" borderId="2" xfId="5" applyNumberFormat="1" applyFont="1" applyFill="1" applyBorder="1">
      <alignment vertical="center"/>
    </xf>
    <xf numFmtId="190" fontId="19" fillId="10" borderId="9" xfId="5" applyNumberFormat="1" applyFont="1" applyFill="1" applyBorder="1">
      <alignment vertical="center"/>
    </xf>
    <xf numFmtId="0" fontId="19" fillId="10" borderId="2" xfId="5" applyFont="1" applyFill="1" applyBorder="1" applyAlignment="1">
      <alignment vertical="center" shrinkToFit="1"/>
    </xf>
    <xf numFmtId="0" fontId="11" fillId="0" borderId="0" xfId="5" applyFont="1" applyAlignment="1">
      <alignment horizontal="left" vertical="top" wrapText="1"/>
    </xf>
    <xf numFmtId="190" fontId="11" fillId="0" borderId="0" xfId="5" applyNumberFormat="1" applyFont="1">
      <alignment vertical="center"/>
    </xf>
    <xf numFmtId="0" fontId="19" fillId="0" borderId="0" xfId="5" applyFont="1" applyAlignment="1">
      <alignment vertical="center" shrinkToFit="1"/>
    </xf>
    <xf numFmtId="190" fontId="12" fillId="0" borderId="4" xfId="5" applyNumberFormat="1" applyFont="1" applyBorder="1">
      <alignment vertical="center"/>
    </xf>
    <xf numFmtId="0" fontId="12" fillId="0" borderId="7" xfId="5" applyFont="1" applyBorder="1">
      <alignment vertical="center"/>
    </xf>
    <xf numFmtId="0" fontId="12" fillId="0" borderId="0" xfId="5" applyFont="1" applyAlignment="1">
      <alignment vertical="center" wrapText="1"/>
    </xf>
    <xf numFmtId="0" fontId="12" fillId="0" borderId="6" xfId="5" applyFont="1" applyBorder="1">
      <alignment vertical="center"/>
    </xf>
    <xf numFmtId="0" fontId="19" fillId="0" borderId="6" xfId="5" applyFont="1" applyBorder="1">
      <alignment vertical="center"/>
    </xf>
    <xf numFmtId="0" fontId="13" fillId="0" borderId="0" xfId="5" applyFont="1" applyAlignment="1">
      <alignment horizontal="centerContinuous" vertical="center" wrapText="1"/>
    </xf>
    <xf numFmtId="0" fontId="13" fillId="0" borderId="0" xfId="5" applyFont="1">
      <alignment vertical="center"/>
    </xf>
    <xf numFmtId="0" fontId="12" fillId="0" borderId="8" xfId="5" applyFont="1" applyBorder="1" applyAlignment="1">
      <alignment vertical="center" wrapText="1"/>
    </xf>
    <xf numFmtId="0" fontId="12" fillId="0" borderId="2" xfId="5" applyFont="1" applyBorder="1">
      <alignment vertical="center"/>
    </xf>
    <xf numFmtId="0" fontId="13" fillId="0" borderId="0" xfId="5" applyFont="1" applyAlignment="1">
      <alignment horizontal="centerContinuous" vertical="center"/>
    </xf>
    <xf numFmtId="190" fontId="19" fillId="0" borderId="144" xfId="5" applyNumberFormat="1" applyFont="1" applyBorder="1">
      <alignment vertical="center"/>
    </xf>
    <xf numFmtId="190" fontId="19" fillId="0" borderId="32" xfId="5" applyNumberFormat="1" applyFont="1" applyBorder="1">
      <alignment vertical="center"/>
    </xf>
    <xf numFmtId="191" fontId="19" fillId="0" borderId="32" xfId="5" applyNumberFormat="1" applyFont="1" applyBorder="1">
      <alignment vertical="center"/>
    </xf>
    <xf numFmtId="0" fontId="120" fillId="0" borderId="32" xfId="5" applyFont="1" applyBorder="1" applyAlignment="1">
      <alignment vertical="center" wrapText="1"/>
    </xf>
    <xf numFmtId="0" fontId="19" fillId="0" borderId="32" xfId="5" applyFont="1" applyBorder="1">
      <alignment vertical="center"/>
    </xf>
    <xf numFmtId="0" fontId="19" fillId="0" borderId="32" xfId="5" applyFont="1" applyBorder="1" applyAlignment="1">
      <alignment horizontal="center" vertical="center"/>
    </xf>
    <xf numFmtId="1" fontId="19" fillId="0" borderId="32" xfId="5" applyNumberFormat="1" applyFont="1" applyBorder="1" applyAlignment="1">
      <alignment horizontal="center" vertical="center"/>
    </xf>
    <xf numFmtId="195" fontId="115" fillId="0" borderId="32" xfId="5" applyNumberFormat="1" applyFont="1" applyBorder="1" applyAlignment="1">
      <alignment horizontal="right" vertical="center"/>
    </xf>
    <xf numFmtId="0" fontId="115" fillId="0" borderId="32" xfId="5" applyFont="1" applyBorder="1" applyAlignment="1">
      <alignment horizontal="center" vertical="center"/>
    </xf>
    <xf numFmtId="0" fontId="19" fillId="0" borderId="32" xfId="5" applyFont="1" applyBorder="1" applyAlignment="1">
      <alignment vertical="center" shrinkToFit="1"/>
    </xf>
    <xf numFmtId="0" fontId="19" fillId="0" borderId="22" xfId="5" applyFont="1" applyBorder="1" applyAlignment="1">
      <alignment vertical="center" shrinkToFit="1"/>
    </xf>
    <xf numFmtId="0" fontId="120" fillId="0" borderId="0" xfId="5" applyFont="1" applyAlignment="1">
      <alignment vertical="center" wrapText="1"/>
    </xf>
    <xf numFmtId="1" fontId="19" fillId="0" borderId="0" xfId="5" applyNumberFormat="1" applyFont="1" applyAlignment="1">
      <alignment horizontal="center" vertical="center"/>
    </xf>
    <xf numFmtId="195" fontId="115" fillId="0" borderId="0" xfId="5" applyNumberFormat="1" applyFont="1" applyAlignment="1">
      <alignment horizontal="right" vertical="center"/>
    </xf>
    <xf numFmtId="0" fontId="115" fillId="0" borderId="0" xfId="5" applyFont="1" applyAlignment="1">
      <alignment horizontal="center" vertical="center"/>
    </xf>
    <xf numFmtId="1" fontId="115" fillId="0" borderId="0" xfId="5" applyNumberFormat="1" applyFont="1">
      <alignment vertical="center"/>
    </xf>
    <xf numFmtId="195" fontId="115" fillId="0" borderId="0" xfId="5" applyNumberFormat="1" applyFont="1">
      <alignment vertical="center"/>
    </xf>
    <xf numFmtId="186" fontId="19" fillId="0" borderId="0" xfId="5" applyNumberFormat="1" applyFont="1">
      <alignment vertical="center"/>
    </xf>
    <xf numFmtId="195" fontId="19" fillId="0" borderId="0" xfId="5" applyNumberFormat="1" applyFont="1">
      <alignment vertical="center"/>
    </xf>
    <xf numFmtId="0" fontId="19" fillId="4" borderId="252" xfId="5" applyFont="1" applyFill="1" applyBorder="1">
      <alignment vertical="center"/>
    </xf>
    <xf numFmtId="0" fontId="19" fillId="4" borderId="253" xfId="5" applyFont="1" applyFill="1" applyBorder="1" applyAlignment="1">
      <alignment vertical="center" shrinkToFit="1"/>
    </xf>
    <xf numFmtId="0" fontId="19" fillId="4" borderId="253" xfId="5" applyFont="1" applyFill="1" applyBorder="1" applyAlignment="1">
      <alignment horizontal="center" vertical="center"/>
    </xf>
    <xf numFmtId="0" fontId="57" fillId="4" borderId="253" xfId="5" applyFont="1" applyFill="1" applyBorder="1" applyAlignment="1">
      <alignment horizontal="center" vertical="center"/>
    </xf>
    <xf numFmtId="0" fontId="19" fillId="4" borderId="254" xfId="5" applyFont="1" applyFill="1" applyBorder="1" applyAlignment="1">
      <alignment vertical="center" shrinkToFit="1"/>
    </xf>
    <xf numFmtId="0" fontId="19" fillId="4" borderId="255" xfId="5" applyFont="1" applyFill="1" applyBorder="1" applyAlignment="1">
      <alignment horizontal="left" vertical="center"/>
    </xf>
    <xf numFmtId="0" fontId="19" fillId="4" borderId="256" xfId="5" applyFont="1" applyFill="1" applyBorder="1" applyAlignment="1">
      <alignment vertical="center" shrinkToFit="1"/>
    </xf>
    <xf numFmtId="192" fontId="19" fillId="0" borderId="0" xfId="5" applyNumberFormat="1" applyFont="1">
      <alignment vertical="center"/>
    </xf>
    <xf numFmtId="0" fontId="14" fillId="0" borderId="0" xfId="5" applyFont="1" applyAlignment="1">
      <alignment vertical="center" wrapText="1"/>
    </xf>
    <xf numFmtId="0" fontId="19" fillId="4" borderId="255" xfId="5" applyFont="1" applyFill="1" applyBorder="1">
      <alignment vertical="center"/>
    </xf>
    <xf numFmtId="0" fontId="115" fillId="4" borderId="255" xfId="5" applyFont="1" applyFill="1" applyBorder="1">
      <alignment vertical="center"/>
    </xf>
    <xf numFmtId="0" fontId="19" fillId="4" borderId="0" xfId="5" applyFont="1" applyFill="1" applyAlignment="1">
      <alignment vertical="center" shrinkToFit="1"/>
    </xf>
    <xf numFmtId="0" fontId="19" fillId="4" borderId="0" xfId="5" applyFont="1" applyFill="1">
      <alignment vertical="center"/>
    </xf>
    <xf numFmtId="0" fontId="41" fillId="4" borderId="0" xfId="13" applyFont="1" applyFill="1">
      <alignment vertical="center"/>
    </xf>
    <xf numFmtId="0" fontId="121" fillId="4" borderId="0" xfId="13" applyFont="1" applyFill="1">
      <alignment vertical="center"/>
    </xf>
    <xf numFmtId="0" fontId="120" fillId="0" borderId="0" xfId="5" applyFont="1" applyAlignment="1">
      <alignment horizontal="center" vertical="center" wrapText="1"/>
    </xf>
    <xf numFmtId="0" fontId="19" fillId="0" borderId="0" xfId="5" applyFont="1" applyAlignment="1">
      <alignment horizontal="center" vertical="center" wrapText="1"/>
    </xf>
    <xf numFmtId="0" fontId="14" fillId="0" borderId="0" xfId="5" applyFont="1" applyAlignment="1">
      <alignment horizontal="center" vertical="center" wrapText="1"/>
    </xf>
    <xf numFmtId="0" fontId="123" fillId="0" borderId="8" xfId="13" applyFont="1" applyBorder="1" applyAlignment="1">
      <alignment horizontal="right" vertical="center"/>
    </xf>
    <xf numFmtId="0" fontId="19" fillId="4" borderId="0" xfId="5" applyFont="1" applyFill="1" applyAlignment="1">
      <alignment horizontal="center" vertical="center"/>
    </xf>
    <xf numFmtId="0" fontId="19" fillId="4" borderId="255" xfId="5" applyFont="1" applyFill="1" applyBorder="1" applyAlignment="1">
      <alignment vertical="center" shrinkToFit="1"/>
    </xf>
    <xf numFmtId="0" fontId="57" fillId="4" borderId="0" xfId="5" applyFont="1" applyFill="1" applyAlignment="1">
      <alignment horizontal="center" vertical="center"/>
    </xf>
    <xf numFmtId="0" fontId="19" fillId="0" borderId="11" xfId="5" applyFont="1" applyBorder="1" applyAlignment="1">
      <alignment vertical="center" shrinkToFit="1"/>
    </xf>
    <xf numFmtId="0" fontId="19" fillId="4" borderId="0" xfId="5" applyFont="1" applyFill="1" applyAlignment="1">
      <alignment horizontal="left" vertical="center"/>
    </xf>
    <xf numFmtId="0" fontId="19" fillId="4" borderId="256" xfId="5" applyFont="1" applyFill="1" applyBorder="1" applyAlignment="1">
      <alignment vertical="center" textRotation="255" shrinkToFit="1"/>
    </xf>
    <xf numFmtId="0" fontId="18" fillId="0" borderId="0" xfId="0" applyFont="1">
      <alignment vertical="center"/>
    </xf>
    <xf numFmtId="0" fontId="0" fillId="4" borderId="0" xfId="0" applyFill="1">
      <alignment vertical="center"/>
    </xf>
    <xf numFmtId="0" fontId="19" fillId="4" borderId="0" xfId="5" applyFont="1" applyFill="1" applyAlignment="1">
      <alignment horizontal="centerContinuous" vertical="center"/>
    </xf>
    <xf numFmtId="0" fontId="117" fillId="0" borderId="0" xfId="13" applyFont="1" applyAlignment="1" applyProtection="1">
      <alignment vertical="center" shrinkToFit="1"/>
      <protection locked="0"/>
    </xf>
    <xf numFmtId="0" fontId="50" fillId="0" borderId="0" xfId="13" applyFont="1">
      <alignment vertical="center"/>
    </xf>
    <xf numFmtId="0" fontId="117" fillId="0" borderId="0" xfId="13" applyFont="1">
      <alignment vertical="center"/>
    </xf>
    <xf numFmtId="0" fontId="126" fillId="0" borderId="0" xfId="13" applyFont="1">
      <alignment vertical="center"/>
    </xf>
    <xf numFmtId="0" fontId="66" fillId="0" borderId="0" xfId="13" applyFont="1">
      <alignment vertical="center"/>
    </xf>
    <xf numFmtId="0" fontId="128" fillId="0" borderId="0" xfId="13" applyFont="1" applyAlignment="1">
      <alignment horizontal="right" vertical="center"/>
    </xf>
    <xf numFmtId="0" fontId="117" fillId="0" borderId="0" xfId="13" applyFont="1" applyAlignment="1">
      <alignment horizontal="center" vertical="center"/>
    </xf>
    <xf numFmtId="197" fontId="129" fillId="0" borderId="0" xfId="13" applyNumberFormat="1" applyFont="1" applyAlignment="1">
      <alignment horizontal="right" vertical="center" shrinkToFit="1"/>
    </xf>
    <xf numFmtId="0" fontId="117" fillId="0" borderId="0" xfId="13" applyFont="1" applyAlignment="1">
      <alignment horizontal="center" vertical="center" shrinkToFit="1"/>
    </xf>
    <xf numFmtId="0" fontId="41" fillId="0" borderId="0" xfId="13" applyFont="1" applyAlignment="1">
      <alignment vertical="center" shrinkToFit="1"/>
    </xf>
    <xf numFmtId="0" fontId="41" fillId="0" borderId="0" xfId="13" applyFont="1" applyAlignment="1">
      <alignment horizontal="center" vertical="center"/>
    </xf>
    <xf numFmtId="0" fontId="80" fillId="0" borderId="0" xfId="13" applyFont="1">
      <alignment vertical="center"/>
    </xf>
    <xf numFmtId="0" fontId="132" fillId="0" borderId="0" xfId="13" applyFont="1" applyAlignment="1">
      <alignment horizontal="left" vertical="center"/>
    </xf>
    <xf numFmtId="0" fontId="117" fillId="0" borderId="0" xfId="13" applyFont="1" applyProtection="1">
      <alignment vertical="center"/>
      <protection locked="0"/>
    </xf>
    <xf numFmtId="0" fontId="66" fillId="0" borderId="0" xfId="13" applyFont="1" applyAlignment="1">
      <alignment horizontal="left" vertical="center"/>
    </xf>
    <xf numFmtId="184" fontId="129" fillId="0" borderId="0" xfId="13" applyNumberFormat="1" applyFont="1">
      <alignment vertical="center"/>
    </xf>
    <xf numFmtId="0" fontId="129" fillId="0" borderId="0" xfId="13" applyFont="1">
      <alignment vertical="center"/>
    </xf>
    <xf numFmtId="0" fontId="23" fillId="0" borderId="0" xfId="5" applyFont="1">
      <alignment vertical="center"/>
    </xf>
    <xf numFmtId="0" fontId="133" fillId="0" borderId="0" xfId="5" applyFont="1">
      <alignment vertical="center"/>
    </xf>
    <xf numFmtId="0" fontId="106" fillId="0" borderId="15" xfId="5" applyFont="1" applyBorder="1" applyAlignment="1">
      <alignment vertical="center" wrapText="1"/>
    </xf>
    <xf numFmtId="0" fontId="106" fillId="0" borderId="14" xfId="5" applyFont="1" applyBorder="1" applyAlignment="1">
      <alignment vertical="center" wrapText="1"/>
    </xf>
    <xf numFmtId="0" fontId="106" fillId="0" borderId="13" xfId="5" applyFont="1" applyBorder="1" applyAlignment="1">
      <alignment vertical="center" wrapText="1"/>
    </xf>
    <xf numFmtId="0" fontId="105" fillId="0" borderId="8" xfId="5" applyFont="1" applyBorder="1" applyAlignment="1">
      <alignment vertical="center" wrapText="1"/>
    </xf>
    <xf numFmtId="0" fontId="105" fillId="0" borderId="2" xfId="5" applyFont="1" applyBorder="1" applyAlignment="1">
      <alignment horizontal="center" vertical="center"/>
    </xf>
    <xf numFmtId="0" fontId="105" fillId="0" borderId="9" xfId="5" applyFont="1" applyBorder="1" applyAlignment="1">
      <alignment horizontal="distributed" vertical="center" indent="2"/>
    </xf>
    <xf numFmtId="0" fontId="105" fillId="0" borderId="8" xfId="5" applyFont="1" applyBorder="1">
      <alignment vertical="center"/>
    </xf>
    <xf numFmtId="0" fontId="105" fillId="0" borderId="2" xfId="5" applyFont="1" applyBorder="1" applyAlignment="1">
      <alignment horizontal="distributed" vertical="center" indent="2"/>
    </xf>
    <xf numFmtId="0" fontId="105" fillId="0" borderId="14" xfId="5" applyFont="1" applyBorder="1" applyAlignment="1">
      <alignment vertical="center" wrapText="1"/>
    </xf>
    <xf numFmtId="0" fontId="105" fillId="0" borderId="13" xfId="5" applyFont="1" applyBorder="1" applyAlignment="1">
      <alignment horizontal="center" vertical="center"/>
    </xf>
    <xf numFmtId="0" fontId="105" fillId="0" borderId="15" xfId="5" applyFont="1" applyBorder="1" applyAlignment="1">
      <alignment horizontal="distributed" vertical="center" indent="2"/>
    </xf>
    <xf numFmtId="0" fontId="105" fillId="0" borderId="14" xfId="5" applyFont="1" applyBorder="1">
      <alignment vertical="center"/>
    </xf>
    <xf numFmtId="0" fontId="105" fillId="0" borderId="13" xfId="5" applyFont="1" applyBorder="1" applyAlignment="1">
      <alignment horizontal="distributed" vertical="center" indent="2"/>
    </xf>
    <xf numFmtId="0" fontId="23" fillId="0" borderId="0" xfId="5" applyFont="1" applyAlignment="1">
      <alignment horizontal="distributed" vertical="center" indent="9"/>
    </xf>
    <xf numFmtId="0" fontId="133" fillId="0" borderId="0" xfId="5" applyFont="1" applyAlignment="1">
      <alignment horizontal="left" vertical="center" indent="1" shrinkToFit="1"/>
    </xf>
    <xf numFmtId="0" fontId="133" fillId="0" borderId="0" xfId="5" applyFont="1" applyAlignment="1">
      <alignment horizontal="center" vertical="center"/>
    </xf>
    <xf numFmtId="0" fontId="133" fillId="0" borderId="0" xfId="5" applyFont="1" applyAlignment="1">
      <alignment horizontal="distributed" vertical="center"/>
    </xf>
    <xf numFmtId="0" fontId="23" fillId="0" borderId="0" xfId="5" applyFont="1" applyAlignment="1">
      <alignment horizontal="center" vertical="center"/>
    </xf>
    <xf numFmtId="0" fontId="133" fillId="0" borderId="0" xfId="5" applyFont="1" applyAlignment="1">
      <alignment horizontal="right" vertical="center"/>
    </xf>
    <xf numFmtId="0" fontId="111" fillId="0" borderId="0" xfId="2" applyFont="1" applyAlignment="1">
      <alignment vertical="center" textRotation="255" wrapText="1"/>
    </xf>
    <xf numFmtId="0" fontId="111" fillId="0" borderId="15" xfId="2" applyFont="1" applyBorder="1">
      <alignment vertical="center"/>
    </xf>
    <xf numFmtId="0" fontId="111" fillId="0" borderId="13" xfId="2" applyFont="1" applyBorder="1">
      <alignment vertical="center"/>
    </xf>
    <xf numFmtId="0" fontId="133" fillId="0" borderId="11" xfId="2" applyFont="1" applyBorder="1" applyAlignment="1">
      <alignment horizontal="center" vertical="center" wrapText="1"/>
    </xf>
    <xf numFmtId="0" fontId="133" fillId="0" borderId="1" xfId="2" applyFont="1" applyBorder="1" applyAlignment="1">
      <alignment horizontal="center" vertical="center" wrapText="1"/>
    </xf>
    <xf numFmtId="0" fontId="111" fillId="0" borderId="0" xfId="2" applyFont="1" applyAlignment="1">
      <alignment horizontal="center" vertical="center"/>
    </xf>
    <xf numFmtId="0" fontId="111" fillId="0" borderId="0" xfId="2" applyFont="1" applyAlignment="1">
      <alignment horizontal="left" vertical="center" wrapText="1"/>
    </xf>
    <xf numFmtId="0" fontId="111" fillId="0" borderId="274" xfId="2" applyFont="1" applyBorder="1">
      <alignment vertical="center"/>
    </xf>
    <xf numFmtId="0" fontId="111" fillId="0" borderId="275" xfId="2" applyFont="1" applyBorder="1">
      <alignment vertical="center"/>
    </xf>
    <xf numFmtId="0" fontId="111" fillId="0" borderId="7" xfId="2" applyFont="1" applyBorder="1" applyAlignment="1">
      <alignment horizontal="center" vertical="center"/>
    </xf>
    <xf numFmtId="0" fontId="111" fillId="0" borderId="155" xfId="2" applyFont="1" applyBorder="1">
      <alignment vertical="center"/>
    </xf>
    <xf numFmtId="0" fontId="111" fillId="0" borderId="276" xfId="2" applyFont="1" applyBorder="1">
      <alignment vertical="center"/>
    </xf>
    <xf numFmtId="0" fontId="111" fillId="0" borderId="13" xfId="2" applyFont="1" applyBorder="1" applyAlignment="1">
      <alignment horizontal="center" vertical="center"/>
    </xf>
    <xf numFmtId="0" fontId="111" fillId="0" borderId="181" xfId="2" applyFont="1" applyBorder="1">
      <alignment vertical="center"/>
    </xf>
    <xf numFmtId="0" fontId="111" fillId="0" borderId="182" xfId="2" applyFont="1" applyBorder="1">
      <alignment vertical="center"/>
    </xf>
    <xf numFmtId="0" fontId="58" fillId="0" borderId="0" xfId="14" applyFont="1" applyAlignment="1">
      <alignment horizontal="left" vertical="center"/>
    </xf>
    <xf numFmtId="0" fontId="133" fillId="0" borderId="0" xfId="10" applyFont="1">
      <alignment vertical="center"/>
    </xf>
    <xf numFmtId="0" fontId="137" fillId="0" borderId="0" xfId="10" applyFont="1">
      <alignment vertical="center"/>
    </xf>
    <xf numFmtId="0" fontId="138" fillId="0" borderId="0" xfId="10" applyFont="1">
      <alignment vertical="center"/>
    </xf>
    <xf numFmtId="0" fontId="139" fillId="0" borderId="0" xfId="10" applyFont="1">
      <alignment vertical="center"/>
    </xf>
    <xf numFmtId="0" fontId="105" fillId="0" borderId="13" xfId="10" applyFont="1" applyBorder="1" applyAlignment="1">
      <alignment vertical="center" wrapText="1"/>
    </xf>
    <xf numFmtId="0" fontId="139" fillId="0" borderId="13" xfId="10" applyFont="1" applyBorder="1" applyAlignment="1">
      <alignment vertical="center" wrapText="1"/>
    </xf>
    <xf numFmtId="0" fontId="139" fillId="0" borderId="12" xfId="10" applyFont="1" applyBorder="1">
      <alignment vertical="center"/>
    </xf>
    <xf numFmtId="0" fontId="105" fillId="0" borderId="13" xfId="10" applyFont="1" applyBorder="1">
      <alignment vertical="center"/>
    </xf>
    <xf numFmtId="0" fontId="107" fillId="0" borderId="0" xfId="10" applyFont="1" applyAlignment="1">
      <alignment horizontal="center" vertical="center"/>
    </xf>
    <xf numFmtId="0" fontId="139" fillId="0" borderId="0" xfId="10" applyFont="1" applyAlignment="1">
      <alignment horizontal="right" vertical="center"/>
    </xf>
    <xf numFmtId="0" fontId="107" fillId="0" borderId="0" xfId="10" applyFont="1">
      <alignment vertical="center"/>
    </xf>
    <xf numFmtId="0" fontId="15" fillId="0" borderId="0" xfId="3" applyFont="1" applyAlignment="1">
      <alignment horizontal="left" vertical="center"/>
    </xf>
    <xf numFmtId="0" fontId="139" fillId="0" borderId="0" xfId="5" applyFont="1">
      <alignment vertical="center"/>
    </xf>
    <xf numFmtId="0" fontId="142" fillId="0" borderId="0" xfId="5" applyFont="1" applyAlignment="1">
      <alignment horizontal="center" vertical="center"/>
    </xf>
    <xf numFmtId="0" fontId="142" fillId="0" borderId="0" xfId="5" applyFont="1" applyAlignment="1">
      <alignment horizontal="distributed" vertical="center" indent="1"/>
    </xf>
    <xf numFmtId="0" fontId="142" fillId="0" borderId="0" xfId="5" applyFont="1" applyAlignment="1">
      <alignment horizontal="center" vertical="center" shrinkToFit="1"/>
    </xf>
    <xf numFmtId="0" fontId="142" fillId="0" borderId="0" xfId="5" applyFont="1">
      <alignment vertical="center"/>
    </xf>
    <xf numFmtId="0" fontId="57" fillId="0" borderId="0" xfId="5" applyFont="1">
      <alignment vertical="center"/>
    </xf>
    <xf numFmtId="0" fontId="105" fillId="0" borderId="0" xfId="10" applyFont="1">
      <alignment vertical="center"/>
    </xf>
    <xf numFmtId="0" fontId="105" fillId="0" borderId="3" xfId="10" applyFont="1" applyBorder="1">
      <alignment vertical="center"/>
    </xf>
    <xf numFmtId="0" fontId="105" fillId="0" borderId="1" xfId="10" applyFont="1" applyBorder="1" applyAlignment="1">
      <alignment horizontal="right" vertical="center" indent="1"/>
    </xf>
    <xf numFmtId="0" fontId="105" fillId="0" borderId="1" xfId="10" applyFont="1" applyBorder="1" applyAlignment="1">
      <alignment horizontal="center" vertical="center"/>
    </xf>
    <xf numFmtId="0" fontId="134" fillId="0" borderId="1" xfId="10" applyFont="1" applyBorder="1">
      <alignment vertical="center"/>
    </xf>
    <xf numFmtId="0" fontId="134" fillId="0" borderId="6" xfId="10" applyFont="1" applyBorder="1">
      <alignment vertical="center"/>
    </xf>
    <xf numFmtId="0" fontId="105" fillId="0" borderId="48" xfId="10" applyFont="1" applyBorder="1">
      <alignment vertical="center"/>
    </xf>
    <xf numFmtId="0" fontId="105" fillId="0" borderId="47" xfId="10" applyFont="1" applyBorder="1">
      <alignment vertical="center"/>
    </xf>
    <xf numFmtId="0" fontId="105" fillId="0" borderId="13" xfId="10" applyFont="1" applyBorder="1" applyAlignment="1">
      <alignment horizontal="left" vertical="center" wrapText="1"/>
    </xf>
    <xf numFmtId="0" fontId="105" fillId="0" borderId="1" xfId="10" applyFont="1" applyBorder="1" applyAlignment="1">
      <alignment horizontal="left" vertical="center"/>
    </xf>
    <xf numFmtId="0" fontId="105" fillId="0" borderId="0" xfId="10" applyFont="1" applyAlignment="1">
      <alignment horizontal="right" vertical="center"/>
    </xf>
    <xf numFmtId="0" fontId="39" fillId="0" borderId="0" xfId="10" applyFont="1">
      <alignment vertical="center"/>
    </xf>
    <xf numFmtId="0" fontId="23" fillId="0" borderId="0" xfId="10" applyFont="1" applyAlignment="1">
      <alignment horizontal="left" vertical="center"/>
    </xf>
    <xf numFmtId="0" fontId="93" fillId="4" borderId="1" xfId="10" applyFont="1" applyFill="1" applyBorder="1" applyAlignment="1">
      <alignment horizontal="center" vertical="center"/>
    </xf>
    <xf numFmtId="0" fontId="93" fillId="4" borderId="12" xfId="10" applyFont="1" applyFill="1" applyBorder="1" applyAlignment="1">
      <alignment horizontal="centerContinuous" vertical="center"/>
    </xf>
    <xf numFmtId="0" fontId="9" fillId="0" borderId="0" xfId="10" applyFont="1" applyAlignment="1">
      <alignment horizontal="center" vertical="center"/>
    </xf>
    <xf numFmtId="0" fontId="68" fillId="0" borderId="0" xfId="10" applyFont="1" applyAlignment="1">
      <alignment horizontal="right" vertical="center"/>
    </xf>
    <xf numFmtId="0" fontId="148" fillId="0" borderId="0" xfId="10" applyFont="1">
      <alignment vertical="center"/>
    </xf>
    <xf numFmtId="0" fontId="39" fillId="0" borderId="0" xfId="10" applyFont="1" applyAlignment="1">
      <alignment horizontal="right" vertical="center"/>
    </xf>
    <xf numFmtId="0" fontId="99" fillId="0" borderId="15" xfId="10" applyFont="1" applyBorder="1">
      <alignment vertical="center"/>
    </xf>
    <xf numFmtId="0" fontId="99" fillId="0" borderId="14" xfId="10" applyFont="1" applyBorder="1">
      <alignment vertical="center"/>
    </xf>
    <xf numFmtId="0" fontId="105" fillId="0" borderId="5" xfId="10" applyFont="1" applyBorder="1">
      <alignment vertical="center"/>
    </xf>
    <xf numFmtId="0" fontId="105" fillId="0" borderId="4" xfId="10" applyFont="1" applyBorder="1" applyAlignment="1">
      <alignment horizontal="center" vertical="center"/>
    </xf>
    <xf numFmtId="0" fontId="105" fillId="0" borderId="4" xfId="10" applyFont="1" applyBorder="1">
      <alignment vertical="center"/>
    </xf>
    <xf numFmtId="0" fontId="105" fillId="0" borderId="4" xfId="10" applyFont="1" applyBorder="1" applyAlignment="1">
      <alignment vertical="center" wrapText="1"/>
    </xf>
    <xf numFmtId="0" fontId="105" fillId="0" borderId="7" xfId="10" applyFont="1" applyBorder="1" applyAlignment="1">
      <alignment vertical="center" wrapText="1"/>
    </xf>
    <xf numFmtId="0" fontId="105" fillId="0" borderId="55" xfId="10" applyFont="1" applyBorder="1" applyAlignment="1">
      <alignment horizontal="right" vertical="center"/>
    </xf>
    <xf numFmtId="0" fontId="105" fillId="0" borderId="13" xfId="10" applyFont="1" applyBorder="1" applyAlignment="1">
      <alignment horizontal="right" vertical="center"/>
    </xf>
    <xf numFmtId="0" fontId="105" fillId="0" borderId="1" xfId="10" applyFont="1" applyBorder="1" applyAlignment="1">
      <alignment horizontal="right" vertical="center"/>
    </xf>
    <xf numFmtId="0" fontId="105" fillId="0" borderId="1" xfId="10" applyFont="1" applyBorder="1" applyAlignment="1">
      <alignment horizontal="center" vertical="center" wrapText="1"/>
    </xf>
    <xf numFmtId="0" fontId="105" fillId="0" borderId="6" xfId="10" applyFont="1" applyBorder="1" applyAlignment="1">
      <alignment vertical="center" wrapText="1"/>
    </xf>
    <xf numFmtId="0" fontId="105" fillId="0" borderId="12" xfId="10" applyFont="1" applyBorder="1" applyAlignment="1">
      <alignment horizontal="right" vertical="center"/>
    </xf>
    <xf numFmtId="0" fontId="105" fillId="0" borderId="9" xfId="10" applyFont="1" applyBorder="1">
      <alignment vertical="center"/>
    </xf>
    <xf numFmtId="0" fontId="105" fillId="0" borderId="8" xfId="10" applyFont="1" applyBorder="1" applyAlignment="1">
      <alignment horizontal="center" vertical="center"/>
    </xf>
    <xf numFmtId="0" fontId="105" fillId="0" borderId="8" xfId="10" applyFont="1" applyBorder="1">
      <alignment vertical="center"/>
    </xf>
    <xf numFmtId="0" fontId="105" fillId="0" borderId="8" xfId="10" applyFont="1" applyBorder="1" applyAlignment="1">
      <alignment vertical="center" wrapText="1"/>
    </xf>
    <xf numFmtId="0" fontId="105" fillId="0" borderId="2" xfId="10" applyFont="1" applyBorder="1" applyAlignment="1">
      <alignment vertical="center" wrapText="1"/>
    </xf>
    <xf numFmtId="0" fontId="105" fillId="0" borderId="1" xfId="10" applyFont="1" applyBorder="1">
      <alignment vertical="center"/>
    </xf>
    <xf numFmtId="0" fontId="105" fillId="0" borderId="1" xfId="10" applyFont="1" applyBorder="1" applyAlignment="1">
      <alignment vertical="center" wrapText="1"/>
    </xf>
    <xf numFmtId="0" fontId="133" fillId="0" borderId="1" xfId="10" applyFont="1" applyBorder="1" applyAlignment="1">
      <alignment horizontal="center" vertical="center" wrapText="1"/>
    </xf>
    <xf numFmtId="0" fontId="105" fillId="0" borderId="0" xfId="10" applyFont="1" applyAlignment="1">
      <alignment horizontal="center" wrapText="1"/>
    </xf>
    <xf numFmtId="0" fontId="105" fillId="0" borderId="0" xfId="10" applyFont="1" applyAlignment="1">
      <alignment horizontal="center" vertical="center" wrapText="1"/>
    </xf>
    <xf numFmtId="0" fontId="105" fillId="0" borderId="0" xfId="10" applyFont="1" applyAlignment="1">
      <alignment horizontal="center" vertical="center"/>
    </xf>
    <xf numFmtId="0" fontId="105" fillId="0" borderId="0" xfId="10" applyFont="1" applyAlignment="1">
      <alignment vertical="center" wrapText="1"/>
    </xf>
    <xf numFmtId="0" fontId="139" fillId="0" borderId="6" xfId="10" applyFont="1" applyBorder="1">
      <alignment vertical="center"/>
    </xf>
    <xf numFmtId="0" fontId="105" fillId="0" borderId="12" xfId="10" applyFont="1" applyBorder="1">
      <alignment vertical="center"/>
    </xf>
    <xf numFmtId="0" fontId="105" fillId="0" borderId="13" xfId="10" applyFont="1" applyBorder="1" applyAlignment="1">
      <alignment horizontal="left" vertical="center"/>
    </xf>
    <xf numFmtId="0" fontId="39" fillId="0" borderId="6" xfId="10" applyFont="1" applyBorder="1">
      <alignment vertical="center"/>
    </xf>
    <xf numFmtId="0" fontId="134" fillId="0" borderId="0" xfId="10" applyFont="1">
      <alignment vertical="center"/>
    </xf>
    <xf numFmtId="0" fontId="105" fillId="0" borderId="12" xfId="10" applyFont="1" applyBorder="1" applyAlignment="1">
      <alignment horizontal="left" vertical="center" wrapText="1"/>
    </xf>
    <xf numFmtId="0" fontId="105" fillId="0" borderId="0" xfId="0" applyFont="1">
      <alignment vertical="center"/>
    </xf>
    <xf numFmtId="0" fontId="0" fillId="0" borderId="0" xfId="0" applyAlignment="1">
      <alignment vertical="center" wrapText="1"/>
    </xf>
    <xf numFmtId="0" fontId="0" fillId="0" borderId="0" xfId="0" applyAlignment="1">
      <alignment vertical="top" wrapText="1"/>
    </xf>
    <xf numFmtId="0" fontId="105" fillId="0" borderId="0" xfId="0" applyFont="1" applyAlignment="1">
      <alignment vertical="top"/>
    </xf>
    <xf numFmtId="0" fontId="105" fillId="0" borderId="1" xfId="0" applyFont="1" applyBorder="1">
      <alignment vertical="center"/>
    </xf>
    <xf numFmtId="0" fontId="105" fillId="4" borderId="1" xfId="0" applyFont="1" applyFill="1" applyBorder="1" applyAlignment="1">
      <alignment horizontal="center" vertical="center"/>
    </xf>
    <xf numFmtId="0" fontId="105" fillId="4" borderId="12" xfId="0" applyFont="1" applyFill="1" applyBorder="1" applyAlignment="1">
      <alignment horizontal="center" vertical="center"/>
    </xf>
    <xf numFmtId="0" fontId="105" fillId="0" borderId="0" xfId="0" applyFont="1" applyAlignment="1">
      <alignment horizontal="right" vertical="center"/>
    </xf>
    <xf numFmtId="0" fontId="138" fillId="0" borderId="0" xfId="0" applyFont="1">
      <alignment vertical="center"/>
    </xf>
    <xf numFmtId="0" fontId="105" fillId="0" borderId="0" xfId="0" applyFont="1" applyAlignment="1">
      <alignment vertical="top" wrapText="1"/>
    </xf>
    <xf numFmtId="0" fontId="105" fillId="0" borderId="0" xfId="0" applyFont="1" applyAlignment="1">
      <alignment horizontal="left" vertical="top" wrapText="1"/>
    </xf>
    <xf numFmtId="0" fontId="105" fillId="0" borderId="0" xfId="0" applyFont="1" applyAlignment="1">
      <alignment horizontal="left" vertical="center"/>
    </xf>
    <xf numFmtId="0" fontId="105" fillId="0" borderId="0" xfId="0" applyFont="1" applyAlignment="1">
      <alignment vertical="center" wrapText="1"/>
    </xf>
    <xf numFmtId="0" fontId="105" fillId="0" borderId="0" xfId="0" applyFont="1" applyAlignment="1">
      <alignment horizontal="left" vertical="center" wrapText="1"/>
    </xf>
    <xf numFmtId="0" fontId="138" fillId="0" borderId="0" xfId="0" applyFont="1" applyAlignment="1">
      <alignment vertical="center" wrapText="1"/>
    </xf>
    <xf numFmtId="0" fontId="138" fillId="0" borderId="0" xfId="0" applyFont="1" applyAlignment="1">
      <alignment horizontal="center" vertical="center"/>
    </xf>
    <xf numFmtId="0" fontId="105" fillId="0" borderId="0" xfId="0" applyFont="1" applyAlignment="1">
      <alignment horizontal="center" vertical="center"/>
    </xf>
    <xf numFmtId="0" fontId="152" fillId="0" borderId="0" xfId="10" applyFont="1" applyAlignment="1">
      <alignment horizontal="left" vertical="center"/>
    </xf>
    <xf numFmtId="0" fontId="152" fillId="0" borderId="6" xfId="10" applyFont="1" applyBorder="1" applyAlignment="1">
      <alignment horizontal="left" vertical="center"/>
    </xf>
    <xf numFmtId="0" fontId="152" fillId="0" borderId="0" xfId="10" applyFont="1" applyAlignment="1">
      <alignment horizontal="center" vertical="center"/>
    </xf>
    <xf numFmtId="0" fontId="152" fillId="0" borderId="14" xfId="10" applyFont="1" applyBorder="1" applyAlignment="1">
      <alignment horizontal="left" vertical="center"/>
    </xf>
    <xf numFmtId="0" fontId="152" fillId="0" borderId="13" xfId="10" applyFont="1" applyBorder="1" applyAlignment="1">
      <alignment horizontal="left" vertical="center"/>
    </xf>
    <xf numFmtId="0" fontId="152" fillId="0" borderId="5" xfId="10" applyFont="1" applyBorder="1" applyAlignment="1">
      <alignment horizontal="left" vertical="center"/>
    </xf>
    <xf numFmtId="0" fontId="152" fillId="0" borderId="4" xfId="10" applyFont="1" applyBorder="1" applyAlignment="1">
      <alignment horizontal="left" vertical="center"/>
    </xf>
    <xf numFmtId="0" fontId="152" fillId="0" borderId="7" xfId="10" applyFont="1" applyBorder="1" applyAlignment="1">
      <alignment horizontal="left" vertical="center"/>
    </xf>
    <xf numFmtId="0" fontId="152" fillId="0" borderId="3" xfId="10" applyFont="1" applyBorder="1" applyAlignment="1">
      <alignment horizontal="left" vertical="center"/>
    </xf>
    <xf numFmtId="0" fontId="152" fillId="0" borderId="9" xfId="10" applyFont="1" applyBorder="1" applyAlignment="1">
      <alignment horizontal="left" vertical="center"/>
    </xf>
    <xf numFmtId="0" fontId="152" fillId="0" borderId="8" xfId="10" applyFont="1" applyBorder="1" applyAlignment="1">
      <alignment horizontal="left" vertical="center"/>
    </xf>
    <xf numFmtId="0" fontId="152" fillId="0" borderId="2" xfId="10" applyFont="1" applyBorder="1" applyAlignment="1">
      <alignment horizontal="left" vertical="center"/>
    </xf>
    <xf numFmtId="0" fontId="152" fillId="0" borderId="192" xfId="10" applyFont="1" applyBorder="1" applyAlignment="1">
      <alignment horizontal="left" vertical="center"/>
    </xf>
    <xf numFmtId="0" fontId="152" fillId="0" borderId="193" xfId="10" applyFont="1" applyBorder="1" applyAlignment="1">
      <alignment horizontal="left" vertical="center"/>
    </xf>
    <xf numFmtId="0" fontId="152" fillId="0" borderId="188" xfId="10" applyFont="1" applyBorder="1" applyAlignment="1">
      <alignment horizontal="left" vertical="center"/>
    </xf>
    <xf numFmtId="0" fontId="152" fillId="0" borderId="15" xfId="10" applyFont="1" applyBorder="1" applyAlignment="1">
      <alignment horizontal="center" vertical="center"/>
    </xf>
    <xf numFmtId="0" fontId="154" fillId="0" borderId="0" xfId="10" applyFont="1" applyAlignment="1">
      <alignment horizontal="left" vertical="center"/>
    </xf>
    <xf numFmtId="0" fontId="152" fillId="0" borderId="0" xfId="10" applyFont="1">
      <alignment vertical="center"/>
    </xf>
    <xf numFmtId="0" fontId="155" fillId="0" borderId="8" xfId="10" applyFont="1" applyBorder="1" applyAlignment="1">
      <alignment horizontal="left" vertical="center"/>
    </xf>
    <xf numFmtId="0" fontId="152" fillId="0" borderId="8" xfId="10" applyFont="1" applyBorder="1" applyAlignment="1">
      <alignment horizontal="center" vertical="center"/>
    </xf>
    <xf numFmtId="0" fontId="14" fillId="0" borderId="0" xfId="5" applyFont="1" applyAlignment="1">
      <alignment horizontal="right" vertical="center"/>
    </xf>
    <xf numFmtId="0" fontId="111" fillId="0" borderId="0" xfId="5" applyFont="1" applyAlignment="1">
      <alignment horizontal="center" vertical="center"/>
    </xf>
    <xf numFmtId="0" fontId="111" fillId="0" borderId="0" xfId="5" applyFont="1" applyAlignment="1">
      <alignment vertical="center" shrinkToFit="1"/>
    </xf>
    <xf numFmtId="0" fontId="111" fillId="0" borderId="12" xfId="5" applyFont="1" applyBorder="1" applyAlignment="1" applyProtection="1">
      <alignment horizontal="center" vertical="center"/>
      <protection locked="0"/>
    </xf>
    <xf numFmtId="0" fontId="111" fillId="0" borderId="102" xfId="5" applyFont="1" applyBorder="1" applyAlignment="1">
      <alignment horizontal="center" vertical="center" shrinkToFit="1"/>
    </xf>
    <xf numFmtId="0" fontId="111" fillId="0" borderId="1" xfId="5" applyFont="1" applyBorder="1" applyAlignment="1" applyProtection="1">
      <alignment horizontal="center" vertical="center"/>
      <protection locked="0"/>
    </xf>
    <xf numFmtId="0" fontId="111" fillId="0" borderId="27" xfId="5" applyFont="1" applyBorder="1" applyAlignment="1">
      <alignment horizontal="center" vertical="center" shrinkToFit="1"/>
    </xf>
    <xf numFmtId="177" fontId="111" fillId="0" borderId="0" xfId="5" applyNumberFormat="1" applyFont="1" applyAlignment="1">
      <alignment horizontal="center" vertical="center"/>
    </xf>
    <xf numFmtId="177" fontId="111" fillId="0" borderId="0" xfId="5" applyNumberFormat="1" applyFont="1">
      <alignment vertical="center"/>
    </xf>
    <xf numFmtId="188" fontId="111" fillId="0" borderId="0" xfId="5" applyNumberFormat="1" applyFont="1" applyAlignment="1" applyProtection="1">
      <alignment horizontal="right" vertical="center"/>
      <protection locked="0"/>
    </xf>
    <xf numFmtId="177" fontId="111" fillId="0" borderId="289" xfId="5" applyNumberFormat="1" applyFont="1" applyBorder="1">
      <alignment vertical="center"/>
    </xf>
    <xf numFmtId="177" fontId="111" fillId="0" borderId="290" xfId="5" applyNumberFormat="1" applyFont="1" applyBorder="1">
      <alignment vertical="center"/>
    </xf>
    <xf numFmtId="177" fontId="111" fillId="0" borderId="296" xfId="5" applyNumberFormat="1" applyFont="1" applyBorder="1">
      <alignment vertical="center"/>
    </xf>
    <xf numFmtId="177" fontId="111" fillId="0" borderId="297" xfId="5" applyNumberFormat="1" applyFont="1" applyBorder="1">
      <alignment vertical="center"/>
    </xf>
    <xf numFmtId="176" fontId="111" fillId="0" borderId="312" xfId="5" applyNumberFormat="1" applyFont="1" applyBorder="1">
      <alignment vertical="center"/>
    </xf>
    <xf numFmtId="176" fontId="111" fillId="0" borderId="279" xfId="5" applyNumberFormat="1" applyFont="1" applyBorder="1">
      <alignment vertical="center"/>
    </xf>
    <xf numFmtId="0" fontId="111" fillId="0" borderId="316" xfId="5" applyFont="1" applyBorder="1">
      <alignment vertical="center"/>
    </xf>
    <xf numFmtId="198" fontId="19" fillId="0" borderId="0" xfId="5" applyNumberFormat="1" applyFont="1">
      <alignment vertical="center"/>
    </xf>
    <xf numFmtId="188" fontId="111" fillId="0" borderId="319" xfId="5" applyNumberFormat="1" applyFont="1" applyBorder="1">
      <alignment vertical="center"/>
    </xf>
    <xf numFmtId="188" fontId="111" fillId="0" borderId="308" xfId="5" applyNumberFormat="1" applyFont="1" applyBorder="1">
      <alignment vertical="center"/>
    </xf>
    <xf numFmtId="0" fontId="111" fillId="0" borderId="0" xfId="5" applyFont="1">
      <alignment vertical="center"/>
    </xf>
    <xf numFmtId="0" fontId="9" fillId="0" borderId="0" xfId="2" applyFont="1" applyAlignment="1">
      <alignment horizontal="center" vertical="center"/>
    </xf>
    <xf numFmtId="0" fontId="145" fillId="0" borderId="0" xfId="5" applyFont="1">
      <alignment vertical="center"/>
    </xf>
    <xf numFmtId="0" fontId="157" fillId="0" borderId="0" xfId="5" applyFont="1">
      <alignment vertical="center"/>
    </xf>
    <xf numFmtId="0" fontId="157" fillId="0" borderId="0" xfId="5" applyFont="1" applyAlignment="1">
      <alignment horizontal="right" vertical="center"/>
    </xf>
    <xf numFmtId="0" fontId="157" fillId="0" borderId="0" xfId="5" applyFont="1" applyAlignment="1">
      <alignment vertical="center" wrapText="1"/>
    </xf>
    <xf numFmtId="0" fontId="145" fillId="0" borderId="0" xfId="5" applyFont="1" applyAlignment="1">
      <alignment horizontal="center" vertical="center"/>
    </xf>
    <xf numFmtId="0" fontId="145" fillId="0" borderId="0" xfId="5" applyFont="1" applyAlignment="1">
      <alignment vertical="center" shrinkToFit="1"/>
    </xf>
    <xf numFmtId="0" fontId="145" fillId="0" borderId="277" xfId="5" applyFont="1" applyBorder="1" applyAlignment="1">
      <alignment vertical="center" shrinkToFit="1"/>
    </xf>
    <xf numFmtId="177" fontId="145" fillId="0" borderId="323" xfId="5" applyNumberFormat="1" applyFont="1" applyBorder="1">
      <alignment vertical="center"/>
    </xf>
    <xf numFmtId="177" fontId="145" fillId="0" borderId="312" xfId="5" applyNumberFormat="1" applyFont="1" applyBorder="1">
      <alignment vertical="center"/>
    </xf>
    <xf numFmtId="177" fontId="145" fillId="0" borderId="296" xfId="5" applyNumberFormat="1" applyFont="1" applyBorder="1">
      <alignment vertical="center"/>
    </xf>
    <xf numFmtId="177" fontId="145" fillId="0" borderId="297" xfId="5" applyNumberFormat="1" applyFont="1" applyBorder="1">
      <alignment vertical="center"/>
    </xf>
    <xf numFmtId="176" fontId="145" fillId="0" borderId="312" xfId="5" applyNumberFormat="1" applyFont="1" applyBorder="1">
      <alignment vertical="center"/>
    </xf>
    <xf numFmtId="176" fontId="145" fillId="0" borderId="279" xfId="5" applyNumberFormat="1" applyFont="1" applyBorder="1">
      <alignment vertical="center"/>
    </xf>
    <xf numFmtId="0" fontId="145" fillId="0" borderId="321" xfId="5" applyFont="1" applyBorder="1">
      <alignment vertical="center"/>
    </xf>
    <xf numFmtId="198" fontId="145" fillId="0" borderId="0" xfId="5" applyNumberFormat="1" applyFont="1">
      <alignment vertical="center"/>
    </xf>
    <xf numFmtId="188" fontId="145" fillId="0" borderId="319" xfId="5" applyNumberFormat="1" applyFont="1" applyBorder="1">
      <alignment vertical="center"/>
    </xf>
    <xf numFmtId="188" fontId="145" fillId="0" borderId="308" xfId="5" applyNumberFormat="1" applyFont="1" applyBorder="1">
      <alignment vertical="center"/>
    </xf>
    <xf numFmtId="0" fontId="144" fillId="0" borderId="0" xfId="2" applyFont="1">
      <alignment vertical="center"/>
    </xf>
    <xf numFmtId="0" fontId="159" fillId="0" borderId="0" xfId="2" applyFont="1" applyAlignment="1">
      <alignment horizontal="center" vertical="center"/>
    </xf>
    <xf numFmtId="0" fontId="161" fillId="0" borderId="0" xfId="5" applyFont="1">
      <alignment vertical="center"/>
    </xf>
    <xf numFmtId="0" fontId="162" fillId="0" borderId="0" xfId="5" applyFont="1">
      <alignment vertical="center"/>
    </xf>
    <xf numFmtId="0" fontId="162" fillId="0" borderId="0" xfId="5" applyFont="1" applyAlignment="1">
      <alignment horizontal="right" vertical="center"/>
    </xf>
    <xf numFmtId="0" fontId="162" fillId="0" borderId="0" xfId="5" applyFont="1" applyAlignment="1">
      <alignment vertical="center" wrapText="1"/>
    </xf>
    <xf numFmtId="198" fontId="161" fillId="0" borderId="0" xfId="5" applyNumberFormat="1" applyFont="1">
      <alignment vertical="center"/>
    </xf>
    <xf numFmtId="0" fontId="93" fillId="0" borderId="0" xfId="16" applyFont="1">
      <alignment vertical="center"/>
    </xf>
    <xf numFmtId="0" fontId="163" fillId="0" borderId="0" xfId="16" applyFont="1">
      <alignment vertical="center"/>
    </xf>
    <xf numFmtId="0" fontId="164" fillId="0" borderId="0" xfId="13" applyFont="1" applyAlignment="1">
      <alignment horizontal="right" vertical="center"/>
    </xf>
    <xf numFmtId="0" fontId="163" fillId="0" borderId="147" xfId="16" applyFont="1" applyBorder="1" applyAlignment="1">
      <alignment horizontal="center" vertical="center"/>
    </xf>
    <xf numFmtId="0" fontId="163" fillId="0" borderId="173" xfId="16" applyFont="1" applyBorder="1" applyAlignment="1">
      <alignment horizontal="center" vertical="center"/>
    </xf>
    <xf numFmtId="0" fontId="163" fillId="0" borderId="103" xfId="16" applyFont="1" applyBorder="1" applyAlignment="1">
      <alignment horizontal="center" vertical="center"/>
    </xf>
    <xf numFmtId="0" fontId="163" fillId="0" borderId="194" xfId="16" applyFont="1" applyBorder="1" applyAlignment="1">
      <alignment horizontal="center" vertical="center"/>
    </xf>
    <xf numFmtId="0" fontId="163" fillId="0" borderId="147" xfId="16" applyFont="1" applyBorder="1" applyAlignment="1">
      <alignment horizontal="center" vertical="center" wrapText="1"/>
    </xf>
    <xf numFmtId="0" fontId="163" fillId="0" borderId="41" xfId="16" applyFont="1" applyBorder="1" applyAlignment="1">
      <alignment horizontal="center" vertical="center"/>
    </xf>
    <xf numFmtId="0" fontId="163" fillId="0" borderId="172" xfId="16" applyFont="1" applyBorder="1" applyAlignment="1">
      <alignment horizontal="center" vertical="center"/>
    </xf>
    <xf numFmtId="0" fontId="163" fillId="0" borderId="83" xfId="16" applyFont="1" applyBorder="1" applyAlignment="1">
      <alignment horizontal="center" vertical="center" wrapText="1"/>
    </xf>
    <xf numFmtId="0" fontId="163" fillId="0" borderId="72" xfId="16" applyFont="1" applyBorder="1" applyAlignment="1">
      <alignment horizontal="center" vertical="center"/>
    </xf>
    <xf numFmtId="0" fontId="163" fillId="0" borderId="196" xfId="16" applyFont="1" applyBorder="1" applyAlignment="1">
      <alignment horizontal="center" vertical="center"/>
    </xf>
    <xf numFmtId="0" fontId="163" fillId="0" borderId="144" xfId="16" applyFont="1" applyBorder="1" applyAlignment="1">
      <alignment horizontal="center" vertical="center" wrapText="1"/>
    </xf>
    <xf numFmtId="0" fontId="163" fillId="0" borderId="0" xfId="16" applyFont="1" applyAlignment="1">
      <alignment horizontal="center" vertical="center"/>
    </xf>
    <xf numFmtId="0" fontId="163" fillId="0" borderId="0" xfId="16" applyFont="1" applyAlignment="1">
      <alignment horizontal="left" vertical="center" wrapText="1"/>
    </xf>
    <xf numFmtId="0" fontId="163" fillId="0" borderId="0" xfId="16" applyFont="1" applyAlignment="1">
      <alignment horizontal="center" vertical="center" wrapText="1"/>
    </xf>
    <xf numFmtId="0" fontId="163" fillId="0" borderId="173" xfId="16" applyFont="1" applyBorder="1" applyAlignment="1">
      <alignment horizontal="center" vertical="center" wrapText="1"/>
    </xf>
    <xf numFmtId="0" fontId="163" fillId="0" borderId="172" xfId="16" applyFont="1" applyBorder="1" applyAlignment="1">
      <alignment horizontal="center" vertical="center" wrapText="1"/>
    </xf>
    <xf numFmtId="0" fontId="163" fillId="0" borderId="171" xfId="16" applyFont="1" applyBorder="1" applyAlignment="1">
      <alignment horizontal="center" vertical="center" wrapText="1"/>
    </xf>
    <xf numFmtId="0" fontId="163" fillId="0" borderId="144" xfId="16" applyFont="1" applyBorder="1" applyAlignment="1">
      <alignment horizontal="center" vertical="center"/>
    </xf>
    <xf numFmtId="0" fontId="163" fillId="0" borderId="171" xfId="16" applyFont="1" applyBorder="1" applyAlignment="1">
      <alignment horizontal="center" vertical="center"/>
    </xf>
    <xf numFmtId="0" fontId="163" fillId="0" borderId="0" xfId="16" applyFont="1" applyAlignment="1">
      <alignment vertical="center" wrapText="1"/>
    </xf>
    <xf numFmtId="0" fontId="163" fillId="0" borderId="0" xfId="16" applyFont="1" applyAlignment="1">
      <alignment horizontal="left"/>
    </xf>
    <xf numFmtId="0" fontId="166" fillId="0" borderId="28" xfId="18" applyFont="1" applyBorder="1" applyAlignment="1">
      <alignment horizontal="center" vertical="center"/>
    </xf>
    <xf numFmtId="0" fontId="163" fillId="0" borderId="119" xfId="18" applyFont="1" applyBorder="1" applyAlignment="1">
      <alignment horizontal="center" vertical="center" wrapText="1"/>
    </xf>
    <xf numFmtId="0" fontId="68" fillId="0" borderId="0" xfId="18" applyFont="1" applyAlignment="1">
      <alignment horizontal="left" vertical="center"/>
    </xf>
    <xf numFmtId="0" fontId="68" fillId="0" borderId="6" xfId="18" applyFont="1" applyBorder="1" applyAlignment="1">
      <alignment horizontal="left" vertical="center"/>
    </xf>
    <xf numFmtId="197" fontId="129" fillId="0" borderId="0" xfId="13" applyNumberFormat="1" applyFont="1" applyProtection="1">
      <alignment vertical="center"/>
      <protection locked="0"/>
    </xf>
    <xf numFmtId="0" fontId="169" fillId="0" borderId="8" xfId="13" applyFont="1" applyBorder="1" applyAlignment="1">
      <alignment horizontal="right" vertical="center"/>
    </xf>
    <xf numFmtId="0" fontId="41" fillId="0" borderId="8" xfId="13" applyFont="1" applyBorder="1">
      <alignment vertical="center"/>
    </xf>
    <xf numFmtId="0" fontId="170" fillId="0" borderId="0" xfId="13" applyFont="1" applyAlignment="1">
      <alignment horizontal="left" vertical="center"/>
    </xf>
    <xf numFmtId="0" fontId="131" fillId="0" borderId="0" xfId="13" applyFont="1">
      <alignment vertical="center"/>
    </xf>
    <xf numFmtId="0" fontId="89" fillId="0" borderId="0" xfId="13" applyFont="1" applyAlignment="1">
      <alignment horizontal="left" vertical="center"/>
    </xf>
    <xf numFmtId="0" fontId="100" fillId="0" borderId="5" xfId="10" applyFont="1" applyBorder="1" applyAlignment="1">
      <alignment horizontal="center" vertical="center"/>
    </xf>
    <xf numFmtId="0" fontId="100" fillId="0" borderId="4" xfId="10" applyFont="1" applyBorder="1" applyAlignment="1">
      <alignment horizontal="center" vertical="center"/>
    </xf>
    <xf numFmtId="0" fontId="100" fillId="0" borderId="4" xfId="10" applyFont="1" applyBorder="1">
      <alignment vertical="center"/>
    </xf>
    <xf numFmtId="0" fontId="100" fillId="0" borderId="7" xfId="10" applyFont="1" applyBorder="1" applyAlignment="1">
      <alignment horizontal="center" vertical="center"/>
    </xf>
    <xf numFmtId="0" fontId="100" fillId="0" borderId="3" xfId="10" applyFont="1" applyBorder="1">
      <alignment vertical="center"/>
    </xf>
    <xf numFmtId="0" fontId="100" fillId="0" borderId="0" xfId="10" applyFont="1">
      <alignment vertical="center"/>
    </xf>
    <xf numFmtId="0" fontId="93" fillId="0" borderId="4" xfId="10" applyFont="1" applyBorder="1">
      <alignment vertical="center"/>
    </xf>
    <xf numFmtId="0" fontId="93" fillId="0" borderId="0" xfId="1" applyFont="1"/>
    <xf numFmtId="0" fontId="93" fillId="0" borderId="0" xfId="1" applyFont="1" applyAlignment="1">
      <alignment horizontal="center"/>
    </xf>
    <xf numFmtId="0" fontId="7" fillId="0" borderId="0" xfId="1"/>
    <xf numFmtId="0" fontId="93" fillId="0" borderId="0" xfId="1" applyFont="1" applyAlignment="1">
      <alignment horizontal="left"/>
    </xf>
    <xf numFmtId="0" fontId="100" fillId="0" borderId="0" xfId="1" applyFont="1" applyAlignment="1">
      <alignment vertical="center"/>
    </xf>
    <xf numFmtId="0" fontId="100" fillId="0" borderId="0" xfId="1" applyFont="1" applyAlignment="1">
      <alignment vertical="top" wrapText="1"/>
    </xf>
    <xf numFmtId="0" fontId="100" fillId="0" borderId="0" xfId="1" applyFont="1" applyAlignment="1">
      <alignment vertical="top"/>
    </xf>
    <xf numFmtId="0" fontId="93" fillId="0" borderId="0" xfId="1" applyFont="1" applyAlignment="1">
      <alignment vertical="center"/>
    </xf>
    <xf numFmtId="0" fontId="93" fillId="0" borderId="0" xfId="1" applyFont="1" applyAlignment="1">
      <alignment horizontal="left" vertical="center"/>
    </xf>
    <xf numFmtId="0" fontId="93" fillId="0" borderId="0" xfId="1" applyFont="1" applyAlignment="1">
      <alignment horizontal="left" vertical="top"/>
    </xf>
    <xf numFmtId="0" fontId="100" fillId="0" borderId="0" xfId="1" applyFont="1" applyAlignment="1">
      <alignment horizontal="left" vertical="top"/>
    </xf>
    <xf numFmtId="180" fontId="93" fillId="0" borderId="0" xfId="1" applyNumberFormat="1" applyFont="1" applyAlignment="1">
      <alignment vertical="center"/>
    </xf>
    <xf numFmtId="0" fontId="93" fillId="0" borderId="0" xfId="1" applyFont="1" applyAlignment="1">
      <alignment horizontal="center" vertical="center" wrapText="1"/>
    </xf>
    <xf numFmtId="199" fontId="93" fillId="0" borderId="5" xfId="1" applyNumberFormat="1" applyFont="1" applyBorder="1" applyAlignment="1">
      <alignment vertical="center"/>
    </xf>
    <xf numFmtId="199" fontId="93" fillId="0" borderId="4" xfId="1" applyNumberFormat="1" applyFont="1" applyBorder="1" applyAlignment="1">
      <alignment horizontal="center" vertical="center"/>
    </xf>
    <xf numFmtId="0" fontId="93" fillId="0" borderId="4" xfId="1" applyFont="1" applyBorder="1" applyAlignment="1">
      <alignment horizontal="center" vertical="center" wrapText="1"/>
    </xf>
    <xf numFmtId="0" fontId="93" fillId="0" borderId="7" xfId="1" applyFont="1" applyBorder="1" applyAlignment="1">
      <alignment vertical="center" wrapText="1"/>
    </xf>
    <xf numFmtId="199" fontId="93" fillId="0" borderId="3" xfId="1" applyNumberFormat="1" applyFont="1" applyBorder="1" applyAlignment="1">
      <alignment vertical="center"/>
    </xf>
    <xf numFmtId="199" fontId="93" fillId="0" borderId="15" xfId="1" applyNumberFormat="1" applyFont="1" applyBorder="1" applyAlignment="1">
      <alignment horizontal="center" vertical="center"/>
    </xf>
    <xf numFmtId="199" fontId="93" fillId="0" borderId="14" xfId="1" applyNumberFormat="1" applyFont="1" applyBorder="1" applyAlignment="1">
      <alignment horizontal="center" vertical="center"/>
    </xf>
    <xf numFmtId="0" fontId="93" fillId="0" borderId="6" xfId="1" applyFont="1" applyBorder="1" applyAlignment="1">
      <alignment vertical="center" wrapText="1"/>
    </xf>
    <xf numFmtId="0" fontId="171" fillId="0" borderId="3" xfId="1" applyFont="1" applyBorder="1" applyAlignment="1">
      <alignment vertical="center"/>
    </xf>
    <xf numFmtId="0" fontId="93" fillId="0" borderId="6" xfId="1" applyFont="1" applyBorder="1" applyAlignment="1">
      <alignment vertical="center"/>
    </xf>
    <xf numFmtId="0" fontId="171" fillId="0" borderId="10" xfId="1" applyFont="1" applyBorder="1" applyAlignment="1">
      <alignment vertical="center"/>
    </xf>
    <xf numFmtId="0" fontId="93" fillId="0" borderId="4" xfId="1" applyFont="1" applyBorder="1" applyAlignment="1">
      <alignment vertical="center"/>
    </xf>
    <xf numFmtId="0" fontId="7" fillId="0" borderId="4" xfId="1" applyBorder="1"/>
    <xf numFmtId="0" fontId="93" fillId="0" borderId="4" xfId="1" applyFont="1" applyBorder="1" applyAlignment="1">
      <alignment horizontal="left" vertical="center"/>
    </xf>
    <xf numFmtId="0" fontId="93" fillId="0" borderId="7" xfId="1" applyFont="1" applyBorder="1" applyAlignment="1">
      <alignment horizontal="center" vertical="center"/>
    </xf>
    <xf numFmtId="0" fontId="93" fillId="0" borderId="8" xfId="1" applyFont="1" applyBorder="1" applyAlignment="1">
      <alignment vertical="center"/>
    </xf>
    <xf numFmtId="0" fontId="7" fillId="0" borderId="8" xfId="1" applyBorder="1"/>
    <xf numFmtId="0" fontId="93" fillId="0" borderId="8" xfId="1" applyFont="1" applyBorder="1" applyAlignment="1">
      <alignment horizontal="left" vertical="center"/>
    </xf>
    <xf numFmtId="0" fontId="93" fillId="0" borderId="2" xfId="1" applyFont="1" applyBorder="1" applyAlignment="1">
      <alignment horizontal="center" vertical="center"/>
    </xf>
    <xf numFmtId="0" fontId="171" fillId="0" borderId="0" xfId="1" applyFont="1" applyAlignment="1">
      <alignment vertical="center"/>
    </xf>
    <xf numFmtId="0" fontId="171" fillId="0" borderId="13" xfId="1" applyFont="1" applyBorder="1" applyAlignment="1">
      <alignment vertical="center"/>
    </xf>
    <xf numFmtId="0" fontId="171" fillId="0" borderId="1" xfId="1" applyFont="1" applyBorder="1" applyAlignment="1">
      <alignment vertical="center"/>
    </xf>
    <xf numFmtId="0" fontId="171" fillId="0" borderId="15" xfId="1" applyFont="1" applyBorder="1" applyAlignment="1">
      <alignment vertical="center"/>
    </xf>
    <xf numFmtId="0" fontId="93" fillId="0" borderId="10" xfId="1" applyFont="1" applyBorder="1" applyAlignment="1">
      <alignment vertical="center"/>
    </xf>
    <xf numFmtId="0" fontId="93" fillId="0" borderId="10" xfId="1" applyFont="1" applyBorder="1" applyAlignment="1">
      <alignment vertical="center" wrapText="1"/>
    </xf>
    <xf numFmtId="0" fontId="93" fillId="0" borderId="9" xfId="1" applyFont="1" applyBorder="1" applyAlignment="1">
      <alignment horizontal="left" vertical="center"/>
    </xf>
    <xf numFmtId="0" fontId="93" fillId="0" borderId="2" xfId="1" applyFont="1" applyBorder="1" applyAlignment="1">
      <alignment horizontal="left" vertical="center"/>
    </xf>
    <xf numFmtId="0" fontId="93" fillId="0" borderId="5" xfId="1" applyFont="1" applyBorder="1" applyAlignment="1">
      <alignment horizontal="left" vertical="center"/>
    </xf>
    <xf numFmtId="0" fontId="93" fillId="0" borderId="7" xfId="1" applyFont="1" applyBorder="1" applyAlignment="1">
      <alignment horizontal="left" vertical="center"/>
    </xf>
    <xf numFmtId="0" fontId="93" fillId="0" borderId="3" xfId="1" applyFont="1" applyBorder="1" applyAlignment="1">
      <alignment vertical="center"/>
    </xf>
    <xf numFmtId="0" fontId="93" fillId="0" borderId="5" xfId="1" applyFont="1" applyBorder="1" applyAlignment="1">
      <alignment vertical="center"/>
    </xf>
    <xf numFmtId="0" fontId="93" fillId="0" borderId="9" xfId="1" applyFont="1" applyBorder="1" applyAlignment="1">
      <alignment vertical="center"/>
    </xf>
    <xf numFmtId="0" fontId="171" fillId="0" borderId="3" xfId="1" applyFont="1" applyBorder="1" applyAlignment="1">
      <alignment horizontal="center" vertical="center"/>
    </xf>
    <xf numFmtId="0" fontId="171" fillId="0" borderId="6" xfId="1" applyFont="1" applyBorder="1" applyAlignment="1">
      <alignment vertical="center"/>
    </xf>
    <xf numFmtId="0" fontId="93" fillId="0" borderId="11" xfId="1" applyFont="1" applyBorder="1" applyAlignment="1">
      <alignment vertical="center"/>
    </xf>
    <xf numFmtId="0" fontId="95" fillId="0" borderId="0" xfId="1" applyFont="1" applyAlignment="1">
      <alignment horizontal="left" wrapText="1"/>
    </xf>
    <xf numFmtId="0" fontId="171" fillId="0" borderId="8" xfId="1" applyFont="1" applyBorder="1" applyAlignment="1">
      <alignment vertical="center"/>
    </xf>
    <xf numFmtId="0" fontId="93" fillId="0" borderId="8" xfId="1" applyFont="1" applyBorder="1" applyAlignment="1">
      <alignment horizontal="center" vertical="center" wrapText="1"/>
    </xf>
    <xf numFmtId="0" fontId="95" fillId="0" borderId="0" xfId="1" applyFont="1" applyAlignment="1">
      <alignment wrapText="1"/>
    </xf>
    <xf numFmtId="0" fontId="171" fillId="0" borderId="12" xfId="1" applyFont="1" applyBorder="1" applyAlignment="1">
      <alignment vertical="center"/>
    </xf>
    <xf numFmtId="0" fontId="93" fillId="0" borderId="6" xfId="1" applyFont="1" applyBorder="1" applyAlignment="1">
      <alignment horizontal="left" vertical="center"/>
    </xf>
    <xf numFmtId="0" fontId="171" fillId="0" borderId="9" xfId="1" applyFont="1" applyBorder="1" applyAlignment="1">
      <alignment vertical="center"/>
    </xf>
    <xf numFmtId="0" fontId="171" fillId="0" borderId="5" xfId="1" applyFont="1" applyBorder="1" applyAlignment="1">
      <alignment vertical="center"/>
    </xf>
    <xf numFmtId="0" fontId="171" fillId="0" borderId="4" xfId="1" applyFont="1" applyBorder="1" applyAlignment="1">
      <alignment vertical="center"/>
    </xf>
    <xf numFmtId="0" fontId="93" fillId="0" borderId="6" xfId="1" applyFont="1" applyBorder="1" applyAlignment="1">
      <alignment horizontal="center" vertical="center"/>
    </xf>
    <xf numFmtId="0" fontId="171" fillId="0" borderId="15" xfId="1" applyFont="1" applyBorder="1" applyAlignment="1">
      <alignment horizontal="left" vertical="center"/>
    </xf>
    <xf numFmtId="0" fontId="171" fillId="0" borderId="14" xfId="1" applyFont="1" applyBorder="1" applyAlignment="1">
      <alignment horizontal="left" vertical="center"/>
    </xf>
    <xf numFmtId="0" fontId="171" fillId="0" borderId="13" xfId="1" applyFont="1" applyBorder="1" applyAlignment="1">
      <alignment horizontal="left" vertical="center"/>
    </xf>
    <xf numFmtId="0" fontId="93" fillId="0" borderId="0" xfId="1" applyFont="1" applyAlignment="1">
      <alignment horizontal="right" vertical="center"/>
    </xf>
    <xf numFmtId="0" fontId="139" fillId="0" borderId="15" xfId="10" applyFont="1" applyBorder="1" applyAlignment="1">
      <alignment horizontal="center" vertical="center" wrapText="1"/>
    </xf>
    <xf numFmtId="0" fontId="139" fillId="0" borderId="1" xfId="10" applyFont="1" applyBorder="1" applyAlignment="1">
      <alignment horizontal="center" vertical="center"/>
    </xf>
    <xf numFmtId="0" fontId="139" fillId="0" borderId="12" xfId="20" applyFont="1" applyBorder="1">
      <alignment vertical="center"/>
    </xf>
    <xf numFmtId="0" fontId="10" fillId="0" borderId="0" xfId="21" applyFont="1">
      <alignment vertical="center"/>
    </xf>
    <xf numFmtId="0" fontId="7" fillId="0" borderId="0" xfId="21">
      <alignment vertical="center"/>
    </xf>
    <xf numFmtId="0" fontId="7" fillId="0" borderId="0" xfId="21" applyAlignment="1">
      <alignment horizontal="left" vertical="center"/>
    </xf>
    <xf numFmtId="0" fontId="7" fillId="0" borderId="0" xfId="21" applyAlignment="1">
      <alignment horizontal="center" vertical="center"/>
    </xf>
    <xf numFmtId="0" fontId="172" fillId="0" borderId="0" xfId="21" applyFont="1">
      <alignment vertical="center"/>
    </xf>
    <xf numFmtId="0" fontId="18" fillId="0" borderId="0" xfId="21" applyFont="1">
      <alignment vertical="center"/>
    </xf>
    <xf numFmtId="0" fontId="93" fillId="0" borderId="0" xfId="21" applyFont="1" applyAlignment="1">
      <alignment horizontal="center" vertical="center"/>
    </xf>
    <xf numFmtId="0" fontId="93" fillId="0" borderId="0" xfId="21" applyFont="1">
      <alignment vertical="center"/>
    </xf>
    <xf numFmtId="0" fontId="93" fillId="0" borderId="0" xfId="21" applyFont="1" applyAlignment="1">
      <alignment horizontal="left" vertical="center"/>
    </xf>
    <xf numFmtId="0" fontId="96" fillId="0" borderId="0" xfId="21" applyFont="1">
      <alignment vertical="center"/>
    </xf>
    <xf numFmtId="0" fontId="68" fillId="0" borderId="0" xfId="21" applyFont="1">
      <alignment vertical="center"/>
    </xf>
    <xf numFmtId="0" fontId="166" fillId="0" borderId="0" xfId="21" applyFont="1">
      <alignment vertical="center"/>
    </xf>
    <xf numFmtId="0" fontId="101" fillId="0" borderId="0" xfId="21" applyFont="1">
      <alignment vertical="center"/>
    </xf>
    <xf numFmtId="0" fontId="99" fillId="0" borderId="0" xfId="21" applyFont="1" applyAlignment="1">
      <alignment vertical="center" wrapText="1"/>
    </xf>
    <xf numFmtId="0" fontId="163" fillId="0" borderId="0" xfId="21" applyFont="1">
      <alignment vertical="center"/>
    </xf>
    <xf numFmtId="0" fontId="163" fillId="0" borderId="0" xfId="21" applyFont="1" applyAlignment="1">
      <alignment vertical="center" wrapText="1"/>
    </xf>
    <xf numFmtId="0" fontId="100" fillId="0" borderId="103" xfId="21" applyFont="1" applyBorder="1">
      <alignment vertical="center"/>
    </xf>
    <xf numFmtId="0" fontId="100" fillId="0" borderId="30" xfId="21" applyFont="1" applyBorder="1">
      <alignment vertical="center"/>
    </xf>
    <xf numFmtId="0" fontId="163" fillId="0" borderId="30" xfId="21" applyFont="1" applyBorder="1" applyAlignment="1">
      <alignment horizontal="center" vertical="center" wrapText="1"/>
    </xf>
    <xf numFmtId="0" fontId="100" fillId="0" borderId="78" xfId="21" applyFont="1" applyBorder="1" applyAlignment="1">
      <alignment horizontal="left" vertical="center"/>
    </xf>
    <xf numFmtId="0" fontId="100" fillId="0" borderId="8" xfId="21" applyFont="1" applyBorder="1" applyAlignment="1">
      <alignment horizontal="left" vertical="center"/>
    </xf>
    <xf numFmtId="0" fontId="100" fillId="0" borderId="8" xfId="21" applyFont="1" applyBorder="1">
      <alignment vertical="center"/>
    </xf>
    <xf numFmtId="0" fontId="163" fillId="0" borderId="14" xfId="21" applyFont="1" applyBorder="1" applyAlignment="1">
      <alignment horizontal="center" vertical="center" wrapText="1"/>
    </xf>
    <xf numFmtId="0" fontId="100" fillId="0" borderId="41" xfId="21" applyFont="1" applyBorder="1">
      <alignment vertical="center"/>
    </xf>
    <xf numFmtId="0" fontId="100" fillId="0" borderId="14" xfId="21" applyFont="1" applyBorder="1">
      <alignment vertical="center"/>
    </xf>
    <xf numFmtId="0" fontId="163" fillId="0" borderId="77" xfId="21" applyFont="1" applyBorder="1" applyAlignment="1">
      <alignment horizontal="center" vertical="center" wrapText="1"/>
    </xf>
    <xf numFmtId="0" fontId="93" fillId="0" borderId="14" xfId="21" applyFont="1" applyBorder="1" applyAlignment="1">
      <alignment horizontal="center" vertical="center"/>
    </xf>
    <xf numFmtId="0" fontId="93" fillId="0" borderId="70" xfId="21" applyFont="1" applyBorder="1" applyAlignment="1">
      <alignment horizontal="center" vertical="center"/>
    </xf>
    <xf numFmtId="0" fontId="93" fillId="0" borderId="41" xfId="21" applyFont="1" applyBorder="1" applyAlignment="1">
      <alignment horizontal="center" vertical="center"/>
    </xf>
    <xf numFmtId="0" fontId="163" fillId="0" borderId="0" xfId="21" applyFont="1" applyAlignment="1">
      <alignment horizontal="right" vertical="center"/>
    </xf>
    <xf numFmtId="0" fontId="174" fillId="0" borderId="0" xfId="10" applyFont="1" applyAlignment="1">
      <alignment horizontal="left" vertical="center"/>
    </xf>
    <xf numFmtId="0" fontId="175" fillId="0" borderId="0" xfId="10" applyFont="1" applyAlignment="1">
      <alignment horizontal="left" vertical="center"/>
    </xf>
    <xf numFmtId="0" fontId="68" fillId="0" borderId="5" xfId="10" applyFont="1" applyBorder="1" applyAlignment="1">
      <alignment horizontal="left" vertical="center"/>
    </xf>
    <xf numFmtId="0" fontId="68" fillId="0" borderId="4" xfId="10" applyFont="1" applyBorder="1" applyAlignment="1">
      <alignment horizontal="left" vertical="center"/>
    </xf>
    <xf numFmtId="0" fontId="68" fillId="0" borderId="3" xfId="10" applyFont="1" applyBorder="1" applyAlignment="1">
      <alignment horizontal="left" vertical="center"/>
    </xf>
    <xf numFmtId="0" fontId="68" fillId="0" borderId="87" xfId="10" applyFont="1" applyBorder="1" applyAlignment="1">
      <alignment horizontal="left" vertical="center"/>
    </xf>
    <xf numFmtId="0" fontId="68" fillId="0" borderId="32" xfId="10" applyFont="1" applyBorder="1" applyAlignment="1">
      <alignment horizontal="left" vertical="center"/>
    </xf>
    <xf numFmtId="0" fontId="68" fillId="0" borderId="0" xfId="10" applyFont="1" applyAlignment="1">
      <alignment horizontal="left" vertical="center" shrinkToFit="1"/>
    </xf>
    <xf numFmtId="0" fontId="68" fillId="0" borderId="0" xfId="10" applyFont="1" applyAlignment="1">
      <alignment vertical="center" shrinkToFit="1"/>
    </xf>
    <xf numFmtId="0" fontId="68" fillId="0" borderId="147" xfId="10" applyFont="1" applyBorder="1" applyAlignment="1">
      <alignment horizontal="center" vertical="center"/>
    </xf>
    <xf numFmtId="0" fontId="68" fillId="0" borderId="32" xfId="10" applyFont="1" applyBorder="1" applyAlignment="1">
      <alignment horizontal="center" vertical="center"/>
    </xf>
    <xf numFmtId="0" fontId="178" fillId="0" borderId="0" xfId="10" applyFont="1" applyAlignment="1">
      <alignment horizontal="left" vertical="center"/>
    </xf>
    <xf numFmtId="0" fontId="68" fillId="0" borderId="0" xfId="10" applyFont="1" applyAlignment="1">
      <alignment horizontal="centerContinuous" vertical="center"/>
    </xf>
    <xf numFmtId="0" fontId="181" fillId="0" borderId="0" xfId="10" applyFont="1">
      <alignment vertical="center"/>
    </xf>
    <xf numFmtId="0" fontId="68" fillId="0" borderId="0" xfId="10" applyFont="1" applyAlignment="1">
      <alignment horizontal="centerContinuous" vertical="center" shrinkToFit="1"/>
    </xf>
    <xf numFmtId="0" fontId="180" fillId="0" borderId="0" xfId="10" applyFont="1" applyAlignment="1">
      <alignment horizontal="left" vertical="center"/>
    </xf>
    <xf numFmtId="0" fontId="180" fillId="0" borderId="0" xfId="10" applyFont="1" applyAlignment="1">
      <alignment horizontal="centerContinuous" vertical="center"/>
    </xf>
    <xf numFmtId="0" fontId="180" fillId="0" borderId="0" xfId="10" applyFont="1" applyAlignment="1">
      <alignment horizontal="centerContinuous" vertical="center" shrinkToFit="1"/>
    </xf>
    <xf numFmtId="0" fontId="68" fillId="0" borderId="3" xfId="10" applyFont="1" applyBorder="1" applyAlignment="1">
      <alignment horizontal="center" vertical="center"/>
    </xf>
    <xf numFmtId="0" fontId="68" fillId="0" borderId="164" xfId="10" applyFont="1" applyBorder="1" applyAlignment="1">
      <alignment horizontal="center" vertical="center"/>
    </xf>
    <xf numFmtId="0" fontId="68" fillId="0" borderId="177" xfId="10" applyFont="1" applyBorder="1" applyAlignment="1">
      <alignment horizontal="center" vertical="center"/>
    </xf>
    <xf numFmtId="0" fontId="182" fillId="0" borderId="0" xfId="10" applyFont="1" applyAlignment="1">
      <alignment horizontal="left" vertical="center"/>
    </xf>
    <xf numFmtId="0" fontId="68" fillId="13" borderId="229" xfId="10" applyFont="1" applyFill="1" applyBorder="1" applyAlignment="1">
      <alignment horizontal="left" vertical="center"/>
    </xf>
    <xf numFmtId="0" fontId="68" fillId="13" borderId="229" xfId="10" applyFont="1" applyFill="1" applyBorder="1">
      <alignment vertical="center"/>
    </xf>
    <xf numFmtId="0" fontId="68" fillId="0" borderId="229" xfId="10" applyFont="1" applyBorder="1">
      <alignment vertical="center"/>
    </xf>
    <xf numFmtId="0" fontId="68" fillId="13" borderId="193" xfId="10" applyFont="1" applyFill="1" applyBorder="1" applyAlignment="1">
      <alignment horizontal="left" vertical="center"/>
    </xf>
    <xf numFmtId="0" fontId="68" fillId="13" borderId="193" xfId="10" applyFont="1" applyFill="1" applyBorder="1">
      <alignment vertical="center"/>
    </xf>
    <xf numFmtId="0" fontId="68" fillId="0" borderId="193" xfId="10" applyFont="1" applyBorder="1">
      <alignment vertical="center"/>
    </xf>
    <xf numFmtId="0" fontId="68" fillId="0" borderId="193" xfId="10" applyFont="1" applyBorder="1" applyAlignment="1">
      <alignment horizontal="left" vertical="center"/>
    </xf>
    <xf numFmtId="0" fontId="176" fillId="0" borderId="0" xfId="10" applyFont="1">
      <alignment vertical="center"/>
    </xf>
    <xf numFmtId="0" fontId="104" fillId="0" borderId="0" xfId="10" applyFont="1">
      <alignment vertical="center"/>
    </xf>
    <xf numFmtId="0" fontId="174" fillId="0" borderId="0" xfId="10" applyFont="1">
      <alignment vertical="center"/>
    </xf>
    <xf numFmtId="0" fontId="104" fillId="0" borderId="8" xfId="10" applyFont="1" applyBorder="1" applyAlignment="1">
      <alignment horizontal="left" vertical="center"/>
    </xf>
    <xf numFmtId="0" fontId="68" fillId="0" borderId="8" xfId="10" applyFont="1" applyBorder="1" applyAlignment="1">
      <alignment horizontal="center" vertical="center"/>
    </xf>
    <xf numFmtId="0" fontId="175" fillId="0" borderId="0" xfId="10" applyFont="1" applyAlignment="1">
      <alignment horizontal="center" vertical="center"/>
    </xf>
    <xf numFmtId="0" fontId="35" fillId="0" borderId="0" xfId="10" applyAlignment="1">
      <alignment horizontal="left" vertical="center"/>
    </xf>
    <xf numFmtId="0" fontId="93" fillId="0" borderId="9" xfId="10" applyFont="1" applyBorder="1" applyAlignment="1">
      <alignment horizontal="center" vertical="center"/>
    </xf>
    <xf numFmtId="0" fontId="59" fillId="0" borderId="0" xfId="7" applyFont="1">
      <alignment vertical="center"/>
    </xf>
    <xf numFmtId="0" fontId="59" fillId="0" borderId="0" xfId="7" applyFont="1" applyAlignment="1">
      <alignment vertical="center" wrapText="1"/>
    </xf>
    <xf numFmtId="0" fontId="93" fillId="0" borderId="0" xfId="7" applyFont="1">
      <alignment vertical="center"/>
    </xf>
    <xf numFmtId="0" fontId="59" fillId="0" borderId="0" xfId="7" applyFont="1" applyAlignment="1">
      <alignment horizontal="center" vertical="center"/>
    </xf>
    <xf numFmtId="0" fontId="93" fillId="0" borderId="0" xfId="7" applyFont="1" applyAlignment="1">
      <alignment horizontal="center" vertical="center"/>
    </xf>
    <xf numFmtId="0" fontId="93" fillId="0" borderId="0" xfId="7" applyFont="1" applyAlignment="1">
      <alignment horizontal="right" vertical="center"/>
    </xf>
    <xf numFmtId="0" fontId="183" fillId="0" borderId="0" xfId="22" applyFont="1">
      <alignment vertical="center"/>
    </xf>
    <xf numFmtId="0" fontId="184" fillId="0" borderId="0" xfId="22" applyFont="1">
      <alignment vertical="center"/>
    </xf>
    <xf numFmtId="0" fontId="183" fillId="0" borderId="15" xfId="22" applyFont="1" applyBorder="1">
      <alignment vertical="center"/>
    </xf>
    <xf numFmtId="0" fontId="183" fillId="0" borderId="14" xfId="22" applyFont="1" applyBorder="1">
      <alignment vertical="center"/>
    </xf>
    <xf numFmtId="0" fontId="183" fillId="0" borderId="13" xfId="22" applyFont="1" applyBorder="1">
      <alignment vertical="center"/>
    </xf>
    <xf numFmtId="0" fontId="183" fillId="0" borderId="3" xfId="22" applyFont="1" applyBorder="1">
      <alignment vertical="center"/>
    </xf>
    <xf numFmtId="0" fontId="183" fillId="0" borderId="8" xfId="22" applyFont="1" applyBorder="1">
      <alignment vertical="center"/>
    </xf>
    <xf numFmtId="0" fontId="183" fillId="0" borderId="8" xfId="22" applyFont="1" applyBorder="1" applyAlignment="1">
      <alignment horizontal="left" vertical="center"/>
    </xf>
    <xf numFmtId="0" fontId="183" fillId="0" borderId="2" xfId="22" applyFont="1" applyBorder="1">
      <alignment vertical="center"/>
    </xf>
    <xf numFmtId="0" fontId="183" fillId="0" borderId="14" xfId="22" applyFont="1" applyBorder="1" applyAlignment="1">
      <alignment horizontal="left" vertical="center"/>
    </xf>
    <xf numFmtId="0" fontId="183" fillId="4" borderId="0" xfId="22" applyFont="1" applyFill="1" applyAlignment="1">
      <alignment horizontal="left" vertical="center"/>
    </xf>
    <xf numFmtId="0" fontId="184" fillId="0" borderId="14" xfId="22" applyFont="1" applyBorder="1">
      <alignment vertical="center"/>
    </xf>
    <xf numFmtId="0" fontId="185" fillId="0" borderId="0" xfId="22" applyFont="1">
      <alignment vertical="center"/>
    </xf>
    <xf numFmtId="0" fontId="183" fillId="0" borderId="0" xfId="22" applyFont="1" applyAlignment="1">
      <alignment horizontal="left" vertical="top"/>
    </xf>
    <xf numFmtId="0" fontId="183" fillId="0" borderId="14" xfId="22" applyFont="1" applyBorder="1" applyAlignment="1">
      <alignment horizontal="center" vertical="center"/>
    </xf>
    <xf numFmtId="0" fontId="186" fillId="0" borderId="0" xfId="22" applyFont="1">
      <alignment vertical="center"/>
    </xf>
    <xf numFmtId="0" fontId="184" fillId="0" borderId="14" xfId="22" applyFont="1" applyBorder="1" applyAlignment="1">
      <alignment horizontal="center" vertical="center"/>
    </xf>
    <xf numFmtId="0" fontId="184" fillId="0" borderId="9" xfId="22" applyFont="1" applyBorder="1">
      <alignment vertical="center"/>
    </xf>
    <xf numFmtId="0" fontId="183" fillId="0" borderId="8" xfId="22" applyFont="1" applyBorder="1" applyAlignment="1">
      <alignment horizontal="center" vertical="center"/>
    </xf>
    <xf numFmtId="0" fontId="184" fillId="0" borderId="8" xfId="22" applyFont="1" applyBorder="1">
      <alignment vertical="center"/>
    </xf>
    <xf numFmtId="0" fontId="184" fillId="0" borderId="8" xfId="22" applyFont="1" applyBorder="1" applyAlignment="1">
      <alignment horizontal="center" vertical="center"/>
    </xf>
    <xf numFmtId="0" fontId="184" fillId="0" borderId="15" xfId="22" applyFont="1" applyBorder="1">
      <alignment vertical="center"/>
    </xf>
    <xf numFmtId="0" fontId="183" fillId="0" borderId="15" xfId="22" applyFont="1" applyBorder="1" applyAlignment="1">
      <alignment horizontal="center" vertical="center"/>
    </xf>
    <xf numFmtId="0" fontId="184" fillId="0" borderId="13" xfId="22" applyFont="1" applyBorder="1">
      <alignment vertical="center"/>
    </xf>
    <xf numFmtId="0" fontId="183" fillId="0" borderId="9" xfId="22" applyFont="1" applyBorder="1">
      <alignment vertical="center"/>
    </xf>
    <xf numFmtId="0" fontId="183" fillId="0" borderId="7" xfId="22" applyFont="1" applyBorder="1">
      <alignment vertical="center"/>
    </xf>
    <xf numFmtId="0" fontId="183" fillId="0" borderId="6" xfId="22" applyFont="1" applyBorder="1">
      <alignment vertical="center"/>
    </xf>
    <xf numFmtId="0" fontId="184" fillId="0" borderId="15" xfId="22" applyFont="1" applyBorder="1" applyAlignment="1">
      <alignment horizontal="left" vertical="center"/>
    </xf>
    <xf numFmtId="0" fontId="184" fillId="0" borderId="14" xfId="22" applyFont="1" applyBorder="1" applyAlignment="1">
      <alignment horizontal="left" vertical="center"/>
    </xf>
    <xf numFmtId="0" fontId="184" fillId="0" borderId="0" xfId="22" applyFont="1" applyAlignment="1">
      <alignment horizontal="left" vertical="top" wrapText="1"/>
    </xf>
    <xf numFmtId="0" fontId="183" fillId="0" borderId="5" xfId="22" applyFont="1" applyBorder="1">
      <alignment vertical="center"/>
    </xf>
    <xf numFmtId="0" fontId="183" fillId="0" borderId="4" xfId="22" applyFont="1" applyBorder="1">
      <alignment vertical="center"/>
    </xf>
    <xf numFmtId="0" fontId="184" fillId="0" borderId="4" xfId="22" applyFont="1" applyBorder="1">
      <alignment vertical="center"/>
    </xf>
    <xf numFmtId="0" fontId="186" fillId="0" borderId="0" xfId="22" applyFont="1" applyAlignment="1">
      <alignment horizontal="left" vertical="center"/>
    </xf>
    <xf numFmtId="0" fontId="190" fillId="0" borderId="0" xfId="22" applyFont="1">
      <alignment vertical="center"/>
    </xf>
    <xf numFmtId="0" fontId="183" fillId="4" borderId="1" xfId="22" applyFont="1" applyFill="1" applyBorder="1">
      <alignment vertical="center"/>
    </xf>
    <xf numFmtId="31" fontId="183" fillId="0" borderId="0" xfId="22" applyNumberFormat="1" applyFont="1">
      <alignment vertical="center"/>
    </xf>
    <xf numFmtId="31" fontId="183" fillId="0" borderId="4" xfId="22" applyNumberFormat="1" applyFont="1" applyBorder="1">
      <alignment vertical="center"/>
    </xf>
    <xf numFmtId="0" fontId="191" fillId="0" borderId="0" xfId="22" applyFont="1">
      <alignment vertical="center"/>
    </xf>
    <xf numFmtId="0" fontId="191" fillId="0" borderId="0" xfId="22" applyFont="1" applyAlignment="1">
      <alignment vertical="center" wrapText="1"/>
    </xf>
    <xf numFmtId="0" fontId="139" fillId="0" borderId="14" xfId="10" applyFont="1" applyBorder="1" applyAlignment="1">
      <alignment horizontal="center" vertical="center"/>
    </xf>
    <xf numFmtId="0" fontId="139" fillId="0" borderId="12" xfId="10" applyFont="1" applyBorder="1" applyAlignment="1">
      <alignment horizontal="left" vertical="center"/>
    </xf>
    <xf numFmtId="0" fontId="142" fillId="0" borderId="328" xfId="10" applyFont="1" applyBorder="1" applyAlignment="1">
      <alignment vertical="center" wrapText="1"/>
    </xf>
    <xf numFmtId="0" fontId="142" fillId="0" borderId="183" xfId="10" applyFont="1" applyBorder="1" applyAlignment="1">
      <alignment vertical="center" wrapText="1"/>
    </xf>
    <xf numFmtId="0" fontId="142" fillId="0" borderId="235" xfId="10" applyFont="1" applyBorder="1" applyAlignment="1">
      <alignment vertical="center" wrapText="1"/>
    </xf>
    <xf numFmtId="0" fontId="142" fillId="0" borderId="184" xfId="10" applyFont="1" applyBorder="1" applyAlignment="1">
      <alignment vertical="center" wrapText="1"/>
    </xf>
    <xf numFmtId="0" fontId="74" fillId="0" borderId="0" xfId="0" applyFont="1" applyProtection="1">
      <alignment vertical="center"/>
      <protection locked="0"/>
    </xf>
    <xf numFmtId="0" fontId="74" fillId="0" borderId="0" xfId="0" applyFont="1" applyBorder="1" applyAlignment="1" applyProtection="1">
      <alignment horizontal="center" vertical="center"/>
      <protection locked="0"/>
    </xf>
    <xf numFmtId="0" fontId="74" fillId="0" borderId="333" xfId="0" applyFont="1" applyBorder="1" applyProtection="1">
      <alignment vertical="center"/>
      <protection locked="0"/>
    </xf>
    <xf numFmtId="0" fontId="74" fillId="0" borderId="331" xfId="0" applyFont="1" applyBorder="1" applyAlignment="1" applyProtection="1">
      <alignment horizontal="center" vertical="center"/>
      <protection locked="0"/>
    </xf>
    <xf numFmtId="0" fontId="74" fillId="0" borderId="334" xfId="0" applyFont="1" applyBorder="1" applyAlignment="1" applyProtection="1">
      <alignment horizontal="center" vertical="center"/>
      <protection locked="0"/>
    </xf>
    <xf numFmtId="0" fontId="74" fillId="0" borderId="341" xfId="0" applyFont="1" applyBorder="1" applyAlignment="1" applyProtection="1">
      <alignment horizontal="center" vertical="center"/>
      <protection locked="0"/>
    </xf>
    <xf numFmtId="0" fontId="74" fillId="0" borderId="342" xfId="0" applyFont="1" applyBorder="1" applyAlignment="1" applyProtection="1">
      <alignment horizontal="right" vertical="center"/>
      <protection locked="0"/>
    </xf>
    <xf numFmtId="0" fontId="74" fillId="4" borderId="349" xfId="0" applyFont="1" applyFill="1" applyBorder="1" applyAlignment="1" applyProtection="1">
      <alignment horizontal="center" vertical="center"/>
      <protection locked="0"/>
    </xf>
    <xf numFmtId="0" fontId="74" fillId="0" borderId="345" xfId="0" applyFont="1" applyBorder="1" applyAlignment="1" applyProtection="1">
      <alignment horizontal="right" vertical="center"/>
      <protection locked="0"/>
    </xf>
    <xf numFmtId="0" fontId="56" fillId="0" borderId="0" xfId="0" applyFont="1" applyAlignment="1" applyProtection="1">
      <alignment horizontal="left" vertical="top"/>
      <protection locked="0"/>
    </xf>
    <xf numFmtId="0" fontId="75" fillId="0" borderId="338" xfId="0" applyFont="1" applyBorder="1" applyAlignment="1" applyProtection="1">
      <alignment horizontal="center" vertical="top"/>
      <protection locked="0"/>
    </xf>
    <xf numFmtId="0" fontId="75" fillId="0" borderId="338" xfId="0" applyFont="1" applyBorder="1" applyAlignment="1" applyProtection="1">
      <alignment horizontal="right" vertical="top"/>
      <protection locked="0"/>
    </xf>
    <xf numFmtId="0" fontId="79" fillId="0" borderId="344" xfId="0" applyFont="1" applyBorder="1" applyAlignment="1" applyProtection="1">
      <alignment horizontal="left" vertical="center"/>
      <protection locked="0"/>
    </xf>
    <xf numFmtId="0" fontId="79" fillId="0" borderId="333" xfId="0" applyFont="1" applyBorder="1" applyAlignment="1" applyProtection="1">
      <alignment horizontal="left" vertical="center"/>
      <protection locked="0"/>
    </xf>
    <xf numFmtId="0" fontId="79" fillId="0" borderId="345" xfId="0" applyFont="1" applyBorder="1" applyAlignment="1" applyProtection="1">
      <alignment horizontal="left" vertical="center"/>
      <protection locked="0"/>
    </xf>
    <xf numFmtId="0" fontId="74" fillId="0" borderId="343" xfId="0" applyFont="1" applyBorder="1" applyAlignment="1" applyProtection="1">
      <alignment horizontal="center" vertical="center"/>
      <protection locked="0"/>
    </xf>
    <xf numFmtId="0" fontId="74" fillId="0" borderId="351" xfId="0" applyFont="1" applyBorder="1" applyAlignment="1" applyProtection="1">
      <alignment horizontal="center" vertical="center"/>
      <protection locked="0"/>
    </xf>
    <xf numFmtId="0" fontId="56" fillId="0" borderId="0" xfId="0" applyFont="1" applyAlignment="1" applyProtection="1">
      <alignment horizontal="left" vertical="center"/>
      <protection locked="0"/>
    </xf>
    <xf numFmtId="0" fontId="56" fillId="0" borderId="338" xfId="0" applyFont="1" applyBorder="1" applyAlignment="1" applyProtection="1">
      <alignment horizontal="right" vertical="top"/>
      <protection locked="0"/>
    </xf>
    <xf numFmtId="0" fontId="79" fillId="0" borderId="332" xfId="0" applyFont="1" applyBorder="1" applyAlignment="1" applyProtection="1">
      <alignment horizontal="left" vertical="center"/>
      <protection locked="0"/>
    </xf>
    <xf numFmtId="0" fontId="75" fillId="0" borderId="0" xfId="0" applyFont="1" applyBorder="1" applyAlignment="1" applyProtection="1">
      <alignment horizontal="right" vertical="top"/>
      <protection locked="0"/>
    </xf>
    <xf numFmtId="0" fontId="78" fillId="0" borderId="352" xfId="0" applyFont="1" applyBorder="1" applyAlignment="1" applyProtection="1">
      <alignment vertical="center"/>
      <protection locked="0"/>
    </xf>
    <xf numFmtId="0" fontId="74" fillId="5" borderId="331" xfId="0" applyFont="1" applyFill="1" applyBorder="1" applyAlignment="1" applyProtection="1">
      <alignment horizontal="center" vertical="center"/>
      <protection locked="0"/>
    </xf>
    <xf numFmtId="0" fontId="74" fillId="5" borderId="335" xfId="0" applyFont="1" applyFill="1" applyBorder="1" applyAlignment="1" applyProtection="1">
      <alignment horizontal="center" vertical="center"/>
      <protection locked="0"/>
    </xf>
    <xf numFmtId="0" fontId="74" fillId="5" borderId="332" xfId="0" applyFont="1" applyFill="1" applyBorder="1" applyAlignment="1" applyProtection="1">
      <alignment horizontal="center" vertical="center"/>
      <protection locked="0"/>
    </xf>
    <xf numFmtId="0" fontId="74" fillId="7" borderId="0" xfId="0" applyFont="1" applyFill="1" applyBorder="1" applyAlignment="1" applyProtection="1">
      <alignment horizontal="center" vertical="center"/>
      <protection locked="0"/>
    </xf>
    <xf numFmtId="0" fontId="78" fillId="5" borderId="353" xfId="0" applyFont="1" applyFill="1" applyBorder="1" applyAlignment="1" applyProtection="1">
      <alignment vertical="center"/>
      <protection locked="0"/>
    </xf>
    <xf numFmtId="0" fontId="78" fillId="5" borderId="354" xfId="0" applyFont="1" applyFill="1" applyBorder="1" applyAlignment="1" applyProtection="1">
      <alignment vertical="center"/>
      <protection locked="0"/>
    </xf>
    <xf numFmtId="0" fontId="74" fillId="0" borderId="355" xfId="0" applyFont="1" applyBorder="1" applyAlignment="1" applyProtection="1">
      <alignment horizontal="center" vertical="center"/>
      <protection locked="0"/>
    </xf>
    <xf numFmtId="0" fontId="74" fillId="0" borderId="355" xfId="0" applyFont="1" applyFill="1" applyBorder="1" applyAlignment="1" applyProtection="1">
      <alignment horizontal="center" vertical="center"/>
      <protection locked="0"/>
    </xf>
    <xf numFmtId="0" fontId="74" fillId="7" borderId="355" xfId="0" applyFont="1" applyFill="1" applyBorder="1" applyAlignment="1" applyProtection="1">
      <alignment horizontal="center" vertical="center"/>
      <protection locked="0"/>
    </xf>
    <xf numFmtId="0" fontId="74" fillId="0" borderId="354" xfId="0" applyFont="1" applyBorder="1" applyAlignment="1" applyProtection="1">
      <alignment horizontal="center" vertical="center"/>
      <protection locked="0"/>
    </xf>
    <xf numFmtId="0" fontId="78" fillId="5" borderId="175" xfId="0" applyFont="1" applyFill="1" applyBorder="1" applyAlignment="1" applyProtection="1">
      <alignment vertical="center"/>
      <protection locked="0"/>
    </xf>
    <xf numFmtId="0" fontId="78" fillId="5" borderId="174" xfId="0" applyFont="1" applyFill="1" applyBorder="1" applyAlignment="1" applyProtection="1">
      <alignment vertical="center"/>
      <protection locked="0"/>
    </xf>
    <xf numFmtId="0" fontId="74" fillId="0" borderId="175" xfId="0" applyFont="1" applyBorder="1" applyAlignment="1" applyProtection="1">
      <alignment horizontal="center" vertical="center"/>
      <protection locked="0"/>
    </xf>
    <xf numFmtId="0" fontId="74" fillId="0" borderId="186" xfId="0" applyFont="1" applyBorder="1" applyAlignment="1" applyProtection="1">
      <alignment horizontal="center" vertical="center"/>
      <protection locked="0"/>
    </xf>
    <xf numFmtId="0" fontId="74" fillId="0" borderId="186" xfId="0" applyFont="1" applyFill="1" applyBorder="1" applyAlignment="1" applyProtection="1">
      <alignment horizontal="center" vertical="center"/>
      <protection locked="0"/>
    </xf>
    <xf numFmtId="0" fontId="74" fillId="0" borderId="174" xfId="0" applyFont="1" applyBorder="1" applyProtection="1">
      <alignment vertical="center"/>
      <protection locked="0"/>
    </xf>
    <xf numFmtId="0" fontId="74" fillId="5" borderId="356" xfId="0" applyFont="1" applyFill="1" applyBorder="1" applyAlignment="1" applyProtection="1">
      <alignment horizontal="center" vertical="center" wrapText="1"/>
      <protection locked="0"/>
    </xf>
    <xf numFmtId="0" fontId="74" fillId="5" borderId="357" xfId="0" applyFont="1" applyFill="1" applyBorder="1" applyAlignment="1" applyProtection="1">
      <alignment horizontal="center" vertical="center" wrapText="1"/>
      <protection locked="0"/>
    </xf>
    <xf numFmtId="0" fontId="74" fillId="5" borderId="358" xfId="0" applyFont="1" applyFill="1" applyBorder="1" applyAlignment="1" applyProtection="1">
      <alignment horizontal="center" vertical="center" wrapText="1"/>
      <protection locked="0"/>
    </xf>
    <xf numFmtId="0" fontId="77" fillId="0" borderId="174" xfId="0" applyFont="1" applyBorder="1" applyAlignment="1" applyProtection="1">
      <alignment horizontal="center" vertical="center" wrapText="1"/>
      <protection locked="0"/>
    </xf>
    <xf numFmtId="0" fontId="77" fillId="0" borderId="0" xfId="0" applyFont="1" applyBorder="1" applyAlignment="1" applyProtection="1">
      <alignment horizontal="center" vertical="center" wrapText="1"/>
      <protection locked="0"/>
    </xf>
    <xf numFmtId="0" fontId="76" fillId="0" borderId="338" xfId="0" applyFont="1" applyBorder="1" applyAlignment="1" applyProtection="1">
      <alignment horizontal="center" wrapText="1"/>
      <protection locked="0"/>
    </xf>
    <xf numFmtId="0" fontId="76" fillId="0" borderId="0" xfId="0" applyFont="1" applyBorder="1" applyAlignment="1" applyProtection="1">
      <alignment horizontal="center" wrapText="1"/>
      <protection locked="0"/>
    </xf>
    <xf numFmtId="0" fontId="77" fillId="0" borderId="361" xfId="0" applyFont="1" applyBorder="1" applyAlignment="1" applyProtection="1">
      <alignment horizontal="center" vertical="center" wrapText="1"/>
      <protection locked="0"/>
    </xf>
    <xf numFmtId="0" fontId="74" fillId="0" borderId="175" xfId="0" applyFont="1" applyFill="1" applyBorder="1" applyAlignment="1" applyProtection="1">
      <alignment horizontal="center" vertical="center"/>
      <protection locked="0"/>
    </xf>
    <xf numFmtId="0" fontId="74" fillId="7" borderId="186" xfId="0" applyFont="1" applyFill="1" applyBorder="1" applyAlignment="1" applyProtection="1">
      <alignment horizontal="center" vertical="center"/>
      <protection locked="0"/>
    </xf>
    <xf numFmtId="0" fontId="76" fillId="0" borderId="74" xfId="0" applyFont="1" applyBorder="1" applyAlignment="1" applyProtection="1">
      <alignment horizontal="center" wrapText="1"/>
      <protection locked="0"/>
    </xf>
    <xf numFmtId="0" fontId="74" fillId="0" borderId="362" xfId="0" applyFont="1" applyFill="1" applyBorder="1" applyAlignment="1" applyProtection="1">
      <alignment horizontal="center" vertical="center"/>
      <protection locked="0"/>
    </xf>
    <xf numFmtId="200" fontId="74" fillId="0" borderId="363" xfId="0" applyNumberFormat="1" applyFont="1" applyFill="1" applyBorder="1" applyAlignment="1" applyProtection="1">
      <alignment horizontal="center" vertical="center"/>
      <protection locked="0"/>
    </xf>
    <xf numFmtId="0" fontId="74" fillId="0" borderId="363" xfId="0" applyFont="1" applyFill="1" applyBorder="1" applyAlignment="1" applyProtection="1">
      <alignment horizontal="center" vertical="center"/>
      <protection locked="0"/>
    </xf>
    <xf numFmtId="0" fontId="74" fillId="0" borderId="363" xfId="0" applyFont="1" applyBorder="1" applyAlignment="1" applyProtection="1">
      <alignment horizontal="center" vertical="center"/>
      <protection locked="0"/>
    </xf>
    <xf numFmtId="0" fontId="74" fillId="0" borderId="333" xfId="0" applyFont="1" applyFill="1" applyBorder="1" applyAlignment="1" applyProtection="1">
      <alignment horizontal="center" vertical="center"/>
      <protection locked="0"/>
    </xf>
    <xf numFmtId="0" fontId="74" fillId="0" borderId="333" xfId="0" applyFont="1" applyBorder="1" applyAlignment="1" applyProtection="1">
      <alignment horizontal="center" vertical="center"/>
      <protection locked="0"/>
    </xf>
    <xf numFmtId="0" fontId="77" fillId="0" borderId="345" xfId="0" applyFont="1" applyBorder="1" applyAlignment="1" applyProtection="1">
      <alignment horizontal="center" vertical="center" wrapText="1"/>
      <protection locked="0"/>
    </xf>
    <xf numFmtId="0" fontId="41" fillId="7" borderId="0" xfId="0" applyFont="1" applyFill="1">
      <alignment vertical="center"/>
    </xf>
    <xf numFmtId="0" fontId="41" fillId="7" borderId="0" xfId="0" applyFont="1" applyFill="1" applyBorder="1">
      <alignment vertical="center"/>
    </xf>
    <xf numFmtId="0" fontId="41" fillId="0" borderId="0" xfId="0" applyFont="1">
      <alignment vertical="center"/>
    </xf>
    <xf numFmtId="0" fontId="41" fillId="7" borderId="333" xfId="0" applyFont="1" applyFill="1" applyBorder="1">
      <alignment vertical="center"/>
    </xf>
    <xf numFmtId="0" fontId="41" fillId="7" borderId="340" xfId="0" applyFont="1" applyFill="1" applyBorder="1">
      <alignment vertical="center"/>
    </xf>
    <xf numFmtId="0" fontId="41" fillId="7" borderId="3" xfId="0" applyFont="1" applyFill="1" applyBorder="1">
      <alignment vertical="center"/>
    </xf>
    <xf numFmtId="0" fontId="87" fillId="7" borderId="0" xfId="0" applyFont="1" applyFill="1" applyBorder="1" applyAlignment="1">
      <alignment vertical="center" wrapText="1"/>
    </xf>
    <xf numFmtId="0" fontId="87" fillId="7" borderId="3" xfId="0" applyFont="1" applyFill="1" applyBorder="1" applyAlignment="1">
      <alignment vertical="center" wrapText="1"/>
    </xf>
    <xf numFmtId="0" fontId="41" fillId="7" borderId="0" xfId="0" applyFont="1" applyFill="1" applyBorder="1" applyAlignment="1">
      <alignment vertical="center"/>
    </xf>
    <xf numFmtId="0" fontId="66" fillId="7" borderId="0" xfId="0" applyFont="1" applyFill="1" applyBorder="1" applyAlignment="1">
      <alignment vertical="center" wrapText="1"/>
    </xf>
    <xf numFmtId="0" fontId="41" fillId="7" borderId="0" xfId="0" applyFont="1" applyFill="1" applyBorder="1" applyAlignment="1">
      <alignment horizontal="left" vertical="center"/>
    </xf>
    <xf numFmtId="0" fontId="66" fillId="7" borderId="0" xfId="0" applyFont="1" applyFill="1" applyBorder="1" applyAlignment="1">
      <alignment vertical="center"/>
    </xf>
    <xf numFmtId="0" fontId="41" fillId="7" borderId="344" xfId="0" applyFont="1" applyFill="1" applyBorder="1">
      <alignment vertical="center"/>
    </xf>
    <xf numFmtId="0" fontId="41" fillId="7" borderId="345" xfId="0" applyFont="1" applyFill="1" applyBorder="1">
      <alignment vertical="center"/>
    </xf>
    <xf numFmtId="0" fontId="86" fillId="7" borderId="340" xfId="0" applyFont="1" applyFill="1" applyBorder="1" applyAlignment="1">
      <alignment horizontal="center" vertical="center"/>
    </xf>
    <xf numFmtId="0" fontId="86" fillId="7" borderId="0" xfId="0" applyFont="1" applyFill="1" applyBorder="1" applyAlignment="1">
      <alignment horizontal="center" vertical="center"/>
    </xf>
    <xf numFmtId="0" fontId="86" fillId="7" borderId="3" xfId="0" applyFont="1" applyFill="1" applyBorder="1" applyAlignment="1">
      <alignment horizontal="center" vertical="center"/>
    </xf>
    <xf numFmtId="0" fontId="41" fillId="7" borderId="364" xfId="0" applyFont="1" applyFill="1" applyBorder="1">
      <alignment vertical="center"/>
    </xf>
    <xf numFmtId="0" fontId="41" fillId="7" borderId="365" xfId="0" applyFont="1" applyFill="1" applyBorder="1">
      <alignment vertical="center"/>
    </xf>
    <xf numFmtId="0" fontId="41" fillId="7" borderId="366" xfId="0" applyFont="1" applyFill="1" applyBorder="1">
      <alignment vertical="center"/>
    </xf>
    <xf numFmtId="0" fontId="41" fillId="7" borderId="364" xfId="0" applyFont="1" applyFill="1" applyBorder="1" applyAlignment="1">
      <alignment horizontal="left" vertical="center"/>
    </xf>
    <xf numFmtId="0" fontId="41" fillId="7" borderId="228" xfId="0" applyFont="1" applyFill="1" applyBorder="1">
      <alignment vertical="center"/>
    </xf>
    <xf numFmtId="0" fontId="41" fillId="7" borderId="229" xfId="0" applyFont="1" applyFill="1" applyBorder="1">
      <alignment vertical="center"/>
    </xf>
    <xf numFmtId="0" fontId="41" fillId="7" borderId="230" xfId="0" applyFont="1" applyFill="1" applyBorder="1">
      <alignment vertical="center"/>
    </xf>
    <xf numFmtId="0" fontId="66" fillId="7" borderId="228" xfId="0" applyFont="1" applyFill="1" applyBorder="1">
      <alignment vertical="center"/>
    </xf>
    <xf numFmtId="0" fontId="41" fillId="7" borderId="180" xfId="0" applyFont="1" applyFill="1" applyBorder="1">
      <alignment vertical="center"/>
    </xf>
    <xf numFmtId="0" fontId="41" fillId="7" borderId="231" xfId="0" applyFont="1" applyFill="1" applyBorder="1">
      <alignment vertical="center"/>
    </xf>
    <xf numFmtId="0" fontId="41" fillId="7" borderId="232" xfId="0" applyFont="1" applyFill="1" applyBorder="1">
      <alignment vertical="center"/>
    </xf>
    <xf numFmtId="0" fontId="41" fillId="7" borderId="231" xfId="0" applyFont="1" applyFill="1" applyBorder="1" applyAlignment="1">
      <alignment vertical="top" shrinkToFit="1"/>
    </xf>
    <xf numFmtId="0" fontId="41" fillId="7" borderId="232" xfId="0" applyFont="1" applyFill="1" applyBorder="1" applyAlignment="1">
      <alignment vertical="top" shrinkToFit="1"/>
    </xf>
    <xf numFmtId="0" fontId="66" fillId="7" borderId="353" xfId="0" applyFont="1" applyFill="1" applyBorder="1">
      <alignment vertical="center"/>
    </xf>
    <xf numFmtId="0" fontId="66" fillId="7" borderId="188" xfId="0" applyFont="1" applyFill="1" applyBorder="1">
      <alignment vertical="center"/>
    </xf>
    <xf numFmtId="0" fontId="66" fillId="7" borderId="364" xfId="0" applyFont="1" applyFill="1" applyBorder="1">
      <alignment vertical="center"/>
    </xf>
    <xf numFmtId="0" fontId="72" fillId="7" borderId="0" xfId="0" applyFont="1" applyFill="1" applyBorder="1">
      <alignment vertical="center"/>
    </xf>
    <xf numFmtId="0" fontId="41" fillId="7" borderId="337" xfId="0" applyFont="1" applyFill="1" applyBorder="1">
      <alignment vertical="center"/>
    </xf>
    <xf numFmtId="0" fontId="41" fillId="7" borderId="338" xfId="0" applyFont="1" applyFill="1" applyBorder="1">
      <alignment vertical="center"/>
    </xf>
    <xf numFmtId="0" fontId="41" fillId="7" borderId="339" xfId="0" applyFont="1" applyFill="1" applyBorder="1">
      <alignment vertical="center"/>
    </xf>
    <xf numFmtId="0" fontId="72" fillId="7" borderId="364" xfId="0" applyFont="1" applyFill="1" applyBorder="1">
      <alignment vertical="center"/>
    </xf>
    <xf numFmtId="0" fontId="66" fillId="7" borderId="229" xfId="0" applyFont="1" applyFill="1" applyBorder="1">
      <alignment vertical="center"/>
    </xf>
    <xf numFmtId="0" fontId="72" fillId="7" borderId="228" xfId="0" applyFont="1" applyFill="1" applyBorder="1">
      <alignment vertical="center"/>
    </xf>
    <xf numFmtId="0" fontId="89" fillId="7" borderId="228" xfId="0" applyFont="1" applyFill="1" applyBorder="1">
      <alignment vertical="center"/>
    </xf>
    <xf numFmtId="0" fontId="41" fillId="7" borderId="229" xfId="0" applyFont="1" applyFill="1" applyBorder="1" applyAlignment="1">
      <alignment vertical="top" shrinkToFit="1"/>
    </xf>
    <xf numFmtId="0" fontId="41" fillId="7" borderId="230" xfId="0" applyFont="1" applyFill="1" applyBorder="1" applyAlignment="1">
      <alignment vertical="top" shrinkToFit="1"/>
    </xf>
    <xf numFmtId="0" fontId="66" fillId="7" borderId="0" xfId="0" applyFont="1" applyFill="1" applyAlignment="1">
      <alignment horizontal="right" vertical="center"/>
    </xf>
    <xf numFmtId="0" fontId="196" fillId="0" borderId="0" xfId="0" applyFont="1">
      <alignment vertical="center"/>
    </xf>
    <xf numFmtId="0" fontId="196" fillId="0" borderId="333" xfId="0" applyFont="1" applyBorder="1" applyAlignment="1">
      <alignment horizontal="right" vertical="center"/>
    </xf>
    <xf numFmtId="0" fontId="196" fillId="0" borderId="0" xfId="0" applyFont="1" applyBorder="1" applyAlignment="1">
      <alignment horizontal="center" vertical="center"/>
    </xf>
    <xf numFmtId="0" fontId="199" fillId="0" borderId="340" xfId="0" applyFont="1" applyBorder="1" applyAlignment="1">
      <alignment vertical="center"/>
    </xf>
    <xf numFmtId="0" fontId="196" fillId="0" borderId="0" xfId="0" applyFont="1" applyBorder="1" applyAlignment="1">
      <alignment vertical="center"/>
    </xf>
    <xf numFmtId="0" fontId="196" fillId="0" borderId="338" xfId="0" applyFont="1" applyBorder="1" applyAlignment="1">
      <alignment vertical="center"/>
    </xf>
    <xf numFmtId="0" fontId="196" fillId="0" borderId="339" xfId="0" applyFont="1" applyBorder="1" applyAlignment="1">
      <alignment vertical="center"/>
    </xf>
    <xf numFmtId="0" fontId="196" fillId="0" borderId="340" xfId="0" applyFont="1" applyBorder="1" applyAlignment="1">
      <alignment vertical="center"/>
    </xf>
    <xf numFmtId="0" fontId="196" fillId="0" borderId="3" xfId="0" applyFont="1" applyBorder="1" applyAlignment="1">
      <alignment vertical="center"/>
    </xf>
    <xf numFmtId="0" fontId="200" fillId="0" borderId="0" xfId="0" applyFont="1" applyBorder="1" applyAlignment="1">
      <alignment vertical="center"/>
    </xf>
    <xf numFmtId="0" fontId="200" fillId="0" borderId="0" xfId="0" applyFont="1">
      <alignment vertical="center"/>
    </xf>
    <xf numFmtId="0" fontId="196" fillId="0" borderId="340" xfId="0" applyFont="1" applyBorder="1">
      <alignment vertical="center"/>
    </xf>
    <xf numFmtId="0" fontId="196" fillId="0" borderId="0" xfId="0" applyFont="1" applyBorder="1">
      <alignment vertical="center"/>
    </xf>
    <xf numFmtId="0" fontId="200" fillId="0" borderId="0" xfId="0" applyFont="1" applyBorder="1">
      <alignment vertical="center"/>
    </xf>
    <xf numFmtId="0" fontId="196" fillId="0" borderId="3" xfId="0" applyFont="1" applyBorder="1">
      <alignment vertical="center"/>
    </xf>
    <xf numFmtId="0" fontId="199" fillId="0" borderId="337" xfId="0" applyFont="1" applyBorder="1">
      <alignment vertical="center"/>
    </xf>
    <xf numFmtId="0" fontId="196" fillId="0" borderId="338" xfId="0" applyFont="1" applyBorder="1">
      <alignment vertical="center"/>
    </xf>
    <xf numFmtId="0" fontId="196" fillId="0" borderId="339" xfId="0" applyFont="1" applyBorder="1">
      <alignment vertical="center"/>
    </xf>
    <xf numFmtId="0" fontId="196" fillId="0" borderId="344" xfId="0" applyFont="1" applyBorder="1">
      <alignment vertical="center"/>
    </xf>
    <xf numFmtId="0" fontId="196" fillId="0" borderId="333" xfId="0" applyFont="1" applyBorder="1">
      <alignment vertical="center"/>
    </xf>
    <xf numFmtId="0" fontId="196" fillId="0" borderId="345" xfId="0" applyFont="1" applyBorder="1">
      <alignment vertical="center"/>
    </xf>
    <xf numFmtId="0" fontId="199" fillId="0" borderId="340" xfId="0" applyFont="1" applyBorder="1">
      <alignment vertical="center"/>
    </xf>
    <xf numFmtId="0" fontId="196" fillId="0" borderId="333" xfId="0" applyFont="1" applyBorder="1" applyAlignment="1">
      <alignment vertical="center"/>
    </xf>
    <xf numFmtId="0" fontId="196" fillId="0" borderId="345" xfId="0" applyFont="1" applyBorder="1" applyAlignment="1">
      <alignment vertical="center"/>
    </xf>
    <xf numFmtId="0" fontId="73" fillId="0" borderId="0" xfId="10" applyFont="1" applyFill="1" applyBorder="1" applyAlignment="1">
      <alignment vertical="center"/>
    </xf>
    <xf numFmtId="0" fontId="73" fillId="0" borderId="32" xfId="10" applyFont="1" applyFill="1" applyBorder="1" applyAlignment="1">
      <alignment vertical="center"/>
    </xf>
    <xf numFmtId="0" fontId="68" fillId="0" borderId="0" xfId="10" applyFont="1" applyAlignment="1">
      <alignment horizontal="center" vertical="center"/>
    </xf>
    <xf numFmtId="0" fontId="105" fillId="0" borderId="0" xfId="2" applyFont="1" applyAlignment="1">
      <alignment horizontal="left" vertical="center" wrapText="1"/>
    </xf>
    <xf numFmtId="0" fontId="105" fillId="0" borderId="0" xfId="2" applyFont="1" applyAlignment="1">
      <alignment horizontal="right" vertical="center"/>
    </xf>
    <xf numFmtId="0" fontId="0" fillId="0" borderId="0" xfId="0">
      <alignment vertical="center"/>
    </xf>
    <xf numFmtId="0" fontId="7" fillId="0" borderId="0" xfId="2" applyAlignment="1">
      <alignment horizontal="right" vertical="center"/>
    </xf>
    <xf numFmtId="0" fontId="105" fillId="0" borderId="0" xfId="7" applyFont="1">
      <alignment vertical="center"/>
    </xf>
    <xf numFmtId="0" fontId="105" fillId="0" borderId="0" xfId="7" applyFont="1" applyAlignment="1">
      <alignment horizontal="right" vertical="center"/>
    </xf>
    <xf numFmtId="0" fontId="105" fillId="0" borderId="0" xfId="7" applyFont="1" applyAlignment="1">
      <alignment horizontal="center" vertical="center"/>
    </xf>
    <xf numFmtId="0" fontId="105" fillId="0" borderId="0" xfId="7" quotePrefix="1" applyFont="1" applyAlignment="1">
      <alignment horizontal="right" vertical="top" wrapText="1"/>
    </xf>
    <xf numFmtId="0" fontId="138" fillId="0" borderId="0" xfId="7" applyFont="1">
      <alignment vertical="center"/>
    </xf>
    <xf numFmtId="0" fontId="139" fillId="0" borderId="0" xfId="0" applyFont="1">
      <alignment vertical="center"/>
    </xf>
    <xf numFmtId="0" fontId="139" fillId="0" borderId="0" xfId="0" applyFont="1" applyAlignment="1">
      <alignment horizontal="right" vertical="center"/>
    </xf>
    <xf numFmtId="0" fontId="139" fillId="0" borderId="0" xfId="0" applyFont="1" applyAlignment="1">
      <alignment horizontal="center" vertical="center"/>
    </xf>
    <xf numFmtId="0" fontId="139" fillId="0" borderId="335" xfId="0" applyFont="1" applyBorder="1" applyAlignment="1">
      <alignment horizontal="center" vertical="center"/>
    </xf>
    <xf numFmtId="0" fontId="139" fillId="0" borderId="335" xfId="0" applyFont="1" applyBorder="1" applyAlignment="1">
      <alignment horizontal="left" vertical="center"/>
    </xf>
    <xf numFmtId="0" fontId="139" fillId="0" borderId="334" xfId="0" applyFont="1" applyBorder="1" applyAlignment="1">
      <alignment horizontal="center" vertical="center"/>
    </xf>
    <xf numFmtId="0" fontId="139" fillId="0" borderId="334" xfId="0" applyFont="1" applyBorder="1">
      <alignment vertical="center"/>
    </xf>
    <xf numFmtId="0" fontId="202" fillId="0" borderId="0" xfId="0" applyFont="1">
      <alignment vertical="center"/>
    </xf>
    <xf numFmtId="0" fontId="138" fillId="0" borderId="367" xfId="0" applyFont="1" applyBorder="1">
      <alignment vertical="center"/>
    </xf>
    <xf numFmtId="0" fontId="36" fillId="0" borderId="0" xfId="0" applyFont="1">
      <alignment vertical="center"/>
    </xf>
    <xf numFmtId="0" fontId="95" fillId="0" borderId="0" xfId="7" applyFont="1">
      <alignment vertical="center"/>
    </xf>
    <xf numFmtId="0" fontId="93" fillId="0" borderId="0" xfId="2" applyFont="1">
      <alignment vertical="center"/>
    </xf>
    <xf numFmtId="0" fontId="93" fillId="0" borderId="0" xfId="2" applyFont="1" applyAlignment="1">
      <alignment horizontal="right" vertical="center"/>
    </xf>
    <xf numFmtId="0" fontId="68" fillId="0" borderId="335" xfId="10" applyFont="1" applyBorder="1" applyAlignment="1">
      <alignment horizontal="center" vertical="center"/>
    </xf>
    <xf numFmtId="0" fontId="68" fillId="0" borderId="335" xfId="10" applyFont="1" applyBorder="1" applyAlignment="1">
      <alignment horizontal="left" vertical="center"/>
    </xf>
    <xf numFmtId="0" fontId="204" fillId="0" borderId="0" xfId="10" applyFont="1">
      <alignment vertical="center"/>
    </xf>
    <xf numFmtId="0" fontId="68" fillId="0" borderId="334" xfId="10" applyFont="1" applyBorder="1" applyAlignment="1">
      <alignment horizontal="center" vertical="center"/>
    </xf>
    <xf numFmtId="0" fontId="68" fillId="0" borderId="334" xfId="10" applyFont="1" applyBorder="1">
      <alignment vertical="center"/>
    </xf>
    <xf numFmtId="0" fontId="36" fillId="0" borderId="0" xfId="10" applyFont="1">
      <alignment vertical="center"/>
    </xf>
    <xf numFmtId="0" fontId="105" fillId="0" borderId="331" xfId="2" applyFont="1" applyBorder="1" applyAlignment="1">
      <alignment horizontal="left" vertical="center"/>
    </xf>
    <xf numFmtId="0" fontId="105" fillId="0" borderId="334" xfId="2" applyFont="1" applyBorder="1">
      <alignment vertical="center"/>
    </xf>
    <xf numFmtId="0" fontId="105" fillId="0" borderId="334" xfId="2" applyFont="1" applyBorder="1" applyAlignment="1">
      <alignment horizontal="center" vertical="center"/>
    </xf>
    <xf numFmtId="0" fontId="105" fillId="0" borderId="334" xfId="2" applyFont="1" applyBorder="1" applyAlignment="1">
      <alignment horizontal="center" vertical="center" wrapText="1"/>
    </xf>
    <xf numFmtId="0" fontId="105" fillId="0" borderId="334" xfId="2" applyFont="1" applyBorder="1" applyAlignment="1">
      <alignment vertical="center" wrapText="1"/>
    </xf>
    <xf numFmtId="0" fontId="105" fillId="0" borderId="0" xfId="2" applyFont="1" applyAlignment="1">
      <alignment horizontal="right" vertical="center" wrapText="1"/>
    </xf>
    <xf numFmtId="0" fontId="36" fillId="0" borderId="0" xfId="2" applyFont="1">
      <alignment vertical="center"/>
    </xf>
    <xf numFmtId="0" fontId="105" fillId="0" borderId="337" xfId="2" applyFont="1" applyBorder="1">
      <alignment vertical="center"/>
    </xf>
    <xf numFmtId="0" fontId="105" fillId="0" borderId="338" xfId="2" applyFont="1" applyBorder="1">
      <alignment vertical="center"/>
    </xf>
    <xf numFmtId="0" fontId="105" fillId="0" borderId="339" xfId="2" applyFont="1" applyBorder="1">
      <alignment vertical="center"/>
    </xf>
    <xf numFmtId="0" fontId="105" fillId="0" borderId="340" xfId="2" applyFont="1" applyBorder="1">
      <alignment vertical="center"/>
    </xf>
    <xf numFmtId="0" fontId="105" fillId="0" borderId="333" xfId="2" applyFont="1" applyBorder="1">
      <alignment vertical="center"/>
    </xf>
    <xf numFmtId="0" fontId="105" fillId="0" borderId="335" xfId="2" applyFont="1" applyBorder="1" applyAlignment="1">
      <alignment horizontal="left" vertical="center"/>
    </xf>
    <xf numFmtId="0" fontId="105" fillId="0" borderId="335" xfId="2" applyFont="1" applyBorder="1" applyAlignment="1">
      <alignment horizontal="center" vertical="center"/>
    </xf>
    <xf numFmtId="0" fontId="105" fillId="0" borderId="338" xfId="2" applyFont="1" applyBorder="1" applyAlignment="1">
      <alignment horizontal="right" vertical="center"/>
    </xf>
    <xf numFmtId="0" fontId="105" fillId="0" borderId="344" xfId="2" applyFont="1" applyBorder="1">
      <alignment vertical="center"/>
    </xf>
    <xf numFmtId="0" fontId="105" fillId="0" borderId="345" xfId="2" applyFont="1" applyBorder="1">
      <alignment vertical="center"/>
    </xf>
    <xf numFmtId="0" fontId="105" fillId="0" borderId="0" xfId="2" applyFont="1" applyAlignment="1">
      <alignment horizontal="right" vertical="top"/>
    </xf>
    <xf numFmtId="0" fontId="7" fillId="0" borderId="0" xfId="23">
      <alignment vertical="center"/>
    </xf>
    <xf numFmtId="0" fontId="105" fillId="0" borderId="331" xfId="2" applyFont="1" applyBorder="1" applyAlignment="1">
      <alignment horizontal="center" vertical="center"/>
    </xf>
    <xf numFmtId="0" fontId="105" fillId="0" borderId="334" xfId="2" applyFont="1" applyBorder="1" applyAlignment="1">
      <alignment horizontal="left" vertical="center"/>
    </xf>
    <xf numFmtId="0" fontId="7" fillId="0" borderId="340" xfId="2" applyBorder="1">
      <alignment vertical="center"/>
    </xf>
    <xf numFmtId="0" fontId="105" fillId="0" borderId="343" xfId="2" applyFont="1" applyBorder="1" applyAlignment="1">
      <alignment horizontal="left" vertical="center" wrapText="1" justifyLastLine="1"/>
    </xf>
    <xf numFmtId="0" fontId="105" fillId="0" borderId="163" xfId="2" applyFont="1" applyBorder="1" applyAlignment="1">
      <alignment horizontal="left" vertical="center" wrapText="1" justifyLastLine="1"/>
    </xf>
    <xf numFmtId="0" fontId="51" fillId="0" borderId="0" xfId="2" applyFont="1" applyAlignment="1">
      <alignment vertical="center" wrapText="1"/>
    </xf>
    <xf numFmtId="0" fontId="105" fillId="0" borderId="0" xfId="23" applyFont="1">
      <alignment vertical="center"/>
    </xf>
    <xf numFmtId="0" fontId="12" fillId="0" borderId="0" xfId="23" applyFont="1">
      <alignment vertical="center"/>
    </xf>
    <xf numFmtId="0" fontId="105" fillId="0" borderId="0" xfId="23" applyFont="1" applyAlignment="1">
      <alignment horizontal="left" vertical="center"/>
    </xf>
    <xf numFmtId="0" fontId="105" fillId="0" borderId="331" xfId="23" applyFont="1" applyBorder="1">
      <alignment vertical="center"/>
    </xf>
    <xf numFmtId="0" fontId="105" fillId="0" borderId="332" xfId="23" applyFont="1" applyBorder="1" applyAlignment="1">
      <alignment horizontal="left" vertical="center"/>
    </xf>
    <xf numFmtId="0" fontId="12" fillId="0" borderId="0" xfId="7" applyFont="1" applyAlignment="1">
      <alignment vertical="center" wrapText="1"/>
    </xf>
    <xf numFmtId="0" fontId="36" fillId="0" borderId="0" xfId="23" applyFont="1">
      <alignment vertical="center"/>
    </xf>
    <xf numFmtId="0" fontId="107" fillId="0" borderId="331" xfId="2" applyFont="1" applyBorder="1" applyAlignment="1">
      <alignment horizontal="center" vertical="center"/>
    </xf>
    <xf numFmtId="0" fontId="107" fillId="0" borderId="335" xfId="2" applyFont="1" applyBorder="1" applyAlignment="1">
      <alignment horizontal="center" vertical="center"/>
    </xf>
    <xf numFmtId="0" fontId="107" fillId="0" borderId="332" xfId="2" applyFont="1" applyBorder="1" applyAlignment="1">
      <alignment horizontal="center" vertical="center"/>
    </xf>
    <xf numFmtId="0" fontId="105" fillId="0" borderId="0" xfId="2" applyFont="1" applyAlignment="1"/>
    <xf numFmtId="0" fontId="138" fillId="0" borderId="0" xfId="2" applyFont="1" applyAlignment="1">
      <alignment vertical="center" wrapText="1"/>
    </xf>
    <xf numFmtId="0" fontId="107" fillId="0" borderId="0" xfId="2" applyFont="1" applyAlignment="1">
      <alignment horizontal="center" vertical="center" wrapText="1"/>
    </xf>
    <xf numFmtId="0" fontId="105" fillId="0" borderId="0" xfId="2" applyFont="1" applyAlignment="1">
      <alignment vertical="top"/>
    </xf>
    <xf numFmtId="0" fontId="133" fillId="0" borderId="334" xfId="2" applyFont="1" applyBorder="1" applyAlignment="1">
      <alignment horizontal="center" vertical="center" shrinkToFit="1"/>
    </xf>
    <xf numFmtId="0" fontId="105" fillId="0" borderId="334" xfId="2" applyFont="1" applyBorder="1" applyAlignment="1">
      <alignment horizontal="right" vertical="center" indent="1"/>
    </xf>
    <xf numFmtId="0" fontId="133" fillId="0" borderId="0" xfId="2" applyFont="1" applyAlignment="1">
      <alignment vertical="top" wrapText="1"/>
    </xf>
    <xf numFmtId="0" fontId="107" fillId="0" borderId="0" xfId="9" applyFont="1">
      <alignment vertical="center"/>
    </xf>
    <xf numFmtId="0" fontId="105" fillId="0" borderId="0" xfId="9" applyFont="1">
      <alignment vertical="center"/>
    </xf>
    <xf numFmtId="0" fontId="7" fillId="0" borderId="0" xfId="9">
      <alignment vertical="center"/>
    </xf>
    <xf numFmtId="0" fontId="139" fillId="0" borderId="0" xfId="9" applyFont="1" applyAlignment="1">
      <alignment horizontal="right" vertical="center"/>
    </xf>
    <xf numFmtId="0" fontId="107" fillId="0" borderId="0" xfId="9" applyFont="1" applyAlignment="1">
      <alignment horizontal="center" vertical="center"/>
    </xf>
    <xf numFmtId="0" fontId="105" fillId="0" borderId="331" xfId="9" applyFont="1" applyBorder="1" applyAlignment="1">
      <alignment horizontal="center" vertical="center"/>
    </xf>
    <xf numFmtId="0" fontId="107" fillId="0" borderId="331" xfId="9" applyFont="1" applyBorder="1" applyAlignment="1">
      <alignment horizontal="center" vertical="center"/>
    </xf>
    <xf numFmtId="0" fontId="107" fillId="0" borderId="335" xfId="9" applyFont="1" applyBorder="1" applyAlignment="1">
      <alignment horizontal="center" vertical="center"/>
    </xf>
    <xf numFmtId="0" fontId="107" fillId="0" borderId="332" xfId="9" applyFont="1" applyBorder="1" applyAlignment="1">
      <alignment horizontal="center" vertical="center"/>
    </xf>
    <xf numFmtId="0" fontId="105" fillId="0" borderId="334" xfId="9" applyFont="1" applyBorder="1" applyAlignment="1">
      <alignment horizontal="center" vertical="center"/>
    </xf>
    <xf numFmtId="0" fontId="105" fillId="0" borderId="334" xfId="9" applyFont="1" applyBorder="1" applyAlignment="1">
      <alignment horizontal="left" vertical="center"/>
    </xf>
    <xf numFmtId="0" fontId="105" fillId="0" borderId="337" xfId="9" applyFont="1" applyBorder="1">
      <alignment vertical="center"/>
    </xf>
    <xf numFmtId="0" fontId="105" fillId="0" borderId="338" xfId="9" applyFont="1" applyBorder="1">
      <alignment vertical="center"/>
    </xf>
    <xf numFmtId="0" fontId="105" fillId="0" borderId="339" xfId="9" applyFont="1" applyBorder="1">
      <alignment vertical="center"/>
    </xf>
    <xf numFmtId="0" fontId="105" fillId="0" borderId="340" xfId="9" applyFont="1" applyBorder="1">
      <alignment vertical="center"/>
    </xf>
    <xf numFmtId="0" fontId="105" fillId="0" borderId="333" xfId="9" applyFont="1" applyBorder="1">
      <alignment vertical="center"/>
    </xf>
    <xf numFmtId="0" fontId="105" fillId="0" borderId="333" xfId="9" applyFont="1" applyBorder="1" applyAlignment="1">
      <alignment horizontal="center" vertical="center"/>
    </xf>
    <xf numFmtId="0" fontId="105" fillId="0" borderId="0" xfId="9" applyFont="1" applyAlignment="1">
      <alignment horizontal="center" vertical="center"/>
    </xf>
    <xf numFmtId="0" fontId="105" fillId="0" borderId="3" xfId="9" applyFont="1" applyBorder="1">
      <alignment vertical="center"/>
    </xf>
    <xf numFmtId="0" fontId="105" fillId="0" borderId="334" xfId="9" applyFont="1" applyBorder="1" applyAlignment="1">
      <alignment horizontal="center" vertical="center" shrinkToFit="1"/>
    </xf>
    <xf numFmtId="0" fontId="105" fillId="0" borderId="334" xfId="9" applyFont="1" applyBorder="1" applyAlignment="1">
      <alignment horizontal="right" vertical="center" indent="1"/>
    </xf>
    <xf numFmtId="0" fontId="105" fillId="0" borderId="0" xfId="9" applyFont="1" applyAlignment="1">
      <alignment horizontal="right" vertical="center" indent="1"/>
    </xf>
    <xf numFmtId="0" fontId="105" fillId="0" borderId="344" xfId="9" applyFont="1" applyBorder="1">
      <alignment vertical="center"/>
    </xf>
    <xf numFmtId="0" fontId="105" fillId="0" borderId="345" xfId="9" applyFont="1" applyBorder="1">
      <alignment vertical="center"/>
    </xf>
    <xf numFmtId="0" fontId="7" fillId="0" borderId="0" xfId="9" applyAlignment="1">
      <alignment horizontal="left" vertical="center" indent="3"/>
    </xf>
    <xf numFmtId="0" fontId="207" fillId="0" borderId="0" xfId="2" applyFont="1">
      <alignment vertical="center"/>
    </xf>
    <xf numFmtId="0" fontId="107" fillId="0" borderId="0" xfId="2" applyFont="1" applyAlignment="1">
      <alignment horizontal="right" vertical="center"/>
    </xf>
    <xf numFmtId="0" fontId="105" fillId="0" borderId="169" xfId="2" applyFont="1" applyBorder="1" applyAlignment="1">
      <alignment horizontal="center" vertical="center"/>
    </xf>
    <xf numFmtId="0" fontId="111" fillId="0" borderId="334" xfId="2" applyFont="1" applyBorder="1" applyAlignment="1">
      <alignment horizontal="center" vertical="center"/>
    </xf>
    <xf numFmtId="0" fontId="111" fillId="0" borderId="334" xfId="2" applyFont="1" applyBorder="1" applyAlignment="1">
      <alignment horizontal="center" vertical="center" wrapText="1"/>
    </xf>
    <xf numFmtId="0" fontId="105" fillId="0" borderId="0" xfId="2" applyFont="1" applyAlignment="1">
      <alignment horizontal="center" vertical="center" wrapText="1"/>
    </xf>
    <xf numFmtId="0" fontId="111" fillId="0" borderId="0" xfId="2" applyFont="1" applyAlignment="1">
      <alignment horizontal="center" vertical="center" wrapText="1"/>
    </xf>
    <xf numFmtId="0" fontId="105" fillId="0" borderId="332" xfId="2" applyFont="1" applyBorder="1" applyAlignment="1">
      <alignment horizontal="center" vertical="center"/>
    </xf>
    <xf numFmtId="0" fontId="105" fillId="0" borderId="340" xfId="2" applyFont="1" applyBorder="1" applyAlignment="1">
      <alignment horizontal="center" vertical="center" wrapText="1" justifyLastLine="1"/>
    </xf>
    <xf numFmtId="0" fontId="105" fillId="0" borderId="168" xfId="2" applyFont="1" applyBorder="1" applyAlignment="1">
      <alignment horizontal="left" vertical="center" wrapText="1" justifyLastLine="1"/>
    </xf>
    <xf numFmtId="0" fontId="105" fillId="0" borderId="92" xfId="2" applyFont="1" applyBorder="1" applyAlignment="1">
      <alignment horizontal="left" vertical="center" wrapText="1" justifyLastLine="1"/>
    </xf>
    <xf numFmtId="0" fontId="105" fillId="0" borderId="165" xfId="2" applyFont="1" applyBorder="1" applyAlignment="1">
      <alignment horizontal="left" vertical="center" wrapText="1" justifyLastLine="1"/>
    </xf>
    <xf numFmtId="0" fontId="105" fillId="0" borderId="334" xfId="2" applyFont="1" applyBorder="1" applyAlignment="1">
      <alignment horizontal="center" vertical="center" wrapText="1" justifyLastLine="1"/>
    </xf>
    <xf numFmtId="0" fontId="105" fillId="0" borderId="25" xfId="2" applyFont="1" applyBorder="1" applyAlignment="1">
      <alignment horizontal="center" vertical="center"/>
    </xf>
    <xf numFmtId="0" fontId="105" fillId="0" borderId="25" xfId="2" applyFont="1" applyBorder="1">
      <alignment vertical="center"/>
    </xf>
    <xf numFmtId="0" fontId="105" fillId="0" borderId="346" xfId="2" applyFont="1" applyBorder="1" applyAlignment="1">
      <alignment horizontal="center" vertical="center" justifyLastLine="1"/>
    </xf>
    <xf numFmtId="0" fontId="105" fillId="0" borderId="346" xfId="2" applyFont="1" applyBorder="1" applyAlignment="1">
      <alignment vertical="center" justifyLastLine="1"/>
    </xf>
    <xf numFmtId="0" fontId="105" fillId="0" borderId="0" xfId="2" applyFont="1" applyAlignment="1">
      <alignment horizontal="center" vertical="center" justifyLastLine="1"/>
    </xf>
    <xf numFmtId="0" fontId="105" fillId="0" borderId="0" xfId="2" applyFont="1" applyAlignment="1">
      <alignment vertical="center" justifyLastLine="1"/>
    </xf>
    <xf numFmtId="0" fontId="105" fillId="0" borderId="0" xfId="2" applyFont="1" applyAlignment="1">
      <alignment horizontal="left" vertical="top" justifyLastLine="1"/>
    </xf>
    <xf numFmtId="0" fontId="105" fillId="0" borderId="0" xfId="2" applyFont="1" applyAlignment="1">
      <alignment horizontal="center" vertical="top"/>
    </xf>
    <xf numFmtId="0" fontId="105" fillId="0" borderId="0" xfId="2" applyFont="1" applyAlignment="1">
      <alignment vertical="top" justifyLastLine="1"/>
    </xf>
    <xf numFmtId="0" fontId="105" fillId="0" borderId="3" xfId="2" applyFont="1" applyBorder="1" applyAlignment="1">
      <alignment vertical="top"/>
    </xf>
    <xf numFmtId="0" fontId="105" fillId="0" borderId="0" xfId="2" applyFont="1" applyAlignment="1">
      <alignment horizontal="right" vertical="top" justifyLastLine="1"/>
    </xf>
    <xf numFmtId="0" fontId="105" fillId="0" borderId="333" xfId="2" applyFont="1" applyBorder="1" applyAlignment="1">
      <alignment horizontal="right" vertical="center" justifyLastLine="1"/>
    </xf>
    <xf numFmtId="0" fontId="105" fillId="0" borderId="333" xfId="2" applyFont="1" applyBorder="1" applyAlignment="1">
      <alignment horizontal="center" vertical="center"/>
    </xf>
    <xf numFmtId="0" fontId="105" fillId="0" borderId="333" xfId="2" applyFont="1" applyBorder="1" applyAlignment="1">
      <alignment vertical="center" justifyLastLine="1"/>
    </xf>
    <xf numFmtId="0" fontId="105" fillId="0" borderId="331" xfId="23" applyFont="1" applyBorder="1" applyAlignment="1">
      <alignment horizontal="left" vertical="center"/>
    </xf>
    <xf numFmtId="0" fontId="105" fillId="0" borderId="343" xfId="2" applyFont="1" applyBorder="1" applyAlignment="1">
      <alignment vertical="center" wrapText="1"/>
    </xf>
    <xf numFmtId="0" fontId="7" fillId="0" borderId="0" xfId="2" applyAlignment="1">
      <alignment horizontal="left" vertical="center" wrapText="1"/>
    </xf>
    <xf numFmtId="0" fontId="105" fillId="0" borderId="0" xfId="5" applyFont="1" applyAlignment="1">
      <alignment horizontal="right" vertical="center"/>
    </xf>
    <xf numFmtId="0" fontId="134" fillId="0" borderId="0" xfId="5" applyFont="1" applyAlignment="1">
      <alignment vertical="center" wrapText="1"/>
    </xf>
    <xf numFmtId="0" fontId="14" fillId="0" borderId="0" xfId="5" applyFont="1" applyAlignment="1">
      <alignment horizontal="left" vertical="center"/>
    </xf>
    <xf numFmtId="0" fontId="133" fillId="0" borderId="0" xfId="5" applyFont="1" applyAlignment="1">
      <alignment horizontal="left" vertical="center" wrapText="1"/>
    </xf>
    <xf numFmtId="0" fontId="13" fillId="0" borderId="0" xfId="5" applyFont="1" applyAlignment="1">
      <alignment horizontal="left" vertical="center" wrapText="1"/>
    </xf>
    <xf numFmtId="0" fontId="105" fillId="0" borderId="0" xfId="23" applyFont="1" applyAlignment="1">
      <alignment horizontal="right" vertical="center"/>
    </xf>
    <xf numFmtId="0" fontId="107" fillId="0" borderId="0" xfId="23" applyFont="1" applyAlignment="1">
      <alignment horizontal="center" vertical="center"/>
    </xf>
    <xf numFmtId="0" fontId="105" fillId="0" borderId="331" xfId="23" applyFont="1" applyBorder="1" applyAlignment="1">
      <alignment horizontal="left" vertical="center" wrapText="1"/>
    </xf>
    <xf numFmtId="0" fontId="107" fillId="0" borderId="331" xfId="23" applyFont="1" applyBorder="1" applyAlignment="1">
      <alignment horizontal="center" vertical="center"/>
    </xf>
    <xf numFmtId="0" fontId="107" fillId="0" borderId="335" xfId="23" applyFont="1" applyBorder="1" applyAlignment="1">
      <alignment horizontal="center" vertical="center"/>
    </xf>
    <xf numFmtId="0" fontId="107" fillId="0" borderId="332" xfId="23" applyFont="1" applyBorder="1" applyAlignment="1">
      <alignment horizontal="center" vertical="center"/>
    </xf>
    <xf numFmtId="0" fontId="105" fillId="0" borderId="334" xfId="23" applyFont="1" applyBorder="1" applyAlignment="1">
      <alignment horizontal="left" vertical="center"/>
    </xf>
    <xf numFmtId="0" fontId="105" fillId="0" borderId="338" xfId="23" applyFont="1" applyBorder="1" applyAlignment="1">
      <alignment horizontal="left" vertical="center"/>
    </xf>
    <xf numFmtId="0" fontId="105" fillId="0" borderId="0" xfId="23" applyFont="1" applyAlignment="1">
      <alignment horizontal="center" vertical="center"/>
    </xf>
    <xf numFmtId="0" fontId="7" fillId="0" borderId="0" xfId="23" applyAlignment="1">
      <alignment vertical="center" wrapText="1"/>
    </xf>
    <xf numFmtId="0" fontId="105" fillId="0" borderId="338" xfId="2" applyFont="1" applyBorder="1" applyAlignment="1">
      <alignment horizontal="right" vertical="center" indent="1"/>
    </xf>
    <xf numFmtId="0" fontId="211" fillId="0" borderId="0" xfId="0" applyFont="1" applyAlignment="1">
      <alignment horizontal="justify" vertical="center"/>
    </xf>
    <xf numFmtId="0" fontId="7" fillId="0" borderId="0" xfId="7">
      <alignment vertical="center"/>
    </xf>
    <xf numFmtId="0" fontId="7" fillId="0" borderId="0" xfId="7" applyAlignment="1">
      <alignment horizontal="center" vertical="center"/>
    </xf>
    <xf numFmtId="0" fontId="105" fillId="0" borderId="337" xfId="7" applyFont="1" applyBorder="1" applyAlignment="1">
      <alignment horizontal="center" vertical="center"/>
    </xf>
    <xf numFmtId="0" fontId="105" fillId="0" borderId="338" xfId="7" applyFont="1" applyBorder="1" applyAlignment="1">
      <alignment horizontal="center" vertical="center"/>
    </xf>
    <xf numFmtId="0" fontId="105" fillId="0" borderId="339" xfId="7" applyFont="1" applyBorder="1" applyAlignment="1">
      <alignment horizontal="center" vertical="center"/>
    </xf>
    <xf numFmtId="0" fontId="105" fillId="0" borderId="340" xfId="7" applyFont="1" applyBorder="1" applyAlignment="1">
      <alignment horizontal="center" vertical="center"/>
    </xf>
    <xf numFmtId="0" fontId="105" fillId="0" borderId="334" xfId="7" applyFont="1" applyBorder="1" applyAlignment="1">
      <alignment horizontal="center" vertical="center"/>
    </xf>
    <xf numFmtId="0" fontId="105" fillId="0" borderId="335" xfId="7" applyFont="1" applyBorder="1" applyAlignment="1">
      <alignment horizontal="center" vertical="center"/>
    </xf>
    <xf numFmtId="0" fontId="105" fillId="0" borderId="3" xfId="7" applyFont="1" applyBorder="1" applyAlignment="1">
      <alignment horizontal="center" vertical="center"/>
    </xf>
    <xf numFmtId="0" fontId="105" fillId="0" borderId="344" xfId="7" applyFont="1" applyBorder="1" applyAlignment="1">
      <alignment horizontal="center" vertical="center"/>
    </xf>
    <xf numFmtId="0" fontId="105" fillId="0" borderId="333" xfId="7" applyFont="1" applyBorder="1" applyAlignment="1">
      <alignment horizontal="center" vertical="center"/>
    </xf>
    <xf numFmtId="0" fontId="105" fillId="0" borderId="345" xfId="7" applyFont="1" applyBorder="1" applyAlignment="1">
      <alignment horizontal="center" vertical="center"/>
    </xf>
    <xf numFmtId="0" fontId="105" fillId="0" borderId="0" xfId="7" applyFont="1" applyAlignment="1">
      <alignment horizontal="left" vertical="center" wrapText="1"/>
    </xf>
    <xf numFmtId="0" fontId="105" fillId="0" borderId="0" xfId="23" applyFont="1" applyAlignment="1">
      <alignment horizontal="right" vertical="top" wrapText="1"/>
    </xf>
    <xf numFmtId="0" fontId="105" fillId="0" borderId="0" xfId="7" quotePrefix="1" applyFont="1" applyAlignment="1">
      <alignment horizontal="right" vertical="top"/>
    </xf>
    <xf numFmtId="0" fontId="105" fillId="0" borderId="0" xfId="7" applyFont="1" applyAlignment="1">
      <alignment vertical="center" wrapText="1"/>
    </xf>
    <xf numFmtId="0" fontId="105" fillId="0" borderId="0" xfId="23" quotePrefix="1" applyFont="1" applyAlignment="1">
      <alignment horizontal="right" vertical="top"/>
    </xf>
    <xf numFmtId="0" fontId="105" fillId="0" borderId="334" xfId="7" applyFont="1" applyBorder="1" applyAlignment="1">
      <alignment horizontal="center" vertical="center"/>
    </xf>
    <xf numFmtId="0" fontId="105" fillId="0" borderId="0" xfId="7" applyFont="1" applyAlignment="1">
      <alignment horizontal="right" vertical="top"/>
    </xf>
    <xf numFmtId="0" fontId="105" fillId="0" borderId="0" xfId="7" applyFont="1" applyAlignment="1">
      <alignment vertical="top" wrapText="1"/>
    </xf>
    <xf numFmtId="0" fontId="36" fillId="0" borderId="0" xfId="5" applyFont="1">
      <alignment vertical="center"/>
    </xf>
    <xf numFmtId="0" fontId="51" fillId="0" borderId="0" xfId="23" applyFont="1">
      <alignment vertical="center"/>
    </xf>
    <xf numFmtId="0" fontId="105" fillId="0" borderId="334" xfId="7" applyFont="1" applyBorder="1" applyAlignment="1">
      <alignment horizontal="center" vertical="center" wrapText="1"/>
    </xf>
    <xf numFmtId="0" fontId="105" fillId="0" borderId="0" xfId="7" applyFont="1" applyAlignment="1">
      <alignment horizontal="center" vertical="center"/>
    </xf>
    <xf numFmtId="0" fontId="105" fillId="0" borderId="0" xfId="7" applyFont="1" applyAlignment="1">
      <alignment horizontal="left" vertical="top"/>
    </xf>
    <xf numFmtId="0" fontId="59" fillId="0" borderId="0" xfId="10" applyFont="1" applyAlignment="1">
      <alignment horizontal="center" vertical="center"/>
    </xf>
    <xf numFmtId="0" fontId="59" fillId="0" borderId="338" xfId="10" applyFont="1" applyBorder="1">
      <alignment vertical="center"/>
    </xf>
    <xf numFmtId="0" fontId="59" fillId="0" borderId="338" xfId="10" applyNumberFormat="1" applyFont="1" applyBorder="1" applyAlignment="1">
      <alignment vertical="center" textRotation="255" wrapText="1"/>
    </xf>
    <xf numFmtId="0" fontId="59" fillId="0" borderId="339" xfId="10" applyFont="1" applyBorder="1">
      <alignment vertical="center"/>
    </xf>
    <xf numFmtId="0" fontId="59" fillId="0" borderId="333" xfId="10" applyFont="1" applyBorder="1" applyAlignment="1">
      <alignment vertical="center"/>
    </xf>
    <xf numFmtId="0" fontId="59" fillId="0" borderId="333" xfId="10" applyNumberFormat="1" applyFont="1" applyBorder="1" applyAlignment="1">
      <alignment vertical="center" textRotation="255" wrapText="1"/>
    </xf>
    <xf numFmtId="0" fontId="59" fillId="0" borderId="333" xfId="10" applyFont="1" applyBorder="1">
      <alignment vertical="center"/>
    </xf>
    <xf numFmtId="0" fontId="59" fillId="0" borderId="333" xfId="10" applyFont="1" applyFill="1" applyBorder="1" applyAlignment="1">
      <alignment vertical="center"/>
    </xf>
    <xf numFmtId="0" fontId="59" fillId="0" borderId="345" xfId="10" applyFont="1" applyBorder="1" applyAlignment="1">
      <alignment horizontal="left" vertical="center"/>
    </xf>
    <xf numFmtId="0" fontId="59" fillId="0" borderId="338" xfId="10" applyNumberFormat="1" applyFont="1" applyBorder="1" applyAlignment="1">
      <alignment horizontal="center" vertical="center" textRotation="255" wrapText="1"/>
    </xf>
    <xf numFmtId="0" fontId="59" fillId="0" borderId="338" xfId="10" applyFont="1" applyBorder="1" applyAlignment="1">
      <alignment horizontal="center" vertical="center"/>
    </xf>
    <xf numFmtId="0" fontId="37" fillId="0" borderId="333" xfId="10" applyFont="1" applyBorder="1" applyAlignment="1">
      <alignment vertical="center"/>
    </xf>
    <xf numFmtId="0" fontId="59" fillId="0" borderId="345" xfId="10" applyFont="1" applyBorder="1">
      <alignment vertical="center"/>
    </xf>
    <xf numFmtId="0" fontId="48" fillId="0" borderId="338" xfId="10" applyFont="1" applyBorder="1">
      <alignment vertical="center"/>
    </xf>
    <xf numFmtId="0" fontId="59" fillId="0" borderId="333" xfId="10" applyFont="1" applyBorder="1" applyAlignment="1">
      <alignment horizontal="left" vertical="center"/>
    </xf>
    <xf numFmtId="0" fontId="59" fillId="0" borderId="337" xfId="10" applyFont="1" applyBorder="1">
      <alignment vertical="center"/>
    </xf>
    <xf numFmtId="0" fontId="59" fillId="0" borderId="340" xfId="10" applyFont="1" applyBorder="1">
      <alignment vertical="center"/>
    </xf>
    <xf numFmtId="0" fontId="59" fillId="0" borderId="344" xfId="10" applyFont="1" applyBorder="1">
      <alignment vertical="center"/>
    </xf>
    <xf numFmtId="0" fontId="0" fillId="0" borderId="0" xfId="0" applyBorder="1" applyAlignment="1">
      <alignment vertical="center"/>
    </xf>
    <xf numFmtId="0" fontId="0" fillId="0" borderId="3" xfId="0" applyBorder="1" applyAlignment="1">
      <alignment vertical="center"/>
    </xf>
    <xf numFmtId="0" fontId="59" fillId="0" borderId="0" xfId="10" applyFont="1" applyAlignment="1">
      <alignment horizontal="right" vertical="center"/>
    </xf>
    <xf numFmtId="0" fontId="59" fillId="0" borderId="0" xfId="10" applyFont="1" applyAlignment="1">
      <alignment horizontal="center" vertical="center"/>
    </xf>
    <xf numFmtId="0" fontId="59" fillId="0" borderId="338" xfId="10" applyFont="1" applyBorder="1" applyAlignment="1">
      <alignment horizontal="center" vertical="center"/>
    </xf>
    <xf numFmtId="0" fontId="60" fillId="0" borderId="0" xfId="10" applyFont="1">
      <alignment vertical="center"/>
    </xf>
    <xf numFmtId="0" fontId="59" fillId="0" borderId="337" xfId="10" applyFont="1" applyBorder="1" applyAlignment="1">
      <alignment vertical="center" wrapText="1"/>
    </xf>
    <xf numFmtId="0" fontId="59" fillId="0" borderId="338" xfId="10" applyFont="1" applyBorder="1" applyAlignment="1">
      <alignment vertical="center" wrapText="1"/>
    </xf>
    <xf numFmtId="0" fontId="59" fillId="0" borderId="338" xfId="10" applyFont="1" applyBorder="1" applyAlignment="1">
      <alignment vertical="center" textRotation="255" wrapText="1"/>
    </xf>
    <xf numFmtId="0" fontId="59" fillId="0" borderId="340" xfId="10" applyFont="1" applyBorder="1" applyAlignment="1">
      <alignment vertical="center" wrapText="1"/>
    </xf>
    <xf numFmtId="0" fontId="59" fillId="0" borderId="0" xfId="10" applyFont="1" applyAlignment="1">
      <alignment vertical="center" wrapText="1"/>
    </xf>
    <xf numFmtId="49" fontId="59" fillId="0" borderId="0" xfId="10" applyNumberFormat="1" applyFont="1">
      <alignment vertical="center"/>
    </xf>
    <xf numFmtId="0" fontId="59" fillId="0" borderId="0" xfId="10" applyFont="1" applyAlignment="1">
      <alignment vertical="center" textRotation="255" wrapText="1"/>
    </xf>
    <xf numFmtId="0" fontId="59" fillId="0" borderId="344" xfId="10" applyFont="1" applyBorder="1" applyAlignment="1">
      <alignment vertical="center" wrapText="1"/>
    </xf>
    <xf numFmtId="0" fontId="59" fillId="0" borderId="333" xfId="10" applyFont="1" applyBorder="1" applyAlignment="1">
      <alignment vertical="center" wrapText="1"/>
    </xf>
    <xf numFmtId="0" fontId="59" fillId="0" borderId="333" xfId="10" applyFont="1" applyBorder="1" applyAlignment="1">
      <alignment vertical="center" textRotation="255" wrapText="1"/>
    </xf>
    <xf numFmtId="0" fontId="59" fillId="0" borderId="338" xfId="10" applyFont="1" applyBorder="1" applyAlignment="1">
      <alignment horizontal="center" vertical="center" textRotation="255" wrapText="1"/>
    </xf>
    <xf numFmtId="0" fontId="48" fillId="0" borderId="0" xfId="10" applyFont="1">
      <alignment vertical="center"/>
    </xf>
    <xf numFmtId="0" fontId="0" fillId="0" borderId="0" xfId="7" applyFont="1">
      <alignment vertical="center"/>
    </xf>
    <xf numFmtId="0" fontId="0" fillId="0" borderId="0" xfId="7" applyFont="1" applyAlignment="1">
      <alignment horizontal="center" vertical="center"/>
    </xf>
    <xf numFmtId="0" fontId="0" fillId="0" borderId="334" xfId="7" applyFont="1" applyBorder="1" applyAlignment="1">
      <alignment horizontal="center" vertical="center"/>
    </xf>
    <xf numFmtId="0" fontId="0" fillId="0" borderId="0" xfId="7" applyFont="1" applyAlignment="1">
      <alignment vertical="center" wrapText="1"/>
    </xf>
    <xf numFmtId="0" fontId="0" fillId="0" borderId="0" xfId="7" applyFont="1" applyAlignment="1">
      <alignment vertical="center"/>
    </xf>
    <xf numFmtId="0" fontId="139" fillId="0" borderId="338" xfId="10" applyFont="1" applyBorder="1" applyAlignment="1">
      <alignment horizontal="center" vertical="center"/>
    </xf>
    <xf numFmtId="0" fontId="0" fillId="0" borderId="0" xfId="0">
      <alignment vertical="center"/>
    </xf>
    <xf numFmtId="0" fontId="7" fillId="0" borderId="0" xfId="2">
      <alignment vertical="center"/>
    </xf>
    <xf numFmtId="0" fontId="0" fillId="0" borderId="0" xfId="0">
      <alignment vertical="center"/>
    </xf>
    <xf numFmtId="0" fontId="7" fillId="0" borderId="0" xfId="2">
      <alignment vertical="center"/>
    </xf>
    <xf numFmtId="0" fontId="107" fillId="0" borderId="0" xfId="2" applyFont="1">
      <alignment vertical="center"/>
    </xf>
    <xf numFmtId="0" fontId="105" fillId="0" borderId="0" xfId="2" applyFont="1">
      <alignment vertical="center"/>
    </xf>
    <xf numFmtId="0" fontId="105" fillId="0" borderId="0" xfId="2" applyFont="1" applyAlignment="1">
      <alignment horizontal="right" vertical="center"/>
    </xf>
    <xf numFmtId="0" fontId="107" fillId="0" borderId="0" xfId="2" applyFont="1" applyAlignment="1">
      <alignment horizontal="center" vertical="center"/>
    </xf>
    <xf numFmtId="0" fontId="105" fillId="0" borderId="337" xfId="2" applyFont="1" applyBorder="1">
      <alignment vertical="center"/>
    </xf>
    <xf numFmtId="0" fontId="105" fillId="0" borderId="339" xfId="2" applyFont="1" applyBorder="1">
      <alignment vertical="center"/>
    </xf>
    <xf numFmtId="0" fontId="105" fillId="0" borderId="338" xfId="2" applyFont="1" applyBorder="1">
      <alignment vertical="center"/>
    </xf>
    <xf numFmtId="0" fontId="105" fillId="0" borderId="340" xfId="2" applyFont="1" applyBorder="1">
      <alignment vertical="center"/>
    </xf>
    <xf numFmtId="0" fontId="105" fillId="0" borderId="3" xfId="2" applyFont="1" applyBorder="1">
      <alignment vertical="center"/>
    </xf>
    <xf numFmtId="0" fontId="105" fillId="0" borderId="341" xfId="2" applyFont="1" applyBorder="1" applyAlignment="1">
      <alignment horizontal="center" vertical="center" wrapText="1" justifyLastLine="1"/>
    </xf>
    <xf numFmtId="0" fontId="105" fillId="0" borderId="341" xfId="2" applyFont="1" applyBorder="1">
      <alignment vertical="center"/>
    </xf>
    <xf numFmtId="0" fontId="105" fillId="0" borderId="344" xfId="2" applyFont="1" applyBorder="1">
      <alignment vertical="center"/>
    </xf>
    <xf numFmtId="0" fontId="105" fillId="0" borderId="345" xfId="2" applyFont="1" applyBorder="1">
      <alignment vertical="center"/>
    </xf>
    <xf numFmtId="0" fontId="105" fillId="0" borderId="333" xfId="2" applyFont="1" applyBorder="1">
      <alignment vertical="center"/>
    </xf>
    <xf numFmtId="0" fontId="105" fillId="0" borderId="0" xfId="2" quotePrefix="1" applyFont="1" applyAlignment="1">
      <alignment horizontal="right" vertical="top"/>
    </xf>
    <xf numFmtId="0" fontId="105" fillId="0" borderId="0" xfId="2" applyFont="1" applyAlignment="1">
      <alignment vertical="top"/>
    </xf>
    <xf numFmtId="0" fontId="0" fillId="0" borderId="0" xfId="0">
      <alignment vertical="center"/>
    </xf>
    <xf numFmtId="0" fontId="107" fillId="0" borderId="0" xfId="2" applyFont="1">
      <alignment vertical="center"/>
    </xf>
    <xf numFmtId="0" fontId="105" fillId="0" borderId="0" xfId="2" applyFont="1">
      <alignment vertical="center"/>
    </xf>
    <xf numFmtId="0" fontId="105" fillId="0" borderId="0" xfId="2" applyFont="1" applyAlignment="1">
      <alignment horizontal="right" vertical="center"/>
    </xf>
    <xf numFmtId="0" fontId="107" fillId="0" borderId="0" xfId="2" applyFont="1" applyAlignment="1">
      <alignment horizontal="center" vertical="center"/>
    </xf>
    <xf numFmtId="0" fontId="105" fillId="0" borderId="337" xfId="2" applyFont="1" applyBorder="1">
      <alignment vertical="center"/>
    </xf>
    <xf numFmtId="0" fontId="105" fillId="0" borderId="338" xfId="2" applyFont="1" applyBorder="1">
      <alignment vertical="center"/>
    </xf>
    <xf numFmtId="0" fontId="105" fillId="0" borderId="339" xfId="2" applyFont="1" applyBorder="1">
      <alignment vertical="center"/>
    </xf>
    <xf numFmtId="0" fontId="105" fillId="0" borderId="340" xfId="2" applyFont="1" applyBorder="1">
      <alignment vertical="center"/>
    </xf>
    <xf numFmtId="0" fontId="105" fillId="0" borderId="3" xfId="2" applyFont="1" applyBorder="1">
      <alignment vertical="center"/>
    </xf>
    <xf numFmtId="0" fontId="105" fillId="0" borderId="341" xfId="2" applyFont="1" applyBorder="1" applyAlignment="1">
      <alignment horizontal="center" vertical="center" wrapText="1" justifyLastLine="1"/>
    </xf>
    <xf numFmtId="0" fontId="105" fillId="0" borderId="346" xfId="2" applyFont="1" applyBorder="1">
      <alignment vertical="center"/>
    </xf>
    <xf numFmtId="0" fontId="105" fillId="0" borderId="344" xfId="2" applyFont="1" applyBorder="1">
      <alignment vertical="center"/>
    </xf>
    <xf numFmtId="0" fontId="105" fillId="0" borderId="333" xfId="2" applyFont="1" applyBorder="1">
      <alignment vertical="center"/>
    </xf>
    <xf numFmtId="0" fontId="105" fillId="0" borderId="345" xfId="2" applyFont="1" applyBorder="1">
      <alignment vertical="center"/>
    </xf>
    <xf numFmtId="0" fontId="105" fillId="0" borderId="0" xfId="2" quotePrefix="1" applyFont="1" applyAlignment="1">
      <alignment horizontal="right" vertical="top"/>
    </xf>
    <xf numFmtId="0" fontId="105" fillId="0" borderId="335" xfId="2" applyFont="1" applyBorder="1" applyAlignment="1">
      <alignment horizontal="center" vertical="center"/>
    </xf>
    <xf numFmtId="0" fontId="105" fillId="0" borderId="0" xfId="2" applyFont="1" applyAlignment="1">
      <alignment horizontal="right" vertical="top"/>
    </xf>
    <xf numFmtId="0" fontId="105" fillId="0" borderId="338" xfId="2" applyFont="1" applyBorder="1" applyAlignment="1">
      <alignment horizontal="left" vertical="center" wrapText="1" justifyLastLine="1"/>
    </xf>
    <xf numFmtId="0" fontId="105" fillId="0" borderId="335" xfId="2" applyFont="1" applyBorder="1" applyAlignment="1">
      <alignment horizontal="right" vertical="center"/>
    </xf>
    <xf numFmtId="0" fontId="105" fillId="0" borderId="338" xfId="2" applyFont="1" applyBorder="1" applyAlignment="1">
      <alignment horizontal="right" vertical="center"/>
    </xf>
    <xf numFmtId="0" fontId="105" fillId="0" borderId="341" xfId="2" applyFont="1" applyBorder="1">
      <alignment vertical="center"/>
    </xf>
    <xf numFmtId="0" fontId="105" fillId="0" borderId="335" xfId="2" applyFont="1" applyBorder="1" applyAlignment="1">
      <alignment horizontal="left" vertical="center"/>
    </xf>
    <xf numFmtId="0" fontId="105" fillId="0" borderId="341" xfId="2" applyFont="1" applyBorder="1" applyAlignment="1">
      <alignment vertical="center"/>
    </xf>
    <xf numFmtId="0" fontId="105" fillId="0" borderId="333" xfId="2" applyFont="1" applyBorder="1" applyAlignment="1">
      <alignment vertical="center"/>
    </xf>
    <xf numFmtId="0" fontId="105" fillId="0" borderId="346" xfId="2" applyFont="1" applyBorder="1" applyAlignment="1">
      <alignment vertical="center"/>
    </xf>
    <xf numFmtId="0" fontId="105" fillId="0" borderId="0" xfId="2" applyFont="1" applyBorder="1">
      <alignment vertical="center"/>
    </xf>
    <xf numFmtId="0" fontId="105" fillId="0" borderId="333" xfId="2" applyFont="1" applyBorder="1" applyAlignment="1">
      <alignment horizontal="left" vertical="center" wrapText="1" justifyLastLine="1"/>
    </xf>
    <xf numFmtId="0" fontId="105" fillId="0" borderId="0" xfId="2" applyFont="1" applyBorder="1" applyAlignment="1">
      <alignment horizontal="left" vertical="center" wrapText="1" justifyLastLine="1"/>
    </xf>
    <xf numFmtId="0" fontId="105" fillId="0" borderId="0" xfId="2" applyFont="1" applyAlignment="1">
      <alignment vertical="top"/>
    </xf>
    <xf numFmtId="0" fontId="139" fillId="0" borderId="0" xfId="10" applyFont="1" applyAlignment="1">
      <alignment horizontal="right" vertical="center"/>
    </xf>
    <xf numFmtId="0" fontId="3" fillId="0" borderId="0" xfId="25">
      <alignment vertical="center"/>
    </xf>
    <xf numFmtId="0" fontId="59" fillId="0" borderId="0" xfId="7" applyFont="1" applyAlignment="1">
      <alignment vertical="center" wrapText="1"/>
    </xf>
    <xf numFmtId="0" fontId="59" fillId="0" borderId="0" xfId="7" applyFont="1" applyAlignment="1">
      <alignment horizontal="center" vertical="center"/>
    </xf>
    <xf numFmtId="0" fontId="105" fillId="0" borderId="0" xfId="7" applyFont="1">
      <alignment vertical="center"/>
    </xf>
    <xf numFmtId="0" fontId="105" fillId="0" borderId="0" xfId="7" applyFont="1" applyAlignment="1">
      <alignment horizontal="center" vertical="center"/>
    </xf>
    <xf numFmtId="0" fontId="105" fillId="0" borderId="0" xfId="7" applyFont="1" applyAlignment="1">
      <alignment horizontal="right" vertical="top" wrapText="1"/>
    </xf>
    <xf numFmtId="0" fontId="105" fillId="0" borderId="0" xfId="7" quotePrefix="1" applyFont="1" applyAlignment="1">
      <alignment horizontal="right" vertical="top" wrapText="1"/>
    </xf>
    <xf numFmtId="0" fontId="105" fillId="0" borderId="0" xfId="7" applyFont="1" applyAlignment="1">
      <alignment horizontal="right" vertical="center"/>
    </xf>
    <xf numFmtId="0" fontId="105" fillId="0" borderId="0" xfId="2" applyFont="1" applyAlignment="1">
      <alignment horizontal="right" vertical="center"/>
    </xf>
    <xf numFmtId="0" fontId="19" fillId="0" borderId="0" xfId="5" applyFont="1" applyAlignment="1">
      <alignment horizontal="left" vertical="center"/>
    </xf>
    <xf numFmtId="0" fontId="11" fillId="0" borderId="0" xfId="5" applyFont="1" applyAlignment="1">
      <alignment horizontal="center" vertical="center"/>
    </xf>
    <xf numFmtId="0" fontId="139" fillId="0" borderId="0" xfId="10" applyFont="1" applyAlignment="1">
      <alignment horizontal="right" vertical="center"/>
    </xf>
    <xf numFmtId="0" fontId="105" fillId="0" borderId="338" xfId="2" applyFont="1" applyBorder="1" applyAlignment="1">
      <alignment horizontal="center" vertical="center"/>
    </xf>
    <xf numFmtId="0" fontId="105" fillId="0" borderId="0" xfId="2" applyFont="1">
      <alignment vertical="center"/>
    </xf>
    <xf numFmtId="0" fontId="105" fillId="0" borderId="0" xfId="10" applyFont="1" applyAlignment="1">
      <alignment horizontal="right" vertical="center"/>
    </xf>
    <xf numFmtId="0" fontId="9" fillId="0" borderId="0" xfId="2" applyFont="1" applyBorder="1" applyAlignment="1">
      <alignment horizontal="center" vertical="center"/>
    </xf>
    <xf numFmtId="0" fontId="105" fillId="0" borderId="331" xfId="2" applyFont="1" applyBorder="1" applyAlignment="1">
      <alignment horizontal="center" vertical="center"/>
    </xf>
    <xf numFmtId="0" fontId="105" fillId="0" borderId="334" xfId="2" applyFont="1" applyBorder="1" applyAlignment="1">
      <alignment vertical="center"/>
    </xf>
    <xf numFmtId="0" fontId="105" fillId="0" borderId="343" xfId="2" applyFont="1" applyBorder="1" applyAlignment="1">
      <alignment horizontal="center" vertical="center"/>
    </xf>
    <xf numFmtId="0" fontId="105" fillId="0" borderId="334" xfId="2" applyFont="1" applyBorder="1" applyAlignment="1">
      <alignment horizontal="center" vertical="center"/>
    </xf>
    <xf numFmtId="0" fontId="105" fillId="0" borderId="333" xfId="2" applyFont="1" applyBorder="1" applyAlignment="1">
      <alignment horizontal="center" vertical="center"/>
    </xf>
    <xf numFmtId="0" fontId="35" fillId="0" borderId="0" xfId="10" applyAlignment="1">
      <alignment vertical="center" wrapText="1"/>
    </xf>
    <xf numFmtId="0" fontId="105" fillId="0" borderId="331" xfId="10" applyFont="1" applyBorder="1" applyAlignment="1">
      <alignment horizontal="center" vertical="center"/>
    </xf>
    <xf numFmtId="0" fontId="107" fillId="0" borderId="0" xfId="2" applyFont="1" applyBorder="1" applyAlignment="1">
      <alignment horizontal="center" vertical="center"/>
    </xf>
    <xf numFmtId="0" fontId="105" fillId="0" borderId="343" xfId="2" applyFont="1" applyBorder="1" applyAlignment="1">
      <alignment horizontal="left" vertical="center" indent="1"/>
    </xf>
    <xf numFmtId="0" fontId="105" fillId="0" borderId="343" xfId="2" applyFont="1" applyBorder="1" applyAlignment="1">
      <alignment horizontal="left" vertical="center" wrapText="1" indent="1"/>
    </xf>
    <xf numFmtId="0" fontId="105" fillId="0" borderId="0" xfId="27" applyFont="1" applyAlignment="1">
      <alignment vertical="center"/>
    </xf>
    <xf numFmtId="0" fontId="7" fillId="0" borderId="0" xfId="27" applyFont="1">
      <alignment vertical="center"/>
    </xf>
    <xf numFmtId="0" fontId="7" fillId="0" borderId="0" xfId="27" applyFont="1" applyAlignment="1">
      <alignment vertical="center"/>
    </xf>
    <xf numFmtId="0" fontId="107" fillId="0" borderId="0" xfId="27" applyFont="1" applyBorder="1" applyAlignment="1">
      <alignment horizontal="center" vertical="center"/>
    </xf>
    <xf numFmtId="0" fontId="111" fillId="0" borderId="0" xfId="2" applyFont="1" applyBorder="1" applyAlignment="1">
      <alignment horizontal="center" vertical="center"/>
    </xf>
    <xf numFmtId="0" fontId="111" fillId="0" borderId="0" xfId="27" applyFont="1" applyBorder="1" applyAlignment="1">
      <alignment horizontal="center" vertical="center"/>
    </xf>
    <xf numFmtId="0" fontId="111" fillId="0" borderId="0" xfId="27" applyFont="1" applyBorder="1" applyAlignment="1">
      <alignment vertical="center"/>
    </xf>
    <xf numFmtId="0" fontId="7" fillId="0" borderId="0" xfId="27" applyFont="1" applyBorder="1" applyAlignment="1">
      <alignment vertical="center"/>
    </xf>
    <xf numFmtId="49" fontId="105" fillId="0" borderId="334" xfId="27" applyNumberFormat="1" applyFont="1" applyBorder="1" applyAlignment="1">
      <alignment horizontal="center" vertical="center"/>
    </xf>
    <xf numFmtId="0" fontId="111" fillId="0" borderId="0" xfId="27" applyFont="1" applyAlignment="1">
      <alignment vertical="center"/>
    </xf>
    <xf numFmtId="0" fontId="139" fillId="0" borderId="0" xfId="10" applyFont="1" applyAlignment="1">
      <alignment vertical="center"/>
    </xf>
    <xf numFmtId="0" fontId="107" fillId="0" borderId="0" xfId="10" applyFont="1" applyBorder="1" applyAlignment="1">
      <alignment horizontal="center" vertical="center"/>
    </xf>
    <xf numFmtId="0" fontId="105" fillId="0" borderId="0" xfId="10" applyFont="1" applyBorder="1" applyAlignment="1">
      <alignment horizontal="right" vertical="center"/>
    </xf>
    <xf numFmtId="0" fontId="139" fillId="0" borderId="335" xfId="10" applyFont="1" applyBorder="1" applyAlignment="1">
      <alignment horizontal="center" vertical="center" wrapText="1"/>
    </xf>
    <xf numFmtId="0" fontId="139" fillId="0" borderId="335" xfId="10" applyFont="1" applyBorder="1" applyAlignment="1">
      <alignment horizontal="center" vertical="center"/>
    </xf>
    <xf numFmtId="0" fontId="35" fillId="0" borderId="0" xfId="10" applyBorder="1">
      <alignment vertical="center"/>
    </xf>
    <xf numFmtId="0" fontId="139" fillId="0" borderId="334" xfId="10" applyFont="1" applyBorder="1" applyAlignment="1">
      <alignment horizontal="center" vertical="center" wrapText="1"/>
    </xf>
    <xf numFmtId="0" fontId="219" fillId="0" borderId="0" xfId="10" applyFont="1" applyBorder="1" applyAlignment="1">
      <alignment vertical="center"/>
    </xf>
    <xf numFmtId="0" fontId="105" fillId="0" borderId="0" xfId="10" applyFont="1" applyAlignment="1">
      <alignment vertical="center"/>
    </xf>
    <xf numFmtId="0" fontId="109" fillId="0" borderId="0" xfId="10" applyFont="1" applyAlignment="1">
      <alignment horizontal="center" vertical="center" wrapText="1"/>
    </xf>
    <xf numFmtId="0" fontId="109" fillId="3" borderId="0" xfId="28" applyFont="1" applyFill="1" applyBorder="1" applyAlignment="1">
      <alignment vertical="center"/>
    </xf>
    <xf numFmtId="0" fontId="134" fillId="0" borderId="0" xfId="10" applyFont="1" applyBorder="1" applyAlignment="1">
      <alignment horizontal="left" vertical="center" wrapText="1"/>
    </xf>
    <xf numFmtId="0" fontId="133" fillId="0" borderId="0" xfId="10" applyFont="1" applyBorder="1" applyAlignment="1">
      <alignment horizontal="center" vertical="center" wrapText="1"/>
    </xf>
    <xf numFmtId="0" fontId="133" fillId="0" borderId="0" xfId="10" applyFont="1" applyBorder="1" applyAlignment="1">
      <alignment horizontal="right" vertical="center"/>
    </xf>
    <xf numFmtId="0" fontId="133" fillId="0" borderId="337" xfId="10" applyFont="1" applyBorder="1" applyAlignment="1">
      <alignment horizontal="right" vertical="center"/>
    </xf>
    <xf numFmtId="0" fontId="133" fillId="0" borderId="338" xfId="10" applyFont="1" applyBorder="1" applyAlignment="1">
      <alignment horizontal="right" vertical="center"/>
    </xf>
    <xf numFmtId="0" fontId="105" fillId="0" borderId="339" xfId="10" applyFont="1" applyBorder="1">
      <alignment vertical="center"/>
    </xf>
    <xf numFmtId="0" fontId="105" fillId="0" borderId="340" xfId="10" applyFont="1" applyBorder="1" applyAlignment="1">
      <alignment vertical="center"/>
    </xf>
    <xf numFmtId="0" fontId="105" fillId="0" borderId="0" xfId="10" applyFont="1" applyBorder="1" applyAlignment="1">
      <alignment vertical="center"/>
    </xf>
    <xf numFmtId="0" fontId="105" fillId="0" borderId="0" xfId="10" applyFont="1" applyBorder="1">
      <alignment vertical="center"/>
    </xf>
    <xf numFmtId="0" fontId="105" fillId="0" borderId="340" xfId="10" applyFont="1" applyFill="1" applyBorder="1" applyAlignment="1">
      <alignment vertical="center"/>
    </xf>
    <xf numFmtId="0" fontId="133" fillId="0" borderId="344" xfId="10" applyFont="1" applyBorder="1" applyAlignment="1">
      <alignment horizontal="right" vertical="center"/>
    </xf>
    <xf numFmtId="0" fontId="133" fillId="0" borderId="333" xfId="10" applyFont="1" applyBorder="1" applyAlignment="1">
      <alignment horizontal="right" vertical="center"/>
    </xf>
    <xf numFmtId="0" fontId="105" fillId="0" borderId="345" xfId="10" applyFont="1" applyBorder="1">
      <alignment vertical="center"/>
    </xf>
    <xf numFmtId="0" fontId="133" fillId="0" borderId="334" xfId="10" applyFont="1" applyBorder="1">
      <alignment vertical="center"/>
    </xf>
    <xf numFmtId="0" fontId="133" fillId="0" borderId="334" xfId="10" applyFont="1" applyBorder="1" applyAlignment="1">
      <alignment horizontal="center" vertical="center"/>
    </xf>
    <xf numFmtId="0" fontId="133" fillId="0" borderId="196" xfId="10" applyFont="1" applyBorder="1" applyAlignment="1">
      <alignment horizontal="center" vertical="center" wrapText="1"/>
    </xf>
    <xf numFmtId="56" fontId="133" fillId="0" borderId="332" xfId="28" applyNumberFormat="1" applyFont="1" applyBorder="1" applyAlignment="1">
      <alignment horizontal="center" vertical="center" wrapText="1"/>
    </xf>
    <xf numFmtId="0" fontId="133" fillId="0" borderId="334" xfId="10" applyFont="1" applyFill="1" applyBorder="1" applyAlignment="1">
      <alignment horizontal="center" vertical="center"/>
    </xf>
    <xf numFmtId="58" fontId="133" fillId="0" borderId="381" xfId="10" applyNumberFormat="1" applyFont="1" applyFill="1" applyBorder="1" applyAlignment="1">
      <alignment horizontal="center" vertical="center"/>
    </xf>
    <xf numFmtId="0" fontId="133" fillId="0" borderId="332" xfId="10" applyFont="1" applyFill="1" applyBorder="1" applyAlignment="1">
      <alignment horizontal="center" vertical="center"/>
    </xf>
    <xf numFmtId="0" fontId="133" fillId="0" borderId="331" xfId="10" applyFont="1" applyFill="1" applyBorder="1" applyAlignment="1">
      <alignment horizontal="center" vertical="center"/>
    </xf>
    <xf numFmtId="0" fontId="133" fillId="0" borderId="332" xfId="10" applyFont="1" applyFill="1" applyBorder="1" applyAlignment="1">
      <alignment vertical="center"/>
    </xf>
    <xf numFmtId="0" fontId="133" fillId="0" borderId="381" xfId="10" applyFont="1" applyFill="1" applyBorder="1" applyAlignment="1">
      <alignment horizontal="center" vertical="center"/>
    </xf>
    <xf numFmtId="0" fontId="133" fillId="0" borderId="332" xfId="10" applyFont="1" applyFill="1" applyBorder="1">
      <alignment vertical="center"/>
    </xf>
    <xf numFmtId="58" fontId="133" fillId="0" borderId="382" xfId="10" applyNumberFormat="1" applyFont="1" applyFill="1" applyBorder="1" applyAlignment="1">
      <alignment horizontal="center" vertical="center"/>
    </xf>
    <xf numFmtId="0" fontId="133" fillId="0" borderId="339" xfId="10" applyFont="1" applyBorder="1">
      <alignment vertical="center"/>
    </xf>
    <xf numFmtId="0" fontId="133" fillId="0" borderId="0" xfId="10" applyFont="1" applyBorder="1" applyAlignment="1">
      <alignment horizontal="center" vertical="center"/>
    </xf>
    <xf numFmtId="0" fontId="133" fillId="0" borderId="0" xfId="10" applyFont="1" applyBorder="1" applyAlignment="1">
      <alignment vertical="center"/>
    </xf>
    <xf numFmtId="0" fontId="133" fillId="0" borderId="3" xfId="10" applyFont="1" applyBorder="1">
      <alignment vertical="center"/>
    </xf>
    <xf numFmtId="0" fontId="133" fillId="0" borderId="0" xfId="10" applyFont="1" applyFill="1" applyBorder="1" applyAlignment="1">
      <alignment horizontal="center" vertical="center"/>
    </xf>
    <xf numFmtId="0" fontId="133" fillId="0" borderId="345" xfId="10" applyFont="1" applyBorder="1">
      <alignment vertical="center"/>
    </xf>
    <xf numFmtId="0" fontId="59" fillId="0" borderId="0" xfId="3" applyFont="1" applyFill="1" applyBorder="1" applyAlignment="1">
      <alignment vertical="center"/>
    </xf>
    <xf numFmtId="0" fontId="219" fillId="0" borderId="0" xfId="28" applyFont="1">
      <alignment vertical="center"/>
    </xf>
    <xf numFmtId="0" fontId="105" fillId="0" borderId="0" xfId="28" applyFont="1">
      <alignment vertical="center"/>
    </xf>
    <xf numFmtId="0" fontId="59" fillId="0" borderId="0" xfId="28" applyFont="1">
      <alignment vertical="center"/>
    </xf>
    <xf numFmtId="0" fontId="109" fillId="0" borderId="0" xfId="28" applyFont="1" applyAlignment="1">
      <alignment horizontal="center" vertical="center" wrapText="1"/>
    </xf>
    <xf numFmtId="0" fontId="109" fillId="0" borderId="0" xfId="28" applyFont="1" applyAlignment="1">
      <alignment horizontal="center" vertical="center"/>
    </xf>
    <xf numFmtId="0" fontId="105" fillId="0" borderId="0" xfId="28" applyFont="1" applyAlignment="1">
      <alignment horizontal="center" vertical="center"/>
    </xf>
    <xf numFmtId="0" fontId="105" fillId="0" borderId="0" xfId="28" applyFont="1" applyAlignment="1">
      <alignment horizontal="center" vertical="center" wrapText="1"/>
    </xf>
    <xf numFmtId="0" fontId="133" fillId="0" borderId="0" xfId="28" applyFont="1">
      <alignment vertical="center"/>
    </xf>
    <xf numFmtId="0" fontId="133" fillId="0" borderId="334" xfId="28" applyFont="1" applyBorder="1">
      <alignment vertical="center"/>
    </xf>
    <xf numFmtId="0" fontId="37" fillId="0" borderId="0" xfId="28" applyFont="1">
      <alignment vertical="center"/>
    </xf>
    <xf numFmtId="0" fontId="133" fillId="0" borderId="332" xfId="28" applyFont="1" applyBorder="1" applyAlignment="1">
      <alignment horizontal="center" vertical="center"/>
    </xf>
    <xf numFmtId="0" fontId="133" fillId="0" borderId="332" xfId="28" applyFont="1" applyBorder="1">
      <alignment vertical="center"/>
    </xf>
    <xf numFmtId="0" fontId="222" fillId="0" borderId="0" xfId="2" applyFont="1" applyBorder="1" applyAlignment="1">
      <alignment horizontal="center" vertical="center" shrinkToFit="1"/>
    </xf>
    <xf numFmtId="178" fontId="105" fillId="0" borderId="345" xfId="2" applyNumberFormat="1" applyFont="1" applyBorder="1" applyAlignment="1">
      <alignment horizontal="center" vertical="center"/>
    </xf>
    <xf numFmtId="178" fontId="105" fillId="0" borderId="332" xfId="2" applyNumberFormat="1" applyFont="1" applyBorder="1" applyAlignment="1">
      <alignment horizontal="center" vertical="center"/>
    </xf>
    <xf numFmtId="10" fontId="109" fillId="0" borderId="343" xfId="2" applyNumberFormat="1" applyFont="1" applyBorder="1" applyAlignment="1">
      <alignment horizontal="center" vertical="center"/>
    </xf>
    <xf numFmtId="0" fontId="109" fillId="0" borderId="389" xfId="2" applyFont="1" applyBorder="1" applyAlignment="1">
      <alignment horizontal="center" vertical="center"/>
    </xf>
    <xf numFmtId="0" fontId="105" fillId="0" borderId="35" xfId="2" applyFont="1" applyBorder="1">
      <alignment vertical="center"/>
    </xf>
    <xf numFmtId="0" fontId="109" fillId="0" borderId="36" xfId="2" applyFont="1" applyBorder="1" applyAlignment="1">
      <alignment horizontal="center" vertical="center"/>
    </xf>
    <xf numFmtId="0" fontId="109" fillId="0" borderId="37" xfId="2" applyFont="1" applyBorder="1" applyAlignment="1">
      <alignment horizontal="center" vertical="center"/>
    </xf>
    <xf numFmtId="0" fontId="105" fillId="0" borderId="372" xfId="2" applyFont="1" applyBorder="1">
      <alignment vertical="center"/>
    </xf>
    <xf numFmtId="0" fontId="109" fillId="0" borderId="334" xfId="2" applyFont="1" applyBorder="1" applyAlignment="1">
      <alignment vertical="center"/>
    </xf>
    <xf numFmtId="0" fontId="109" fillId="0" borderId="384" xfId="2" applyFont="1" applyBorder="1" applyAlignment="1">
      <alignment vertical="center"/>
    </xf>
    <xf numFmtId="0" fontId="105" fillId="0" borderId="384" xfId="2" applyFont="1" applyBorder="1" applyAlignment="1">
      <alignment vertical="center"/>
    </xf>
    <xf numFmtId="0" fontId="105" fillId="0" borderId="374" xfId="2" applyFont="1" applyBorder="1">
      <alignment vertical="center"/>
    </xf>
    <xf numFmtId="0" fontId="105" fillId="0" borderId="375" xfId="2" applyFont="1" applyBorder="1" applyAlignment="1">
      <alignment vertical="center"/>
    </xf>
    <xf numFmtId="0" fontId="105" fillId="0" borderId="390" xfId="2" applyFont="1" applyBorder="1" applyAlignment="1">
      <alignment vertical="center"/>
    </xf>
    <xf numFmtId="0" fontId="223" fillId="0" borderId="0" xfId="2" applyFont="1">
      <alignment vertical="center"/>
    </xf>
    <xf numFmtId="0" fontId="12" fillId="0" borderId="0" xfId="0" applyFont="1" applyFill="1" applyAlignment="1">
      <alignment horizontal="left" vertical="center"/>
    </xf>
    <xf numFmtId="0" fontId="139" fillId="0" borderId="0" xfId="2" applyFont="1">
      <alignment vertical="center"/>
    </xf>
    <xf numFmtId="0" fontId="224" fillId="0" borderId="0" xfId="2" applyFont="1" applyBorder="1" applyAlignment="1">
      <alignment horizontal="center" vertical="center"/>
    </xf>
    <xf numFmtId="178" fontId="139" fillId="0" borderId="345" xfId="2" applyNumberFormat="1" applyFont="1" applyBorder="1" applyAlignment="1">
      <alignment horizontal="center" vertical="center"/>
    </xf>
    <xf numFmtId="178" fontId="139" fillId="0" borderId="332" xfId="2" applyNumberFormat="1" applyFont="1" applyBorder="1" applyAlignment="1">
      <alignment horizontal="center" vertical="center"/>
    </xf>
    <xf numFmtId="10" fontId="225" fillId="0" borderId="343" xfId="2" applyNumberFormat="1" applyFont="1" applyBorder="1" applyAlignment="1">
      <alignment horizontal="center" vertical="center"/>
    </xf>
    <xf numFmtId="0" fontId="225" fillId="0" borderId="389" xfId="2" applyFont="1" applyBorder="1" applyAlignment="1">
      <alignment horizontal="center" vertical="center"/>
    </xf>
    <xf numFmtId="0" fontId="139" fillId="0" borderId="35" xfId="2" applyFont="1" applyBorder="1">
      <alignment vertical="center"/>
    </xf>
    <xf numFmtId="0" fontId="225" fillId="0" borderId="36" xfId="2" applyFont="1" applyBorder="1" applyAlignment="1">
      <alignment horizontal="center" vertical="center"/>
    </xf>
    <xf numFmtId="0" fontId="225" fillId="0" borderId="37" xfId="2" applyFont="1" applyBorder="1" applyAlignment="1">
      <alignment horizontal="center" vertical="center"/>
    </xf>
    <xf numFmtId="0" fontId="139" fillId="0" borderId="372" xfId="2" applyFont="1" applyBorder="1">
      <alignment vertical="center"/>
    </xf>
    <xf numFmtId="0" fontId="225" fillId="0" borderId="334" xfId="2" applyFont="1" applyBorder="1" applyAlignment="1">
      <alignment horizontal="center" vertical="center"/>
    </xf>
    <xf numFmtId="0" fontId="225" fillId="0" borderId="384" xfId="2" applyFont="1" applyBorder="1" applyAlignment="1">
      <alignment horizontal="center" vertical="center"/>
    </xf>
    <xf numFmtId="0" fontId="139" fillId="0" borderId="334" xfId="2" applyFont="1" applyBorder="1" applyAlignment="1">
      <alignment vertical="center"/>
    </xf>
    <xf numFmtId="0" fontId="139" fillId="0" borderId="384" xfId="2" applyFont="1" applyBorder="1" applyAlignment="1">
      <alignment vertical="center"/>
    </xf>
    <xf numFmtId="0" fontId="139" fillId="0" borderId="374" xfId="2" applyFont="1" applyBorder="1">
      <alignment vertical="center"/>
    </xf>
    <xf numFmtId="0" fontId="139" fillId="0" borderId="375" xfId="2" applyFont="1" applyBorder="1" applyAlignment="1">
      <alignment vertical="center"/>
    </xf>
    <xf numFmtId="0" fontId="139" fillId="0" borderId="390" xfId="2" applyFont="1" applyBorder="1" applyAlignment="1">
      <alignment vertical="center"/>
    </xf>
    <xf numFmtId="0" fontId="226" fillId="0" borderId="0" xfId="2" applyFont="1">
      <alignment vertical="center"/>
    </xf>
    <xf numFmtId="0" fontId="111" fillId="0" borderId="0" xfId="5" applyFont="1" applyAlignment="1">
      <alignment horizontal="left" vertical="center"/>
    </xf>
    <xf numFmtId="49" fontId="133" fillId="0" borderId="0" xfId="0" applyNumberFormat="1" applyFont="1" applyAlignment="1">
      <alignment horizontal="left" vertical="center"/>
    </xf>
    <xf numFmtId="49" fontId="227" fillId="0" borderId="46" xfId="0" applyNumberFormat="1" applyFont="1" applyBorder="1" applyAlignment="1">
      <alignment vertical="center" shrinkToFit="1"/>
    </xf>
    <xf numFmtId="49" fontId="227" fillId="0" borderId="0" xfId="0" applyNumberFormat="1" applyFont="1" applyBorder="1" applyAlignment="1">
      <alignment vertical="center" shrinkToFit="1"/>
    </xf>
    <xf numFmtId="49" fontId="23" fillId="0" borderId="0" xfId="0" applyNumberFormat="1" applyFont="1" applyAlignment="1">
      <alignment horizontal="left" vertical="center"/>
    </xf>
    <xf numFmtId="0" fontId="134" fillId="0" borderId="0" xfId="0" applyFont="1" applyBorder="1" applyAlignment="1">
      <alignment vertical="center"/>
    </xf>
    <xf numFmtId="0" fontId="0" fillId="0" borderId="0" xfId="0" applyAlignment="1">
      <alignment vertical="center"/>
    </xf>
    <xf numFmtId="0" fontId="105" fillId="0" borderId="341" xfId="0" applyFont="1" applyBorder="1" applyAlignment="1">
      <alignment vertical="center" wrapText="1"/>
    </xf>
    <xf numFmtId="0" fontId="105" fillId="0" borderId="338" xfId="0" applyFont="1" applyFill="1" applyBorder="1" applyAlignment="1">
      <alignment vertical="center" wrapText="1"/>
    </xf>
    <xf numFmtId="0" fontId="105" fillId="0" borderId="339" xfId="0" applyFont="1" applyFill="1" applyBorder="1" applyAlignment="1">
      <alignment vertical="center" wrapText="1"/>
    </xf>
    <xf numFmtId="0" fontId="105" fillId="0" borderId="23" xfId="0" applyFont="1" applyBorder="1" applyAlignment="1">
      <alignment vertical="center" wrapText="1"/>
    </xf>
    <xf numFmtId="0" fontId="105" fillId="0" borderId="0" xfId="0" applyFont="1" applyFill="1" applyBorder="1" applyAlignment="1">
      <alignment vertical="center" wrapText="1"/>
    </xf>
    <xf numFmtId="0" fontId="105" fillId="0" borderId="3" xfId="0" applyFont="1" applyFill="1" applyBorder="1" applyAlignment="1">
      <alignment vertical="center" wrapText="1"/>
    </xf>
    <xf numFmtId="0" fontId="105" fillId="0" borderId="333" xfId="0" applyFont="1" applyFill="1" applyBorder="1" applyAlignment="1">
      <alignment vertical="center" wrapText="1"/>
    </xf>
    <xf numFmtId="0" fontId="105" fillId="0" borderId="345" xfId="0" applyFont="1" applyFill="1" applyBorder="1" applyAlignment="1">
      <alignment vertical="center" wrapText="1"/>
    </xf>
    <xf numFmtId="0" fontId="105" fillId="0" borderId="380" xfId="0" applyFont="1" applyFill="1" applyBorder="1" applyAlignment="1">
      <alignment vertical="center" wrapText="1"/>
    </xf>
    <xf numFmtId="0" fontId="105" fillId="0" borderId="83" xfId="0" applyFont="1" applyFill="1" applyBorder="1" applyAlignment="1">
      <alignment vertical="center" wrapText="1"/>
    </xf>
    <xf numFmtId="0" fontId="105" fillId="0" borderId="391" xfId="0" applyFont="1" applyFill="1" applyBorder="1" applyAlignment="1">
      <alignment vertical="center" wrapText="1"/>
    </xf>
    <xf numFmtId="0" fontId="105" fillId="0" borderId="392" xfId="0" applyFont="1" applyBorder="1" applyAlignment="1">
      <alignment vertical="center" wrapText="1"/>
    </xf>
    <xf numFmtId="0" fontId="107" fillId="0" borderId="46" xfId="0" applyFont="1" applyBorder="1" applyAlignment="1">
      <alignment vertical="center" wrapText="1"/>
    </xf>
    <xf numFmtId="0" fontId="107" fillId="0" borderId="0" xfId="0" applyFont="1" applyBorder="1" applyAlignment="1">
      <alignment vertical="center" wrapText="1"/>
    </xf>
    <xf numFmtId="0" fontId="107" fillId="0" borderId="73" xfId="0" applyFont="1" applyBorder="1" applyAlignment="1">
      <alignment vertical="center" wrapText="1"/>
    </xf>
    <xf numFmtId="0" fontId="107" fillId="0" borderId="74" xfId="0" applyFont="1" applyBorder="1" applyAlignment="1">
      <alignment vertical="center" wrapText="1"/>
    </xf>
    <xf numFmtId="0" fontId="113" fillId="0" borderId="0" xfId="0" applyFont="1">
      <alignment vertical="center"/>
    </xf>
    <xf numFmtId="0" fontId="105" fillId="0" borderId="0" xfId="5" applyFont="1">
      <alignment vertical="center"/>
    </xf>
    <xf numFmtId="0" fontId="109" fillId="0" borderId="0" xfId="10" applyFont="1" applyAlignment="1">
      <alignment horizontal="center" vertical="center"/>
    </xf>
    <xf numFmtId="0" fontId="133" fillId="0" borderId="332" xfId="10" applyFont="1" applyBorder="1" applyAlignment="1">
      <alignment horizontal="center" vertical="center" wrapText="1"/>
    </xf>
    <xf numFmtId="56" fontId="133" fillId="0" borderId="332" xfId="10" applyNumberFormat="1" applyFont="1" applyBorder="1" applyAlignment="1">
      <alignment horizontal="center" vertical="center" wrapText="1"/>
    </xf>
    <xf numFmtId="58" fontId="133" fillId="0" borderId="332" xfId="10" applyNumberFormat="1" applyFont="1" applyFill="1" applyBorder="1" applyAlignment="1">
      <alignment horizontal="center" vertical="center"/>
    </xf>
    <xf numFmtId="0" fontId="107" fillId="0" borderId="0" xfId="2" applyFont="1" applyBorder="1" applyAlignment="1">
      <alignment vertical="center"/>
    </xf>
    <xf numFmtId="0" fontId="105" fillId="0" borderId="0" xfId="2" applyFont="1" applyBorder="1" applyAlignment="1">
      <alignment vertical="center"/>
    </xf>
    <xf numFmtId="0" fontId="134" fillId="0" borderId="0" xfId="2" applyFont="1">
      <alignment vertical="center"/>
    </xf>
    <xf numFmtId="0" fontId="105" fillId="0" borderId="375" xfId="2" applyFont="1" applyBorder="1" applyAlignment="1">
      <alignment horizontal="center" vertical="center"/>
    </xf>
    <xf numFmtId="0" fontId="105" fillId="0" borderId="335" xfId="2" applyFont="1" applyFill="1" applyBorder="1" applyAlignment="1">
      <alignment vertical="center"/>
    </xf>
    <xf numFmtId="0" fontId="105" fillId="0" borderId="68" xfId="2" applyFont="1" applyBorder="1" applyAlignment="1">
      <alignment vertical="center"/>
    </xf>
    <xf numFmtId="0" fontId="105" fillId="0" borderId="82" xfId="2" applyFont="1" applyBorder="1" applyAlignment="1">
      <alignment vertical="center"/>
    </xf>
    <xf numFmtId="0" fontId="12" fillId="0" borderId="0" xfId="6" applyFont="1" applyFill="1" applyAlignment="1">
      <alignment horizontal="left" vertical="center"/>
    </xf>
    <xf numFmtId="0" fontId="0" fillId="0" borderId="0" xfId="0">
      <alignment vertical="center"/>
    </xf>
    <xf numFmtId="0" fontId="149" fillId="0" borderId="0" xfId="0" applyFont="1">
      <alignment vertical="center"/>
    </xf>
    <xf numFmtId="0" fontId="93" fillId="0" borderId="0" xfId="0" applyFont="1">
      <alignment vertical="center"/>
    </xf>
    <xf numFmtId="0" fontId="149" fillId="0" borderId="0" xfId="0" applyFont="1" applyAlignment="1">
      <alignment horizontal="center" vertical="center"/>
    </xf>
    <xf numFmtId="0" fontId="93" fillId="0" borderId="334" xfId="0" applyFont="1" applyBorder="1" applyAlignment="1">
      <alignment horizontal="left" vertical="center"/>
    </xf>
    <xf numFmtId="0" fontId="93" fillId="0" borderId="337" xfId="0" applyFont="1" applyBorder="1">
      <alignment vertical="center"/>
    </xf>
    <xf numFmtId="0" fontId="93" fillId="0" borderId="338" xfId="0" applyFont="1" applyBorder="1">
      <alignment vertical="center"/>
    </xf>
    <xf numFmtId="0" fontId="93" fillId="0" borderId="339" xfId="0" applyFont="1" applyBorder="1">
      <alignment vertical="center"/>
    </xf>
    <xf numFmtId="0" fontId="93" fillId="0" borderId="340" xfId="0" applyFont="1" applyBorder="1">
      <alignment vertical="center"/>
    </xf>
    <xf numFmtId="0" fontId="93" fillId="0" borderId="333" xfId="0" applyFont="1" applyBorder="1">
      <alignment vertical="center"/>
    </xf>
    <xf numFmtId="0" fontId="93" fillId="0" borderId="3" xfId="0" applyFont="1" applyBorder="1">
      <alignment vertical="center"/>
    </xf>
    <xf numFmtId="0" fontId="93" fillId="0" borderId="334" xfId="0" applyFont="1" applyBorder="1" applyAlignment="1">
      <alignment horizontal="distributed" vertical="center" justifyLastLine="1"/>
    </xf>
    <xf numFmtId="0" fontId="93" fillId="0" borderId="334" xfId="0" applyFont="1" applyBorder="1" applyAlignment="1">
      <alignment horizontal="right" vertical="center" indent="1"/>
    </xf>
    <xf numFmtId="0" fontId="93" fillId="0" borderId="344" xfId="0" applyFont="1" applyBorder="1">
      <alignment vertical="center"/>
    </xf>
    <xf numFmtId="0" fontId="93" fillId="0" borderId="345" xfId="0" applyFont="1" applyBorder="1">
      <alignment vertical="center"/>
    </xf>
    <xf numFmtId="0" fontId="93" fillId="0" borderId="340" xfId="0" applyFont="1" applyBorder="1" applyAlignment="1">
      <alignment horizontal="right" vertical="center"/>
    </xf>
    <xf numFmtId="0" fontId="93" fillId="0" borderId="334" xfId="0" applyFont="1" applyBorder="1">
      <alignment vertical="center"/>
    </xf>
    <xf numFmtId="0" fontId="93" fillId="0" borderId="0" xfId="0" applyFont="1" applyAlignment="1">
      <alignment horizontal="left" vertical="center" indent="3"/>
    </xf>
    <xf numFmtId="0" fontId="93" fillId="0" borderId="0" xfId="0" applyFont="1" applyAlignment="1">
      <alignment horizontal="right" vertical="center"/>
    </xf>
    <xf numFmtId="0" fontId="93" fillId="15" borderId="334" xfId="0" applyFont="1" applyFill="1" applyBorder="1" applyAlignment="1">
      <alignment horizontal="center" vertical="center"/>
    </xf>
    <xf numFmtId="0" fontId="93" fillId="0" borderId="334" xfId="0" applyFont="1" applyBorder="1" applyAlignment="1">
      <alignment horizontal="center" vertical="center"/>
    </xf>
    <xf numFmtId="0" fontId="93" fillId="0" borderId="331" xfId="0" applyFont="1" applyBorder="1" applyAlignment="1">
      <alignment horizontal="center" vertical="center"/>
    </xf>
    <xf numFmtId="0" fontId="107" fillId="0" borderId="0" xfId="10" applyFont="1">
      <alignment vertical="center"/>
    </xf>
    <xf numFmtId="0" fontId="105" fillId="0" borderId="0" xfId="10" applyFont="1">
      <alignment vertical="center"/>
    </xf>
    <xf numFmtId="0" fontId="107" fillId="0" borderId="0" xfId="10" applyFont="1" applyAlignment="1">
      <alignment horizontal="center" vertical="center"/>
    </xf>
    <xf numFmtId="0" fontId="105" fillId="0" borderId="331" xfId="10" applyFont="1" applyBorder="1" applyAlignment="1">
      <alignment horizontal="left" vertical="center"/>
    </xf>
    <xf numFmtId="0" fontId="105" fillId="0" borderId="333" xfId="10" applyFont="1" applyBorder="1" applyAlignment="1">
      <alignment horizontal="left" vertical="center" indent="1"/>
    </xf>
    <xf numFmtId="0" fontId="105" fillId="0" borderId="0" xfId="10" applyFont="1" applyAlignment="1">
      <alignment vertical="center" wrapText="1"/>
    </xf>
    <xf numFmtId="0" fontId="105" fillId="0" borderId="0" xfId="10" applyFont="1" applyAlignment="1">
      <alignment horizontal="left" vertical="center"/>
    </xf>
    <xf numFmtId="0" fontId="105" fillId="0" borderId="343" xfId="10" applyFont="1" applyBorder="1" applyAlignment="1">
      <alignment horizontal="left" vertical="center"/>
    </xf>
    <xf numFmtId="0" fontId="105" fillId="0" borderId="334" xfId="10" applyFont="1" applyBorder="1" applyAlignment="1">
      <alignment horizontal="left" vertical="center"/>
    </xf>
    <xf numFmtId="0" fontId="105" fillId="0" borderId="0" xfId="10" applyFont="1" applyAlignment="1">
      <alignment horizontal="left" vertical="center" wrapText="1"/>
    </xf>
    <xf numFmtId="0" fontId="105" fillId="0" borderId="343" xfId="10" applyFont="1" applyBorder="1" applyAlignment="1">
      <alignment vertical="center" wrapText="1"/>
    </xf>
    <xf numFmtId="0" fontId="105" fillId="0" borderId="341" xfId="10" applyFont="1" applyBorder="1" applyAlignment="1">
      <alignment vertical="center" wrapText="1"/>
    </xf>
    <xf numFmtId="0" fontId="105" fillId="0" borderId="343" xfId="10" applyFont="1" applyBorder="1" applyAlignment="1">
      <alignment vertical="center"/>
    </xf>
    <xf numFmtId="0" fontId="105" fillId="0" borderId="341" xfId="10" applyFont="1" applyBorder="1" applyAlignment="1">
      <alignment vertical="center"/>
    </xf>
    <xf numFmtId="0" fontId="105" fillId="0" borderId="346" xfId="10" applyFont="1" applyBorder="1" applyAlignment="1">
      <alignment vertical="center"/>
    </xf>
    <xf numFmtId="0" fontId="107" fillId="0" borderId="0" xfId="10" applyFont="1" applyAlignment="1">
      <alignment horizontal="center" vertical="center" wrapText="1"/>
    </xf>
    <xf numFmtId="0" fontId="107" fillId="0" borderId="0" xfId="10" applyFont="1">
      <alignment vertical="center"/>
    </xf>
    <xf numFmtId="0" fontId="105" fillId="0" borderId="0" xfId="10" applyFont="1">
      <alignment vertical="center"/>
    </xf>
    <xf numFmtId="0" fontId="139" fillId="0" borderId="0" xfId="10" applyFont="1" applyAlignment="1">
      <alignment horizontal="right" vertical="center"/>
    </xf>
    <xf numFmtId="0" fontId="107" fillId="0" borderId="0" xfId="10" applyFont="1" applyAlignment="1">
      <alignment horizontal="center" vertical="center"/>
    </xf>
    <xf numFmtId="0" fontId="105" fillId="0" borderId="331" xfId="10" applyFont="1" applyBorder="1" applyAlignment="1">
      <alignment horizontal="left" vertical="center"/>
    </xf>
    <xf numFmtId="0" fontId="105" fillId="0" borderId="333" xfId="10" applyFont="1" applyBorder="1" applyAlignment="1">
      <alignment horizontal="left" vertical="center" indent="1"/>
    </xf>
    <xf numFmtId="0" fontId="105" fillId="0" borderId="333" xfId="10" applyFont="1" applyBorder="1">
      <alignment vertical="center"/>
    </xf>
    <xf numFmtId="0" fontId="105" fillId="0" borderId="337" xfId="10" applyFont="1" applyBorder="1">
      <alignment vertical="center"/>
    </xf>
    <xf numFmtId="0" fontId="105" fillId="0" borderId="338" xfId="10" applyFont="1" applyBorder="1">
      <alignment vertical="center"/>
    </xf>
    <xf numFmtId="0" fontId="105" fillId="0" borderId="340" xfId="10" applyFont="1" applyBorder="1">
      <alignment vertical="center"/>
    </xf>
    <xf numFmtId="0" fontId="105" fillId="0" borderId="334" xfId="10" applyFont="1" applyBorder="1" applyAlignment="1">
      <alignment horizontal="center" vertical="center"/>
    </xf>
    <xf numFmtId="0" fontId="105" fillId="0" borderId="334" xfId="10" applyFont="1" applyBorder="1" applyAlignment="1">
      <alignment vertical="center" wrapText="1"/>
    </xf>
    <xf numFmtId="0" fontId="105" fillId="0" borderId="334" xfId="10" applyFont="1" applyBorder="1" applyAlignment="1">
      <alignment horizontal="right" vertical="center"/>
    </xf>
    <xf numFmtId="0" fontId="105" fillId="0" borderId="0" xfId="10" applyFont="1" applyAlignment="1">
      <alignment horizontal="right" vertical="center"/>
    </xf>
    <xf numFmtId="0" fontId="105" fillId="0" borderId="0" xfId="10" applyFont="1" applyAlignment="1">
      <alignment vertical="center" wrapText="1"/>
    </xf>
    <xf numFmtId="0" fontId="105" fillId="0" borderId="344" xfId="10" applyFont="1" applyBorder="1">
      <alignment vertical="center"/>
    </xf>
    <xf numFmtId="0" fontId="105" fillId="0" borderId="339" xfId="10" applyFont="1" applyBorder="1">
      <alignment vertical="center"/>
    </xf>
    <xf numFmtId="0" fontId="105" fillId="0" borderId="3" xfId="10" applyFont="1" applyBorder="1">
      <alignment vertical="center"/>
    </xf>
    <xf numFmtId="0" fontId="105" fillId="0" borderId="3" xfId="10" applyFont="1" applyBorder="1" applyAlignment="1">
      <alignment vertical="center" wrapText="1"/>
    </xf>
    <xf numFmtId="0" fontId="105" fillId="0" borderId="0" xfId="10" applyFont="1" applyAlignment="1">
      <alignment horizontal="left" vertical="center"/>
    </xf>
    <xf numFmtId="0" fontId="105" fillId="0" borderId="343" xfId="10" applyFont="1" applyBorder="1" applyAlignment="1">
      <alignment horizontal="left" vertical="center"/>
    </xf>
    <xf numFmtId="0" fontId="105" fillId="0" borderId="334" xfId="10" applyFont="1" applyBorder="1" applyAlignment="1">
      <alignment horizontal="left" vertical="center"/>
    </xf>
    <xf numFmtId="0" fontId="1" fillId="0" borderId="0" xfId="29">
      <alignment vertical="center"/>
    </xf>
    <xf numFmtId="0" fontId="9" fillId="0" borderId="0" xfId="2" applyFont="1">
      <alignment vertical="center"/>
    </xf>
    <xf numFmtId="0" fontId="9" fillId="0" borderId="0" xfId="2" applyFont="1" applyAlignment="1">
      <alignment horizontal="center" vertical="center"/>
    </xf>
    <xf numFmtId="0" fontId="7" fillId="0" borderId="0" xfId="2" applyAlignment="1">
      <alignment horizontal="right" vertical="center"/>
    </xf>
    <xf numFmtId="0" fontId="7" fillId="0" borderId="340" xfId="2" applyBorder="1">
      <alignment vertical="center"/>
    </xf>
    <xf numFmtId="0" fontId="93" fillId="0" borderId="0" xfId="23" applyFont="1">
      <alignment vertical="center"/>
    </xf>
    <xf numFmtId="0" fontId="93" fillId="0" borderId="0" xfId="2" applyFont="1">
      <alignment vertical="center"/>
    </xf>
    <xf numFmtId="0" fontId="149" fillId="0" borderId="0" xfId="2" applyFont="1">
      <alignment vertical="center"/>
    </xf>
    <xf numFmtId="0" fontId="149" fillId="0" borderId="0" xfId="2" applyFont="1" applyAlignment="1">
      <alignment horizontal="center" vertical="center"/>
    </xf>
    <xf numFmtId="0" fontId="93" fillId="0" borderId="331" xfId="2" applyFont="1" applyBorder="1" applyAlignment="1">
      <alignment horizontal="center" vertical="center"/>
    </xf>
    <xf numFmtId="0" fontId="93" fillId="0" borderId="334" xfId="2" applyFont="1" applyBorder="1" applyAlignment="1">
      <alignment horizontal="left" vertical="center"/>
    </xf>
    <xf numFmtId="0" fontId="93" fillId="0" borderId="337" xfId="2" applyFont="1" applyBorder="1">
      <alignment vertical="center"/>
    </xf>
    <xf numFmtId="0" fontId="93" fillId="0" borderId="338" xfId="2" applyFont="1" applyBorder="1">
      <alignment vertical="center"/>
    </xf>
    <xf numFmtId="0" fontId="93" fillId="0" borderId="339" xfId="2" applyFont="1" applyBorder="1">
      <alignment vertical="center"/>
    </xf>
    <xf numFmtId="0" fontId="93" fillId="0" borderId="340" xfId="2" applyFont="1" applyBorder="1">
      <alignment vertical="center"/>
    </xf>
    <xf numFmtId="0" fontId="93" fillId="0" borderId="3" xfId="2" applyFont="1" applyBorder="1">
      <alignment vertical="center"/>
    </xf>
    <xf numFmtId="0" fontId="93" fillId="0" borderId="343" xfId="2" applyFont="1" applyBorder="1" applyAlignment="1">
      <alignment horizontal="left" vertical="center" wrapText="1" justifyLastLine="1"/>
    </xf>
    <xf numFmtId="0" fontId="93" fillId="0" borderId="344" xfId="2" applyFont="1" applyBorder="1">
      <alignment vertical="center"/>
    </xf>
    <xf numFmtId="0" fontId="93" fillId="0" borderId="163" xfId="2" applyFont="1" applyBorder="1" applyAlignment="1">
      <alignment horizontal="left" vertical="center" wrapText="1" justifyLastLine="1"/>
    </xf>
    <xf numFmtId="0" fontId="93" fillId="0" borderId="333" xfId="2" applyFont="1" applyBorder="1">
      <alignment vertical="center"/>
    </xf>
    <xf numFmtId="0" fontId="93" fillId="0" borderId="345" xfId="2" applyFont="1" applyBorder="1">
      <alignment vertical="center"/>
    </xf>
    <xf numFmtId="0" fontId="93" fillId="0" borderId="0" xfId="2" applyFont="1" applyAlignment="1">
      <alignment horizontal="right" vertical="center"/>
    </xf>
    <xf numFmtId="0" fontId="0" fillId="0" borderId="0" xfId="0">
      <alignment vertical="center"/>
    </xf>
    <xf numFmtId="0" fontId="9" fillId="0" borderId="0" xfId="2" applyFont="1" applyAlignment="1">
      <alignment horizontal="center" vertical="center"/>
    </xf>
    <xf numFmtId="0" fontId="9" fillId="0" borderId="0" xfId="2" applyFont="1" applyAlignment="1">
      <alignment horizontal="right" vertical="center"/>
    </xf>
    <xf numFmtId="0" fontId="149" fillId="0" borderId="0" xfId="2" applyFont="1">
      <alignment vertical="center"/>
    </xf>
    <xf numFmtId="0" fontId="230" fillId="0" borderId="0" xfId="2" applyFont="1">
      <alignment vertical="center"/>
    </xf>
    <xf numFmtId="0" fontId="93" fillId="0" borderId="0" xfId="2" applyFont="1" applyAlignment="1">
      <alignment horizontal="right" vertical="center"/>
    </xf>
    <xf numFmtId="0" fontId="149" fillId="0" borderId="0" xfId="2" applyFont="1" applyAlignment="1">
      <alignment horizontal="right" vertical="center"/>
    </xf>
    <xf numFmtId="0" fontId="149" fillId="0" borderId="0" xfId="2" applyFont="1" applyAlignment="1">
      <alignment horizontal="center" vertical="center"/>
    </xf>
    <xf numFmtId="0" fontId="93" fillId="0" borderId="331" xfId="2" applyFont="1" applyBorder="1" applyAlignment="1">
      <alignment horizontal="center" vertical="center"/>
    </xf>
    <xf numFmtId="0" fontId="93" fillId="0" borderId="334" xfId="2" applyFont="1" applyBorder="1" applyAlignment="1">
      <alignment horizontal="left" vertical="center"/>
    </xf>
    <xf numFmtId="0" fontId="93" fillId="0" borderId="169" xfId="2" applyFont="1" applyBorder="1" applyAlignment="1">
      <alignment horizontal="center" vertical="center"/>
    </xf>
    <xf numFmtId="0" fontId="93" fillId="0" borderId="334" xfId="2" applyFont="1" applyBorder="1" applyAlignment="1">
      <alignment horizontal="center" vertical="center" wrapText="1"/>
    </xf>
    <xf numFmtId="0" fontId="93" fillId="0" borderId="334" xfId="2" applyFont="1" applyBorder="1" applyAlignment="1">
      <alignment horizontal="center" vertical="center"/>
    </xf>
    <xf numFmtId="0" fontId="93" fillId="0" borderId="0" xfId="2" applyFont="1" applyAlignment="1">
      <alignment horizontal="center" vertical="center"/>
    </xf>
    <xf numFmtId="0" fontId="93" fillId="0" borderId="0" xfId="2" applyFont="1" applyAlignment="1">
      <alignment horizontal="center" vertical="center" wrapText="1"/>
    </xf>
    <xf numFmtId="0" fontId="99" fillId="0" borderId="0" xfId="2" applyFont="1" applyAlignment="1">
      <alignment horizontal="right" vertical="top"/>
    </xf>
    <xf numFmtId="0" fontId="93" fillId="0" borderId="331" xfId="2" applyFont="1" applyBorder="1" applyAlignment="1">
      <alignment horizontal="left" vertical="center"/>
    </xf>
    <xf numFmtId="0" fontId="138" fillId="0" borderId="0" xfId="27" applyFont="1" applyAlignment="1">
      <alignment vertical="center"/>
    </xf>
    <xf numFmtId="0" fontId="229" fillId="0" borderId="0" xfId="29" applyFont="1">
      <alignment vertical="center"/>
    </xf>
    <xf numFmtId="0" fontId="1" fillId="0" borderId="0" xfId="29">
      <alignment vertical="center"/>
    </xf>
    <xf numFmtId="0" fontId="7" fillId="0" borderId="0" xfId="23">
      <alignment vertical="center"/>
    </xf>
    <xf numFmtId="0" fontId="7" fillId="0" borderId="0" xfId="23" applyAlignment="1">
      <alignment vertical="center" wrapText="1"/>
    </xf>
    <xf numFmtId="0" fontId="105" fillId="0" borderId="0" xfId="23" applyFont="1">
      <alignment vertical="center"/>
    </xf>
    <xf numFmtId="0" fontId="107" fillId="0" borderId="0" xfId="23" applyFont="1" applyAlignment="1">
      <alignment horizontal="center" vertical="center"/>
    </xf>
    <xf numFmtId="0" fontId="105" fillId="0" borderId="331" xfId="23" applyFont="1" applyBorder="1" applyAlignment="1">
      <alignment horizontal="left" vertical="center" wrapText="1"/>
    </xf>
    <xf numFmtId="0" fontId="107" fillId="0" borderId="331" xfId="23" applyFont="1" applyBorder="1" applyAlignment="1">
      <alignment horizontal="center" vertical="center"/>
    </xf>
    <xf numFmtId="0" fontId="107" fillId="0" borderId="335" xfId="23" applyFont="1" applyBorder="1" applyAlignment="1">
      <alignment horizontal="center" vertical="center"/>
    </xf>
    <xf numFmtId="0" fontId="107" fillId="0" borderId="332" xfId="23" applyFont="1" applyBorder="1" applyAlignment="1">
      <alignment horizontal="center" vertical="center"/>
    </xf>
    <xf numFmtId="0" fontId="105" fillId="0" borderId="334" xfId="23" applyFont="1" applyBorder="1" applyAlignment="1">
      <alignment horizontal="left" vertical="center"/>
    </xf>
    <xf numFmtId="0" fontId="105" fillId="0" borderId="334" xfId="23" applyFont="1" applyBorder="1" applyAlignment="1">
      <alignment horizontal="center" vertical="center" wrapText="1"/>
    </xf>
    <xf numFmtId="0" fontId="105" fillId="0" borderId="338" xfId="23" applyFont="1" applyBorder="1" applyAlignment="1">
      <alignment horizontal="left" vertical="center"/>
    </xf>
    <xf numFmtId="0" fontId="105" fillId="0" borderId="0" xfId="23" applyFont="1" applyBorder="1" applyAlignment="1">
      <alignment horizontal="center" vertical="center"/>
    </xf>
    <xf numFmtId="0" fontId="105" fillId="0" borderId="0" xfId="23" applyFont="1" applyAlignment="1">
      <alignment horizontal="left" vertical="center"/>
    </xf>
    <xf numFmtId="0" fontId="105" fillId="0" borderId="0" xfId="23" applyFont="1" applyAlignment="1">
      <alignment horizontal="right" vertical="center"/>
    </xf>
    <xf numFmtId="0" fontId="138" fillId="0" borderId="0" xfId="23" applyFont="1">
      <alignment vertical="center"/>
    </xf>
    <xf numFmtId="0" fontId="1" fillId="0" borderId="0" xfId="29">
      <alignment vertical="center"/>
    </xf>
    <xf numFmtId="0" fontId="7" fillId="0" borderId="0" xfId="23">
      <alignment vertical="center"/>
    </xf>
    <xf numFmtId="0" fontId="7" fillId="0" borderId="0" xfId="23" applyAlignment="1">
      <alignment vertical="center" wrapText="1"/>
    </xf>
    <xf numFmtId="0" fontId="105" fillId="0" borderId="333" xfId="23" applyFont="1" applyBorder="1" applyAlignment="1">
      <alignment horizontal="center" vertical="center"/>
    </xf>
    <xf numFmtId="0" fontId="105" fillId="0" borderId="0" xfId="23" applyFont="1">
      <alignment vertical="center"/>
    </xf>
    <xf numFmtId="0" fontId="107" fillId="0" borderId="0" xfId="23" applyFont="1" applyBorder="1" applyAlignment="1">
      <alignment horizontal="center" vertical="center"/>
    </xf>
    <xf numFmtId="0" fontId="105" fillId="0" borderId="331" xfId="23" applyFont="1" applyBorder="1" applyAlignment="1">
      <alignment horizontal="left" vertical="center" wrapText="1"/>
    </xf>
    <xf numFmtId="0" fontId="107" fillId="0" borderId="331" xfId="23" applyFont="1" applyBorder="1" applyAlignment="1">
      <alignment horizontal="center" vertical="center"/>
    </xf>
    <xf numFmtId="0" fontId="107" fillId="0" borderId="335" xfId="23" applyFont="1" applyBorder="1" applyAlignment="1">
      <alignment horizontal="center" vertical="center"/>
    </xf>
    <xf numFmtId="0" fontId="107" fillId="0" borderId="332" xfId="23" applyFont="1" applyBorder="1" applyAlignment="1">
      <alignment horizontal="center" vertical="center"/>
    </xf>
    <xf numFmtId="0" fontId="105" fillId="0" borderId="334" xfId="23" applyFont="1" applyBorder="1" applyAlignment="1">
      <alignment horizontal="left" vertical="center"/>
    </xf>
    <xf numFmtId="0" fontId="105" fillId="0" borderId="331" xfId="23" applyFont="1" applyBorder="1" applyAlignment="1">
      <alignment horizontal="left" vertical="center"/>
    </xf>
    <xf numFmtId="0" fontId="105" fillId="0" borderId="0" xfId="23" applyFont="1" applyBorder="1" applyAlignment="1">
      <alignment vertical="center"/>
    </xf>
    <xf numFmtId="0" fontId="105" fillId="0" borderId="335" xfId="23" applyFont="1" applyBorder="1" applyAlignment="1">
      <alignment horizontal="left" vertical="center"/>
    </xf>
    <xf numFmtId="0" fontId="105" fillId="0" borderId="0" xfId="23" applyFont="1" applyBorder="1">
      <alignment vertical="center"/>
    </xf>
    <xf numFmtId="0" fontId="105" fillId="0" borderId="340" xfId="23" applyFont="1" applyBorder="1">
      <alignment vertical="center"/>
    </xf>
    <xf numFmtId="0" fontId="105" fillId="0" borderId="3" xfId="23" applyFont="1" applyBorder="1">
      <alignment vertical="center"/>
    </xf>
    <xf numFmtId="0" fontId="105" fillId="0" borderId="334" xfId="23" applyFont="1" applyBorder="1">
      <alignment vertical="center"/>
    </xf>
    <xf numFmtId="0" fontId="105" fillId="0" borderId="334" xfId="23" applyFont="1" applyBorder="1" applyAlignment="1">
      <alignment horizontal="center" vertical="center"/>
    </xf>
    <xf numFmtId="0" fontId="105" fillId="0" borderId="334" xfId="23" applyFont="1" applyBorder="1" applyAlignment="1">
      <alignment horizontal="distributed" vertical="center" justifyLastLine="1"/>
    </xf>
    <xf numFmtId="0" fontId="105" fillId="0" borderId="334" xfId="23" applyFont="1" applyBorder="1" applyAlignment="1">
      <alignment horizontal="right" vertical="center" indent="1"/>
    </xf>
    <xf numFmtId="0" fontId="105" fillId="0" borderId="344" xfId="23" applyFont="1" applyBorder="1">
      <alignment vertical="center"/>
    </xf>
    <xf numFmtId="0" fontId="105" fillId="0" borderId="333" xfId="23" applyFont="1" applyBorder="1">
      <alignment vertical="center"/>
    </xf>
    <xf numFmtId="0" fontId="105" fillId="0" borderId="345" xfId="23" applyFont="1" applyBorder="1">
      <alignment vertical="center"/>
    </xf>
    <xf numFmtId="0" fontId="105" fillId="0" borderId="0" xfId="23" applyFont="1" applyAlignment="1">
      <alignment horizontal="left" vertical="center"/>
    </xf>
    <xf numFmtId="0" fontId="36" fillId="0" borderId="0" xfId="29" applyFont="1">
      <alignment vertical="center"/>
    </xf>
    <xf numFmtId="0" fontId="1" fillId="0" borderId="0" xfId="29">
      <alignment vertical="center"/>
    </xf>
    <xf numFmtId="0" fontId="11" fillId="0" borderId="0" xfId="23" applyFont="1">
      <alignment vertical="center"/>
    </xf>
    <xf numFmtId="0" fontId="149" fillId="0" borderId="0" xfId="23" applyFont="1" applyBorder="1" applyAlignment="1">
      <alignment horizontal="center" vertical="center"/>
    </xf>
    <xf numFmtId="0" fontId="149" fillId="0" borderId="331" xfId="23" applyFont="1" applyBorder="1" applyAlignment="1">
      <alignment horizontal="center" vertical="center"/>
    </xf>
    <xf numFmtId="0" fontId="149" fillId="0" borderId="335" xfId="23" applyFont="1" applyBorder="1" applyAlignment="1">
      <alignment horizontal="center" vertical="center"/>
    </xf>
    <xf numFmtId="0" fontId="149" fillId="0" borderId="332" xfId="23" applyFont="1" applyBorder="1" applyAlignment="1">
      <alignment horizontal="center" vertical="center"/>
    </xf>
    <xf numFmtId="0" fontId="93" fillId="0" borderId="343" xfId="23" applyFont="1" applyBorder="1" applyAlignment="1">
      <alignment horizontal="left" vertical="center" indent="1"/>
    </xf>
    <xf numFmtId="0" fontId="93" fillId="0" borderId="334" xfId="23" applyFont="1" applyBorder="1" applyAlignment="1">
      <alignment horizontal="left" vertical="center" indent="1"/>
    </xf>
    <xf numFmtId="0" fontId="93" fillId="0" borderId="333" xfId="23" applyFont="1" applyBorder="1" applyAlignment="1">
      <alignment horizontal="left" vertical="center" indent="1"/>
    </xf>
    <xf numFmtId="0" fontId="93" fillId="0" borderId="333" xfId="23" applyFont="1" applyBorder="1">
      <alignment vertical="center"/>
    </xf>
    <xf numFmtId="0" fontId="93" fillId="0" borderId="337" xfId="23" applyFont="1" applyBorder="1">
      <alignment vertical="center"/>
    </xf>
    <xf numFmtId="0" fontId="93" fillId="0" borderId="338" xfId="23" applyFont="1" applyBorder="1">
      <alignment vertical="center"/>
    </xf>
    <xf numFmtId="0" fontId="93" fillId="0" borderId="339" xfId="23" applyFont="1" applyBorder="1">
      <alignment vertical="center"/>
    </xf>
    <xf numFmtId="0" fontId="93" fillId="0" borderId="340" xfId="23" applyFont="1" applyBorder="1">
      <alignment vertical="center"/>
    </xf>
    <xf numFmtId="0" fontId="93" fillId="0" borderId="0" xfId="23" applyFont="1" applyBorder="1">
      <alignment vertical="center"/>
    </xf>
    <xf numFmtId="0" fontId="93" fillId="0" borderId="3" xfId="23" applyFont="1" applyBorder="1">
      <alignment vertical="center"/>
    </xf>
    <xf numFmtId="0" fontId="93" fillId="0" borderId="0" xfId="23" applyFont="1" applyBorder="1" applyAlignment="1">
      <alignment vertical="center" wrapText="1"/>
    </xf>
    <xf numFmtId="0" fontId="93" fillId="0" borderId="0" xfId="23" applyFont="1" applyBorder="1" applyAlignment="1">
      <alignment horizontal="right" vertical="center"/>
    </xf>
    <xf numFmtId="0" fontId="93" fillId="0" borderId="0" xfId="23" applyFont="1" applyBorder="1" applyAlignment="1">
      <alignment horizontal="left" vertical="center"/>
    </xf>
    <xf numFmtId="0" fontId="93" fillId="0" borderId="344" xfId="23" applyFont="1" applyBorder="1">
      <alignment vertical="center"/>
    </xf>
    <xf numFmtId="0" fontId="93" fillId="0" borderId="345" xfId="23" applyFont="1" applyBorder="1">
      <alignment vertical="center"/>
    </xf>
    <xf numFmtId="0" fontId="93" fillId="0" borderId="334" xfId="23" applyFont="1" applyBorder="1" applyAlignment="1">
      <alignment vertical="center" wrapText="1"/>
    </xf>
    <xf numFmtId="0" fontId="93" fillId="0" borderId="334" xfId="23" applyFont="1" applyBorder="1" applyAlignment="1">
      <alignment horizontal="center" vertical="center"/>
    </xf>
    <xf numFmtId="0" fontId="93" fillId="0" borderId="334" xfId="23" applyFont="1" applyBorder="1" applyAlignment="1">
      <alignment horizontal="center" vertical="center" wrapText="1"/>
    </xf>
    <xf numFmtId="0" fontId="93" fillId="0" borderId="334" xfId="23" applyFont="1" applyBorder="1" applyAlignment="1">
      <alignment horizontal="right" vertical="center"/>
    </xf>
    <xf numFmtId="0" fontId="93" fillId="0" borderId="3" xfId="23" applyFont="1" applyBorder="1" applyAlignment="1">
      <alignment vertical="center" wrapText="1"/>
    </xf>
    <xf numFmtId="0" fontId="93" fillId="0" borderId="334" xfId="23" applyFont="1" applyBorder="1">
      <alignment vertical="center"/>
    </xf>
    <xf numFmtId="0" fontId="93" fillId="0" borderId="0" xfId="23" applyFont="1">
      <alignment vertical="center"/>
    </xf>
    <xf numFmtId="0" fontId="93" fillId="0" borderId="0" xfId="23" applyFont="1" applyAlignment="1">
      <alignment horizontal="right" vertical="center"/>
    </xf>
    <xf numFmtId="0" fontId="93" fillId="0" borderId="331" xfId="23" applyFont="1" applyBorder="1" applyAlignment="1">
      <alignment horizontal="center" vertical="center"/>
    </xf>
    <xf numFmtId="0" fontId="1" fillId="0" borderId="0" xfId="29">
      <alignment vertical="center"/>
    </xf>
    <xf numFmtId="0" fontId="7" fillId="0" borderId="0" xfId="7" applyAlignment="1">
      <alignment horizontal="center" vertical="center"/>
    </xf>
    <xf numFmtId="0" fontId="7" fillId="0" borderId="340" xfId="7" applyBorder="1">
      <alignment vertical="center"/>
    </xf>
    <xf numFmtId="0" fontId="7" fillId="0" borderId="0" xfId="7" applyAlignment="1">
      <alignment horizontal="left" vertical="center" wrapText="1"/>
    </xf>
    <xf numFmtId="0" fontId="93" fillId="0" borderId="0" xfId="7" applyFont="1">
      <alignment vertical="center"/>
    </xf>
    <xf numFmtId="0" fontId="93" fillId="0" borderId="0" xfId="7" applyFont="1" applyAlignment="1">
      <alignment horizontal="center" vertical="center"/>
    </xf>
    <xf numFmtId="0" fontId="93" fillId="0" borderId="334" xfId="7" applyFont="1" applyBorder="1" applyAlignment="1">
      <alignment horizontal="center" vertical="center"/>
    </xf>
    <xf numFmtId="0" fontId="93" fillId="0" borderId="337" xfId="1" applyFont="1" applyBorder="1" applyAlignment="1">
      <alignment vertical="center"/>
    </xf>
    <xf numFmtId="0" fontId="93" fillId="0" borderId="338" xfId="1" applyFont="1" applyBorder="1" applyAlignment="1">
      <alignment vertical="center"/>
    </xf>
    <xf numFmtId="0" fontId="93" fillId="0" borderId="339" xfId="1" applyFont="1" applyBorder="1" applyAlignment="1">
      <alignment vertical="center"/>
    </xf>
    <xf numFmtId="0" fontId="93" fillId="0" borderId="338" xfId="7" applyFont="1" applyBorder="1">
      <alignment vertical="center"/>
    </xf>
    <xf numFmtId="0" fontId="93" fillId="0" borderId="331" xfId="1" applyFont="1" applyBorder="1" applyAlignment="1">
      <alignment vertical="center"/>
    </xf>
    <xf numFmtId="0" fontId="93" fillId="0" borderId="335" xfId="1" applyFont="1" applyBorder="1" applyAlignment="1">
      <alignment vertical="center"/>
    </xf>
    <xf numFmtId="0" fontId="93" fillId="0" borderId="335" xfId="7" applyFont="1" applyBorder="1">
      <alignment vertical="center"/>
    </xf>
    <xf numFmtId="0" fontId="93" fillId="0" borderId="340" xfId="1" applyFont="1" applyBorder="1" applyAlignment="1">
      <alignment vertical="center"/>
    </xf>
    <xf numFmtId="0" fontId="93" fillId="0" borderId="0" xfId="1" applyFont="1" applyAlignment="1">
      <alignment vertical="center"/>
    </xf>
    <xf numFmtId="0" fontId="93" fillId="0" borderId="344" xfId="1" applyFont="1" applyBorder="1" applyAlignment="1">
      <alignment vertical="center"/>
    </xf>
    <xf numFmtId="0" fontId="93" fillId="0" borderId="333" xfId="1" applyFont="1" applyBorder="1" applyAlignment="1">
      <alignment vertical="center"/>
    </xf>
    <xf numFmtId="0" fontId="93" fillId="0" borderId="333" xfId="7" applyFont="1" applyBorder="1">
      <alignment vertical="center"/>
    </xf>
    <xf numFmtId="0" fontId="93" fillId="0" borderId="0" xfId="7" applyFont="1" applyAlignment="1">
      <alignment horizontal="right" vertical="center"/>
    </xf>
    <xf numFmtId="0" fontId="12" fillId="0" borderId="374" xfId="5" applyFont="1" applyBorder="1" applyAlignment="1">
      <alignment vertical="center" shrinkToFit="1"/>
    </xf>
    <xf numFmtId="0" fontId="12" fillId="0" borderId="372" xfId="5" applyFont="1" applyBorder="1" applyAlignment="1">
      <alignment vertical="center" shrinkToFit="1"/>
    </xf>
    <xf numFmtId="0" fontId="105" fillId="0" borderId="0" xfId="10" applyFont="1" applyAlignment="1">
      <alignment horizontal="left" vertical="center"/>
    </xf>
    <xf numFmtId="0" fontId="93" fillId="0" borderId="0" xfId="10" applyFont="1" applyAlignment="1">
      <alignment horizontal="right" vertical="top"/>
    </xf>
    <xf numFmtId="0" fontId="93" fillId="0" borderId="0" xfId="10" applyFont="1" applyAlignment="1">
      <alignment horizontal="center" vertical="center"/>
    </xf>
    <xf numFmtId="0" fontId="93" fillId="0" borderId="13" xfId="10" applyFont="1" applyBorder="1" applyAlignment="1">
      <alignment horizontal="center" vertical="center"/>
    </xf>
    <xf numFmtId="0" fontId="93" fillId="0" borderId="14" xfId="10" applyFont="1" applyBorder="1" applyAlignment="1">
      <alignment horizontal="center" vertical="center"/>
    </xf>
    <xf numFmtId="0" fontId="93" fillId="0" borderId="15" xfId="10" applyFont="1" applyBorder="1" applyAlignment="1">
      <alignment horizontal="center" vertical="center"/>
    </xf>
    <xf numFmtId="0" fontId="93" fillId="0" borderId="1" xfId="10" applyFont="1" applyBorder="1" applyAlignment="1">
      <alignment horizontal="left" vertical="center" wrapText="1"/>
    </xf>
    <xf numFmtId="0" fontId="93" fillId="0" borderId="1" xfId="10" applyFont="1" applyBorder="1" applyAlignment="1">
      <alignment horizontal="right" vertical="center"/>
    </xf>
    <xf numFmtId="0" fontId="93" fillId="0" borderId="2" xfId="10" applyFont="1" applyBorder="1" applyAlignment="1">
      <alignment horizontal="right" vertical="center"/>
    </xf>
    <xf numFmtId="0" fontId="93" fillId="0" borderId="8" xfId="10" applyFont="1" applyBorder="1" applyAlignment="1">
      <alignment horizontal="right" vertical="center"/>
    </xf>
    <xf numFmtId="0" fontId="93" fillId="0" borderId="9" xfId="10" applyFont="1" applyBorder="1" applyAlignment="1">
      <alignment horizontal="right" vertical="center"/>
    </xf>
    <xf numFmtId="0" fontId="99" fillId="0" borderId="62" xfId="10" applyFont="1" applyBorder="1" applyAlignment="1">
      <alignment horizontal="right" vertical="center"/>
    </xf>
    <xf numFmtId="0" fontId="98" fillId="0" borderId="0" xfId="10" applyFont="1" applyAlignment="1">
      <alignment horizontal="left" vertical="center" wrapText="1"/>
    </xf>
    <xf numFmtId="0" fontId="98" fillId="0" borderId="3" xfId="10" applyFont="1" applyBorder="1" applyAlignment="1">
      <alignment horizontal="left" vertical="center" wrapText="1"/>
    </xf>
    <xf numFmtId="0" fontId="93" fillId="0" borderId="1" xfId="10" applyFont="1" applyBorder="1" applyAlignment="1">
      <alignment horizontal="center" vertical="center"/>
    </xf>
    <xf numFmtId="0" fontId="93" fillId="0" borderId="13" xfId="10" applyFont="1" applyBorder="1" applyAlignment="1">
      <alignment horizontal="center" vertical="center" shrinkToFit="1"/>
    </xf>
    <xf numFmtId="0" fontId="93" fillId="0" borderId="14" xfId="10" applyFont="1" applyBorder="1" applyAlignment="1">
      <alignment horizontal="center" vertical="center" shrinkToFit="1"/>
    </xf>
    <xf numFmtId="0" fontId="93" fillId="0" borderId="15" xfId="10" applyFont="1" applyBorder="1" applyAlignment="1">
      <alignment horizontal="center" vertical="center" shrinkToFit="1"/>
    </xf>
    <xf numFmtId="0" fontId="93" fillId="0" borderId="0" xfId="10" applyFont="1" applyAlignment="1">
      <alignment horizontal="left" vertical="top" wrapText="1"/>
    </xf>
    <xf numFmtId="0" fontId="93" fillId="0" borderId="3" xfId="10" applyFont="1" applyBorder="1" applyAlignment="1">
      <alignment horizontal="left" vertical="top" wrapText="1"/>
    </xf>
    <xf numFmtId="0" fontId="93" fillId="0" borderId="0" xfId="10" applyFont="1" applyAlignment="1">
      <alignment horizontal="left" vertical="center"/>
    </xf>
    <xf numFmtId="0" fontId="93" fillId="0" borderId="3" xfId="10" applyFont="1" applyBorder="1" applyAlignment="1">
      <alignment horizontal="left" vertical="center"/>
    </xf>
    <xf numFmtId="0" fontId="93" fillId="0" borderId="0" xfId="10" applyFont="1" applyAlignment="1">
      <alignment horizontal="left" vertical="center" wrapText="1"/>
    </xf>
    <xf numFmtId="0" fontId="93" fillId="0" borderId="3" xfId="10" applyFont="1" applyBorder="1" applyAlignment="1">
      <alignment horizontal="left" vertical="center" wrapText="1"/>
    </xf>
    <xf numFmtId="0" fontId="99" fillId="0" borderId="13" xfId="10" applyFont="1" applyBorder="1" applyAlignment="1">
      <alignment horizontal="center" vertical="center"/>
    </xf>
    <xf numFmtId="0" fontId="99" fillId="0" borderId="14" xfId="10" applyFont="1" applyBorder="1" applyAlignment="1">
      <alignment horizontal="center" vertical="center"/>
    </xf>
    <xf numFmtId="0" fontId="99" fillId="0" borderId="15" xfId="10" applyFont="1" applyBorder="1" applyAlignment="1">
      <alignment horizontal="center" vertical="center"/>
    </xf>
    <xf numFmtId="0" fontId="93" fillId="0" borderId="13" xfId="10" applyFont="1" applyBorder="1" applyAlignment="1">
      <alignment horizontal="center" vertical="center" wrapText="1"/>
    </xf>
    <xf numFmtId="0" fontId="93" fillId="0" borderId="14" xfId="10" applyFont="1" applyBorder="1" applyAlignment="1">
      <alignment horizontal="center" vertical="center" wrapText="1"/>
    </xf>
    <xf numFmtId="0" fontId="93" fillId="0" borderId="15" xfId="10" applyFont="1" applyBorder="1" applyAlignment="1">
      <alignment horizontal="center" vertical="center" wrapText="1"/>
    </xf>
    <xf numFmtId="0" fontId="93" fillId="0" borderId="62" xfId="10" applyFont="1" applyBorder="1" applyAlignment="1">
      <alignment horizontal="right" vertical="center"/>
    </xf>
    <xf numFmtId="0" fontId="96" fillId="0" borderId="6" xfId="10" applyFont="1" applyBorder="1" applyAlignment="1">
      <alignment horizontal="center" vertical="center"/>
    </xf>
    <xf numFmtId="0" fontId="96" fillId="0" borderId="0" xfId="10" applyFont="1" applyAlignment="1">
      <alignment horizontal="center" vertical="center"/>
    </xf>
    <xf numFmtId="0" fontId="96" fillId="0" borderId="3" xfId="10" applyFont="1" applyBorder="1" applyAlignment="1">
      <alignment horizontal="center" vertical="center"/>
    </xf>
    <xf numFmtId="0" fontId="93" fillId="0" borderId="2" xfId="10" applyFont="1" applyBorder="1" applyAlignment="1">
      <alignment horizontal="center" vertical="center" wrapText="1"/>
    </xf>
    <xf numFmtId="0" fontId="93" fillId="0" borderId="8" xfId="10" applyFont="1" applyBorder="1" applyAlignment="1">
      <alignment horizontal="center" vertical="center" wrapText="1"/>
    </xf>
    <xf numFmtId="0" fontId="93" fillId="0" borderId="9" xfId="10" applyFont="1" applyBorder="1" applyAlignment="1">
      <alignment horizontal="center" vertical="center" wrapText="1"/>
    </xf>
    <xf numFmtId="0" fontId="93" fillId="0" borderId="7" xfId="10" applyFont="1" applyBorder="1" applyAlignment="1">
      <alignment horizontal="center" vertical="center" wrapText="1"/>
    </xf>
    <xf numFmtId="0" fontId="93" fillId="0" borderId="4" xfId="10" applyFont="1" applyBorder="1" applyAlignment="1">
      <alignment horizontal="center" vertical="center" wrapText="1"/>
    </xf>
    <xf numFmtId="0" fontId="93" fillId="0" borderId="5" xfId="10" applyFont="1" applyBorder="1" applyAlignment="1">
      <alignment horizontal="center" vertical="center" wrapText="1"/>
    </xf>
    <xf numFmtId="0" fontId="93" fillId="0" borderId="63" xfId="10" applyFont="1" applyBorder="1" applyAlignment="1">
      <alignment horizontal="center" vertical="center" wrapText="1"/>
    </xf>
    <xf numFmtId="0" fontId="93" fillId="0" borderId="64" xfId="10" applyFont="1" applyBorder="1" applyAlignment="1">
      <alignment horizontal="center" vertical="center" wrapText="1"/>
    </xf>
    <xf numFmtId="0" fontId="93" fillId="0" borderId="65" xfId="10" applyFont="1" applyBorder="1" applyAlignment="1">
      <alignment horizontal="center" vertical="center" wrapText="1"/>
    </xf>
    <xf numFmtId="0" fontId="93" fillId="0" borderId="13" xfId="10" applyFont="1" applyBorder="1" applyAlignment="1">
      <alignment horizontal="right" vertical="center"/>
    </xf>
    <xf numFmtId="0" fontId="93" fillId="0" borderId="15" xfId="10" applyFont="1" applyBorder="1" applyAlignment="1">
      <alignment horizontal="right" vertical="center"/>
    </xf>
    <xf numFmtId="0" fontId="93" fillId="0" borderId="14" xfId="10" applyFont="1" applyBorder="1" applyAlignment="1">
      <alignment horizontal="right" vertical="center"/>
    </xf>
    <xf numFmtId="0" fontId="93" fillId="0" borderId="1" xfId="10" applyFont="1" applyBorder="1" applyAlignment="1">
      <alignment horizontal="left" vertical="center"/>
    </xf>
    <xf numFmtId="0" fontId="93" fillId="0" borderId="6" xfId="10" applyFont="1" applyBorder="1" applyAlignment="1">
      <alignment horizontal="center" vertical="center" wrapText="1"/>
    </xf>
    <xf numFmtId="0" fontId="93" fillId="0" borderId="0" xfId="10" applyFont="1" applyAlignment="1">
      <alignment horizontal="center" vertical="center" wrapText="1"/>
    </xf>
    <xf numFmtId="0" fontId="93" fillId="0" borderId="3" xfId="10" applyFont="1" applyBorder="1" applyAlignment="1">
      <alignment horizontal="center" vertical="center" wrapText="1"/>
    </xf>
    <xf numFmtId="0" fontId="93" fillId="0" borderId="63" xfId="10" applyFont="1" applyBorder="1" applyAlignment="1">
      <alignment horizontal="center" vertical="center"/>
    </xf>
    <xf numFmtId="0" fontId="93" fillId="0" borderId="64" xfId="10" applyFont="1" applyBorder="1" applyAlignment="1">
      <alignment horizontal="center" vertical="center"/>
    </xf>
    <xf numFmtId="0" fontId="93" fillId="0" borderId="4" xfId="10" applyFont="1" applyBorder="1" applyAlignment="1">
      <alignment horizontal="left" vertical="top" wrapText="1"/>
    </xf>
    <xf numFmtId="0" fontId="93" fillId="0" borderId="5" xfId="10" applyFont="1" applyBorder="1" applyAlignment="1">
      <alignment horizontal="left" vertical="top" wrapText="1"/>
    </xf>
    <xf numFmtId="0" fontId="99" fillId="0" borderId="13" xfId="10" applyFont="1" applyBorder="1" applyAlignment="1">
      <alignment horizontal="right" vertical="center"/>
    </xf>
    <xf numFmtId="0" fontId="99" fillId="0" borderId="14" xfId="10" applyFont="1" applyBorder="1" applyAlignment="1">
      <alignment horizontal="right" vertical="center"/>
    </xf>
    <xf numFmtId="0" fontId="99" fillId="0" borderId="15" xfId="10" applyFont="1" applyBorder="1" applyAlignment="1">
      <alignment horizontal="right" vertical="center"/>
    </xf>
    <xf numFmtId="0" fontId="100" fillId="0" borderId="13" xfId="10" applyFont="1" applyBorder="1" applyAlignment="1">
      <alignment horizontal="center" vertical="center" wrapText="1"/>
    </xf>
    <xf numFmtId="0" fontId="100" fillId="0" borderId="14" xfId="10" applyFont="1" applyBorder="1" applyAlignment="1">
      <alignment horizontal="center" vertical="center" wrapText="1"/>
    </xf>
    <xf numFmtId="0" fontId="100" fillId="0" borderId="15" xfId="10" applyFont="1" applyBorder="1" applyAlignment="1">
      <alignment horizontal="center" vertical="center" wrapText="1"/>
    </xf>
    <xf numFmtId="0" fontId="92" fillId="0" borderId="0" xfId="10" applyFont="1" applyAlignment="1">
      <alignment horizontal="left" vertical="center" wrapText="1"/>
    </xf>
    <xf numFmtId="0" fontId="93" fillId="0" borderId="0" xfId="10" applyFont="1" applyAlignment="1">
      <alignment horizontal="left" vertical="top"/>
    </xf>
    <xf numFmtId="0" fontId="93" fillId="0" borderId="3" xfId="10" applyFont="1" applyBorder="1" applyAlignment="1">
      <alignment horizontal="left" vertical="top"/>
    </xf>
    <xf numFmtId="0" fontId="68" fillId="0" borderId="0" xfId="10" applyFont="1" applyAlignment="1">
      <alignment horizontal="left" vertical="top"/>
    </xf>
    <xf numFmtId="0" fontId="101" fillId="0" borderId="6" xfId="10" applyFont="1" applyBorder="1" applyAlignment="1">
      <alignment horizontal="center" vertical="center"/>
    </xf>
    <xf numFmtId="0" fontId="101" fillId="0" borderId="0" xfId="10" applyFont="1" applyAlignment="1">
      <alignment horizontal="center" vertical="center"/>
    </xf>
    <xf numFmtId="0" fontId="101" fillId="0" borderId="3" xfId="10" applyFont="1" applyBorder="1" applyAlignment="1">
      <alignment horizontal="center" vertical="center"/>
    </xf>
    <xf numFmtId="0" fontId="68" fillId="0" borderId="0" xfId="10" applyFont="1" applyAlignment="1">
      <alignment horizontal="left" vertical="top" wrapText="1"/>
    </xf>
    <xf numFmtId="0" fontId="68" fillId="0" borderId="3" xfId="10" applyFont="1" applyBorder="1" applyAlignment="1">
      <alignment horizontal="left" vertical="top" wrapText="1"/>
    </xf>
    <xf numFmtId="0" fontId="68" fillId="0" borderId="4" xfId="10" applyFont="1" applyBorder="1" applyAlignment="1">
      <alignment horizontal="left" vertical="top" wrapText="1"/>
    </xf>
    <xf numFmtId="0" fontId="68" fillId="0" borderId="5" xfId="10" applyFont="1" applyBorder="1" applyAlignment="1">
      <alignment horizontal="left" vertical="top" wrapText="1"/>
    </xf>
    <xf numFmtId="0" fontId="68" fillId="0" borderId="0" xfId="10" applyFont="1" applyAlignment="1">
      <alignment horizontal="left" vertical="center"/>
    </xf>
    <xf numFmtId="0" fontId="68" fillId="0" borderId="1" xfId="10" applyFont="1" applyBorder="1" applyAlignment="1">
      <alignment horizontal="left" vertical="center" wrapText="1"/>
    </xf>
    <xf numFmtId="0" fontId="68" fillId="0" borderId="1" xfId="10" applyFont="1" applyBorder="1" applyAlignment="1">
      <alignment horizontal="right" vertical="center"/>
    </xf>
    <xf numFmtId="0" fontId="68" fillId="0" borderId="1" xfId="10" applyFont="1" applyBorder="1" applyAlignment="1">
      <alignment horizontal="center" vertical="center"/>
    </xf>
    <xf numFmtId="0" fontId="104" fillId="0" borderId="62" xfId="10" applyFont="1" applyBorder="1" applyAlignment="1">
      <alignment horizontal="right" vertical="center"/>
    </xf>
    <xf numFmtId="0" fontId="103" fillId="0" borderId="0" xfId="10" applyFont="1" applyAlignment="1">
      <alignment horizontal="left" vertical="center" wrapText="1"/>
    </xf>
    <xf numFmtId="0" fontId="103" fillId="0" borderId="3" xfId="10" applyFont="1" applyBorder="1" applyAlignment="1">
      <alignment horizontal="left" vertical="center" wrapText="1"/>
    </xf>
    <xf numFmtId="0" fontId="68" fillId="0" borderId="62" xfId="10" applyFont="1" applyBorder="1" applyAlignment="1">
      <alignment horizontal="right" vertical="center"/>
    </xf>
    <xf numFmtId="0" fontId="68" fillId="0" borderId="13" xfId="10" applyFont="1" applyBorder="1" applyAlignment="1">
      <alignment horizontal="center" vertical="center"/>
    </xf>
    <xf numFmtId="0" fontId="68" fillId="0" borderId="14" xfId="10" applyFont="1" applyBorder="1" applyAlignment="1">
      <alignment horizontal="center" vertical="center"/>
    </xf>
    <xf numFmtId="0" fontId="68" fillId="0" borderId="15" xfId="10" applyFont="1" applyBorder="1" applyAlignment="1">
      <alignment horizontal="center" vertical="center"/>
    </xf>
    <xf numFmtId="0" fontId="68" fillId="0" borderId="13" xfId="10" applyFont="1" applyBorder="1" applyAlignment="1">
      <alignment horizontal="right" vertical="center"/>
    </xf>
    <xf numFmtId="0" fontId="68" fillId="0" borderId="15" xfId="10" applyFont="1" applyBorder="1" applyAlignment="1">
      <alignment horizontal="right" vertical="center"/>
    </xf>
    <xf numFmtId="0" fontId="68" fillId="0" borderId="2" xfId="10" applyFont="1" applyBorder="1" applyAlignment="1">
      <alignment horizontal="center" vertical="center" wrapText="1"/>
    </xf>
    <xf numFmtId="0" fontId="68" fillId="0" borderId="8" xfId="10" applyFont="1" applyBorder="1" applyAlignment="1">
      <alignment horizontal="center" vertical="center" wrapText="1"/>
    </xf>
    <xf numFmtId="0" fontId="68" fillId="0" borderId="9" xfId="10" applyFont="1" applyBorder="1" applyAlignment="1">
      <alignment horizontal="center" vertical="center" wrapText="1"/>
    </xf>
    <xf numFmtId="0" fontId="68" fillId="0" borderId="7" xfId="10" applyFont="1" applyBorder="1" applyAlignment="1">
      <alignment horizontal="center" vertical="center" wrapText="1"/>
    </xf>
    <xf numFmtId="0" fontId="68" fillId="0" borderId="4" xfId="10" applyFont="1" applyBorder="1" applyAlignment="1">
      <alignment horizontal="center" vertical="center" wrapText="1"/>
    </xf>
    <xf numFmtId="0" fontId="68" fillId="0" borderId="5" xfId="10" applyFont="1" applyBorder="1" applyAlignment="1">
      <alignment horizontal="center" vertical="center" wrapText="1"/>
    </xf>
    <xf numFmtId="0" fontId="68" fillId="0" borderId="63" xfId="10" applyFont="1" applyBorder="1" applyAlignment="1">
      <alignment horizontal="center" vertical="center" wrapText="1"/>
    </xf>
    <xf numFmtId="0" fontId="68" fillId="0" borderId="64" xfId="10" applyFont="1" applyBorder="1" applyAlignment="1">
      <alignment horizontal="center" vertical="center" wrapText="1"/>
    </xf>
    <xf numFmtId="0" fontId="68" fillId="0" borderId="65" xfId="10" applyFont="1" applyBorder="1" applyAlignment="1">
      <alignment horizontal="center" vertical="center" wrapText="1"/>
    </xf>
    <xf numFmtId="0" fontId="68" fillId="0" borderId="2" xfId="10" applyFont="1" applyBorder="1" applyAlignment="1">
      <alignment horizontal="right" vertical="center"/>
    </xf>
    <xf numFmtId="0" fontId="68" fillId="0" borderId="8" xfId="10" applyFont="1" applyBorder="1" applyAlignment="1">
      <alignment horizontal="right" vertical="center"/>
    </xf>
    <xf numFmtId="0" fontId="68" fillId="0" borderId="9" xfId="10" applyFont="1" applyBorder="1" applyAlignment="1">
      <alignment horizontal="right" vertical="center"/>
    </xf>
    <xf numFmtId="0" fontId="104" fillId="0" borderId="13" xfId="10" applyFont="1" applyBorder="1" applyAlignment="1">
      <alignment horizontal="center" vertical="center"/>
    </xf>
    <xf numFmtId="0" fontId="104" fillId="0" borderId="14" xfId="10" applyFont="1" applyBorder="1" applyAlignment="1">
      <alignment horizontal="center" vertical="center"/>
    </xf>
    <xf numFmtId="0" fontId="104" fillId="0" borderId="15" xfId="10" applyFont="1" applyBorder="1" applyAlignment="1">
      <alignment horizontal="center" vertical="center"/>
    </xf>
    <xf numFmtId="0" fontId="68" fillId="0" borderId="13" xfId="10" applyFont="1" applyBorder="1" applyAlignment="1">
      <alignment horizontal="center" vertical="center" wrapText="1"/>
    </xf>
    <xf numFmtId="0" fontId="68" fillId="0" borderId="0" xfId="10" applyFont="1" applyAlignment="1">
      <alignment horizontal="right" vertical="top"/>
    </xf>
    <xf numFmtId="0" fontId="68" fillId="0" borderId="0" xfId="10" applyFont="1" applyAlignment="1">
      <alignment horizontal="center" vertical="center"/>
    </xf>
    <xf numFmtId="0" fontId="68" fillId="0" borderId="3" xfId="10" applyFont="1" applyBorder="1" applyAlignment="1">
      <alignment horizontal="left" vertical="center"/>
    </xf>
    <xf numFmtId="0" fontId="68" fillId="0" borderId="0" xfId="10" applyFont="1" applyAlignment="1">
      <alignment horizontal="left" vertical="center" wrapText="1"/>
    </xf>
    <xf numFmtId="0" fontId="68" fillId="0" borderId="3" xfId="10" applyFont="1" applyBorder="1" applyAlignment="1">
      <alignment horizontal="left" vertical="center" wrapText="1"/>
    </xf>
    <xf numFmtId="0" fontId="68" fillId="0" borderId="14" xfId="10" applyFont="1" applyBorder="1" applyAlignment="1">
      <alignment horizontal="center" vertical="center" wrapText="1"/>
    </xf>
    <xf numFmtId="0" fontId="68" fillId="0" borderId="15" xfId="10" applyFont="1" applyBorder="1" applyAlignment="1">
      <alignment horizontal="center" vertical="center" wrapText="1"/>
    </xf>
    <xf numFmtId="0" fontId="93" fillId="0" borderId="6" xfId="10" applyFont="1" applyBorder="1" applyAlignment="1">
      <alignment horizontal="center" vertical="center"/>
    </xf>
    <xf numFmtId="0" fontId="93" fillId="0" borderId="3" xfId="10" applyFont="1" applyBorder="1" applyAlignment="1">
      <alignment horizontal="center" vertical="center"/>
    </xf>
    <xf numFmtId="0" fontId="99" fillId="0" borderId="13" xfId="10" applyFont="1" applyBorder="1" applyAlignment="1">
      <alignment horizontal="center" vertical="center" wrapText="1"/>
    </xf>
    <xf numFmtId="0" fontId="99" fillId="0" borderId="14" xfId="10" applyFont="1" applyBorder="1" applyAlignment="1">
      <alignment horizontal="center" vertical="center" wrapText="1"/>
    </xf>
    <xf numFmtId="0" fontId="99" fillId="0" borderId="15" xfId="10" applyFont="1" applyBorder="1" applyAlignment="1">
      <alignment horizontal="center" vertical="center" wrapText="1"/>
    </xf>
    <xf numFmtId="0" fontId="106" fillId="0" borderId="14" xfId="2" applyFont="1" applyBorder="1" applyAlignment="1">
      <alignment horizontal="left" vertical="center" wrapText="1"/>
    </xf>
    <xf numFmtId="0" fontId="106" fillId="0" borderId="15" xfId="2" applyFont="1" applyBorder="1" applyAlignment="1">
      <alignment horizontal="left" vertical="center" wrapText="1"/>
    </xf>
    <xf numFmtId="0" fontId="105" fillId="0" borderId="0" xfId="2" applyFont="1" applyAlignment="1">
      <alignment horizontal="left" vertical="center" wrapText="1"/>
    </xf>
    <xf numFmtId="0" fontId="105" fillId="0" borderId="0" xfId="2" applyFont="1" applyAlignment="1">
      <alignment horizontal="right" vertical="center"/>
    </xf>
    <xf numFmtId="0" fontId="105" fillId="0" borderId="8" xfId="2" applyFont="1" applyBorder="1" applyAlignment="1">
      <alignment horizontal="center" vertical="center"/>
    </xf>
    <xf numFmtId="0" fontId="105" fillId="0" borderId="9" xfId="2" applyFont="1" applyBorder="1" applyAlignment="1">
      <alignment horizontal="center" vertical="center"/>
    </xf>
    <xf numFmtId="0" fontId="105" fillId="0" borderId="6" xfId="2" applyFont="1" applyBorder="1" applyAlignment="1">
      <alignment horizontal="left" vertical="center"/>
    </xf>
    <xf numFmtId="0" fontId="105" fillId="0" borderId="7" xfId="2" applyFont="1" applyBorder="1" applyAlignment="1">
      <alignment horizontal="left" vertical="center"/>
    </xf>
    <xf numFmtId="0" fontId="105" fillId="0" borderId="12" xfId="2" applyFont="1" applyBorder="1" applyAlignment="1">
      <alignment horizontal="left" vertical="center"/>
    </xf>
    <xf numFmtId="0" fontId="105" fillId="0" borderId="10" xfId="2" applyFont="1" applyBorder="1" applyAlignment="1">
      <alignment horizontal="left" vertical="center"/>
    </xf>
    <xf numFmtId="0" fontId="105" fillId="0" borderId="11" xfId="2" applyFont="1" applyBorder="1" applyAlignment="1">
      <alignment horizontal="left" vertical="center"/>
    </xf>
    <xf numFmtId="0" fontId="108" fillId="0" borderId="0" xfId="2" applyFont="1" applyAlignment="1">
      <alignment horizontal="center" vertical="center"/>
    </xf>
    <xf numFmtId="0" fontId="105" fillId="0" borderId="13" xfId="2" applyFont="1" applyBorder="1" applyAlignment="1">
      <alignment horizontal="center" vertical="center"/>
    </xf>
    <xf numFmtId="0" fontId="105" fillId="0" borderId="14" xfId="2" applyFont="1" applyBorder="1" applyAlignment="1">
      <alignment horizontal="center" vertical="center"/>
    </xf>
    <xf numFmtId="0" fontId="105" fillId="0" borderId="15" xfId="2" applyFont="1" applyBorder="1" applyAlignment="1">
      <alignment horizontal="center" vertical="center"/>
    </xf>
    <xf numFmtId="0" fontId="107" fillId="0" borderId="13" xfId="2" applyFont="1" applyBorder="1" applyAlignment="1">
      <alignment horizontal="center" vertical="center"/>
    </xf>
    <xf numFmtId="0" fontId="107" fillId="0" borderId="14" xfId="2" applyFont="1" applyBorder="1" applyAlignment="1">
      <alignment horizontal="center" vertical="center"/>
    </xf>
    <xf numFmtId="0" fontId="107" fillId="0" borderId="15" xfId="2" applyFont="1" applyBorder="1" applyAlignment="1">
      <alignment horizontal="center" vertical="center"/>
    </xf>
    <xf numFmtId="0" fontId="105" fillId="0" borderId="0" xfId="2" applyFont="1" applyAlignment="1">
      <alignment horizontal="left" vertical="top" wrapText="1"/>
    </xf>
    <xf numFmtId="0" fontId="109" fillId="0" borderId="13" xfId="2" applyFont="1" applyBorder="1" applyAlignment="1">
      <alignment horizontal="center" vertical="center" wrapText="1"/>
    </xf>
    <xf numFmtId="0" fontId="109" fillId="0" borderId="14" xfId="2" applyFont="1" applyBorder="1" applyAlignment="1">
      <alignment horizontal="center" vertical="center" wrapText="1"/>
    </xf>
    <xf numFmtId="0" fontId="109" fillId="0" borderId="15" xfId="2" applyFont="1" applyBorder="1" applyAlignment="1">
      <alignment horizontal="center" vertical="center" wrapText="1"/>
    </xf>
    <xf numFmtId="0" fontId="109" fillId="6" borderId="13" xfId="2" applyFont="1" applyFill="1" applyBorder="1" applyAlignment="1">
      <alignment horizontal="center" vertical="center"/>
    </xf>
    <xf numFmtId="0" fontId="109" fillId="6" borderId="15" xfId="2" applyFont="1" applyFill="1" applyBorder="1" applyAlignment="1">
      <alignment horizontal="center" vertical="center"/>
    </xf>
    <xf numFmtId="0" fontId="105" fillId="0" borderId="6" xfId="2" applyFont="1" applyBorder="1">
      <alignment vertical="center"/>
    </xf>
    <xf numFmtId="0" fontId="105" fillId="0" borderId="7" xfId="2" applyFont="1" applyBorder="1">
      <alignment vertical="center"/>
    </xf>
    <xf numFmtId="0" fontId="105" fillId="0" borderId="0" xfId="2" applyFont="1" applyAlignment="1">
      <alignment horizontal="center" vertical="center" wrapText="1" justifyLastLine="1"/>
    </xf>
    <xf numFmtId="0" fontId="105" fillId="0" borderId="2" xfId="2" applyFont="1" applyBorder="1" applyAlignment="1">
      <alignment vertical="center" wrapText="1"/>
    </xf>
    <xf numFmtId="0" fontId="105" fillId="8" borderId="13" xfId="2" applyFont="1" applyFill="1" applyBorder="1" applyAlignment="1">
      <alignment horizontal="center" vertical="center"/>
    </xf>
    <xf numFmtId="0" fontId="105" fillId="8" borderId="15" xfId="2" applyFont="1" applyFill="1" applyBorder="1" applyAlignment="1">
      <alignment horizontal="center" vertical="center"/>
    </xf>
    <xf numFmtId="0" fontId="105" fillId="8" borderId="70" xfId="2" applyFont="1" applyFill="1" applyBorder="1" applyAlignment="1">
      <alignment horizontal="center" vertical="center"/>
    </xf>
    <xf numFmtId="0" fontId="105" fillId="8" borderId="72" xfId="2" applyFont="1" applyFill="1" applyBorder="1" applyAlignment="1">
      <alignment horizontal="center" vertical="center"/>
    </xf>
    <xf numFmtId="0" fontId="105" fillId="8" borderId="69" xfId="2" applyFont="1" applyFill="1" applyBorder="1" applyAlignment="1">
      <alignment horizontal="center" vertical="center"/>
    </xf>
    <xf numFmtId="0" fontId="113" fillId="0" borderId="102" xfId="5" applyFont="1" applyBorder="1" applyAlignment="1">
      <alignment horizontal="center" vertical="center"/>
    </xf>
    <xf numFmtId="0" fontId="113" fillId="0" borderId="12" xfId="5" applyFont="1" applyBorder="1" applyAlignment="1">
      <alignment horizontal="center" vertical="center"/>
    </xf>
    <xf numFmtId="187" fontId="113" fillId="0" borderId="12" xfId="5" applyNumberFormat="1" applyFont="1" applyBorder="1" applyAlignment="1">
      <alignment horizontal="center" vertical="center"/>
    </xf>
    <xf numFmtId="187" fontId="113" fillId="0" borderId="2" xfId="5" applyNumberFormat="1" applyFont="1" applyBorder="1" applyAlignment="1">
      <alignment horizontal="center" vertical="center"/>
    </xf>
    <xf numFmtId="0" fontId="19" fillId="0" borderId="1" xfId="5" applyFont="1" applyBorder="1" applyAlignment="1">
      <alignment horizontal="center" vertical="center" shrinkToFit="1"/>
    </xf>
    <xf numFmtId="0" fontId="19" fillId="0" borderId="38" xfId="5" applyFont="1" applyBorder="1" applyAlignment="1">
      <alignment horizontal="center" vertical="center" shrinkToFit="1"/>
    </xf>
    <xf numFmtId="0" fontId="113" fillId="6" borderId="27" xfId="5" applyFont="1" applyFill="1" applyBorder="1" applyAlignment="1">
      <alignment horizontal="center" vertical="center" shrinkToFit="1"/>
    </xf>
    <xf numFmtId="0" fontId="113" fillId="6" borderId="1" xfId="5" applyFont="1" applyFill="1" applyBorder="1" applyAlignment="1">
      <alignment horizontal="center" vertical="center" shrinkToFit="1"/>
    </xf>
    <xf numFmtId="0" fontId="113" fillId="0" borderId="27" xfId="5" applyFont="1" applyBorder="1" applyAlignment="1">
      <alignment horizontal="center" vertical="center"/>
    </xf>
    <xf numFmtId="0" fontId="113" fillId="0" borderId="1" xfId="5" applyFont="1" applyBorder="1" applyAlignment="1">
      <alignment horizontal="center" vertical="center"/>
    </xf>
    <xf numFmtId="0" fontId="113" fillId="6" borderId="1" xfId="5" applyFont="1" applyFill="1" applyBorder="1" applyAlignment="1">
      <alignment horizontal="center" vertical="center"/>
    </xf>
    <xf numFmtId="0" fontId="113" fillId="6" borderId="38" xfId="5" applyFont="1" applyFill="1" applyBorder="1" applyAlignment="1">
      <alignment horizontal="center" vertical="center"/>
    </xf>
    <xf numFmtId="0" fontId="113" fillId="6" borderId="13" xfId="5" applyFont="1" applyFill="1" applyBorder="1" applyAlignment="1">
      <alignment horizontal="center" vertical="center"/>
    </xf>
    <xf numFmtId="0" fontId="113" fillId="6" borderId="14" xfId="5" applyFont="1" applyFill="1" applyBorder="1" applyAlignment="1">
      <alignment horizontal="center" vertical="center"/>
    </xf>
    <xf numFmtId="0" fontId="113" fillId="6" borderId="41" xfId="5" applyFont="1" applyFill="1" applyBorder="1" applyAlignment="1">
      <alignment horizontal="center" vertical="center"/>
    </xf>
    <xf numFmtId="0" fontId="113" fillId="6" borderId="16" xfId="5" applyFont="1" applyFill="1" applyBorder="1" applyAlignment="1">
      <alignment horizontal="center" vertical="center" shrinkToFit="1"/>
    </xf>
    <xf numFmtId="0" fontId="113" fillId="6" borderId="94" xfId="5" applyFont="1" applyFill="1" applyBorder="1" applyAlignment="1">
      <alignment horizontal="center" vertical="center"/>
    </xf>
    <xf numFmtId="0" fontId="113" fillId="6" borderId="30" xfId="5" applyFont="1" applyFill="1" applyBorder="1" applyAlignment="1">
      <alignment horizontal="center" vertical="center"/>
    </xf>
    <xf numFmtId="0" fontId="113" fillId="6" borderId="103" xfId="5" applyFont="1" applyFill="1" applyBorder="1" applyAlignment="1">
      <alignment horizontal="center" vertical="center"/>
    </xf>
    <xf numFmtId="186" fontId="19" fillId="0" borderId="146" xfId="5" applyNumberFormat="1" applyFont="1" applyBorder="1" applyAlignment="1">
      <alignment horizontal="center" vertical="center"/>
    </xf>
    <xf numFmtId="186" fontId="19" fillId="0" borderId="32" xfId="5" applyNumberFormat="1" applyFont="1" applyBorder="1" applyAlignment="1">
      <alignment horizontal="center" vertical="center"/>
    </xf>
    <xf numFmtId="186" fontId="19" fillId="0" borderId="95" xfId="5" applyNumberFormat="1" applyFont="1" applyBorder="1" applyAlignment="1">
      <alignment horizontal="center" vertical="center"/>
    </xf>
    <xf numFmtId="186" fontId="19" fillId="0" borderId="11" xfId="5" applyNumberFormat="1" applyFont="1" applyBorder="1" applyAlignment="1">
      <alignment horizontal="center" vertical="center" shrinkToFit="1"/>
    </xf>
    <xf numFmtId="186" fontId="19" fillId="0" borderId="1" xfId="5" applyNumberFormat="1" applyFont="1" applyBorder="1" applyAlignment="1">
      <alignment horizontal="center" vertical="center" shrinkToFit="1"/>
    </xf>
    <xf numFmtId="186" fontId="19" fillId="0" borderId="12" xfId="5" applyNumberFormat="1" applyFont="1" applyBorder="1" applyAlignment="1">
      <alignment horizontal="center" vertical="center" shrinkToFit="1"/>
    </xf>
    <xf numFmtId="0" fontId="113" fillId="0" borderId="113" xfId="5" applyFont="1" applyBorder="1" applyAlignment="1">
      <alignment horizontal="center" vertical="center"/>
    </xf>
    <xf numFmtId="0" fontId="113" fillId="0" borderId="114" xfId="5" applyFont="1" applyBorder="1" applyAlignment="1">
      <alignment horizontal="center" vertical="center"/>
    </xf>
    <xf numFmtId="0" fontId="113" fillId="0" borderId="164" xfId="5" applyFont="1" applyBorder="1" applyAlignment="1">
      <alignment horizontal="center" vertical="center"/>
    </xf>
    <xf numFmtId="0" fontId="19" fillId="0" borderId="12" xfId="5" applyFont="1" applyBorder="1" applyAlignment="1">
      <alignment horizontal="center" vertical="center" shrinkToFit="1"/>
    </xf>
    <xf numFmtId="0" fontId="19" fillId="0" borderId="34" xfId="5" applyFont="1" applyBorder="1" applyAlignment="1">
      <alignment horizontal="center" vertical="center" shrinkToFit="1"/>
    </xf>
    <xf numFmtId="0" fontId="19" fillId="0" borderId="113" xfId="5" applyFont="1" applyBorder="1" applyAlignment="1">
      <alignment horizontal="center" vertical="center"/>
    </xf>
    <xf numFmtId="0" fontId="19" fillId="0" borderId="114" xfId="5" applyFont="1" applyBorder="1" applyAlignment="1">
      <alignment horizontal="center" vertical="center"/>
    </xf>
    <xf numFmtId="0" fontId="19" fillId="0" borderId="164" xfId="5" applyFont="1" applyBorder="1" applyAlignment="1">
      <alignment horizontal="center" vertical="center"/>
    </xf>
    <xf numFmtId="0" fontId="113" fillId="0" borderId="90" xfId="5" applyFont="1" applyBorder="1" applyAlignment="1">
      <alignment horizontal="center" vertical="center"/>
    </xf>
    <xf numFmtId="0" fontId="113" fillId="0" borderId="200" xfId="5" applyFont="1" applyBorder="1" applyAlignment="1">
      <alignment horizontal="center" vertical="center"/>
    </xf>
    <xf numFmtId="187" fontId="113" fillId="0" borderId="200" xfId="5" applyNumberFormat="1" applyFont="1" applyBorder="1" applyAlignment="1">
      <alignment horizontal="center" vertical="center" shrinkToFit="1"/>
    </xf>
    <xf numFmtId="187" fontId="113" fillId="0" borderId="146" xfId="5" applyNumberFormat="1" applyFont="1" applyBorder="1" applyAlignment="1">
      <alignment horizontal="center" vertical="center" shrinkToFit="1"/>
    </xf>
    <xf numFmtId="0" fontId="19" fillId="0" borderId="237" xfId="5" applyFont="1" applyBorder="1" applyAlignment="1">
      <alignment horizontal="center" vertical="center"/>
    </xf>
    <xf numFmtId="0" fontId="19" fillId="0" borderId="236" xfId="5" applyFont="1" applyBorder="1" applyAlignment="1">
      <alignment horizontal="center" vertical="center"/>
    </xf>
    <xf numFmtId="0" fontId="113" fillId="6" borderId="28" xfId="5" applyFont="1" applyFill="1" applyBorder="1" applyAlignment="1">
      <alignment horizontal="center" vertical="center" shrinkToFit="1"/>
    </xf>
    <xf numFmtId="187" fontId="113" fillId="0" borderId="1" xfId="5" applyNumberFormat="1" applyFont="1" applyBorder="1" applyAlignment="1">
      <alignment horizontal="center" vertical="center"/>
    </xf>
    <xf numFmtId="187" fontId="113" fillId="0" borderId="13" xfId="5" applyNumberFormat="1" applyFont="1" applyBorder="1" applyAlignment="1">
      <alignment horizontal="center" vertical="center"/>
    </xf>
    <xf numFmtId="0" fontId="19" fillId="0" borderId="45" xfId="5" applyFont="1" applyBorder="1" applyAlignment="1">
      <alignment horizontal="center" vertical="center" wrapText="1"/>
    </xf>
    <xf numFmtId="0" fontId="19" fillId="0" borderId="16" xfId="5" applyFont="1" applyBorder="1" applyAlignment="1">
      <alignment horizontal="center" vertical="center" wrapText="1"/>
    </xf>
    <xf numFmtId="0" fontId="19" fillId="0" borderId="22" xfId="5" applyFont="1" applyBorder="1" applyAlignment="1">
      <alignment horizontal="center" vertical="center"/>
    </xf>
    <xf numFmtId="0" fontId="19" fillId="0" borderId="61" xfId="5" applyFont="1" applyBorder="1" applyAlignment="1">
      <alignment horizontal="center" vertical="center"/>
    </xf>
    <xf numFmtId="0" fontId="19" fillId="0" borderId="32" xfId="5" applyFont="1" applyBorder="1" applyAlignment="1">
      <alignment horizontal="center" vertical="center"/>
    </xf>
    <xf numFmtId="0" fontId="19" fillId="0" borderId="95" xfId="5" applyFont="1" applyBorder="1" applyAlignment="1">
      <alignment horizontal="center" vertical="center"/>
    </xf>
    <xf numFmtId="0" fontId="19" fillId="0" borderId="0" xfId="5" applyFont="1" applyAlignment="1">
      <alignment horizontal="center" vertical="center"/>
    </xf>
    <xf numFmtId="0" fontId="19" fillId="0" borderId="3" xfId="5" applyFont="1" applyBorder="1" applyAlignment="1">
      <alignment horizontal="center" vertical="center"/>
    </xf>
    <xf numFmtId="0" fontId="19" fillId="0" borderId="146" xfId="5" applyFont="1" applyBorder="1" applyAlignment="1">
      <alignment horizontal="center" vertical="center" wrapText="1"/>
    </xf>
    <xf numFmtId="0" fontId="19" fillId="0" borderId="32" xfId="5" applyFont="1" applyBorder="1" applyAlignment="1">
      <alignment horizontal="center" vertical="center" wrapText="1"/>
    </xf>
    <xf numFmtId="0" fontId="19" fillId="0" borderId="95" xfId="5" applyFont="1" applyBorder="1" applyAlignment="1">
      <alignment horizontal="center" vertical="center" wrapText="1"/>
    </xf>
    <xf numFmtId="0" fontId="19" fillId="0" borderId="6" xfId="5" applyFont="1" applyBorder="1" applyAlignment="1">
      <alignment horizontal="center" vertical="center" wrapText="1"/>
    </xf>
    <xf numFmtId="0" fontId="19" fillId="0" borderId="0" xfId="5" applyFont="1" applyAlignment="1">
      <alignment horizontal="center" vertical="center" wrapText="1"/>
    </xf>
    <xf numFmtId="0" fontId="19" fillId="0" borderId="3" xfId="5" applyFont="1" applyBorder="1" applyAlignment="1">
      <alignment horizontal="center" vertical="center" wrapText="1"/>
    </xf>
    <xf numFmtId="0" fontId="19" fillId="0" borderId="146" xfId="5" applyFont="1" applyBorder="1" applyAlignment="1">
      <alignment horizontal="center" vertical="center"/>
    </xf>
    <xf numFmtId="0" fontId="19" fillId="0" borderId="144" xfId="5" applyFont="1" applyBorder="1" applyAlignment="1">
      <alignment horizontal="center" vertical="center"/>
    </xf>
    <xf numFmtId="0" fontId="19" fillId="0" borderId="6" xfId="5" applyFont="1" applyBorder="1" applyAlignment="1">
      <alignment horizontal="center" vertical="center"/>
    </xf>
    <xf numFmtId="0" fontId="19" fillId="0" borderId="83" xfId="5" applyFont="1" applyBorder="1" applyAlignment="1">
      <alignment horizontal="center" vertical="center"/>
    </xf>
    <xf numFmtId="0" fontId="19" fillId="0" borderId="119" xfId="5" applyFont="1" applyBorder="1" applyAlignment="1">
      <alignment horizontal="center" vertical="center"/>
    </xf>
    <xf numFmtId="0" fontId="19" fillId="0" borderId="45" xfId="5" applyFont="1" applyBorder="1" applyAlignment="1">
      <alignment horizontal="center" vertical="center"/>
    </xf>
    <xf numFmtId="0" fontId="19" fillId="0" borderId="91" xfId="5" applyFont="1" applyBorder="1" applyAlignment="1">
      <alignment horizontal="center" vertical="center"/>
    </xf>
    <xf numFmtId="0" fontId="19" fillId="0" borderId="119" xfId="5" applyFont="1" applyBorder="1" applyAlignment="1">
      <alignment horizontal="center" vertical="center" wrapText="1"/>
    </xf>
    <xf numFmtId="0" fontId="19" fillId="0" borderId="28" xfId="5" applyFont="1" applyBorder="1" applyAlignment="1">
      <alignment horizontal="center" vertical="center" wrapText="1"/>
    </xf>
    <xf numFmtId="0" fontId="12" fillId="0" borderId="46" xfId="5" applyFont="1" applyBorder="1" applyAlignment="1">
      <alignment horizontal="center" vertical="center" textRotation="255"/>
    </xf>
    <xf numFmtId="0" fontId="12" fillId="0" borderId="22" xfId="5" applyFont="1" applyBorder="1" applyAlignment="1">
      <alignment horizontal="center" vertical="center" textRotation="255"/>
    </xf>
    <xf numFmtId="0" fontId="113" fillId="6" borderId="119" xfId="5" applyFont="1" applyFill="1" applyBorder="1" applyAlignment="1">
      <alignment horizontal="center" vertical="center" shrinkToFit="1"/>
    </xf>
    <xf numFmtId="0" fontId="113" fillId="6" borderId="45" xfId="5" applyFont="1" applyFill="1" applyBorder="1" applyAlignment="1">
      <alignment horizontal="center" vertical="center" shrinkToFit="1"/>
    </xf>
    <xf numFmtId="0" fontId="113" fillId="6" borderId="45" xfId="5" applyFont="1" applyFill="1" applyBorder="1" applyAlignment="1">
      <alignment horizontal="center" vertical="center"/>
    </xf>
    <xf numFmtId="0" fontId="113" fillId="6" borderId="91" xfId="5" applyFont="1" applyFill="1" applyBorder="1" applyAlignment="1">
      <alignment horizontal="center" vertical="center"/>
    </xf>
    <xf numFmtId="0" fontId="113" fillId="0" borderId="238" xfId="5" applyFont="1" applyBorder="1" applyAlignment="1">
      <alignment horizontal="center" vertical="center"/>
    </xf>
    <xf numFmtId="0" fontId="113" fillId="0" borderId="115" xfId="5" applyFont="1" applyBorder="1" applyAlignment="1">
      <alignment horizontal="center" vertical="center"/>
    </xf>
    <xf numFmtId="187" fontId="113" fillId="0" borderId="115" xfId="5" applyNumberFormat="1" applyFont="1" applyBorder="1" applyAlignment="1">
      <alignment horizontal="center" vertical="center" shrinkToFit="1"/>
    </xf>
    <xf numFmtId="187" fontId="113" fillId="0" borderId="243" xfId="5" applyNumberFormat="1" applyFont="1" applyBorder="1" applyAlignment="1">
      <alignment horizontal="center" vertical="center"/>
    </xf>
    <xf numFmtId="187" fontId="113" fillId="0" borderId="242" xfId="5" applyNumberFormat="1" applyFont="1" applyBorder="1" applyAlignment="1">
      <alignment horizontal="center" vertical="center"/>
    </xf>
    <xf numFmtId="187" fontId="113" fillId="0" borderId="244" xfId="5" applyNumberFormat="1" applyFont="1" applyBorder="1" applyAlignment="1">
      <alignment horizontal="center" vertical="center"/>
    </xf>
    <xf numFmtId="188" fontId="19" fillId="0" borderId="243" xfId="5" applyNumberFormat="1" applyFont="1" applyBorder="1" applyAlignment="1">
      <alignment horizontal="center" vertical="center"/>
    </xf>
    <xf numFmtId="188" fontId="19" fillId="0" borderId="242" xfId="5" applyNumberFormat="1" applyFont="1" applyBorder="1" applyAlignment="1">
      <alignment horizontal="center" vertical="center"/>
    </xf>
    <xf numFmtId="0" fontId="19" fillId="0" borderId="241" xfId="5" applyFont="1" applyBorder="1" applyAlignment="1">
      <alignment horizontal="center" vertical="center"/>
    </xf>
    <xf numFmtId="0" fontId="19" fillId="0" borderId="240" xfId="5" applyFont="1" applyBorder="1" applyAlignment="1">
      <alignment horizontal="center" vertical="center"/>
    </xf>
    <xf numFmtId="0" fontId="113" fillId="0" borderId="26" xfId="5" applyFont="1" applyBorder="1" applyAlignment="1">
      <alignment horizontal="center" vertical="center"/>
    </xf>
    <xf numFmtId="0" fontId="113" fillId="0" borderId="11" xfId="5" applyFont="1" applyBorder="1" applyAlignment="1">
      <alignment horizontal="center" vertical="center"/>
    </xf>
    <xf numFmtId="187" fontId="113" fillId="0" borderId="11" xfId="5" applyNumberFormat="1" applyFont="1" applyBorder="1" applyAlignment="1">
      <alignment horizontal="center" vertical="center"/>
    </xf>
    <xf numFmtId="187" fontId="113" fillId="0" borderId="7" xfId="5" applyNumberFormat="1" applyFont="1" applyBorder="1" applyAlignment="1">
      <alignment horizontal="center" vertical="center"/>
    </xf>
    <xf numFmtId="0" fontId="19" fillId="0" borderId="11" xfId="5" applyFont="1" applyBorder="1" applyAlignment="1">
      <alignment horizontal="center" vertical="center" shrinkToFit="1"/>
    </xf>
    <xf numFmtId="0" fontId="19" fillId="0" borderId="89" xfId="5" applyFont="1" applyBorder="1" applyAlignment="1">
      <alignment horizontal="center" vertical="center" shrinkToFit="1"/>
    </xf>
    <xf numFmtId="0" fontId="113" fillId="6" borderId="113" xfId="5" applyFont="1" applyFill="1" applyBorder="1" applyAlignment="1">
      <alignment horizontal="center" vertical="center"/>
    </xf>
    <xf numFmtId="0" fontId="113" fillId="6" borderId="114" xfId="5" applyFont="1" applyFill="1" applyBorder="1" applyAlignment="1">
      <alignment horizontal="center" vertical="center"/>
    </xf>
    <xf numFmtId="0" fontId="113" fillId="6" borderId="164" xfId="5" applyFont="1" applyFill="1" applyBorder="1" applyAlignment="1">
      <alignment horizontal="center" vertical="center"/>
    </xf>
    <xf numFmtId="0" fontId="19" fillId="0" borderId="16" xfId="5" applyFont="1" applyBorder="1" applyAlignment="1">
      <alignment horizontal="center" vertical="center"/>
    </xf>
    <xf numFmtId="0" fontId="19" fillId="0" borderId="39" xfId="5" applyFont="1" applyBorder="1" applyAlignment="1">
      <alignment horizontal="center" vertical="center"/>
    </xf>
    <xf numFmtId="0" fontId="12" fillId="0" borderId="196" xfId="5" applyFont="1" applyBorder="1" applyAlignment="1">
      <alignment horizontal="center" vertical="center" textRotation="255"/>
    </xf>
    <xf numFmtId="0" fontId="12" fillId="0" borderId="195" xfId="5" applyFont="1" applyBorder="1" applyAlignment="1">
      <alignment horizontal="center" vertical="center" textRotation="255"/>
    </xf>
    <xf numFmtId="0" fontId="12" fillId="0" borderId="194" xfId="5" applyFont="1" applyBorder="1" applyAlignment="1">
      <alignment horizontal="center" vertical="center" textRotation="255"/>
    </xf>
    <xf numFmtId="0" fontId="113" fillId="6" borderId="15" xfId="5" applyFont="1" applyFill="1" applyBorder="1" applyAlignment="1">
      <alignment horizontal="center" vertical="center" shrinkToFit="1"/>
    </xf>
    <xf numFmtId="0" fontId="113" fillId="0" borderId="15" xfId="5" applyFont="1" applyBorder="1" applyAlignment="1">
      <alignment horizontal="center" vertical="center"/>
    </xf>
    <xf numFmtId="189" fontId="113" fillId="0" borderId="115" xfId="5" applyNumberFormat="1" applyFont="1" applyBorder="1" applyAlignment="1">
      <alignment horizontal="center" vertical="center"/>
    </xf>
    <xf numFmtId="186" fontId="19" fillId="0" borderId="115" xfId="5" applyNumberFormat="1" applyFont="1" applyBorder="1" applyAlignment="1">
      <alignment horizontal="center" vertical="center"/>
    </xf>
    <xf numFmtId="0" fontId="19" fillId="0" borderId="115" xfId="5" applyFont="1" applyBorder="1" applyAlignment="1">
      <alignment horizontal="center" vertical="center"/>
    </xf>
    <xf numFmtId="0" fontId="19" fillId="6" borderId="31" xfId="5" applyFont="1" applyFill="1" applyBorder="1" applyAlignment="1">
      <alignment horizontal="center" vertical="center" shrinkToFit="1"/>
    </xf>
    <xf numFmtId="0" fontId="19" fillId="6" borderId="16" xfId="5" applyFont="1" applyFill="1" applyBorder="1" applyAlignment="1">
      <alignment horizontal="center" vertical="center" shrinkToFit="1"/>
    </xf>
    <xf numFmtId="0" fontId="19" fillId="0" borderId="94" xfId="5" applyFont="1" applyBorder="1" applyAlignment="1">
      <alignment horizontal="center" vertical="center" shrinkToFit="1"/>
    </xf>
    <xf numFmtId="0" fontId="19" fillId="0" borderId="30" xfId="5" applyFont="1" applyBorder="1" applyAlignment="1">
      <alignment horizontal="center" vertical="center" shrinkToFit="1"/>
    </xf>
    <xf numFmtId="0" fontId="19" fillId="0" borderId="103" xfId="5" applyFont="1" applyBorder="1" applyAlignment="1">
      <alignment horizontal="center" vertical="center" shrinkToFit="1"/>
    </xf>
    <xf numFmtId="0" fontId="113" fillId="6" borderId="33" xfId="5" applyFont="1" applyFill="1" applyBorder="1" applyAlignment="1">
      <alignment horizontal="center" vertical="center" shrinkToFit="1"/>
    </xf>
    <xf numFmtId="0" fontId="113" fillId="6" borderId="71" xfId="5" applyFont="1" applyFill="1" applyBorder="1" applyAlignment="1">
      <alignment horizontal="center" vertical="center"/>
    </xf>
    <xf numFmtId="0" fontId="113" fillId="6" borderId="70" xfId="5" applyFont="1" applyFill="1" applyBorder="1" applyAlignment="1">
      <alignment horizontal="center" vertical="center"/>
    </xf>
    <xf numFmtId="0" fontId="113" fillId="6" borderId="72" xfId="5" applyFont="1" applyFill="1" applyBorder="1" applyAlignment="1">
      <alignment horizontal="center" vertical="center"/>
    </xf>
    <xf numFmtId="0" fontId="113" fillId="0" borderId="5" xfId="5" applyFont="1" applyBorder="1" applyAlignment="1">
      <alignment horizontal="center" vertical="center"/>
    </xf>
    <xf numFmtId="189" fontId="113" fillId="0" borderId="6" xfId="5" applyNumberFormat="1" applyFont="1" applyBorder="1" applyAlignment="1">
      <alignment horizontal="center" vertical="center" shrinkToFit="1"/>
    </xf>
    <xf numFmtId="189" fontId="113" fillId="0" borderId="0" xfId="5" applyNumberFormat="1" applyFont="1" applyAlignment="1">
      <alignment horizontal="center" vertical="center" shrinkToFit="1"/>
    </xf>
    <xf numFmtId="189" fontId="113" fillId="0" borderId="3" xfId="5" applyNumberFormat="1" applyFont="1" applyBorder="1" applyAlignment="1">
      <alignment horizontal="center" vertical="center" shrinkToFit="1"/>
    </xf>
    <xf numFmtId="188" fontId="19" fillId="0" borderId="6" xfId="5" applyNumberFormat="1" applyFont="1" applyBorder="1" applyAlignment="1">
      <alignment horizontal="center" vertical="center" shrinkToFit="1"/>
    </xf>
    <xf numFmtId="188" fontId="19" fillId="0" borderId="0" xfId="5" applyNumberFormat="1" applyFont="1" applyAlignment="1">
      <alignment horizontal="center" vertical="center" shrinkToFit="1"/>
    </xf>
    <xf numFmtId="188" fontId="19" fillId="0" borderId="3" xfId="5" applyNumberFormat="1" applyFont="1" applyBorder="1" applyAlignment="1">
      <alignment horizontal="center" vertical="center" shrinkToFit="1"/>
    </xf>
    <xf numFmtId="0" fontId="113" fillId="6" borderId="102" xfId="5" applyFont="1" applyFill="1" applyBorder="1" applyAlignment="1">
      <alignment horizontal="center" vertical="center" shrinkToFit="1"/>
    </xf>
    <xf numFmtId="0" fontId="113" fillId="6" borderId="12" xfId="5" applyFont="1" applyFill="1" applyBorder="1" applyAlignment="1">
      <alignment horizontal="center" vertical="center" shrinkToFit="1"/>
    </xf>
    <xf numFmtId="0" fontId="19" fillId="0" borderId="7" xfId="5" applyFont="1" applyBorder="1" applyAlignment="1">
      <alignment horizontal="center" vertical="center" shrinkToFit="1"/>
    </xf>
    <xf numFmtId="0" fontId="19" fillId="0" borderId="4" xfId="5" applyFont="1" applyBorder="1" applyAlignment="1">
      <alignment horizontal="center" vertical="center" shrinkToFit="1"/>
    </xf>
    <xf numFmtId="0" fontId="19" fillId="0" borderId="40" xfId="5" applyFont="1" applyBorder="1" applyAlignment="1">
      <alignment horizontal="center" vertical="center" shrinkToFit="1"/>
    </xf>
    <xf numFmtId="0" fontId="113" fillId="0" borderId="9" xfId="5" applyFont="1" applyBorder="1" applyAlignment="1">
      <alignment horizontal="center" vertical="center"/>
    </xf>
    <xf numFmtId="0" fontId="19" fillId="0" borderId="13" xfId="5" applyFont="1" applyBorder="1" applyAlignment="1">
      <alignment horizontal="center" vertical="center" shrinkToFit="1"/>
    </xf>
    <xf numFmtId="0" fontId="19" fillId="0" borderId="14" xfId="5" applyFont="1" applyBorder="1" applyAlignment="1">
      <alignment horizontal="center" vertical="center" shrinkToFit="1"/>
    </xf>
    <xf numFmtId="0" fontId="19" fillId="0" borderId="41" xfId="5" applyFont="1" applyBorder="1" applyAlignment="1">
      <alignment horizontal="center" vertical="center" shrinkToFit="1"/>
    </xf>
    <xf numFmtId="0" fontId="113" fillId="6" borderId="2" xfId="5" applyFont="1" applyFill="1" applyBorder="1" applyAlignment="1">
      <alignment horizontal="center" vertical="center"/>
    </xf>
    <xf numFmtId="0" fontId="113" fillId="6" borderId="8" xfId="5" applyFont="1" applyFill="1" applyBorder="1" applyAlignment="1">
      <alignment horizontal="center" vertical="center"/>
    </xf>
    <xf numFmtId="0" fontId="113" fillId="6" borderId="78" xfId="5" applyFont="1" applyFill="1" applyBorder="1" applyAlignment="1">
      <alignment horizontal="center" vertical="center"/>
    </xf>
    <xf numFmtId="0" fontId="113" fillId="0" borderId="31" xfId="5" applyFont="1" applyBorder="1" applyAlignment="1">
      <alignment horizontal="center" vertical="center"/>
    </xf>
    <xf numFmtId="0" fontId="113" fillId="0" borderId="16" xfId="5" applyFont="1" applyBorder="1" applyAlignment="1">
      <alignment horizontal="center" vertical="center"/>
    </xf>
    <xf numFmtId="187" fontId="113" fillId="0" borderId="16" xfId="5" applyNumberFormat="1" applyFont="1" applyBorder="1" applyAlignment="1">
      <alignment horizontal="center" vertical="center"/>
    </xf>
    <xf numFmtId="49" fontId="117" fillId="0" borderId="0" xfId="13" applyNumberFormat="1" applyFont="1" applyAlignment="1">
      <alignment horizontal="center" vertical="center"/>
    </xf>
    <xf numFmtId="189" fontId="113" fillId="0" borderId="146" xfId="5" applyNumberFormat="1" applyFont="1" applyBorder="1" applyAlignment="1">
      <alignment horizontal="center" vertical="center" shrinkToFit="1"/>
    </xf>
    <xf numFmtId="189" fontId="113" fillId="0" borderId="32" xfId="5" applyNumberFormat="1" applyFont="1" applyBorder="1" applyAlignment="1">
      <alignment horizontal="center" vertical="center" shrinkToFit="1"/>
    </xf>
    <xf numFmtId="189" fontId="113" fillId="0" borderId="95" xfId="5" applyNumberFormat="1" applyFont="1" applyBorder="1" applyAlignment="1">
      <alignment horizontal="center" vertical="center" shrinkToFit="1"/>
    </xf>
    <xf numFmtId="189" fontId="113" fillId="0" borderId="86" xfId="5" applyNumberFormat="1" applyFont="1" applyBorder="1" applyAlignment="1">
      <alignment horizontal="center" vertical="center" shrinkToFit="1"/>
    </xf>
    <xf numFmtId="189" fontId="113" fillId="0" borderId="87" xfId="5" applyNumberFormat="1" applyFont="1" applyBorder="1" applyAlignment="1">
      <alignment horizontal="center" vertical="center" shrinkToFit="1"/>
    </xf>
    <xf numFmtId="189" fontId="113" fillId="0" borderId="85" xfId="5" applyNumberFormat="1" applyFont="1" applyBorder="1" applyAlignment="1">
      <alignment horizontal="center" vertical="center" shrinkToFit="1"/>
    </xf>
    <xf numFmtId="186" fontId="19" fillId="0" borderId="146" xfId="5" applyNumberFormat="1" applyFont="1" applyBorder="1" applyAlignment="1">
      <alignment horizontal="center" vertical="center" shrinkToFit="1"/>
    </xf>
    <xf numFmtId="186" fontId="19" fillId="0" borderId="32" xfId="5" applyNumberFormat="1" applyFont="1" applyBorder="1" applyAlignment="1">
      <alignment horizontal="center" vertical="center" shrinkToFit="1"/>
    </xf>
    <xf numFmtId="186" fontId="19" fillId="0" borderId="95" xfId="5" applyNumberFormat="1" applyFont="1" applyBorder="1" applyAlignment="1">
      <alignment horizontal="center" vertical="center" shrinkToFit="1"/>
    </xf>
    <xf numFmtId="186" fontId="19" fillId="0" borderId="6" xfId="5" applyNumberFormat="1" applyFont="1" applyBorder="1" applyAlignment="1">
      <alignment horizontal="center" vertical="center" shrinkToFit="1"/>
    </xf>
    <xf numFmtId="186" fontId="19" fillId="0" borderId="0" xfId="5" applyNumberFormat="1" applyFont="1" applyAlignment="1">
      <alignment horizontal="center" vertical="center" shrinkToFit="1"/>
    </xf>
    <xf numFmtId="186" fontId="19" fillId="0" borderId="3" xfId="5" applyNumberFormat="1" applyFont="1" applyBorder="1" applyAlignment="1">
      <alignment horizontal="center" vertical="center" shrinkToFit="1"/>
    </xf>
    <xf numFmtId="186" fontId="19" fillId="0" borderId="86" xfId="5" applyNumberFormat="1" applyFont="1" applyBorder="1" applyAlignment="1">
      <alignment horizontal="center" vertical="center" shrinkToFit="1"/>
    </xf>
    <xf numFmtId="186" fontId="19" fillId="0" borderId="87" xfId="5" applyNumberFormat="1" applyFont="1" applyBorder="1" applyAlignment="1">
      <alignment horizontal="center" vertical="center" shrinkToFit="1"/>
    </xf>
    <xf numFmtId="186" fontId="19" fillId="0" borderId="85" xfId="5" applyNumberFormat="1" applyFont="1" applyBorder="1" applyAlignment="1">
      <alignment horizontal="center" vertical="center" shrinkToFit="1"/>
    </xf>
    <xf numFmtId="0" fontId="19" fillId="0" borderId="71" xfId="5" applyFont="1" applyBorder="1" applyAlignment="1">
      <alignment horizontal="center" vertical="center" shrinkToFit="1"/>
    </xf>
    <xf numFmtId="0" fontId="19" fillId="0" borderId="70" xfId="5" applyFont="1" applyBorder="1" applyAlignment="1">
      <alignment horizontal="center" vertical="center" shrinkToFit="1"/>
    </xf>
    <xf numFmtId="0" fontId="19" fillId="0" borderId="72" xfId="5" applyFont="1" applyBorder="1" applyAlignment="1">
      <alignment horizontal="center" vertical="center" shrinkToFit="1"/>
    </xf>
    <xf numFmtId="187" fontId="113" fillId="0" borderId="63" xfId="5" applyNumberFormat="1" applyFont="1" applyBorder="1" applyAlignment="1">
      <alignment horizontal="center" vertical="center" shrinkToFit="1"/>
    </xf>
    <xf numFmtId="187" fontId="113" fillId="0" borderId="64" xfId="5" applyNumberFormat="1" applyFont="1" applyBorder="1" applyAlignment="1">
      <alignment horizontal="center" vertical="center" shrinkToFit="1"/>
    </xf>
    <xf numFmtId="187" fontId="113" fillId="0" borderId="65" xfId="5" applyNumberFormat="1" applyFont="1" applyBorder="1" applyAlignment="1">
      <alignment horizontal="center" vertical="center" shrinkToFit="1"/>
    </xf>
    <xf numFmtId="187" fontId="113" fillId="0" borderId="227" xfId="5" applyNumberFormat="1" applyFont="1" applyBorder="1" applyAlignment="1">
      <alignment horizontal="center" vertical="center" shrinkToFit="1"/>
    </xf>
    <xf numFmtId="187" fontId="113" fillId="0" borderId="245" xfId="5" applyNumberFormat="1" applyFont="1" applyBorder="1" applyAlignment="1">
      <alignment horizontal="center" vertical="center" shrinkToFit="1"/>
    </xf>
    <xf numFmtId="187" fontId="113" fillId="0" borderId="226" xfId="5" applyNumberFormat="1" applyFont="1" applyBorder="1" applyAlignment="1">
      <alignment horizontal="center" vertical="center" shrinkToFit="1"/>
    </xf>
    <xf numFmtId="0" fontId="19" fillId="0" borderId="2" xfId="5" applyFont="1" applyBorder="1" applyAlignment="1">
      <alignment horizontal="center" vertical="center" shrinkToFit="1"/>
    </xf>
    <xf numFmtId="0" fontId="19" fillId="0" borderId="8" xfId="5" applyFont="1" applyBorder="1" applyAlignment="1">
      <alignment horizontal="center" vertical="center" shrinkToFit="1"/>
    </xf>
    <xf numFmtId="0" fontId="19" fillId="0" borderId="78" xfId="5" applyFont="1" applyBorder="1" applyAlignment="1">
      <alignment horizontal="center" vertical="center" shrinkToFit="1"/>
    </xf>
    <xf numFmtId="0" fontId="117" fillId="0" borderId="0" xfId="13" applyFont="1" applyAlignment="1">
      <alignment horizontal="center" vertical="center"/>
    </xf>
    <xf numFmtId="0" fontId="19" fillId="0" borderId="249" xfId="5" applyFont="1" applyBorder="1" applyAlignment="1">
      <alignment horizontal="center" vertical="center" shrinkToFit="1"/>
    </xf>
    <xf numFmtId="0" fontId="19" fillId="0" borderId="114" xfId="5" applyFont="1" applyBorder="1" applyAlignment="1">
      <alignment horizontal="center" vertical="center" shrinkToFit="1"/>
    </xf>
    <xf numFmtId="0" fontId="19" fillId="0" borderId="164" xfId="5" applyFont="1" applyBorder="1" applyAlignment="1">
      <alignment horizontal="center" vertical="center" shrinkToFit="1"/>
    </xf>
    <xf numFmtId="0" fontId="14" fillId="0" borderId="171" xfId="5" applyFont="1" applyBorder="1" applyAlignment="1">
      <alignment horizontal="center" vertical="center" textRotation="255" wrapText="1"/>
    </xf>
    <xf numFmtId="0" fontId="14" fillId="0" borderId="172" xfId="5" applyFont="1" applyBorder="1" applyAlignment="1">
      <alignment horizontal="center" vertical="center" textRotation="255"/>
    </xf>
    <xf numFmtId="0" fontId="113" fillId="6" borderId="70" xfId="5" applyFont="1" applyFill="1" applyBorder="1" applyAlignment="1">
      <alignment horizontal="center" vertical="center" shrinkToFit="1"/>
    </xf>
    <xf numFmtId="0" fontId="113" fillId="6" borderId="71" xfId="5" applyFont="1" applyFill="1" applyBorder="1" applyAlignment="1">
      <alignment horizontal="center" vertical="center" shrinkToFit="1"/>
    </xf>
    <xf numFmtId="0" fontId="113" fillId="0" borderId="70" xfId="5" applyFont="1" applyBorder="1" applyAlignment="1">
      <alignment horizontal="center" vertical="center"/>
    </xf>
    <xf numFmtId="0" fontId="113" fillId="0" borderId="33" xfId="5" applyFont="1" applyBorder="1" applyAlignment="1">
      <alignment horizontal="center" vertical="center"/>
    </xf>
    <xf numFmtId="187" fontId="113" fillId="0" borderId="71" xfId="5" applyNumberFormat="1" applyFont="1" applyBorder="1" applyAlignment="1">
      <alignment horizontal="center" vertical="center"/>
    </xf>
    <xf numFmtId="187" fontId="113" fillId="0" borderId="70" xfId="5" applyNumberFormat="1" applyFont="1" applyBorder="1" applyAlignment="1">
      <alignment horizontal="center" vertical="center"/>
    </xf>
    <xf numFmtId="187" fontId="113" fillId="0" borderId="33" xfId="5" applyNumberFormat="1" applyFont="1" applyBorder="1" applyAlignment="1">
      <alignment horizontal="center" vertical="center"/>
    </xf>
    <xf numFmtId="187" fontId="113" fillId="0" borderId="248" xfId="5" applyNumberFormat="1" applyFont="1" applyBorder="1" applyAlignment="1">
      <alignment horizontal="center" vertical="center" shrinkToFit="1"/>
    </xf>
    <xf numFmtId="187" fontId="113" fillId="0" borderId="247" xfId="5" applyNumberFormat="1" applyFont="1" applyBorder="1" applyAlignment="1">
      <alignment horizontal="center" vertical="center" shrinkToFit="1"/>
    </xf>
    <xf numFmtId="187" fontId="113" fillId="0" borderId="246" xfId="5" applyNumberFormat="1" applyFont="1" applyBorder="1" applyAlignment="1">
      <alignment horizontal="center" vertical="center" shrinkToFit="1"/>
    </xf>
    <xf numFmtId="0" fontId="113" fillId="6" borderId="14" xfId="5" applyFont="1" applyFill="1" applyBorder="1" applyAlignment="1">
      <alignment horizontal="center" vertical="center" shrinkToFit="1"/>
    </xf>
    <xf numFmtId="0" fontId="113" fillId="6" borderId="13" xfId="5" applyFont="1" applyFill="1" applyBorder="1" applyAlignment="1">
      <alignment horizontal="center" vertical="center" shrinkToFit="1"/>
    </xf>
    <xf numFmtId="0" fontId="113" fillId="0" borderId="14" xfId="5" applyFont="1" applyBorder="1" applyAlignment="1">
      <alignment horizontal="center" vertical="center"/>
    </xf>
    <xf numFmtId="187" fontId="113" fillId="0" borderId="14" xfId="5" applyNumberFormat="1" applyFont="1" applyBorder="1" applyAlignment="1">
      <alignment horizontal="center" vertical="center"/>
    </xf>
    <xf numFmtId="187" fontId="113" fillId="0" borderId="15" xfId="5" applyNumberFormat="1" applyFont="1" applyBorder="1" applyAlignment="1">
      <alignment horizontal="center" vertical="center"/>
    </xf>
    <xf numFmtId="187" fontId="113" fillId="0" borderId="45" xfId="5" applyNumberFormat="1" applyFont="1" applyBorder="1" applyAlignment="1">
      <alignment horizontal="center" vertical="center"/>
    </xf>
    <xf numFmtId="49" fontId="119" fillId="0" borderId="13" xfId="5" applyNumberFormat="1" applyFont="1" applyBorder="1" applyAlignment="1">
      <alignment horizontal="center" vertical="center"/>
    </xf>
    <xf numFmtId="49" fontId="119" fillId="0" borderId="14" xfId="5" applyNumberFormat="1" applyFont="1" applyBorder="1" applyAlignment="1">
      <alignment horizontal="center" vertical="center"/>
    </xf>
    <xf numFmtId="49" fontId="119" fillId="0" borderId="15" xfId="5" applyNumberFormat="1" applyFont="1" applyBorder="1" applyAlignment="1">
      <alignment horizontal="center" vertical="center"/>
    </xf>
    <xf numFmtId="0" fontId="118" fillId="0" borderId="13" xfId="13" applyFont="1" applyBorder="1" applyAlignment="1">
      <alignment horizontal="center" vertical="center" shrinkToFit="1"/>
    </xf>
    <xf numFmtId="0" fontId="118" fillId="0" borderId="14" xfId="13" applyFont="1" applyBorder="1" applyAlignment="1">
      <alignment horizontal="center" vertical="center" shrinkToFit="1"/>
    </xf>
    <xf numFmtId="0" fontId="118" fillId="0" borderId="15" xfId="13" applyFont="1" applyBorder="1" applyAlignment="1">
      <alignment horizontal="center" vertical="center" shrinkToFit="1"/>
    </xf>
    <xf numFmtId="187" fontId="113" fillId="0" borderId="8" xfId="5" applyNumberFormat="1" applyFont="1" applyBorder="1" applyAlignment="1">
      <alignment horizontal="center" vertical="center"/>
    </xf>
    <xf numFmtId="187" fontId="113" fillId="0" borderId="9" xfId="5" applyNumberFormat="1" applyFont="1" applyBorder="1" applyAlignment="1">
      <alignment horizontal="center" vertical="center"/>
    </xf>
    <xf numFmtId="187" fontId="113" fillId="0" borderId="249" xfId="5" applyNumberFormat="1" applyFont="1" applyBorder="1" applyAlignment="1">
      <alignment horizontal="center" vertical="center"/>
    </xf>
    <xf numFmtId="187" fontId="113" fillId="0" borderId="114" xfId="5" applyNumberFormat="1" applyFont="1" applyBorder="1" applyAlignment="1">
      <alignment horizontal="center" vertical="center"/>
    </xf>
    <xf numFmtId="187" fontId="113" fillId="0" borderId="238" xfId="5" applyNumberFormat="1" applyFont="1" applyBorder="1" applyAlignment="1">
      <alignment horizontal="center" vertical="center"/>
    </xf>
    <xf numFmtId="188" fontId="19" fillId="0" borderId="251" xfId="5" applyNumberFormat="1" applyFont="1" applyBorder="1" applyAlignment="1">
      <alignment horizontal="center" vertical="center"/>
    </xf>
    <xf numFmtId="188" fontId="19" fillId="0" borderId="250" xfId="5" applyNumberFormat="1" applyFont="1" applyBorder="1" applyAlignment="1">
      <alignment horizontal="center" vertical="center"/>
    </xf>
    <xf numFmtId="0" fontId="113" fillId="6" borderId="114" xfId="5" applyFont="1" applyFill="1" applyBorder="1" applyAlignment="1">
      <alignment horizontal="center" vertical="center" shrinkToFit="1"/>
    </xf>
    <xf numFmtId="0" fontId="113" fillId="6" borderId="238" xfId="5" applyFont="1" applyFill="1" applyBorder="1" applyAlignment="1">
      <alignment horizontal="center" vertical="center" shrinkToFit="1"/>
    </xf>
    <xf numFmtId="0" fontId="19" fillId="0" borderId="86" xfId="5" applyFont="1" applyBorder="1" applyAlignment="1">
      <alignment horizontal="center" vertical="center"/>
    </xf>
    <xf numFmtId="0" fontId="19" fillId="0" borderId="87" xfId="5" applyFont="1" applyBorder="1" applyAlignment="1">
      <alignment horizontal="center" vertical="center"/>
    </xf>
    <xf numFmtId="0" fontId="19" fillId="0" borderId="147" xfId="5" applyFont="1" applyBorder="1" applyAlignment="1">
      <alignment horizontal="center" vertical="center"/>
    </xf>
    <xf numFmtId="0" fontId="113" fillId="6" borderId="2" xfId="5" applyFont="1" applyFill="1" applyBorder="1" applyAlignment="1">
      <alignment horizontal="center" vertical="center" shrinkToFit="1"/>
    </xf>
    <xf numFmtId="0" fontId="113" fillId="6" borderId="8" xfId="5" applyFont="1" applyFill="1" applyBorder="1" applyAlignment="1">
      <alignment horizontal="center" vertical="center" shrinkToFit="1"/>
    </xf>
    <xf numFmtId="0" fontId="113" fillId="6" borderId="9" xfId="5" applyFont="1" applyFill="1" applyBorder="1" applyAlignment="1">
      <alignment horizontal="center" vertical="center" shrinkToFit="1"/>
    </xf>
    <xf numFmtId="0" fontId="113" fillId="0" borderId="8" xfId="5" applyFont="1" applyBorder="1" applyAlignment="1">
      <alignment horizontal="center" vertical="center"/>
    </xf>
    <xf numFmtId="0" fontId="12" fillId="0" borderId="60" xfId="5" applyFont="1" applyBorder="1" applyAlignment="1">
      <alignment horizontal="center" vertical="center" textRotation="255"/>
    </xf>
    <xf numFmtId="0" fontId="12" fillId="0" borderId="84" xfId="5" applyFont="1" applyBorder="1" applyAlignment="1">
      <alignment horizontal="center" vertical="center" textRotation="255"/>
    </xf>
    <xf numFmtId="0" fontId="113" fillId="6" borderId="249" xfId="5" applyFont="1" applyFill="1" applyBorder="1" applyAlignment="1">
      <alignment horizontal="center" vertical="center" shrinkToFit="1"/>
    </xf>
    <xf numFmtId="0" fontId="113" fillId="6" borderId="249" xfId="5" applyFont="1" applyFill="1" applyBorder="1" applyAlignment="1">
      <alignment horizontal="center" vertical="center"/>
    </xf>
    <xf numFmtId="0" fontId="113" fillId="0" borderId="45" xfId="5" applyFont="1" applyBorder="1" applyAlignment="1">
      <alignment horizontal="center" vertical="center"/>
    </xf>
    <xf numFmtId="193" fontId="12" fillId="0" borderId="11" xfId="5" applyNumberFormat="1" applyFont="1" applyBorder="1" applyAlignment="1">
      <alignment horizontal="center" vertical="center"/>
    </xf>
    <xf numFmtId="192" fontId="12" fillId="0" borderId="11" xfId="5" applyNumberFormat="1" applyFont="1" applyBorder="1" applyAlignment="1">
      <alignment horizontal="center" vertical="center" wrapText="1"/>
    </xf>
    <xf numFmtId="192" fontId="12" fillId="0" borderId="11" xfId="5" applyNumberFormat="1" applyFont="1" applyBorder="1" applyAlignment="1">
      <alignment horizontal="center" vertical="center"/>
    </xf>
    <xf numFmtId="194" fontId="12" fillId="0" borderId="11" xfId="5" applyNumberFormat="1" applyFont="1" applyBorder="1" applyAlignment="1">
      <alignment horizontal="center" vertical="center"/>
    </xf>
    <xf numFmtId="192" fontId="12" fillId="0" borderId="13" xfId="5" applyNumberFormat="1" applyFont="1" applyBorder="1" applyAlignment="1">
      <alignment horizontal="center" vertical="center"/>
    </xf>
    <xf numFmtId="192" fontId="12" fillId="0" borderId="14" xfId="5" applyNumberFormat="1" applyFont="1" applyBorder="1" applyAlignment="1">
      <alignment horizontal="center" vertical="center"/>
    </xf>
    <xf numFmtId="192" fontId="12" fillId="0" borderId="15" xfId="5" applyNumberFormat="1" applyFont="1" applyBorder="1" applyAlignment="1">
      <alignment horizontal="center" vertical="center"/>
    </xf>
    <xf numFmtId="194" fontId="12" fillId="0" borderId="1" xfId="5" applyNumberFormat="1" applyFont="1" applyBorder="1" applyAlignment="1">
      <alignment horizontal="center" vertical="center"/>
    </xf>
    <xf numFmtId="194" fontId="12" fillId="0" borderId="13" xfId="5" applyNumberFormat="1" applyFont="1" applyBorder="1" applyAlignment="1">
      <alignment horizontal="center" vertical="center"/>
    </xf>
    <xf numFmtId="194" fontId="12" fillId="0" borderId="14" xfId="5" applyNumberFormat="1" applyFont="1" applyBorder="1" applyAlignment="1">
      <alignment horizontal="center" vertical="center"/>
    </xf>
    <xf numFmtId="194" fontId="12" fillId="0" borderId="15" xfId="5" applyNumberFormat="1" applyFont="1" applyBorder="1" applyAlignment="1">
      <alignment horizontal="center" vertical="center"/>
    </xf>
    <xf numFmtId="192" fontId="12" fillId="0" borderId="25" xfId="5" applyNumberFormat="1" applyFont="1" applyBorder="1" applyAlignment="1">
      <alignment horizontal="center" vertical="center"/>
    </xf>
    <xf numFmtId="189" fontId="12" fillId="0" borderId="25" xfId="5" applyNumberFormat="1" applyFont="1" applyBorder="1" applyAlignment="1">
      <alignment horizontal="center" vertical="center"/>
    </xf>
    <xf numFmtId="191" fontId="12" fillId="0" borderId="42" xfId="5" applyNumberFormat="1" applyFont="1" applyBorder="1" applyAlignment="1">
      <alignment horizontal="center" vertical="center"/>
    </xf>
    <xf numFmtId="191" fontId="12" fillId="0" borderId="80" xfId="5" applyNumberFormat="1" applyFont="1" applyBorder="1" applyAlignment="1">
      <alignment horizontal="center" vertical="center"/>
    </xf>
    <xf numFmtId="191" fontId="12" fillId="0" borderId="81" xfId="5" applyNumberFormat="1" applyFont="1" applyBorder="1" applyAlignment="1">
      <alignment horizontal="center" vertical="center"/>
    </xf>
    <xf numFmtId="194" fontId="12" fillId="0" borderId="25" xfId="5" applyNumberFormat="1" applyFont="1" applyBorder="1" applyAlignment="1">
      <alignment horizontal="center" vertical="center"/>
    </xf>
    <xf numFmtId="0" fontId="19" fillId="0" borderId="8" xfId="5" applyFont="1" applyBorder="1" applyAlignment="1">
      <alignment horizontal="left" vertical="center" wrapText="1"/>
    </xf>
    <xf numFmtId="0" fontId="19" fillId="0" borderId="9" xfId="5" applyFont="1" applyBorder="1" applyAlignment="1">
      <alignment horizontal="left" vertical="center" wrapText="1"/>
    </xf>
    <xf numFmtId="0" fontId="19" fillId="0" borderId="0" xfId="5" applyFont="1" applyAlignment="1">
      <alignment horizontal="left" vertical="center" wrapText="1"/>
    </xf>
    <xf numFmtId="0" fontId="19" fillId="0" borderId="3" xfId="5" applyFont="1" applyBorder="1" applyAlignment="1">
      <alignment horizontal="left" vertical="center" wrapText="1"/>
    </xf>
    <xf numFmtId="0" fontId="19" fillId="0" borderId="4" xfId="5" applyFont="1" applyBorder="1" applyAlignment="1">
      <alignment horizontal="left" vertical="center" wrapText="1"/>
    </xf>
    <xf numFmtId="0" fontId="19" fillId="0" borderId="5" xfId="5" applyFont="1" applyBorder="1" applyAlignment="1">
      <alignment horizontal="left" vertical="center" wrapText="1"/>
    </xf>
    <xf numFmtId="0" fontId="19" fillId="10" borderId="8" xfId="5" applyFont="1" applyFill="1" applyBorder="1" applyAlignment="1">
      <alignment horizontal="center" vertical="center" shrinkToFit="1"/>
    </xf>
    <xf numFmtId="0" fontId="19" fillId="9" borderId="8" xfId="5" applyFont="1" applyFill="1" applyBorder="1" applyAlignment="1">
      <alignment horizontal="center" vertical="center"/>
    </xf>
    <xf numFmtId="192" fontId="12" fillId="0" borderId="1" xfId="5" applyNumberFormat="1" applyFont="1" applyBorder="1" applyAlignment="1">
      <alignment horizontal="center" vertical="center"/>
    </xf>
    <xf numFmtId="0" fontId="19" fillId="0" borderId="15" xfId="5" applyFont="1" applyBorder="1" applyAlignment="1">
      <alignment horizontal="center" vertical="center" shrinkToFit="1"/>
    </xf>
    <xf numFmtId="195" fontId="19" fillId="0" borderId="13" xfId="5" applyNumberFormat="1" applyFont="1" applyBorder="1" applyAlignment="1">
      <alignment horizontal="center" vertical="center"/>
    </xf>
    <xf numFmtId="195" fontId="19" fillId="0" borderId="14" xfId="5" applyNumberFormat="1" applyFont="1" applyBorder="1" applyAlignment="1">
      <alignment horizontal="center" vertical="center"/>
    </xf>
    <xf numFmtId="195" fontId="19" fillId="0" borderId="15" xfId="5" applyNumberFormat="1" applyFont="1" applyBorder="1" applyAlignment="1">
      <alignment horizontal="center" vertical="center"/>
    </xf>
    <xf numFmtId="186" fontId="19" fillId="0" borderId="13" xfId="5" applyNumberFormat="1" applyFont="1" applyBorder="1" applyAlignment="1">
      <alignment horizontal="center" vertical="center"/>
    </xf>
    <xf numFmtId="186" fontId="19" fillId="0" borderId="14" xfId="5" applyNumberFormat="1" applyFont="1" applyBorder="1" applyAlignment="1">
      <alignment horizontal="center" vertical="center"/>
    </xf>
    <xf numFmtId="186" fontId="19" fillId="0" borderId="15" xfId="5" applyNumberFormat="1" applyFont="1" applyBorder="1" applyAlignment="1">
      <alignment horizontal="center" vertical="center"/>
    </xf>
    <xf numFmtId="0" fontId="115" fillId="11" borderId="13" xfId="5" applyFont="1" applyFill="1" applyBorder="1" applyAlignment="1">
      <alignment horizontal="center" vertical="center"/>
    </xf>
    <xf numFmtId="0" fontId="115" fillId="11" borderId="14" xfId="5" applyFont="1" applyFill="1" applyBorder="1" applyAlignment="1">
      <alignment horizontal="center" vertical="center"/>
    </xf>
    <xf numFmtId="0" fontId="115" fillId="11" borderId="15" xfId="5" applyFont="1" applyFill="1" applyBorder="1" applyAlignment="1">
      <alignment horizontal="center" vertical="center"/>
    </xf>
    <xf numFmtId="195" fontId="115" fillId="11" borderId="13" xfId="5" applyNumberFormat="1" applyFont="1" applyFill="1" applyBorder="1" applyAlignment="1">
      <alignment horizontal="center" vertical="center"/>
    </xf>
    <xf numFmtId="195" fontId="115" fillId="11" borderId="14" xfId="5" applyNumberFormat="1" applyFont="1" applyFill="1" applyBorder="1" applyAlignment="1">
      <alignment horizontal="center" vertical="center"/>
    </xf>
    <xf numFmtId="195" fontId="115" fillId="11" borderId="15" xfId="5" applyNumberFormat="1" applyFont="1" applyFill="1" applyBorder="1" applyAlignment="1">
      <alignment horizontal="center" vertical="center"/>
    </xf>
    <xf numFmtId="0" fontId="115" fillId="11" borderId="1" xfId="5" applyFont="1" applyFill="1" applyBorder="1" applyAlignment="1">
      <alignment horizontal="center" vertical="center"/>
    </xf>
    <xf numFmtId="186" fontId="19" fillId="0" borderId="1" xfId="5" applyNumberFormat="1" applyFont="1" applyBorder="1" applyAlignment="1">
      <alignment horizontal="center" vertical="center"/>
    </xf>
    <xf numFmtId="1" fontId="115" fillId="11" borderId="1" xfId="5" applyNumberFormat="1" applyFont="1" applyFill="1" applyBorder="1" applyAlignment="1">
      <alignment horizontal="center" vertical="center"/>
    </xf>
    <xf numFmtId="0" fontId="13" fillId="0" borderId="13" xfId="5" applyFont="1" applyBorder="1" applyAlignment="1">
      <alignment horizontal="center" vertical="center" wrapText="1"/>
    </xf>
    <xf numFmtId="0" fontId="13" fillId="0" borderId="14" xfId="5" applyFont="1" applyBorder="1" applyAlignment="1">
      <alignment horizontal="center" vertical="center" wrapText="1"/>
    </xf>
    <xf numFmtId="0" fontId="13" fillId="0" borderId="15" xfId="5" applyFont="1" applyBorder="1" applyAlignment="1">
      <alignment horizontal="center" vertical="center" wrapText="1"/>
    </xf>
    <xf numFmtId="195" fontId="19" fillId="0" borderId="0" xfId="5" applyNumberFormat="1" applyFont="1" applyAlignment="1">
      <alignment horizontal="center" vertical="center"/>
    </xf>
    <xf numFmtId="0" fontId="19" fillId="0" borderId="13" xfId="5" applyFont="1" applyBorder="1" applyAlignment="1">
      <alignment horizontal="center" vertical="center"/>
    </xf>
    <xf numFmtId="0" fontId="19" fillId="0" borderId="14" xfId="5" applyFont="1" applyBorder="1" applyAlignment="1">
      <alignment horizontal="center" vertical="center"/>
    </xf>
    <xf numFmtId="0" fontId="19" fillId="0" borderId="15" xfId="5" applyFont="1" applyBorder="1" applyAlignment="1">
      <alignment horizontal="center" vertical="center"/>
    </xf>
    <xf numFmtId="0" fontId="19" fillId="6" borderId="13" xfId="5" applyFont="1" applyFill="1" applyBorder="1" applyAlignment="1">
      <alignment horizontal="center" vertical="center"/>
    </xf>
    <xf numFmtId="0" fontId="19" fillId="6" borderId="15" xfId="5" applyFont="1" applyFill="1" applyBorder="1" applyAlignment="1">
      <alignment horizontal="center" vertical="center"/>
    </xf>
    <xf numFmtId="0" fontId="19" fillId="0" borderId="13" xfId="5" applyFont="1" applyBorder="1" applyAlignment="1">
      <alignment horizontal="left" vertical="center"/>
    </xf>
    <xf numFmtId="0" fontId="19" fillId="0" borderId="14" xfId="5" applyFont="1" applyBorder="1" applyAlignment="1">
      <alignment horizontal="left" vertical="center"/>
    </xf>
    <xf numFmtId="0" fontId="19" fillId="0" borderId="15" xfId="5" applyFont="1" applyBorder="1" applyAlignment="1">
      <alignment horizontal="left" vertical="center"/>
    </xf>
    <xf numFmtId="195" fontId="50" fillId="0" borderId="13" xfId="5" applyNumberFormat="1" applyFont="1" applyBorder="1" applyAlignment="1">
      <alignment horizontal="center" vertical="center"/>
    </xf>
    <xf numFmtId="195" fontId="50" fillId="0" borderId="14" xfId="5" applyNumberFormat="1" applyFont="1" applyBorder="1" applyAlignment="1">
      <alignment horizontal="center" vertical="center"/>
    </xf>
    <xf numFmtId="195" fontId="50" fillId="0" borderId="15" xfId="5" applyNumberFormat="1" applyFont="1" applyBorder="1" applyAlignment="1">
      <alignment horizontal="center" vertical="center"/>
    </xf>
    <xf numFmtId="186" fontId="19" fillId="0" borderId="0" xfId="5" applyNumberFormat="1" applyFont="1" applyAlignment="1">
      <alignment horizontal="center" vertical="center"/>
    </xf>
    <xf numFmtId="1" fontId="115" fillId="0" borderId="0" xfId="5" applyNumberFormat="1" applyFont="1" applyAlignment="1">
      <alignment horizontal="center" vertical="center"/>
    </xf>
    <xf numFmtId="195" fontId="115" fillId="0" borderId="0" xfId="5" applyNumberFormat="1" applyFont="1" applyAlignment="1">
      <alignment horizontal="center" vertical="center"/>
    </xf>
    <xf numFmtId="1" fontId="19" fillId="0" borderId="0" xfId="5" applyNumberFormat="1" applyFont="1" applyAlignment="1">
      <alignment horizontal="center" vertical="center"/>
    </xf>
    <xf numFmtId="0" fontId="19" fillId="6" borderId="14" xfId="5" applyFont="1" applyFill="1" applyBorder="1" applyAlignment="1">
      <alignment horizontal="center" vertical="center"/>
    </xf>
    <xf numFmtId="0" fontId="14" fillId="0" borderId="2" xfId="5" applyFont="1" applyBorder="1" applyAlignment="1">
      <alignment horizontal="center" vertical="center" wrapText="1"/>
    </xf>
    <xf numFmtId="0" fontId="14" fillId="0" borderId="8" xfId="5" applyFont="1" applyBorder="1" applyAlignment="1">
      <alignment horizontal="center" vertical="center" wrapText="1"/>
    </xf>
    <xf numFmtId="0" fontId="14" fillId="0" borderId="9" xfId="5" applyFont="1" applyBorder="1" applyAlignment="1">
      <alignment horizontal="center" vertical="center" wrapText="1"/>
    </xf>
    <xf numFmtId="0" fontId="14" fillId="0" borderId="7" xfId="5" applyFont="1" applyBorder="1" applyAlignment="1">
      <alignment horizontal="center" vertical="center" wrapText="1"/>
    </xf>
    <xf numFmtId="0" fontId="14" fillId="0" borderId="4" xfId="5" applyFont="1" applyBorder="1" applyAlignment="1">
      <alignment horizontal="center" vertical="center" wrapText="1"/>
    </xf>
    <xf numFmtId="0" fontId="14" fillId="0" borderId="5" xfId="5" applyFont="1" applyBorder="1" applyAlignment="1">
      <alignment horizontal="center" vertical="center" wrapText="1"/>
    </xf>
    <xf numFmtId="0" fontId="115" fillId="0" borderId="0" xfId="5" applyFont="1" applyAlignment="1">
      <alignment horizontal="center" vertical="center"/>
    </xf>
    <xf numFmtId="195" fontId="19" fillId="0" borderId="0" xfId="5" applyNumberFormat="1" applyFont="1" applyAlignment="1">
      <alignment horizontal="right" vertical="center" shrinkToFit="1"/>
    </xf>
    <xf numFmtId="195" fontId="19" fillId="0" borderId="13" xfId="5" applyNumberFormat="1" applyFont="1" applyBorder="1" applyAlignment="1">
      <alignment horizontal="right" vertical="center" shrinkToFit="1"/>
    </xf>
    <xf numFmtId="195" fontId="19" fillId="0" borderId="14" xfId="5" applyNumberFormat="1" applyFont="1" applyBorder="1" applyAlignment="1">
      <alignment horizontal="right" vertical="center" shrinkToFit="1"/>
    </xf>
    <xf numFmtId="195" fontId="19" fillId="0" borderId="15" xfId="5" applyNumberFormat="1" applyFont="1" applyBorder="1" applyAlignment="1">
      <alignment horizontal="right" vertical="center" shrinkToFit="1"/>
    </xf>
    <xf numFmtId="195" fontId="19" fillId="6" borderId="13" xfId="5" applyNumberFormat="1" applyFont="1" applyFill="1" applyBorder="1" applyAlignment="1">
      <alignment horizontal="right" vertical="center" shrinkToFit="1"/>
    </xf>
    <xf numFmtId="195" fontId="19" fillId="6" borderId="14" xfId="5" applyNumberFormat="1" applyFont="1" applyFill="1" applyBorder="1" applyAlignment="1">
      <alignment horizontal="right" vertical="center" shrinkToFit="1"/>
    </xf>
    <xf numFmtId="195" fontId="19" fillId="6" borderId="15" xfId="5" applyNumberFormat="1" applyFont="1" applyFill="1" applyBorder="1" applyAlignment="1">
      <alignment horizontal="right" vertical="center" shrinkToFit="1"/>
    </xf>
    <xf numFmtId="0" fontId="13" fillId="0" borderId="0" xfId="5" applyFont="1" applyAlignment="1">
      <alignment horizontal="center" vertical="center" wrapText="1"/>
    </xf>
    <xf numFmtId="0" fontId="19" fillId="0" borderId="0" xfId="5" applyFont="1" applyAlignment="1">
      <alignment horizontal="left" vertical="center"/>
    </xf>
    <xf numFmtId="196" fontId="19" fillId="0" borderId="63" xfId="5" applyNumberFormat="1" applyFont="1" applyBorder="1" applyAlignment="1">
      <alignment horizontal="right" vertical="center" shrinkToFit="1"/>
    </xf>
    <xf numFmtId="196" fontId="19" fillId="0" borderId="64" xfId="5" applyNumberFormat="1" applyFont="1" applyBorder="1" applyAlignment="1">
      <alignment horizontal="right" vertical="center" shrinkToFit="1"/>
    </xf>
    <xf numFmtId="196" fontId="19" fillId="0" borderId="65" xfId="5" applyNumberFormat="1" applyFont="1" applyBorder="1" applyAlignment="1">
      <alignment horizontal="right" vertical="center" shrinkToFit="1"/>
    </xf>
    <xf numFmtId="0" fontId="14" fillId="0" borderId="0" xfId="5" applyFont="1" applyAlignment="1">
      <alignment horizontal="center" vertical="center" wrapText="1"/>
    </xf>
    <xf numFmtId="195" fontId="19" fillId="12" borderId="0" xfId="5" applyNumberFormat="1" applyFont="1" applyFill="1" applyAlignment="1">
      <alignment horizontal="right" vertical="center" shrinkToFit="1"/>
    </xf>
    <xf numFmtId="0" fontId="19" fillId="6" borderId="1" xfId="5" applyFont="1" applyFill="1" applyBorder="1" applyAlignment="1">
      <alignment horizontal="center" vertical="center"/>
    </xf>
    <xf numFmtId="196" fontId="19" fillId="0" borderId="0" xfId="5" applyNumberFormat="1" applyFont="1" applyAlignment="1">
      <alignment horizontal="right" vertical="center" shrinkToFit="1"/>
    </xf>
    <xf numFmtId="0" fontId="124" fillId="0" borderId="1" xfId="13" applyFont="1" applyBorder="1" applyAlignment="1">
      <alignment horizontal="center" vertical="center"/>
    </xf>
    <xf numFmtId="0" fontId="124" fillId="6" borderId="13" xfId="13" applyFont="1" applyFill="1" applyBorder="1" applyAlignment="1" applyProtection="1">
      <alignment horizontal="center" vertical="center" shrinkToFit="1"/>
      <protection locked="0"/>
    </xf>
    <xf numFmtId="0" fontId="124" fillId="6" borderId="14" xfId="13" applyFont="1" applyFill="1" applyBorder="1" applyAlignment="1" applyProtection="1">
      <alignment horizontal="center" vertical="center" shrinkToFit="1"/>
      <protection locked="0"/>
    </xf>
    <xf numFmtId="0" fontId="124" fillId="6" borderId="15" xfId="13" applyFont="1" applyFill="1" applyBorder="1" applyAlignment="1" applyProtection="1">
      <alignment horizontal="center" vertical="center" shrinkToFit="1"/>
      <protection locked="0"/>
    </xf>
    <xf numFmtId="0" fontId="124" fillId="6" borderId="1" xfId="13" applyFont="1" applyFill="1" applyBorder="1" applyAlignment="1" applyProtection="1">
      <alignment horizontal="center" vertical="center" shrinkToFit="1"/>
      <protection locked="0"/>
    </xf>
    <xf numFmtId="0" fontId="124" fillId="0" borderId="13" xfId="13" applyFont="1" applyBorder="1" applyAlignment="1">
      <alignment horizontal="center" vertical="center"/>
    </xf>
    <xf numFmtId="0" fontId="124" fillId="0" borderId="14" xfId="13" applyFont="1" applyBorder="1" applyAlignment="1">
      <alignment horizontal="center" vertical="center"/>
    </xf>
    <xf numFmtId="0" fontId="124" fillId="0" borderId="15" xfId="13" applyFont="1" applyBorder="1" applyAlignment="1">
      <alignment horizontal="center" vertical="center"/>
    </xf>
    <xf numFmtId="0" fontId="124" fillId="6" borderId="13" xfId="13" applyFont="1" applyFill="1" applyBorder="1" applyAlignment="1">
      <alignment horizontal="center" vertical="center"/>
    </xf>
    <xf numFmtId="0" fontId="124" fillId="6" borderId="14" xfId="13" applyFont="1" applyFill="1" applyBorder="1" applyAlignment="1">
      <alignment horizontal="center" vertical="center"/>
    </xf>
    <xf numFmtId="0" fontId="124" fillId="6" borderId="15" xfId="13" applyFont="1" applyFill="1" applyBorder="1" applyAlignment="1">
      <alignment horizontal="center" vertical="center"/>
    </xf>
    <xf numFmtId="0" fontId="19" fillId="0" borderId="9" xfId="5" applyFont="1" applyBorder="1" applyAlignment="1">
      <alignment horizontal="center" vertical="center" shrinkToFit="1"/>
    </xf>
    <xf numFmtId="0" fontId="115" fillId="4" borderId="257" xfId="5" applyFont="1" applyFill="1" applyBorder="1" applyAlignment="1">
      <alignment horizontal="left" vertical="center" shrinkToFit="1"/>
    </xf>
    <xf numFmtId="0" fontId="19" fillId="0" borderId="0" xfId="5" applyFont="1" applyAlignment="1">
      <alignment horizontal="center" vertical="center" shrinkToFit="1"/>
    </xf>
    <xf numFmtId="0" fontId="117" fillId="0" borderId="27" xfId="13" applyFont="1" applyBorder="1" applyAlignment="1">
      <alignment horizontal="center" vertical="center"/>
    </xf>
    <xf numFmtId="0" fontId="117" fillId="0" borderId="1" xfId="13" applyFont="1" applyBorder="1" applyAlignment="1">
      <alignment horizontal="center" vertical="center"/>
    </xf>
    <xf numFmtId="184" fontId="129" fillId="0" borderId="7" xfId="13" applyNumberFormat="1" applyFont="1" applyBorder="1" applyAlignment="1">
      <alignment horizontal="right" vertical="center"/>
    </xf>
    <xf numFmtId="184" fontId="129" fillId="0" borderId="4" xfId="13" applyNumberFormat="1" applyFont="1" applyBorder="1" applyAlignment="1">
      <alignment horizontal="right" vertical="center"/>
    </xf>
    <xf numFmtId="0" fontId="117" fillId="0" borderId="4" xfId="13" applyFont="1" applyBorder="1" applyAlignment="1">
      <alignment horizontal="center" vertical="center"/>
    </xf>
    <xf numFmtId="0" fontId="117" fillId="0" borderId="40" xfId="13" applyFont="1" applyBorder="1" applyAlignment="1">
      <alignment horizontal="center" vertical="center"/>
    </xf>
    <xf numFmtId="184" fontId="129" fillId="0" borderId="4" xfId="13" applyNumberFormat="1" applyFont="1" applyBorder="1" applyAlignment="1">
      <alignment horizontal="right" vertical="center" shrinkToFit="1"/>
    </xf>
    <xf numFmtId="184" fontId="129" fillId="0" borderId="261" xfId="13" applyNumberFormat="1" applyFont="1" applyBorder="1" applyAlignment="1">
      <alignment horizontal="right" vertical="center" shrinkToFit="1"/>
    </xf>
    <xf numFmtId="184" fontId="129" fillId="0" borderId="260" xfId="13" applyNumberFormat="1" applyFont="1" applyBorder="1" applyAlignment="1">
      <alignment horizontal="right" vertical="center" shrinkToFit="1"/>
    </xf>
    <xf numFmtId="184" fontId="129" fillId="0" borderId="259" xfId="13" applyNumberFormat="1" applyFont="1" applyBorder="1" applyAlignment="1">
      <alignment horizontal="right" vertical="center" shrinkToFit="1"/>
    </xf>
    <xf numFmtId="184" fontId="129" fillId="6" borderId="77" xfId="13" applyNumberFormat="1" applyFont="1" applyFill="1" applyBorder="1" applyAlignment="1" applyProtection="1">
      <alignment horizontal="right" vertical="center" shrinkToFit="1"/>
      <protection locked="0"/>
    </xf>
    <xf numFmtId="184" fontId="129" fillId="6" borderId="14" xfId="13" applyNumberFormat="1" applyFont="1" applyFill="1" applyBorder="1" applyAlignment="1" applyProtection="1">
      <alignment horizontal="right" vertical="center" shrinkToFit="1"/>
      <protection locked="0"/>
    </xf>
    <xf numFmtId="197" fontId="129" fillId="0" borderId="30" xfId="13" applyNumberFormat="1" applyFont="1" applyBorder="1" applyAlignment="1">
      <alignment horizontal="right" vertical="center" shrinkToFit="1"/>
    </xf>
    <xf numFmtId="0" fontId="117" fillId="0" borderId="30" xfId="13" applyFont="1" applyBorder="1" applyAlignment="1">
      <alignment horizontal="center" vertical="center"/>
    </xf>
    <xf numFmtId="0" fontId="117" fillId="0" borderId="103" xfId="13" applyFont="1" applyBorder="1" applyAlignment="1">
      <alignment horizontal="center" vertical="center"/>
    </xf>
    <xf numFmtId="197" fontId="129" fillId="0" borderId="6" xfId="13" applyNumberFormat="1" applyFont="1" applyBorder="1" applyAlignment="1">
      <alignment horizontal="right" vertical="center" shrinkToFit="1"/>
    </xf>
    <xf numFmtId="197" fontId="129" fillId="0" borderId="0" xfId="13" applyNumberFormat="1" applyFont="1" applyAlignment="1">
      <alignment horizontal="right" vertical="center" shrinkToFit="1"/>
    </xf>
    <xf numFmtId="197" fontId="129" fillId="0" borderId="46" xfId="13" applyNumberFormat="1" applyFont="1" applyBorder="1" applyAlignment="1">
      <alignment horizontal="right" vertical="center" shrinkToFit="1"/>
    </xf>
    <xf numFmtId="184" fontId="129" fillId="0" borderId="7" xfId="13" applyNumberFormat="1" applyFont="1" applyBorder="1" applyAlignment="1">
      <alignment horizontal="right" vertical="center" shrinkToFit="1"/>
    </xf>
    <xf numFmtId="184" fontId="129" fillId="0" borderId="40" xfId="13" applyNumberFormat="1" applyFont="1" applyBorder="1" applyAlignment="1">
      <alignment horizontal="right" vertical="center" shrinkToFit="1"/>
    </xf>
    <xf numFmtId="184" fontId="129" fillId="0" borderId="77" xfId="13" applyNumberFormat="1" applyFont="1" applyBorder="1" applyAlignment="1">
      <alignment horizontal="right" vertical="center" shrinkToFit="1"/>
    </xf>
    <xf numFmtId="184" fontId="129" fillId="0" borderId="14" xfId="13" applyNumberFormat="1" applyFont="1" applyBorder="1" applyAlignment="1">
      <alignment horizontal="right" vertical="center" shrinkToFit="1"/>
    </xf>
    <xf numFmtId="0" fontId="117" fillId="0" borderId="14" xfId="13" applyFont="1" applyBorder="1" applyAlignment="1">
      <alignment horizontal="center" vertical="center"/>
    </xf>
    <xf numFmtId="0" fontId="117" fillId="0" borderId="41" xfId="13" applyFont="1" applyBorder="1" applyAlignment="1">
      <alignment horizontal="center" vertical="center"/>
    </xf>
    <xf numFmtId="197" fontId="129" fillId="0" borderId="115" xfId="13" applyNumberFormat="1" applyFont="1" applyBorder="1" applyAlignment="1">
      <alignment horizontal="center" vertical="center" shrinkToFit="1"/>
    </xf>
    <xf numFmtId="197" fontId="129" fillId="0" borderId="116" xfId="13" applyNumberFormat="1" applyFont="1" applyBorder="1" applyAlignment="1">
      <alignment horizontal="center" vertical="center" shrinkToFit="1"/>
    </xf>
    <xf numFmtId="197" fontId="129" fillId="0" borderId="83" xfId="13" applyNumberFormat="1" applyFont="1" applyBorder="1" applyAlignment="1">
      <alignment horizontal="right" vertical="center" shrinkToFit="1"/>
    </xf>
    <xf numFmtId="0" fontId="130" fillId="0" borderId="60" xfId="13" applyFont="1" applyBorder="1" applyAlignment="1">
      <alignment horizontal="center" vertical="center" wrapText="1" shrinkToFit="1"/>
    </xf>
    <xf numFmtId="0" fontId="130" fillId="0" borderId="8" xfId="13" applyFont="1" applyBorder="1" applyAlignment="1">
      <alignment horizontal="center" vertical="center" shrinkToFit="1"/>
    </xf>
    <xf numFmtId="0" fontId="130" fillId="0" borderId="9" xfId="13" applyFont="1" applyBorder="1" applyAlignment="1">
      <alignment horizontal="center" vertical="center" shrinkToFit="1"/>
    </xf>
    <xf numFmtId="0" fontId="117" fillId="0" borderId="96" xfId="13" applyFont="1" applyBorder="1" applyAlignment="1">
      <alignment horizontal="center" vertical="center"/>
    </xf>
    <xf numFmtId="0" fontId="117" fillId="0" borderId="221" xfId="13" applyFont="1" applyBorder="1" applyAlignment="1">
      <alignment horizontal="center" vertical="center"/>
    </xf>
    <xf numFmtId="0" fontId="117" fillId="0" borderId="97" xfId="13" applyFont="1" applyBorder="1" applyAlignment="1">
      <alignment horizontal="center" vertical="center"/>
    </xf>
    <xf numFmtId="197" fontId="129" fillId="0" borderId="225" xfId="13" applyNumberFormat="1" applyFont="1" applyBorder="1" applyAlignment="1">
      <alignment horizontal="right" vertical="center" shrinkToFit="1"/>
    </xf>
    <xf numFmtId="197" fontId="129" fillId="0" borderId="258" xfId="13" applyNumberFormat="1" applyFont="1" applyBorder="1" applyAlignment="1">
      <alignment horizontal="right" vertical="center" shrinkToFit="1"/>
    </xf>
    <xf numFmtId="197" fontId="129" fillId="0" borderId="224" xfId="13" applyNumberFormat="1" applyFont="1" applyBorder="1" applyAlignment="1">
      <alignment horizontal="right" vertical="center" shrinkToFit="1"/>
    </xf>
    <xf numFmtId="0" fontId="126" fillId="0" borderId="239" xfId="13" applyFont="1" applyBorder="1" applyAlignment="1">
      <alignment horizontal="center" vertical="center" shrinkToFit="1"/>
    </xf>
    <xf numFmtId="0" fontId="126" fillId="0" borderId="115" xfId="13" applyFont="1" applyBorder="1" applyAlignment="1">
      <alignment horizontal="center" vertical="center" shrinkToFit="1"/>
    </xf>
    <xf numFmtId="0" fontId="126" fillId="0" borderId="116" xfId="13" applyFont="1" applyBorder="1" applyAlignment="1">
      <alignment horizontal="center" vertical="center" shrinkToFit="1"/>
    </xf>
    <xf numFmtId="197" fontId="129" fillId="0" borderId="238" xfId="13" applyNumberFormat="1" applyFont="1" applyBorder="1" applyAlignment="1">
      <alignment horizontal="center" vertical="center" shrinkToFit="1"/>
    </xf>
    <xf numFmtId="184" fontId="129" fillId="6" borderId="4" xfId="13" applyNumberFormat="1" applyFont="1" applyFill="1" applyBorder="1" applyAlignment="1" applyProtection="1">
      <alignment horizontal="right" vertical="center" shrinkToFit="1"/>
      <protection locked="0"/>
    </xf>
    <xf numFmtId="184" fontId="129" fillId="6" borderId="63" xfId="13" applyNumberFormat="1" applyFont="1" applyFill="1" applyBorder="1" applyAlignment="1" applyProtection="1">
      <alignment horizontal="right" vertical="center" shrinkToFit="1"/>
      <protection locked="0"/>
    </xf>
    <xf numFmtId="184" fontId="129" fillId="6" borderId="64" xfId="13" applyNumberFormat="1" applyFont="1" applyFill="1" applyBorder="1" applyAlignment="1" applyProtection="1">
      <alignment horizontal="right" vertical="center" shrinkToFit="1"/>
      <protection locked="0"/>
    </xf>
    <xf numFmtId="184" fontId="129" fillId="6" borderId="65" xfId="13" applyNumberFormat="1" applyFont="1" applyFill="1" applyBorder="1" applyAlignment="1" applyProtection="1">
      <alignment horizontal="right" vertical="center" shrinkToFit="1"/>
      <protection locked="0"/>
    </xf>
    <xf numFmtId="184" fontId="129" fillId="6" borderId="13" xfId="13" applyNumberFormat="1" applyFont="1" applyFill="1" applyBorder="1" applyAlignment="1" applyProtection="1">
      <alignment horizontal="right" vertical="center" shrinkToFit="1"/>
      <protection locked="0"/>
    </xf>
    <xf numFmtId="184" fontId="129" fillId="6" borderId="41" xfId="13" applyNumberFormat="1" applyFont="1" applyFill="1" applyBorder="1" applyAlignment="1" applyProtection="1">
      <alignment horizontal="right" vertical="center" shrinkToFit="1"/>
      <protection locked="0"/>
    </xf>
    <xf numFmtId="184" fontId="129" fillId="6" borderId="7" xfId="13" applyNumberFormat="1" applyFont="1" applyFill="1" applyBorder="1" applyAlignment="1" applyProtection="1">
      <alignment horizontal="right" vertical="center"/>
      <protection locked="0"/>
    </xf>
    <xf numFmtId="184" fontId="129" fillId="6" borderId="4" xfId="13" applyNumberFormat="1" applyFont="1" applyFill="1" applyBorder="1" applyAlignment="1" applyProtection="1">
      <alignment horizontal="right" vertical="center"/>
      <protection locked="0"/>
    </xf>
    <xf numFmtId="0" fontId="130" fillId="0" borderId="61" xfId="13" applyFont="1" applyBorder="1" applyAlignment="1">
      <alignment horizontal="center" vertical="center" shrinkToFit="1"/>
    </xf>
    <xf numFmtId="0" fontId="130" fillId="0" borderId="4" xfId="13" applyFont="1" applyBorder="1" applyAlignment="1">
      <alignment horizontal="center" vertical="center" shrinkToFit="1"/>
    </xf>
    <xf numFmtId="0" fontId="130" fillId="0" borderId="5" xfId="13" applyFont="1" applyBorder="1" applyAlignment="1">
      <alignment horizontal="center" vertical="center" shrinkToFit="1"/>
    </xf>
    <xf numFmtId="0" fontId="131" fillId="0" borderId="13" xfId="13" applyFont="1" applyBorder="1" applyAlignment="1">
      <alignment horizontal="center" vertical="center" wrapText="1" shrinkToFit="1"/>
    </xf>
    <xf numFmtId="0" fontId="131" fillId="0" borderId="14" xfId="13" applyFont="1" applyBorder="1" applyAlignment="1">
      <alignment horizontal="center" vertical="center" shrinkToFit="1"/>
    </xf>
    <xf numFmtId="0" fontId="131" fillId="0" borderId="15" xfId="13" applyFont="1" applyBorder="1" applyAlignment="1">
      <alignment horizontal="center" vertical="center" shrinkToFit="1"/>
    </xf>
    <xf numFmtId="0" fontId="117" fillId="0" borderId="22" xfId="13" applyFont="1" applyBorder="1" applyAlignment="1">
      <alignment horizontal="center" vertical="center"/>
    </xf>
    <xf numFmtId="0" fontId="117" fillId="0" borderId="32" xfId="13" applyFont="1" applyBorder="1" applyAlignment="1">
      <alignment horizontal="center" vertical="center"/>
    </xf>
    <xf numFmtId="0" fontId="117" fillId="0" borderId="144" xfId="13" applyFont="1" applyBorder="1" applyAlignment="1">
      <alignment horizontal="center" vertical="center"/>
    </xf>
    <xf numFmtId="0" fontId="117" fillId="0" borderId="46" xfId="13" applyFont="1" applyBorder="1" applyAlignment="1">
      <alignment horizontal="center" vertical="center"/>
    </xf>
    <xf numFmtId="0" fontId="117" fillId="0" borderId="83" xfId="13" applyFont="1" applyBorder="1" applyAlignment="1">
      <alignment horizontal="center" vertical="center"/>
    </xf>
    <xf numFmtId="0" fontId="117" fillId="0" borderId="61" xfId="13" applyFont="1" applyBorder="1" applyAlignment="1">
      <alignment horizontal="center" vertical="center"/>
    </xf>
    <xf numFmtId="0" fontId="130" fillId="0" borderId="6" xfId="13" applyFont="1" applyBorder="1" applyAlignment="1">
      <alignment horizontal="center" vertical="center" shrinkToFit="1"/>
    </xf>
    <xf numFmtId="0" fontId="130" fillId="0" borderId="0" xfId="13" applyFont="1" applyAlignment="1">
      <alignment horizontal="center" vertical="center" shrinkToFit="1"/>
    </xf>
    <xf numFmtId="0" fontId="130" fillId="0" borderId="83" xfId="13" applyFont="1" applyBorder="1" applyAlignment="1">
      <alignment horizontal="center" vertical="center" shrinkToFit="1"/>
    </xf>
    <xf numFmtId="0" fontId="130" fillId="0" borderId="40" xfId="13" applyFont="1" applyBorder="1" applyAlignment="1">
      <alignment horizontal="center" vertical="center" shrinkToFit="1"/>
    </xf>
    <xf numFmtId="0" fontId="130" fillId="0" borderId="46" xfId="13" applyFont="1" applyBorder="1" applyAlignment="1">
      <alignment horizontal="center" vertical="center" shrinkToFit="1"/>
    </xf>
    <xf numFmtId="0" fontId="130" fillId="0" borderId="3" xfId="13" applyFont="1" applyBorder="1" applyAlignment="1">
      <alignment horizontal="center" vertical="center" shrinkToFit="1"/>
    </xf>
    <xf numFmtId="0" fontId="117" fillId="0" borderId="113" xfId="13" applyFont="1" applyBorder="1" applyAlignment="1">
      <alignment horizontal="center" vertical="center" shrinkToFit="1"/>
    </xf>
    <xf numFmtId="0" fontId="117" fillId="0" borderId="114" xfId="13" applyFont="1" applyBorder="1" applyAlignment="1">
      <alignment horizontal="center" vertical="center" shrinkToFit="1"/>
    </xf>
    <xf numFmtId="0" fontId="117" fillId="0" borderId="164" xfId="13" applyFont="1" applyBorder="1" applyAlignment="1">
      <alignment horizontal="center" vertical="center" shrinkToFit="1"/>
    </xf>
    <xf numFmtId="0" fontId="117" fillId="0" borderId="119" xfId="13" applyFont="1" applyBorder="1" applyAlignment="1">
      <alignment horizontal="center" vertical="center"/>
    </xf>
    <xf numFmtId="0" fontId="117" fillId="0" borderId="45" xfId="13" applyFont="1" applyBorder="1" applyAlignment="1">
      <alignment horizontal="center" vertical="center"/>
    </xf>
    <xf numFmtId="0" fontId="117" fillId="0" borderId="91" xfId="13" applyFont="1" applyBorder="1" applyAlignment="1">
      <alignment horizontal="center" vertical="center"/>
    </xf>
    <xf numFmtId="0" fontId="117" fillId="0" borderId="38" xfId="13" applyFont="1" applyBorder="1" applyAlignment="1">
      <alignment horizontal="center" vertical="center"/>
    </xf>
    <xf numFmtId="0" fontId="117" fillId="0" borderId="146" xfId="13" applyFont="1" applyBorder="1" applyAlignment="1">
      <alignment horizontal="center" vertical="center" shrinkToFit="1"/>
    </xf>
    <xf numFmtId="0" fontId="117" fillId="0" borderId="32" xfId="13" applyFont="1" applyBorder="1" applyAlignment="1">
      <alignment horizontal="center" vertical="center" shrinkToFit="1"/>
    </xf>
    <xf numFmtId="0" fontId="117" fillId="0" borderId="144" xfId="13" applyFont="1" applyBorder="1" applyAlignment="1">
      <alignment horizontal="center" vertical="center" shrinkToFit="1"/>
    </xf>
    <xf numFmtId="0" fontId="117" fillId="0" borderId="7" xfId="13" applyFont="1" applyBorder="1" applyAlignment="1">
      <alignment horizontal="center" vertical="center" shrinkToFit="1"/>
    </xf>
    <xf numFmtId="0" fontId="117" fillId="0" borderId="4" xfId="13" applyFont="1" applyBorder="1" applyAlignment="1">
      <alignment horizontal="center" vertical="center" shrinkToFit="1"/>
    </xf>
    <xf numFmtId="0" fontId="117" fillId="0" borderId="40" xfId="13" applyFont="1" applyBorder="1" applyAlignment="1">
      <alignment horizontal="center" vertical="center" shrinkToFit="1"/>
    </xf>
    <xf numFmtId="0" fontId="41" fillId="0" borderId="113" xfId="13" applyFont="1" applyBorder="1" applyAlignment="1">
      <alignment horizontal="center" vertical="center"/>
    </xf>
    <xf numFmtId="0" fontId="41" fillId="0" borderId="114" xfId="13" applyFont="1" applyBorder="1" applyAlignment="1">
      <alignment horizontal="center" vertical="center"/>
    </xf>
    <xf numFmtId="0" fontId="41" fillId="0" borderId="164" xfId="13" applyFont="1" applyBorder="1" applyAlignment="1">
      <alignment horizontal="center" vertical="center"/>
    </xf>
    <xf numFmtId="0" fontId="117" fillId="6" borderId="1" xfId="13" applyFont="1" applyFill="1" applyBorder="1" applyAlignment="1" applyProtection="1">
      <alignment horizontal="center" vertical="center" shrinkToFit="1"/>
      <protection locked="0"/>
    </xf>
    <xf numFmtId="0" fontId="117" fillId="0" borderId="13" xfId="13" applyFont="1" applyBorder="1" applyAlignment="1">
      <alignment horizontal="center" vertical="center"/>
    </xf>
    <xf numFmtId="0" fontId="117" fillId="0" borderId="15" xfId="13" applyFont="1" applyBorder="1" applyAlignment="1">
      <alignment horizontal="center" vertical="center"/>
    </xf>
    <xf numFmtId="0" fontId="117" fillId="6" borderId="13" xfId="13" applyFont="1" applyFill="1" applyBorder="1" applyAlignment="1">
      <alignment horizontal="center" vertical="center"/>
    </xf>
    <xf numFmtId="0" fontId="117" fillId="6" borderId="14" xfId="13" applyFont="1" applyFill="1" applyBorder="1" applyAlignment="1">
      <alignment horizontal="center" vertical="center"/>
    </xf>
    <xf numFmtId="0" fontId="117" fillId="6" borderId="15" xfId="13" applyFont="1" applyFill="1" applyBorder="1" applyAlignment="1">
      <alignment horizontal="center" vertical="center"/>
    </xf>
    <xf numFmtId="0" fontId="117" fillId="6" borderId="1" xfId="13" applyFont="1" applyFill="1" applyBorder="1" applyAlignment="1" applyProtection="1">
      <alignment horizontal="center" vertical="center"/>
      <protection locked="0"/>
    </xf>
    <xf numFmtId="0" fontId="117" fillId="12" borderId="0" xfId="13" applyFont="1" applyFill="1" applyAlignment="1" applyProtection="1">
      <alignment horizontal="center" vertical="center" shrinkToFit="1"/>
      <protection locked="0"/>
    </xf>
    <xf numFmtId="0" fontId="117" fillId="6" borderId="13" xfId="13" applyFont="1" applyFill="1" applyBorder="1" applyAlignment="1" applyProtection="1">
      <alignment horizontal="center" vertical="center" shrinkToFit="1"/>
      <protection locked="0"/>
    </xf>
    <xf numFmtId="0" fontId="117" fillId="6" borderId="14" xfId="13" applyFont="1" applyFill="1" applyBorder="1" applyAlignment="1" applyProtection="1">
      <alignment horizontal="center" vertical="center" shrinkToFit="1"/>
      <protection locked="0"/>
    </xf>
    <xf numFmtId="0" fontId="117" fillId="6" borderId="15" xfId="13" applyFont="1" applyFill="1" applyBorder="1" applyAlignment="1" applyProtection="1">
      <alignment horizontal="center" vertical="center" shrinkToFit="1"/>
      <protection locked="0"/>
    </xf>
    <xf numFmtId="0" fontId="108" fillId="0" borderId="0" xfId="5" applyFont="1" applyAlignment="1">
      <alignment horizontal="center" vertical="center"/>
    </xf>
    <xf numFmtId="0" fontId="105" fillId="0" borderId="1" xfId="5" applyFont="1" applyBorder="1" applyAlignment="1">
      <alignment horizontal="left" vertical="center"/>
    </xf>
    <xf numFmtId="0" fontId="105" fillId="0" borderId="13" xfId="5" applyFont="1" applyBorder="1" applyAlignment="1">
      <alignment horizontal="center" vertical="center"/>
    </xf>
    <xf numFmtId="0" fontId="105" fillId="0" borderId="14" xfId="5" applyFont="1" applyBorder="1" applyAlignment="1">
      <alignment horizontal="center" vertical="center"/>
    </xf>
    <xf numFmtId="0" fontId="105" fillId="0" borderId="15" xfId="5" applyFont="1" applyBorder="1" applyAlignment="1">
      <alignment horizontal="center" vertical="center"/>
    </xf>
    <xf numFmtId="0" fontId="105" fillId="0" borderId="271" xfId="5" applyFont="1" applyBorder="1" applyAlignment="1">
      <alignment horizontal="center" vertical="center"/>
    </xf>
    <xf numFmtId="0" fontId="105" fillId="0" borderId="13" xfId="5" applyFont="1" applyBorder="1" applyAlignment="1">
      <alignment horizontal="left" vertical="center"/>
    </xf>
    <xf numFmtId="0" fontId="105" fillId="0" borderId="14" xfId="5" applyFont="1" applyBorder="1" applyAlignment="1">
      <alignment horizontal="left" vertical="center"/>
    </xf>
    <xf numFmtId="0" fontId="105" fillId="0" borderId="15" xfId="5" applyFont="1" applyBorder="1" applyAlignment="1">
      <alignment horizontal="left" vertical="center"/>
    </xf>
    <xf numFmtId="0" fontId="105" fillId="0" borderId="8" xfId="5" applyFont="1" applyBorder="1" applyAlignment="1">
      <alignment horizontal="center" vertical="center"/>
    </xf>
    <xf numFmtId="49" fontId="105" fillId="0" borderId="8" xfId="5" applyNumberFormat="1" applyFont="1" applyBorder="1" applyAlignment="1">
      <alignment horizontal="center" vertical="center"/>
    </xf>
    <xf numFmtId="0" fontId="105" fillId="0" borderId="272" xfId="5" applyFont="1" applyBorder="1" applyAlignment="1">
      <alignment horizontal="center" vertical="center" wrapText="1"/>
    </xf>
    <xf numFmtId="0" fontId="105" fillId="0" borderId="8" xfId="5" applyFont="1" applyBorder="1" applyAlignment="1">
      <alignment horizontal="center" vertical="center" wrapText="1"/>
    </xf>
    <xf numFmtId="0" fontId="105" fillId="0" borderId="8" xfId="5" applyFont="1" applyBorder="1" applyAlignment="1">
      <alignment horizontal="left" vertical="center"/>
    </xf>
    <xf numFmtId="0" fontId="105" fillId="0" borderId="9" xfId="5" applyFont="1" applyBorder="1" applyAlignment="1">
      <alignment horizontal="left" vertical="center"/>
    </xf>
    <xf numFmtId="0" fontId="105" fillId="0" borderId="8" xfId="5" applyFont="1" applyBorder="1" applyAlignment="1">
      <alignment horizontal="left" vertical="top" wrapText="1"/>
    </xf>
    <xf numFmtId="0" fontId="105" fillId="0" borderId="0" xfId="5" applyFont="1" applyAlignment="1">
      <alignment horizontal="left" vertical="top" wrapText="1"/>
    </xf>
    <xf numFmtId="0" fontId="105" fillId="0" borderId="2" xfId="5" applyFont="1" applyBorder="1" applyAlignment="1">
      <alignment horizontal="center" vertical="center" wrapText="1"/>
    </xf>
    <xf numFmtId="0" fontId="105" fillId="0" borderId="9" xfId="5" applyFont="1" applyBorder="1" applyAlignment="1">
      <alignment horizontal="center" vertical="center" wrapText="1"/>
    </xf>
    <xf numFmtId="0" fontId="105" fillId="0" borderId="7" xfId="5" applyFont="1" applyBorder="1" applyAlignment="1">
      <alignment horizontal="center" vertical="center" wrapText="1"/>
    </xf>
    <xf numFmtId="0" fontId="105" fillId="0" borderId="4" xfId="5" applyFont="1" applyBorder="1" applyAlignment="1">
      <alignment horizontal="center" vertical="center" wrapText="1"/>
    </xf>
    <xf numFmtId="0" fontId="105" fillId="0" borderId="5" xfId="5" applyFont="1" applyBorder="1" applyAlignment="1">
      <alignment horizontal="center" vertical="center" wrapText="1"/>
    </xf>
    <xf numFmtId="0" fontId="133" fillId="0" borderId="13" xfId="5" applyFont="1" applyBorder="1" applyAlignment="1">
      <alignment horizontal="center" vertical="center" wrapText="1"/>
    </xf>
    <xf numFmtId="0" fontId="133" fillId="0" borderId="14" xfId="5" applyFont="1" applyBorder="1" applyAlignment="1">
      <alignment horizontal="center" vertical="center" wrapText="1"/>
    </xf>
    <xf numFmtId="0" fontId="105" fillId="0" borderId="6" xfId="5" applyFont="1" applyBorder="1" applyAlignment="1">
      <alignment vertical="center" textRotation="255"/>
    </xf>
    <xf numFmtId="0" fontId="105" fillId="0" borderId="3" xfId="5" applyFont="1" applyBorder="1" applyAlignment="1">
      <alignment vertical="center" textRotation="255"/>
    </xf>
    <xf numFmtId="0" fontId="105" fillId="0" borderId="7" xfId="5" applyFont="1" applyBorder="1" applyAlignment="1">
      <alignment vertical="center" textRotation="255"/>
    </xf>
    <xf numFmtId="0" fontId="105" fillId="0" borderId="5" xfId="5" applyFont="1" applyBorder="1" applyAlignment="1">
      <alignment vertical="center" textRotation="255"/>
    </xf>
    <xf numFmtId="0" fontId="105" fillId="0" borderId="270" xfId="5" applyFont="1" applyBorder="1" applyAlignment="1">
      <alignment horizontal="center" vertical="center"/>
    </xf>
    <xf numFmtId="0" fontId="105" fillId="0" borderId="269" xfId="5" applyFont="1" applyBorder="1" applyAlignment="1">
      <alignment horizontal="center" vertical="center"/>
    </xf>
    <xf numFmtId="0" fontId="105" fillId="0" borderId="267" xfId="5" applyFont="1" applyBorder="1" applyAlignment="1">
      <alignment horizontal="center" vertical="center"/>
    </xf>
    <xf numFmtId="0" fontId="105" fillId="0" borderId="266" xfId="5" applyFont="1" applyBorder="1" applyAlignment="1">
      <alignment horizontal="center" vertical="center"/>
    </xf>
    <xf numFmtId="0" fontId="105" fillId="0" borderId="269" xfId="5" applyFont="1" applyBorder="1" applyAlignment="1">
      <alignment horizontal="left" vertical="center"/>
    </xf>
    <xf numFmtId="0" fontId="105" fillId="0" borderId="268" xfId="5" applyFont="1" applyBorder="1" applyAlignment="1">
      <alignment horizontal="left" vertical="center"/>
    </xf>
    <xf numFmtId="0" fontId="105" fillId="0" borderId="266" xfId="5" applyFont="1" applyBorder="1" applyAlignment="1">
      <alignment horizontal="left" vertical="center"/>
    </xf>
    <xf numFmtId="0" fontId="105" fillId="0" borderId="265" xfId="5" applyFont="1" applyBorder="1" applyAlignment="1">
      <alignment horizontal="left" vertical="center"/>
    </xf>
    <xf numFmtId="0" fontId="105" fillId="0" borderId="267" xfId="5" applyFont="1" applyBorder="1" applyAlignment="1">
      <alignment horizontal="center" vertical="center" wrapText="1"/>
    </xf>
    <xf numFmtId="0" fontId="105" fillId="0" borderId="266" xfId="5" applyFont="1" applyBorder="1" applyAlignment="1">
      <alignment horizontal="center" vertical="center" wrapText="1"/>
    </xf>
    <xf numFmtId="0" fontId="105" fillId="0" borderId="264" xfId="5" applyFont="1" applyBorder="1" applyAlignment="1">
      <alignment horizontal="center" vertical="center" wrapText="1"/>
    </xf>
    <xf numFmtId="0" fontId="105" fillId="0" borderId="263" xfId="5" applyFont="1" applyBorder="1" applyAlignment="1">
      <alignment horizontal="center" vertical="center" wrapText="1"/>
    </xf>
    <xf numFmtId="0" fontId="105" fillId="0" borderId="266" xfId="5" applyFont="1" applyBorder="1" applyAlignment="1">
      <alignment horizontal="left" vertical="center" wrapText="1"/>
    </xf>
    <xf numFmtId="0" fontId="105" fillId="0" borderId="265" xfId="5" applyFont="1" applyBorder="1" applyAlignment="1">
      <alignment horizontal="left" vertical="center" wrapText="1"/>
    </xf>
    <xf numFmtId="0" fontId="105" fillId="0" borderId="263" xfId="5" applyFont="1" applyBorder="1" applyAlignment="1">
      <alignment horizontal="left" vertical="center" wrapText="1"/>
    </xf>
    <xf numFmtId="0" fontId="105" fillId="0" borderId="262" xfId="5" applyFont="1" applyBorder="1" applyAlignment="1">
      <alignment horizontal="left" vertical="center" wrapText="1"/>
    </xf>
    <xf numFmtId="0" fontId="105" fillId="0" borderId="2" xfId="5" applyFont="1" applyBorder="1" applyAlignment="1">
      <alignment horizontal="center" vertical="distributed" textRotation="255" indent="4"/>
    </xf>
    <xf numFmtId="0" fontId="105" fillId="0" borderId="8" xfId="5" applyFont="1" applyBorder="1" applyAlignment="1">
      <alignment horizontal="center" vertical="distributed" textRotation="255" indent="4"/>
    </xf>
    <xf numFmtId="0" fontId="105" fillId="0" borderId="6" xfId="5" applyFont="1" applyBorder="1" applyAlignment="1">
      <alignment horizontal="center" vertical="distributed" textRotation="255" indent="4"/>
    </xf>
    <xf numFmtId="0" fontId="105" fillId="0" borderId="0" xfId="5" applyFont="1" applyAlignment="1">
      <alignment horizontal="center" vertical="distributed" textRotation="255" indent="4"/>
    </xf>
    <xf numFmtId="0" fontId="105" fillId="0" borderId="3" xfId="5" applyFont="1" applyBorder="1" applyAlignment="1">
      <alignment horizontal="center" vertical="distributed" textRotation="255" indent="4"/>
    </xf>
    <xf numFmtId="0" fontId="105" fillId="0" borderId="7" xfId="5" applyFont="1" applyBorder="1" applyAlignment="1">
      <alignment horizontal="center" vertical="distributed" textRotation="255" indent="4"/>
    </xf>
    <xf numFmtId="0" fontId="105" fillId="0" borderId="5" xfId="5" applyFont="1" applyBorder="1" applyAlignment="1">
      <alignment horizontal="center" vertical="distributed" textRotation="255" indent="4"/>
    </xf>
    <xf numFmtId="49" fontId="105" fillId="0" borderId="14" xfId="5" applyNumberFormat="1" applyFont="1" applyBorder="1" applyAlignment="1">
      <alignment horizontal="center" vertical="center"/>
    </xf>
    <xf numFmtId="0" fontId="105" fillId="0" borderId="273" xfId="5" applyFont="1" applyBorder="1" applyAlignment="1">
      <alignment horizontal="center" vertical="center" wrapText="1"/>
    </xf>
    <xf numFmtId="0" fontId="105" fillId="0" borderId="14" xfId="5" applyFont="1" applyBorder="1" applyAlignment="1">
      <alignment horizontal="center" vertical="center" wrapText="1"/>
    </xf>
    <xf numFmtId="0" fontId="23" fillId="0" borderId="0" xfId="7" applyFont="1" applyAlignment="1">
      <alignment horizontal="left" vertical="center" wrapText="1"/>
    </xf>
    <xf numFmtId="0" fontId="23" fillId="0" borderId="0" xfId="7" applyFont="1" applyAlignment="1">
      <alignment horizontal="left" vertical="center"/>
    </xf>
    <xf numFmtId="0" fontId="0" fillId="0" borderId="334" xfId="7" applyFont="1" applyBorder="1" applyAlignment="1">
      <alignment horizontal="center" vertical="center"/>
    </xf>
    <xf numFmtId="0" fontId="0" fillId="0" borderId="331" xfId="7" applyFont="1" applyBorder="1" applyAlignment="1">
      <alignment horizontal="center" vertical="center"/>
    </xf>
    <xf numFmtId="0" fontId="0" fillId="0" borderId="335" xfId="7" applyFont="1" applyBorder="1" applyAlignment="1">
      <alignment horizontal="center" vertical="center"/>
    </xf>
    <xf numFmtId="0" fontId="0" fillId="0" borderId="332" xfId="7" applyFont="1" applyBorder="1" applyAlignment="1">
      <alignment horizontal="center" vertical="center"/>
    </xf>
    <xf numFmtId="0" fontId="0" fillId="0" borderId="331" xfId="7" applyFont="1" applyBorder="1" applyAlignment="1">
      <alignment horizontal="center" vertical="center" shrinkToFit="1"/>
    </xf>
    <xf numFmtId="0" fontId="0" fillId="0" borderId="332" xfId="7" applyFont="1" applyBorder="1" applyAlignment="1">
      <alignment horizontal="center" vertical="center" shrinkToFit="1"/>
    </xf>
    <xf numFmtId="0" fontId="0" fillId="0" borderId="331" xfId="7" applyFont="1" applyBorder="1" applyAlignment="1">
      <alignment horizontal="left" vertical="center" wrapText="1"/>
    </xf>
    <xf numFmtId="0" fontId="0" fillId="0" borderId="335" xfId="7" applyFont="1" applyBorder="1" applyAlignment="1">
      <alignment horizontal="left" vertical="center"/>
    </xf>
    <xf numFmtId="0" fontId="0" fillId="0" borderId="332" xfId="7" applyFont="1" applyBorder="1" applyAlignment="1">
      <alignment horizontal="left" vertical="center"/>
    </xf>
    <xf numFmtId="0" fontId="0" fillId="0" borderId="0" xfId="7" applyFont="1" applyAlignment="1">
      <alignment horizontal="right" vertical="center"/>
    </xf>
    <xf numFmtId="0" fontId="217" fillId="0" borderId="0" xfId="7" applyFont="1" applyAlignment="1">
      <alignment horizontal="center" vertical="center"/>
    </xf>
    <xf numFmtId="0" fontId="105" fillId="0" borderId="0" xfId="7" applyFont="1" applyAlignment="1">
      <alignment horizontal="left" vertical="top" wrapText="1"/>
    </xf>
    <xf numFmtId="0" fontId="105" fillId="0" borderId="334" xfId="7" applyFont="1" applyBorder="1" applyAlignment="1">
      <alignment horizontal="left" vertical="center" wrapText="1"/>
    </xf>
    <xf numFmtId="0" fontId="105" fillId="0" borderId="331" xfId="7" applyFont="1" applyBorder="1" applyAlignment="1">
      <alignment horizontal="center" vertical="center" wrapText="1"/>
    </xf>
    <xf numFmtId="0" fontId="105" fillId="0" borderId="335" xfId="7" applyFont="1" applyBorder="1" applyAlignment="1">
      <alignment horizontal="center" vertical="center"/>
    </xf>
    <xf numFmtId="0" fontId="105" fillId="0" borderId="332" xfId="7" applyFont="1" applyBorder="1" applyAlignment="1">
      <alignment horizontal="center" vertical="center"/>
    </xf>
    <xf numFmtId="0" fontId="105" fillId="0" borderId="331" xfId="7" applyFont="1" applyBorder="1" applyAlignment="1">
      <alignment horizontal="left" vertical="center" wrapText="1" shrinkToFit="1"/>
    </xf>
    <xf numFmtId="0" fontId="105" fillId="0" borderId="332" xfId="7" applyFont="1" applyBorder="1" applyAlignment="1">
      <alignment horizontal="left" vertical="center" wrapText="1" shrinkToFit="1"/>
    </xf>
    <xf numFmtId="0" fontId="105" fillId="0" borderId="335" xfId="7" applyFont="1" applyBorder="1" applyAlignment="1">
      <alignment horizontal="center" vertical="center" wrapText="1"/>
    </xf>
    <xf numFmtId="0" fontId="105" fillId="0" borderId="332" xfId="7" applyFont="1" applyBorder="1" applyAlignment="1">
      <alignment horizontal="center" vertical="center" wrapText="1"/>
    </xf>
    <xf numFmtId="0" fontId="105" fillId="0" borderId="0" xfId="7" applyFont="1" applyAlignment="1">
      <alignment horizontal="right" vertical="center"/>
    </xf>
    <xf numFmtId="0" fontId="107" fillId="0" borderId="0" xfId="7" applyFont="1" applyAlignment="1">
      <alignment horizontal="center" vertical="center"/>
    </xf>
    <xf numFmtId="0" fontId="105" fillId="0" borderId="334" xfId="7" applyFont="1" applyBorder="1" applyAlignment="1">
      <alignment horizontal="left" vertical="center"/>
    </xf>
    <xf numFmtId="0" fontId="105" fillId="0" borderId="331" xfId="7" applyFont="1" applyBorder="1" applyAlignment="1">
      <alignment horizontal="center" vertical="center"/>
    </xf>
    <xf numFmtId="0" fontId="133" fillId="0" borderId="331" xfId="7" applyFont="1" applyBorder="1" applyAlignment="1">
      <alignment horizontal="center" vertical="center"/>
    </xf>
    <xf numFmtId="0" fontId="133" fillId="0" borderId="335" xfId="7" applyFont="1" applyBorder="1" applyAlignment="1">
      <alignment horizontal="center" vertical="center"/>
    </xf>
    <xf numFmtId="0" fontId="133" fillId="0" borderId="332" xfId="7" applyFont="1" applyBorder="1" applyAlignment="1">
      <alignment horizontal="center" vertical="center"/>
    </xf>
    <xf numFmtId="0" fontId="14" fillId="0" borderId="0" xfId="5" applyFont="1" applyBorder="1" applyAlignment="1">
      <alignment horizontal="left" vertical="center" wrapText="1"/>
    </xf>
    <xf numFmtId="0" fontId="12" fillId="0" borderId="1" xfId="5" applyFont="1" applyBorder="1" applyAlignment="1">
      <alignment horizontal="center" vertical="center"/>
    </xf>
    <xf numFmtId="0" fontId="12" fillId="0" borderId="38" xfId="5" applyFont="1" applyBorder="1" applyAlignment="1">
      <alignment horizontal="center" vertical="center"/>
    </xf>
    <xf numFmtId="0" fontId="12" fillId="0" borderId="16" xfId="5" applyFont="1" applyBorder="1" applyAlignment="1">
      <alignment horizontal="center" vertical="center"/>
    </xf>
    <xf numFmtId="0" fontId="12" fillId="0" borderId="39" xfId="5" applyFont="1" applyBorder="1" applyAlignment="1">
      <alignment horizontal="center" vertical="center"/>
    </xf>
    <xf numFmtId="0" fontId="58" fillId="0" borderId="0" xfId="5" applyFont="1" applyAlignment="1">
      <alignment horizontal="left" vertical="center"/>
    </xf>
    <xf numFmtId="0" fontId="11" fillId="0" borderId="0" xfId="5" applyFont="1" applyAlignment="1">
      <alignment horizontal="center" vertical="center"/>
    </xf>
    <xf numFmtId="0" fontId="12" fillId="0" borderId="90" xfId="5" applyFont="1" applyFill="1" applyBorder="1" applyAlignment="1">
      <alignment horizontal="center" vertical="center"/>
    </xf>
    <xf numFmtId="0" fontId="12" fillId="0" borderId="45" xfId="5" applyFont="1" applyFill="1" applyBorder="1" applyAlignment="1">
      <alignment horizontal="center" vertical="center"/>
    </xf>
    <xf numFmtId="176" fontId="12" fillId="0" borderId="45" xfId="5" applyNumberFormat="1" applyFont="1" applyFill="1" applyBorder="1" applyAlignment="1">
      <alignment horizontal="center" vertical="center"/>
    </xf>
    <xf numFmtId="176" fontId="12" fillId="0" borderId="91" xfId="5" applyNumberFormat="1" applyFont="1" applyFill="1" applyBorder="1" applyAlignment="1">
      <alignment horizontal="center" vertical="center"/>
    </xf>
    <xf numFmtId="0" fontId="12" fillId="0" borderId="25" xfId="5" applyFont="1" applyFill="1" applyBorder="1" applyAlignment="1">
      <alignment horizontal="center" vertical="center"/>
    </xf>
    <xf numFmtId="177" fontId="12" fillId="0" borderId="25" xfId="5" applyNumberFormat="1" applyFont="1" applyFill="1" applyBorder="1" applyAlignment="1">
      <alignment horizontal="center" vertical="center"/>
    </xf>
    <xf numFmtId="177" fontId="12" fillId="0" borderId="88" xfId="5" applyNumberFormat="1" applyFont="1" applyFill="1" applyBorder="1" applyAlignment="1">
      <alignment horizontal="center" vertical="center"/>
    </xf>
    <xf numFmtId="0" fontId="12" fillId="0" borderId="26" xfId="5" applyFont="1" applyBorder="1" applyAlignment="1">
      <alignment horizontal="center" vertical="center"/>
    </xf>
    <xf numFmtId="0" fontId="12" fillId="0" borderId="11" xfId="5" applyFont="1" applyBorder="1" applyAlignment="1">
      <alignment horizontal="center" vertical="center"/>
    </xf>
    <xf numFmtId="0" fontId="12" fillId="0" borderId="89" xfId="5" applyFont="1" applyBorder="1" applyAlignment="1">
      <alignment horizontal="center" vertical="center"/>
    </xf>
    <xf numFmtId="0" fontId="93" fillId="0" borderId="334" xfId="0" applyFont="1" applyBorder="1" applyAlignment="1">
      <alignment horizontal="center" vertical="center"/>
    </xf>
    <xf numFmtId="0" fontId="68" fillId="0" borderId="0" xfId="0" applyFont="1" applyAlignment="1">
      <alignment horizontal="left" vertical="center"/>
    </xf>
    <xf numFmtId="0" fontId="93" fillId="0" borderId="0" xfId="0" applyFont="1" applyAlignment="1">
      <alignment horizontal="right" vertical="center"/>
    </xf>
    <xf numFmtId="0" fontId="97" fillId="0" borderId="0" xfId="0" applyFont="1" applyAlignment="1">
      <alignment horizontal="center" vertical="center"/>
    </xf>
    <xf numFmtId="0" fontId="93" fillId="0" borderId="338" xfId="0" applyFont="1" applyBorder="1" applyAlignment="1">
      <alignment horizontal="center" vertical="center"/>
    </xf>
    <xf numFmtId="0" fontId="93" fillId="0" borderId="339" xfId="0" applyFont="1" applyBorder="1" applyAlignment="1">
      <alignment horizontal="center" vertical="center"/>
    </xf>
    <xf numFmtId="0" fontId="93" fillId="0" borderId="343" xfId="0" applyFont="1" applyBorder="1" applyAlignment="1">
      <alignment horizontal="center" vertical="center"/>
    </xf>
    <xf numFmtId="0" fontId="93" fillId="0" borderId="341" xfId="0" applyFont="1" applyBorder="1" applyAlignment="1">
      <alignment horizontal="center" vertical="center"/>
    </xf>
    <xf numFmtId="0" fontId="93" fillId="0" borderId="346" xfId="0" applyFont="1" applyBorder="1" applyAlignment="1">
      <alignment horizontal="center" vertical="center"/>
    </xf>
    <xf numFmtId="0" fontId="93" fillId="0" borderId="331" xfId="0" applyFont="1" applyBorder="1" applyAlignment="1">
      <alignment horizontal="center" vertical="center"/>
    </xf>
    <xf numFmtId="0" fontId="93" fillId="0" borderId="335" xfId="0" applyFont="1" applyBorder="1" applyAlignment="1">
      <alignment horizontal="center" vertical="center"/>
    </xf>
    <xf numFmtId="0" fontId="93" fillId="0" borderId="332" xfId="0" applyFont="1" applyBorder="1" applyAlignment="1">
      <alignment horizontal="center" vertical="center"/>
    </xf>
    <xf numFmtId="0" fontId="93" fillId="0" borderId="0" xfId="0" applyFont="1" applyAlignment="1">
      <alignment horizontal="left" vertical="top" wrapText="1"/>
    </xf>
    <xf numFmtId="0" fontId="93" fillId="0" borderId="343" xfId="0" applyFont="1" applyBorder="1" applyAlignment="1">
      <alignment horizontal="center" vertical="center" wrapText="1"/>
    </xf>
    <xf numFmtId="0" fontId="93" fillId="15" borderId="334" xfId="0" applyFont="1" applyFill="1" applyBorder="1" applyAlignment="1">
      <alignment horizontal="center" vertical="center"/>
    </xf>
    <xf numFmtId="0" fontId="57" fillId="0" borderId="0" xfId="5" applyFont="1" applyAlignment="1">
      <alignment horizontal="left" vertical="center"/>
    </xf>
    <xf numFmtId="0" fontId="12" fillId="0" borderId="22" xfId="5" applyFont="1" applyFill="1" applyBorder="1" applyAlignment="1">
      <alignment horizontal="center" vertical="center"/>
    </xf>
    <xf numFmtId="0" fontId="12" fillId="0" borderId="32" xfId="5" applyFont="1" applyFill="1" applyBorder="1" applyAlignment="1">
      <alignment horizontal="center" vertical="center"/>
    </xf>
    <xf numFmtId="0" fontId="12" fillId="0" borderId="95" xfId="5" applyFont="1" applyFill="1" applyBorder="1" applyAlignment="1">
      <alignment horizontal="center" vertical="center"/>
    </xf>
    <xf numFmtId="0" fontId="12" fillId="0" borderId="12" xfId="5" applyFont="1" applyFill="1" applyBorder="1" applyAlignment="1">
      <alignment horizontal="center" vertical="center"/>
    </xf>
    <xf numFmtId="179" fontId="12" fillId="0" borderId="12" xfId="5" applyNumberFormat="1" applyFont="1" applyFill="1" applyBorder="1" applyAlignment="1">
      <alignment horizontal="center" vertical="center"/>
    </xf>
    <xf numFmtId="179" fontId="12" fillId="0" borderId="34" xfId="5" applyNumberFormat="1" applyFont="1" applyFill="1" applyBorder="1" applyAlignment="1">
      <alignment horizontal="center" vertical="center"/>
    </xf>
    <xf numFmtId="0" fontId="12" fillId="0" borderId="77" xfId="5" applyFont="1" applyFill="1" applyBorder="1" applyAlignment="1">
      <alignment horizontal="center" vertical="center"/>
    </xf>
    <xf numFmtId="0" fontId="12" fillId="0" borderId="14" xfId="5" applyFont="1" applyFill="1" applyBorder="1" applyAlignment="1">
      <alignment horizontal="center" vertical="center"/>
    </xf>
    <xf numFmtId="0" fontId="12" fillId="0" borderId="15" xfId="5" applyFont="1" applyFill="1" applyBorder="1" applyAlignment="1">
      <alignment horizontal="center" vertical="center"/>
    </xf>
    <xf numFmtId="0" fontId="12" fillId="0" borderId="1" xfId="5" applyNumberFormat="1" applyFont="1" applyFill="1" applyBorder="1" applyAlignment="1">
      <alignment horizontal="center" vertical="center"/>
    </xf>
    <xf numFmtId="0" fontId="12" fillId="0" borderId="38" xfId="5" applyNumberFormat="1" applyFont="1" applyFill="1" applyBorder="1" applyAlignment="1">
      <alignment horizontal="center" vertical="center"/>
    </xf>
    <xf numFmtId="0" fontId="19" fillId="0" borderId="46" xfId="5" applyFont="1" applyFill="1" applyBorder="1" applyAlignment="1">
      <alignment horizontal="center" vertical="center"/>
    </xf>
    <xf numFmtId="0" fontId="19" fillId="0" borderId="0" xfId="5" applyFont="1" applyFill="1" applyBorder="1" applyAlignment="1">
      <alignment horizontal="center" vertical="center"/>
    </xf>
    <xf numFmtId="0" fontId="19" fillId="0" borderId="3" xfId="5" applyFont="1" applyFill="1" applyBorder="1" applyAlignment="1">
      <alignment horizontal="center" vertical="center"/>
    </xf>
    <xf numFmtId="0" fontId="12" fillId="0" borderId="76" xfId="5" applyNumberFormat="1" applyFont="1" applyFill="1" applyBorder="1" applyAlignment="1">
      <alignment horizontal="center" vertical="center"/>
    </xf>
    <xf numFmtId="0" fontId="12" fillId="0" borderId="74" xfId="5" applyNumberFormat="1" applyFont="1" applyFill="1" applyBorder="1" applyAlignment="1">
      <alignment horizontal="center" vertical="center"/>
    </xf>
    <xf numFmtId="0" fontId="12" fillId="0" borderId="79" xfId="5" applyNumberFormat="1" applyFont="1" applyFill="1" applyBorder="1" applyAlignment="1">
      <alignment horizontal="center" vertical="center"/>
    </xf>
    <xf numFmtId="0" fontId="19" fillId="0" borderId="35" xfId="5" applyFont="1" applyFill="1" applyBorder="1" applyAlignment="1">
      <alignment horizontal="center" vertical="center"/>
    </xf>
    <xf numFmtId="0" fontId="19" fillId="0" borderId="36" xfId="5" applyFont="1" applyFill="1" applyBorder="1" applyAlignment="1">
      <alignment horizontal="center" vertical="center"/>
    </xf>
    <xf numFmtId="0" fontId="19" fillId="0" borderId="26" xfId="5" applyFont="1" applyFill="1" applyBorder="1" applyAlignment="1">
      <alignment horizontal="center" vertical="center"/>
    </xf>
    <xf numFmtId="0" fontId="19" fillId="0" borderId="11" xfId="5" applyFont="1" applyFill="1" applyBorder="1" applyAlignment="1">
      <alignment horizontal="center" vertical="center"/>
    </xf>
    <xf numFmtId="0" fontId="19" fillId="0" borderId="27" xfId="5" applyFont="1" applyFill="1" applyBorder="1" applyAlignment="1">
      <alignment horizontal="center" vertical="center"/>
    </xf>
    <xf numFmtId="0" fontId="19" fillId="0" borderId="1" xfId="5" applyFont="1" applyFill="1" applyBorder="1" applyAlignment="1">
      <alignment horizontal="center" vertical="center"/>
    </xf>
    <xf numFmtId="0" fontId="12" fillId="0" borderId="36" xfId="5" applyFont="1" applyFill="1" applyBorder="1" applyAlignment="1">
      <alignment horizontal="center" vertical="center"/>
    </xf>
    <xf numFmtId="0" fontId="12" fillId="0" borderId="1" xfId="5" applyFont="1" applyFill="1" applyBorder="1" applyAlignment="1">
      <alignment horizontal="center" vertical="center"/>
    </xf>
    <xf numFmtId="0" fontId="12" fillId="0" borderId="36" xfId="5" applyFont="1" applyFill="1" applyBorder="1" applyAlignment="1">
      <alignment horizontal="center" vertical="center" wrapText="1"/>
    </xf>
    <xf numFmtId="0" fontId="0" fillId="0" borderId="82" xfId="0" applyBorder="1">
      <alignment vertical="center"/>
    </xf>
    <xf numFmtId="0" fontId="0" fillId="0" borderId="43" xfId="0" applyBorder="1">
      <alignment vertical="center"/>
    </xf>
    <xf numFmtId="0" fontId="0" fillId="0" borderId="6" xfId="0" applyBorder="1">
      <alignment vertical="center"/>
    </xf>
    <xf numFmtId="0" fontId="0" fillId="0" borderId="0" xfId="0">
      <alignment vertical="center"/>
    </xf>
    <xf numFmtId="0" fontId="0" fillId="0" borderId="3" xfId="0" applyBorder="1">
      <alignment vertical="center"/>
    </xf>
    <xf numFmtId="0" fontId="0" fillId="0" borderId="7" xfId="0" applyBorder="1">
      <alignment vertical="center"/>
    </xf>
    <xf numFmtId="0" fontId="0" fillId="0" borderId="4" xfId="0" applyBorder="1">
      <alignment vertical="center"/>
    </xf>
    <xf numFmtId="0" fontId="0" fillId="0" borderId="5" xfId="0" applyBorder="1">
      <alignment vertical="center"/>
    </xf>
    <xf numFmtId="0" fontId="13" fillId="0" borderId="36" xfId="5" applyFont="1" applyFill="1" applyBorder="1" applyAlignment="1">
      <alignment horizontal="center" vertical="center" wrapText="1"/>
    </xf>
    <xf numFmtId="0" fontId="13" fillId="0" borderId="37" xfId="5" applyFont="1" applyFill="1" applyBorder="1" applyAlignment="1">
      <alignment horizontal="center" vertical="center" wrapText="1"/>
    </xf>
    <xf numFmtId="0" fontId="13" fillId="0" borderId="1" xfId="5" applyFont="1" applyFill="1" applyBorder="1" applyAlignment="1">
      <alignment horizontal="center" vertical="center" wrapText="1"/>
    </xf>
    <xf numFmtId="0" fontId="13" fillId="0" borderId="38" xfId="5" applyFont="1" applyFill="1" applyBorder="1" applyAlignment="1">
      <alignment horizontal="center" vertical="center" wrapText="1"/>
    </xf>
    <xf numFmtId="0" fontId="12" fillId="0" borderId="13" xfId="5" applyFont="1" applyBorder="1" applyAlignment="1">
      <alignment horizontal="center" vertical="center"/>
    </xf>
    <xf numFmtId="0" fontId="12" fillId="0" borderId="94" xfId="5" applyFont="1" applyBorder="1" applyAlignment="1">
      <alignment horizontal="center" vertical="center"/>
    </xf>
    <xf numFmtId="0" fontId="13" fillId="0" borderId="32" xfId="5" applyFont="1" applyBorder="1" applyAlignment="1">
      <alignment horizontal="left" vertical="center" wrapText="1"/>
    </xf>
    <xf numFmtId="0" fontId="13" fillId="0" borderId="0" xfId="5" applyFont="1" applyBorder="1" applyAlignment="1">
      <alignment horizontal="left" vertical="center" wrapText="1"/>
    </xf>
    <xf numFmtId="0" fontId="12" fillId="0" borderId="35" xfId="5" applyFont="1" applyFill="1" applyBorder="1" applyAlignment="1">
      <alignment horizontal="center" vertical="center"/>
    </xf>
    <xf numFmtId="0" fontId="12" fillId="0" borderId="26" xfId="5" applyFont="1" applyFill="1" applyBorder="1" applyAlignment="1">
      <alignment horizontal="center" vertical="center"/>
    </xf>
    <xf numFmtId="0" fontId="12" fillId="0" borderId="11" xfId="5" applyFont="1" applyFill="1" applyBorder="1" applyAlignment="1">
      <alignment horizontal="center" vertical="center"/>
    </xf>
    <xf numFmtId="0" fontId="12" fillId="0" borderId="27" xfId="5" applyFont="1" applyFill="1" applyBorder="1" applyAlignment="1">
      <alignment horizontal="center" vertical="center"/>
    </xf>
    <xf numFmtId="0" fontId="12" fillId="0" borderId="46" xfId="5" applyFont="1" applyFill="1" applyBorder="1" applyAlignment="1">
      <alignment horizontal="center" vertical="center"/>
    </xf>
    <xf numFmtId="0" fontId="12" fillId="0" borderId="0" xfId="5" applyFont="1" applyFill="1" applyBorder="1" applyAlignment="1">
      <alignment horizontal="center" vertical="center"/>
    </xf>
    <xf numFmtId="0" fontId="12" fillId="0" borderId="3" xfId="5" applyFont="1" applyFill="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9" fillId="0" borderId="0" xfId="0" applyFont="1" applyBorder="1" applyAlignment="1">
      <alignment horizontal="center" vertical="center"/>
    </xf>
    <xf numFmtId="0" fontId="0" fillId="0" borderId="12" xfId="0" applyBorder="1" applyAlignment="1">
      <alignment horizontal="left" vertical="center" indent="1"/>
    </xf>
    <xf numFmtId="0" fontId="0" fillId="0" borderId="10" xfId="0" applyBorder="1" applyAlignment="1">
      <alignment horizontal="left" vertical="center" indent="1"/>
    </xf>
    <xf numFmtId="0" fontId="0" fillId="0" borderId="11" xfId="0" applyBorder="1" applyAlignment="1">
      <alignment horizontal="left" vertical="center" indent="1"/>
    </xf>
    <xf numFmtId="0" fontId="0" fillId="0" borderId="0" xfId="0" applyAlignment="1">
      <alignment horizontal="right" vertical="center"/>
    </xf>
    <xf numFmtId="0" fontId="111" fillId="0" borderId="0" xfId="2" applyFont="1" applyAlignment="1">
      <alignment horizontal="right" vertical="center"/>
    </xf>
    <xf numFmtId="0" fontId="111" fillId="0" borderId="1" xfId="2" applyFont="1" applyBorder="1" applyAlignment="1">
      <alignment horizontal="center" vertical="center"/>
    </xf>
    <xf numFmtId="0" fontId="111" fillId="0" borderId="13" xfId="2" applyFont="1" applyBorder="1" applyAlignment="1">
      <alignment horizontal="left" vertical="center" wrapText="1" indent="1"/>
    </xf>
    <xf numFmtId="0" fontId="111" fillId="0" borderId="14" xfId="2" applyFont="1" applyBorder="1" applyAlignment="1">
      <alignment horizontal="left" vertical="center" wrapText="1" indent="1"/>
    </xf>
    <xf numFmtId="0" fontId="111" fillId="0" borderId="15" xfId="2" applyFont="1" applyBorder="1" applyAlignment="1">
      <alignment horizontal="left" vertical="center" wrapText="1" indent="1"/>
    </xf>
    <xf numFmtId="0" fontId="111" fillId="0" borderId="2" xfId="2" applyFont="1" applyBorder="1" applyAlignment="1">
      <alignment horizontal="center" vertical="center" wrapText="1"/>
    </xf>
    <xf numFmtId="0" fontId="111" fillId="0" borderId="9" xfId="2" applyFont="1" applyBorder="1" applyAlignment="1">
      <alignment horizontal="center" vertical="center"/>
    </xf>
    <xf numFmtId="0" fontId="111" fillId="0" borderId="6" xfId="2" applyFont="1" applyBorder="1" applyAlignment="1">
      <alignment horizontal="center" vertical="center"/>
    </xf>
    <xf numFmtId="0" fontId="111" fillId="0" borderId="3" xfId="2" applyFont="1" applyBorder="1" applyAlignment="1">
      <alignment horizontal="center" vertical="center"/>
    </xf>
    <xf numFmtId="0" fontId="111" fillId="0" borderId="7" xfId="2" applyFont="1" applyBorder="1" applyAlignment="1">
      <alignment horizontal="center" vertical="center"/>
    </xf>
    <xf numFmtId="0" fontId="111" fillId="0" borderId="5" xfId="2" applyFont="1" applyBorder="1" applyAlignment="1">
      <alignment horizontal="center" vertical="center"/>
    </xf>
    <xf numFmtId="0" fontId="133" fillId="0" borderId="8" xfId="2" applyFont="1" applyBorder="1" applyAlignment="1">
      <alignment horizontal="left" vertical="center" wrapText="1" indent="1"/>
    </xf>
    <xf numFmtId="0" fontId="133" fillId="0" borderId="9" xfId="2" applyFont="1" applyBorder="1" applyAlignment="1">
      <alignment horizontal="left" vertical="center" wrapText="1" indent="1"/>
    </xf>
    <xf numFmtId="0" fontId="133" fillId="0" borderId="0" xfId="2" applyFont="1" applyAlignment="1">
      <alignment horizontal="left" vertical="center" wrapText="1" indent="1"/>
    </xf>
    <xf numFmtId="0" fontId="133" fillId="0" borderId="3" xfId="2" applyFont="1" applyBorder="1" applyAlignment="1">
      <alignment horizontal="left" vertical="center" wrapText="1" indent="1"/>
    </xf>
    <xf numFmtId="0" fontId="133" fillId="0" borderId="4" xfId="2" applyFont="1" applyBorder="1" applyAlignment="1">
      <alignment horizontal="left" vertical="center" wrapText="1" indent="1"/>
    </xf>
    <xf numFmtId="0" fontId="133" fillId="0" borderId="5" xfId="2" applyFont="1" applyBorder="1" applyAlignment="1">
      <alignment horizontal="left" vertical="center" wrapText="1" indent="1"/>
    </xf>
    <xf numFmtId="0" fontId="105" fillId="0" borderId="1" xfId="2" applyFont="1" applyBorder="1" applyAlignment="1">
      <alignment horizontal="center" vertical="center" wrapText="1"/>
    </xf>
    <xf numFmtId="0" fontId="105" fillId="0" borderId="1" xfId="2" applyFont="1" applyBorder="1" applyAlignment="1">
      <alignment horizontal="center" vertical="center"/>
    </xf>
    <xf numFmtId="0" fontId="105" fillId="0" borderId="2" xfId="2" applyFont="1" applyBorder="1" applyAlignment="1">
      <alignment horizontal="center" vertical="center" wrapText="1"/>
    </xf>
    <xf numFmtId="0" fontId="105" fillId="0" borderId="9" xfId="2" applyFont="1" applyBorder="1" applyAlignment="1">
      <alignment horizontal="center" vertical="center" wrapText="1"/>
    </xf>
    <xf numFmtId="0" fontId="105" fillId="0" borderId="6" xfId="2" applyFont="1" applyBorder="1" applyAlignment="1">
      <alignment horizontal="center" vertical="center" wrapText="1"/>
    </xf>
    <xf numFmtId="0" fontId="105" fillId="0" borderId="3" xfId="2" applyFont="1" applyBorder="1" applyAlignment="1">
      <alignment horizontal="center" vertical="center" wrapText="1"/>
    </xf>
    <xf numFmtId="0" fontId="105" fillId="0" borderId="7" xfId="2" applyFont="1" applyBorder="1" applyAlignment="1">
      <alignment horizontal="center" vertical="center" wrapText="1"/>
    </xf>
    <xf numFmtId="0" fontId="105" fillId="0" borderId="5" xfId="2" applyFont="1" applyBorder="1" applyAlignment="1">
      <alignment horizontal="center" vertical="center" wrapText="1"/>
    </xf>
    <xf numFmtId="0" fontId="108" fillId="0" borderId="0" xfId="2" applyFont="1" applyAlignment="1">
      <alignment horizontal="center" vertical="center" wrapText="1"/>
    </xf>
    <xf numFmtId="0" fontId="105" fillId="0" borderId="13" xfId="2" applyFont="1" applyBorder="1" applyAlignment="1">
      <alignment horizontal="center" vertical="center" wrapText="1"/>
    </xf>
    <xf numFmtId="0" fontId="105" fillId="0" borderId="14" xfId="2" applyFont="1" applyBorder="1" applyAlignment="1">
      <alignment horizontal="center" vertical="center" wrapText="1"/>
    </xf>
    <xf numFmtId="0" fontId="105" fillId="0" borderId="15" xfId="2" applyFont="1" applyBorder="1" applyAlignment="1">
      <alignment horizontal="center" vertical="center" wrapText="1"/>
    </xf>
    <xf numFmtId="0" fontId="105" fillId="0" borderId="1" xfId="2" applyFont="1" applyBorder="1" applyAlignment="1">
      <alignment horizontal="left" vertical="center" indent="1"/>
    </xf>
    <xf numFmtId="0" fontId="105" fillId="0" borderId="2" xfId="2" applyFont="1" applyBorder="1" applyAlignment="1">
      <alignment horizontal="left" vertical="center" indent="1"/>
    </xf>
    <xf numFmtId="0" fontId="105" fillId="0" borderId="9" xfId="2" applyFont="1" applyBorder="1" applyAlignment="1">
      <alignment horizontal="left" vertical="center" indent="1"/>
    </xf>
    <xf numFmtId="0" fontId="111" fillId="0" borderId="12" xfId="2" applyFont="1" applyBorder="1" applyAlignment="1">
      <alignment horizontal="center" vertical="center" wrapText="1"/>
    </xf>
    <xf numFmtId="0" fontId="111" fillId="0" borderId="10" xfId="2" applyFont="1" applyBorder="1" applyAlignment="1">
      <alignment horizontal="center" vertical="center"/>
    </xf>
    <xf numFmtId="0" fontId="111" fillId="0" borderId="11" xfId="2" applyFont="1" applyBorder="1" applyAlignment="1">
      <alignment horizontal="center" vertical="center"/>
    </xf>
    <xf numFmtId="0" fontId="133" fillId="0" borderId="1" xfId="2" applyFont="1" applyBorder="1" applyAlignment="1">
      <alignment horizontal="left" vertical="center" wrapText="1" indent="1"/>
    </xf>
    <xf numFmtId="0" fontId="111" fillId="0" borderId="1" xfId="2" applyFont="1" applyBorder="1" applyAlignment="1">
      <alignment horizontal="center" vertical="center" wrapText="1"/>
    </xf>
    <xf numFmtId="0" fontId="0" fillId="0" borderId="0" xfId="2" applyFont="1" applyAlignment="1">
      <alignment horizontal="right" vertical="center"/>
    </xf>
    <xf numFmtId="0" fontId="18" fillId="0" borderId="0" xfId="2" applyFont="1" applyAlignment="1">
      <alignment horizontal="center" vertical="center" wrapText="1"/>
    </xf>
    <xf numFmtId="0" fontId="18" fillId="0" borderId="0" xfId="2" applyFont="1" applyAlignment="1">
      <alignment horizontal="center" vertical="center"/>
    </xf>
    <xf numFmtId="0" fontId="0" fillId="0" borderId="69" xfId="2" applyFont="1" applyBorder="1" applyAlignment="1">
      <alignment horizontal="distributed" vertical="center"/>
    </xf>
    <xf numFmtId="0" fontId="0" fillId="0" borderId="33" xfId="2" applyFont="1" applyBorder="1" applyAlignment="1">
      <alignment horizontal="distributed" vertical="center"/>
    </xf>
    <xf numFmtId="0" fontId="0" fillId="0" borderId="71" xfId="2" applyFont="1" applyBorder="1" applyAlignment="1">
      <alignment vertical="center"/>
    </xf>
    <xf numFmtId="0" fontId="0" fillId="0" borderId="70" xfId="2" applyFont="1" applyBorder="1" applyAlignment="1">
      <alignment vertical="center"/>
    </xf>
    <xf numFmtId="0" fontId="0" fillId="0" borderId="72" xfId="2" applyFont="1" applyBorder="1" applyAlignment="1">
      <alignment vertical="center"/>
    </xf>
    <xf numFmtId="0" fontId="0" fillId="0" borderId="77" xfId="2" applyFont="1" applyBorder="1" applyAlignment="1">
      <alignment horizontal="distributed" vertical="center"/>
    </xf>
    <xf numFmtId="0" fontId="0" fillId="0" borderId="15" xfId="2" applyFont="1" applyBorder="1" applyAlignment="1">
      <alignment horizontal="distributed" vertical="center"/>
    </xf>
    <xf numFmtId="0" fontId="0" fillId="0" borderId="13" xfId="2" applyFont="1" applyBorder="1" applyAlignment="1">
      <alignment horizontal="center" vertical="center"/>
    </xf>
    <xf numFmtId="0" fontId="0" fillId="0" borderId="14" xfId="2" applyFont="1" applyBorder="1" applyAlignment="1">
      <alignment vertical="center"/>
    </xf>
    <xf numFmtId="0" fontId="0" fillId="0" borderId="41" xfId="2" applyFont="1" applyBorder="1" applyAlignment="1">
      <alignment vertical="center"/>
    </xf>
    <xf numFmtId="0" fontId="0" fillId="0" borderId="14" xfId="2" applyFont="1" applyBorder="1" applyAlignment="1">
      <alignment horizontal="center" vertical="center"/>
    </xf>
    <xf numFmtId="0" fontId="0" fillId="0" borderId="41" xfId="2" applyFont="1" applyBorder="1" applyAlignment="1">
      <alignment horizontal="center" vertical="center"/>
    </xf>
    <xf numFmtId="0" fontId="0" fillId="0" borderId="102" xfId="2" applyFont="1" applyBorder="1" applyAlignment="1">
      <alignment horizontal="distributed" vertical="center"/>
    </xf>
    <xf numFmtId="0" fontId="0" fillId="0" borderId="23" xfId="2" applyFont="1" applyBorder="1" applyAlignment="1">
      <alignment horizontal="distributed" vertical="center"/>
    </xf>
    <xf numFmtId="0" fontId="0" fillId="0" borderId="13" xfId="2" applyFont="1" applyBorder="1" applyAlignment="1">
      <alignment vertical="center"/>
    </xf>
    <xf numFmtId="0" fontId="0" fillId="0" borderId="15" xfId="2" applyFont="1" applyBorder="1" applyAlignment="1">
      <alignment vertical="center"/>
    </xf>
    <xf numFmtId="0" fontId="0" fillId="0" borderId="12" xfId="2" applyFont="1" applyBorder="1" applyAlignment="1">
      <alignment horizontal="distributed" vertical="center"/>
    </xf>
    <xf numFmtId="0" fontId="0" fillId="0" borderId="10" xfId="2" applyFont="1" applyBorder="1" applyAlignment="1">
      <alignment horizontal="distributed" vertical="center"/>
    </xf>
    <xf numFmtId="0" fontId="0" fillId="0" borderId="2" xfId="2" applyFont="1" applyBorder="1" applyAlignment="1">
      <alignment vertical="center"/>
    </xf>
    <xf numFmtId="0" fontId="0" fillId="0" borderId="78" xfId="2" applyFont="1" applyBorder="1" applyAlignment="1">
      <alignment vertical="center"/>
    </xf>
    <xf numFmtId="0" fontId="0" fillId="0" borderId="6" xfId="2" applyFont="1" applyBorder="1" applyAlignment="1">
      <alignment vertical="center"/>
    </xf>
    <xf numFmtId="0" fontId="0" fillId="0" borderId="83" xfId="2" applyFont="1" applyBorder="1" applyAlignment="1">
      <alignment vertical="center"/>
    </xf>
    <xf numFmtId="0" fontId="0" fillId="0" borderId="8" xfId="2" applyFont="1" applyBorder="1" applyAlignment="1">
      <alignment vertical="center"/>
    </xf>
    <xf numFmtId="0" fontId="0" fillId="0" borderId="9" xfId="2" applyFont="1" applyBorder="1" applyAlignment="1">
      <alignment vertical="center"/>
    </xf>
    <xf numFmtId="0" fontId="0" fillId="0" borderId="107" xfId="2" applyFont="1" applyBorder="1" applyAlignment="1">
      <alignment horizontal="distributed" vertical="center"/>
    </xf>
    <xf numFmtId="0" fontId="0" fillId="0" borderId="108" xfId="2" applyFont="1" applyBorder="1" applyAlignment="1">
      <alignment horizontal="distributed" vertical="center"/>
    </xf>
    <xf numFmtId="0" fontId="0" fillId="0" borderId="109" xfId="2" applyFont="1" applyBorder="1" applyAlignment="1">
      <alignment horizontal="center" vertical="center"/>
    </xf>
    <xf numFmtId="0" fontId="0" fillId="0" borderId="108" xfId="2" applyFont="1" applyBorder="1" applyAlignment="1">
      <alignment horizontal="center" vertical="center"/>
    </xf>
    <xf numFmtId="0" fontId="0" fillId="0" borderId="110" xfId="2" applyFont="1" applyBorder="1" applyAlignment="1">
      <alignment horizontal="center" vertical="center"/>
    </xf>
    <xf numFmtId="0" fontId="0" fillId="0" borderId="105" xfId="2" applyFont="1" applyBorder="1" applyAlignment="1">
      <alignment vertical="center" textRotation="255" wrapText="1"/>
    </xf>
    <xf numFmtId="0" fontId="0" fillId="0" borderId="23" xfId="2" applyFont="1" applyBorder="1" applyAlignment="1">
      <alignment vertical="center" textRotation="255" wrapText="1"/>
    </xf>
    <xf numFmtId="0" fontId="0" fillId="0" borderId="24" xfId="2" applyFont="1" applyBorder="1" applyAlignment="1">
      <alignment vertical="center" textRotation="255" wrapText="1"/>
    </xf>
    <xf numFmtId="0" fontId="0" fillId="0" borderId="111" xfId="2" applyFont="1" applyBorder="1" applyAlignment="1">
      <alignment horizontal="distributed" vertical="center"/>
    </xf>
    <xf numFmtId="0" fontId="0" fillId="0" borderId="82" xfId="2" applyFont="1" applyBorder="1" applyAlignment="1">
      <alignment horizontal="distributed" vertical="center"/>
    </xf>
    <xf numFmtId="0" fontId="0" fillId="0" borderId="43" xfId="2" applyFont="1" applyBorder="1" applyAlignment="1">
      <alignment horizontal="distributed" vertical="center"/>
    </xf>
    <xf numFmtId="0" fontId="0" fillId="0" borderId="66" xfId="2" applyFont="1" applyBorder="1" applyAlignment="1">
      <alignment horizontal="distributed" vertical="center"/>
    </xf>
    <xf numFmtId="0" fontId="0" fillId="0" borderId="68" xfId="2" applyFont="1" applyBorder="1" applyAlignment="1">
      <alignment horizontal="distributed" vertical="center"/>
    </xf>
    <xf numFmtId="0" fontId="0" fillId="0" borderId="10" xfId="2" applyFont="1" applyBorder="1" applyAlignment="1">
      <alignment vertical="center" textRotation="255" wrapText="1"/>
    </xf>
    <xf numFmtId="0" fontId="0" fillId="0" borderId="112" xfId="2" applyFont="1" applyBorder="1" applyAlignment="1">
      <alignment vertical="center" textRotation="255" wrapText="1"/>
    </xf>
    <xf numFmtId="0" fontId="0" fillId="0" borderId="2" xfId="2" applyFont="1" applyBorder="1" applyAlignment="1">
      <alignment horizontal="distributed" vertical="center"/>
    </xf>
    <xf numFmtId="0" fontId="0" fillId="0" borderId="9" xfId="2" applyFont="1" applyBorder="1" applyAlignment="1">
      <alignment horizontal="distributed" vertical="center"/>
    </xf>
    <xf numFmtId="0" fontId="0" fillId="0" borderId="7" xfId="2" applyFont="1" applyBorder="1" applyAlignment="1">
      <alignment horizontal="distributed" vertical="center"/>
    </xf>
    <xf numFmtId="0" fontId="0" fillId="0" borderId="5" xfId="2" applyFont="1" applyBorder="1" applyAlignment="1">
      <alignment horizontal="distributed" vertical="center"/>
    </xf>
    <xf numFmtId="0" fontId="0" fillId="0" borderId="15" xfId="2" applyFont="1" applyBorder="1" applyAlignment="1">
      <alignment horizontal="center" vertical="center"/>
    </xf>
    <xf numFmtId="0" fontId="0" fillId="0" borderId="42" xfId="2" applyFont="1" applyBorder="1" applyAlignment="1">
      <alignment horizontal="center" vertical="center"/>
    </xf>
    <xf numFmtId="0" fontId="0" fillId="0" borderId="80" xfId="2" applyFont="1" applyBorder="1" applyAlignment="1">
      <alignment horizontal="center" vertical="center"/>
    </xf>
    <xf numFmtId="0" fontId="0" fillId="0" borderId="81" xfId="2" applyFont="1" applyBorder="1" applyAlignment="1">
      <alignment horizontal="center" vertical="center"/>
    </xf>
    <xf numFmtId="0" fontId="0" fillId="2" borderId="42" xfId="2" applyFont="1" applyFill="1" applyBorder="1" applyAlignment="1">
      <alignment horizontal="center" vertical="center"/>
    </xf>
    <xf numFmtId="0" fontId="0" fillId="2" borderId="104" xfId="2" applyFont="1" applyFill="1" applyBorder="1" applyAlignment="1">
      <alignment horizontal="center" vertical="center"/>
    </xf>
    <xf numFmtId="0" fontId="0" fillId="0" borderId="106" xfId="2" applyFont="1" applyBorder="1" applyAlignment="1">
      <alignment vertical="center" textRotation="255" wrapText="1"/>
    </xf>
    <xf numFmtId="0" fontId="7" fillId="0" borderId="66" xfId="2" applyFont="1" applyBorder="1" applyAlignment="1">
      <alignment horizontal="center" vertical="center" wrapText="1"/>
    </xf>
    <xf numFmtId="0" fontId="7" fillId="0" borderId="67" xfId="2" applyFont="1" applyBorder="1" applyAlignment="1">
      <alignment vertical="center"/>
    </xf>
    <xf numFmtId="0" fontId="0" fillId="0" borderId="66" xfId="2" applyFont="1" applyBorder="1" applyAlignment="1">
      <alignment horizontal="center" vertical="center"/>
    </xf>
    <xf numFmtId="0" fontId="0" fillId="0" borderId="68" xfId="2" applyFont="1" applyBorder="1" applyAlignment="1">
      <alignment horizontal="center" vertical="center"/>
    </xf>
    <xf numFmtId="0" fontId="0" fillId="0" borderId="94" xfId="2" applyFont="1" applyBorder="1" applyAlignment="1">
      <alignment vertical="center"/>
    </xf>
    <xf numFmtId="0" fontId="0" fillId="0" borderId="31" xfId="2" applyFont="1" applyBorder="1" applyAlignment="1">
      <alignment vertical="center"/>
    </xf>
    <xf numFmtId="0" fontId="0" fillId="0" borderId="30" xfId="2" applyFont="1" applyBorder="1" applyAlignment="1">
      <alignment vertical="center"/>
    </xf>
    <xf numFmtId="0" fontId="0" fillId="0" borderId="103" xfId="2" applyFont="1" applyBorder="1" applyAlignment="1">
      <alignment vertical="center"/>
    </xf>
    <xf numFmtId="0" fontId="43" fillId="0" borderId="0" xfId="8" applyFont="1" applyFill="1" applyAlignment="1">
      <alignment vertical="center" wrapText="1"/>
    </xf>
    <xf numFmtId="0" fontId="42" fillId="0" borderId="0" xfId="8" applyFont="1" applyAlignment="1">
      <alignment horizontal="left" vertical="center" wrapText="1"/>
    </xf>
    <xf numFmtId="0" fontId="42" fillId="0" borderId="90" xfId="8" applyFont="1" applyBorder="1" applyAlignment="1">
      <alignment horizontal="center" vertical="center" wrapText="1"/>
    </xf>
    <xf numFmtId="0" fontId="42" fillId="0" borderId="23" xfId="8" applyFont="1" applyBorder="1" applyAlignment="1">
      <alignment horizontal="center" vertical="center" wrapText="1"/>
    </xf>
    <xf numFmtId="0" fontId="42" fillId="0" borderId="106" xfId="8" applyFont="1" applyBorder="1" applyAlignment="1">
      <alignment horizontal="center" vertical="center" wrapText="1"/>
    </xf>
    <xf numFmtId="0" fontId="53" fillId="0" borderId="45" xfId="8" applyFont="1" applyBorder="1" applyAlignment="1">
      <alignment vertical="center" shrinkToFit="1"/>
    </xf>
    <xf numFmtId="0" fontId="53" fillId="0" borderId="91" xfId="8" applyFont="1" applyBorder="1" applyAlignment="1">
      <alignment vertical="center" shrinkToFit="1"/>
    </xf>
    <xf numFmtId="0" fontId="53" fillId="0" borderId="1" xfId="8" applyFont="1" applyBorder="1" applyAlignment="1">
      <alignment vertical="center" wrapText="1"/>
    </xf>
    <xf numFmtId="0" fontId="53" fillId="0" borderId="38" xfId="8" applyFont="1" applyBorder="1" applyAlignment="1">
      <alignment vertical="center" wrapText="1"/>
    </xf>
    <xf numFmtId="0" fontId="53" fillId="0" borderId="94" xfId="8" applyFont="1" applyBorder="1" applyAlignment="1">
      <alignment horizontal="center" vertical="center" wrapText="1"/>
    </xf>
    <xf numFmtId="0" fontId="53" fillId="0" borderId="30" xfId="8" applyFont="1" applyBorder="1" applyAlignment="1">
      <alignment horizontal="center" vertical="center" wrapText="1"/>
    </xf>
    <xf numFmtId="0" fontId="53" fillId="0" borderId="103" xfId="8" applyFont="1" applyBorder="1" applyAlignment="1">
      <alignment horizontal="center" vertical="center" wrapText="1"/>
    </xf>
    <xf numFmtId="0" fontId="43" fillId="0" borderId="0" xfId="8" applyFont="1" applyBorder="1" applyAlignment="1">
      <alignment vertical="center"/>
    </xf>
    <xf numFmtId="0" fontId="43" fillId="0" borderId="0" xfId="8" applyFont="1" applyAlignment="1">
      <alignment vertical="center" wrapText="1"/>
    </xf>
    <xf numFmtId="0" fontId="42" fillId="0" borderId="105" xfId="8" applyFont="1" applyBorder="1" applyAlignment="1">
      <alignment horizontal="center" vertical="center" wrapText="1"/>
    </xf>
    <xf numFmtId="0" fontId="43" fillId="0" borderId="117" xfId="8" applyFont="1" applyBorder="1" applyAlignment="1">
      <alignment horizontal="center" vertical="center" wrapText="1"/>
    </xf>
    <xf numFmtId="0" fontId="43" fillId="0" borderId="118" xfId="8" applyFont="1" applyBorder="1" applyAlignment="1">
      <alignment horizontal="center" vertical="center" wrapText="1"/>
    </xf>
    <xf numFmtId="0" fontId="42" fillId="0" borderId="15" xfId="8" applyFont="1" applyBorder="1" applyAlignment="1">
      <alignment horizontal="center" vertical="center" wrapText="1"/>
    </xf>
    <xf numFmtId="0" fontId="43" fillId="0" borderId="14" xfId="8" applyFont="1" applyBorder="1" applyAlignment="1">
      <alignment horizontal="center" vertical="center" wrapText="1"/>
    </xf>
    <xf numFmtId="0" fontId="43" fillId="0" borderId="119" xfId="8" applyFont="1" applyBorder="1" applyAlignment="1">
      <alignment vertical="center" wrapText="1"/>
    </xf>
    <xf numFmtId="0" fontId="43" fillId="0" borderId="27" xfId="8" applyFont="1" applyBorder="1" applyAlignment="1">
      <alignment vertical="center" wrapText="1"/>
    </xf>
    <xf numFmtId="0" fontId="43" fillId="0" borderId="71" xfId="8" applyFont="1" applyBorder="1" applyAlignment="1">
      <alignment horizontal="center" vertical="center" wrapText="1"/>
    </xf>
    <xf numFmtId="0" fontId="43" fillId="0" borderId="70" xfId="8" applyFont="1" applyBorder="1" applyAlignment="1">
      <alignment horizontal="center" vertical="center" wrapText="1"/>
    </xf>
    <xf numFmtId="0" fontId="43" fillId="0" borderId="33" xfId="8" applyFont="1" applyBorder="1" applyAlignment="1">
      <alignment horizontal="center" vertical="center" wrapText="1"/>
    </xf>
    <xf numFmtId="0" fontId="44" fillId="0" borderId="120" xfId="8" applyFont="1" applyBorder="1" applyAlignment="1">
      <alignment horizontal="left" vertical="center" wrapText="1"/>
    </xf>
    <xf numFmtId="0" fontId="44" fillId="0" borderId="89" xfId="8" applyFont="1" applyBorder="1" applyAlignment="1">
      <alignment horizontal="left" vertical="center" wrapText="1"/>
    </xf>
    <xf numFmtId="0" fontId="42" fillId="0" borderId="15" xfId="8" applyFont="1" applyFill="1" applyBorder="1" applyAlignment="1">
      <alignment horizontal="center" vertical="center" wrapText="1"/>
    </xf>
    <xf numFmtId="0" fontId="53" fillId="0" borderId="0" xfId="8" applyFont="1" applyBorder="1" applyAlignment="1">
      <alignment horizontal="center" vertical="center" shrinkToFit="1"/>
    </xf>
    <xf numFmtId="0" fontId="53" fillId="0" borderId="83" xfId="8" applyFont="1" applyBorder="1" applyAlignment="1">
      <alignment horizontal="center" vertical="center" shrinkToFit="1"/>
    </xf>
    <xf numFmtId="0" fontId="53" fillId="0" borderId="4" xfId="8" applyFont="1" applyBorder="1" applyAlignment="1">
      <alignment horizontal="center" vertical="center" shrinkToFit="1"/>
    </xf>
    <xf numFmtId="0" fontId="53" fillId="0" borderId="40" xfId="8" applyFont="1" applyBorder="1" applyAlignment="1">
      <alignment horizontal="center" vertical="center" shrinkToFit="1"/>
    </xf>
    <xf numFmtId="0" fontId="42" fillId="0" borderId="3" xfId="8" applyFont="1" applyFill="1" applyBorder="1" applyAlignment="1">
      <alignment horizontal="center" vertical="center" wrapText="1"/>
    </xf>
    <xf numFmtId="0" fontId="43" fillId="0" borderId="12" xfId="8" applyFont="1" applyBorder="1" applyAlignment="1">
      <alignment horizontal="center" vertical="center" wrapText="1"/>
    </xf>
    <xf numFmtId="0" fontId="43" fillId="0" borderId="10" xfId="8" applyFont="1" applyBorder="1" applyAlignment="1">
      <alignment horizontal="center" vertical="center" wrapText="1"/>
    </xf>
    <xf numFmtId="0" fontId="49" fillId="0" borderId="8" xfId="8" applyFont="1" applyBorder="1" applyAlignment="1">
      <alignment horizontal="center" vertical="center" shrinkToFit="1"/>
    </xf>
    <xf numFmtId="0" fontId="49" fillId="0" borderId="78" xfId="8" applyFont="1" applyBorder="1" applyAlignment="1">
      <alignment horizontal="center" vertical="center" shrinkToFit="1"/>
    </xf>
    <xf numFmtId="0" fontId="49" fillId="0" borderId="0" xfId="8" applyFont="1" applyBorder="1" applyAlignment="1">
      <alignment horizontal="center" vertical="center" shrinkToFit="1"/>
    </xf>
    <xf numFmtId="0" fontId="49" fillId="0" borderId="83" xfId="8" applyFont="1" applyBorder="1" applyAlignment="1">
      <alignment horizontal="center" vertical="center" shrinkToFit="1"/>
    </xf>
    <xf numFmtId="0" fontId="41" fillId="0" borderId="77" xfId="5" applyFont="1" applyFill="1" applyBorder="1" applyAlignment="1">
      <alignment horizontal="distributed" vertical="center"/>
    </xf>
    <xf numFmtId="0" fontId="41" fillId="0" borderId="14" xfId="5" applyFont="1" applyFill="1" applyBorder="1" applyAlignment="1">
      <alignment horizontal="distributed" vertical="center"/>
    </xf>
    <xf numFmtId="0" fontId="43" fillId="0" borderId="15" xfId="1" applyFont="1" applyBorder="1" applyAlignment="1">
      <alignment horizontal="distributed" vertical="center"/>
    </xf>
    <xf numFmtId="0" fontId="54" fillId="0" borderId="14" xfId="5" applyFont="1" applyFill="1" applyBorder="1" applyAlignment="1">
      <alignment horizontal="center" vertical="center" shrinkToFit="1"/>
    </xf>
    <xf numFmtId="0" fontId="54" fillId="0" borderId="41" xfId="5" applyFont="1" applyFill="1" applyBorder="1" applyAlignment="1">
      <alignment horizontal="center" vertical="center" shrinkToFit="1"/>
    </xf>
    <xf numFmtId="0" fontId="41" fillId="0" borderId="46" xfId="5" applyFont="1" applyFill="1" applyBorder="1" applyAlignment="1">
      <alignment horizontal="center" vertical="center"/>
    </xf>
    <xf numFmtId="0" fontId="41" fillId="0" borderId="3" xfId="5" applyFont="1" applyFill="1" applyBorder="1" applyAlignment="1">
      <alignment horizontal="center" vertical="center"/>
    </xf>
    <xf numFmtId="0" fontId="41" fillId="0" borderId="73" xfId="5" applyFont="1" applyFill="1" applyBorder="1" applyAlignment="1">
      <alignment horizontal="center" vertical="center"/>
    </xf>
    <xf numFmtId="0" fontId="41" fillId="0" borderId="75" xfId="5" applyFont="1" applyFill="1" applyBorder="1" applyAlignment="1">
      <alignment horizontal="center" vertical="center"/>
    </xf>
    <xf numFmtId="0" fontId="54" fillId="0" borderId="4" xfId="5" applyFont="1" applyFill="1" applyBorder="1" applyAlignment="1">
      <alignment horizontal="center" vertical="center" shrinkToFit="1"/>
    </xf>
    <xf numFmtId="0" fontId="54" fillId="0" borderId="5" xfId="5" applyFont="1" applyFill="1" applyBorder="1" applyAlignment="1">
      <alignment horizontal="center" vertical="center" shrinkToFit="1"/>
    </xf>
    <xf numFmtId="0" fontId="41" fillId="0" borderId="10" xfId="5" applyFont="1" applyFill="1" applyBorder="1" applyAlignment="1">
      <alignment horizontal="center" vertical="center" shrinkToFit="1"/>
    </xf>
    <xf numFmtId="0" fontId="43" fillId="0" borderId="112" xfId="1" applyFont="1" applyBorder="1" applyAlignment="1">
      <alignment horizontal="center" vertical="center" shrinkToFit="1"/>
    </xf>
    <xf numFmtId="0" fontId="54" fillId="0" borderId="2" xfId="5" applyFont="1" applyFill="1" applyBorder="1" applyAlignment="1">
      <alignment horizontal="center" vertical="center" shrinkToFit="1"/>
    </xf>
    <xf numFmtId="0" fontId="54" fillId="0" borderId="78" xfId="5" applyFont="1" applyFill="1" applyBorder="1" applyAlignment="1">
      <alignment horizontal="center" vertical="center" shrinkToFit="1"/>
    </xf>
    <xf numFmtId="0" fontId="54" fillId="0" borderId="76" xfId="5" applyFont="1" applyFill="1" applyBorder="1" applyAlignment="1">
      <alignment horizontal="center" vertical="center" shrinkToFit="1"/>
    </xf>
    <xf numFmtId="0" fontId="54" fillId="0" borderId="79" xfId="5" applyFont="1" applyFill="1" applyBorder="1" applyAlignment="1">
      <alignment horizontal="center" vertical="center" shrinkToFit="1"/>
    </xf>
    <xf numFmtId="0" fontId="54" fillId="0" borderId="80" xfId="5" applyFont="1" applyFill="1" applyBorder="1" applyAlignment="1">
      <alignment horizontal="center" vertical="center" shrinkToFit="1"/>
    </xf>
    <xf numFmtId="0" fontId="54" fillId="0" borderId="81" xfId="5" applyFont="1" applyFill="1" applyBorder="1" applyAlignment="1">
      <alignment horizontal="center" vertical="center" shrinkToFit="1"/>
    </xf>
    <xf numFmtId="0" fontId="52" fillId="0" borderId="0" xfId="8" applyFont="1" applyBorder="1" applyAlignment="1">
      <alignment horizontal="center" vertical="center"/>
    </xf>
    <xf numFmtId="0" fontId="42" fillId="0" borderId="113" xfId="8" applyFont="1" applyBorder="1" applyAlignment="1">
      <alignment horizontal="distributed" vertical="center"/>
    </xf>
    <xf numFmtId="0" fontId="42" fillId="0" borderId="114" xfId="8" applyFont="1" applyBorder="1" applyAlignment="1">
      <alignment horizontal="distributed" vertical="center"/>
    </xf>
    <xf numFmtId="0" fontId="42" fillId="0" borderId="114" xfId="1" applyFont="1" applyBorder="1" applyAlignment="1">
      <alignment horizontal="distributed" vertical="center"/>
    </xf>
    <xf numFmtId="0" fontId="53" fillId="0" borderId="115" xfId="8" applyFont="1" applyBorder="1" applyAlignment="1">
      <alignment horizontal="center" vertical="center" shrinkToFit="1"/>
    </xf>
    <xf numFmtId="0" fontId="53" fillId="0" borderId="116" xfId="8" applyFont="1" applyBorder="1" applyAlignment="1">
      <alignment horizontal="center" vertical="center" shrinkToFit="1"/>
    </xf>
    <xf numFmtId="0" fontId="41" fillId="0" borderId="69" xfId="5" applyFont="1" applyFill="1" applyBorder="1" applyAlignment="1">
      <alignment horizontal="distributed" vertical="center"/>
    </xf>
    <xf numFmtId="0" fontId="41" fillId="0" borderId="70" xfId="5" applyFont="1" applyFill="1" applyBorder="1" applyAlignment="1">
      <alignment horizontal="distributed" vertical="center"/>
    </xf>
    <xf numFmtId="0" fontId="43" fillId="0" borderId="33" xfId="1" applyFont="1" applyBorder="1" applyAlignment="1">
      <alignment horizontal="distributed" vertical="center"/>
    </xf>
    <xf numFmtId="0" fontId="54" fillId="0" borderId="70" xfId="5" applyFont="1" applyFill="1" applyBorder="1" applyAlignment="1">
      <alignment horizontal="center" vertical="center" shrinkToFit="1"/>
    </xf>
    <xf numFmtId="0" fontId="54" fillId="0" borderId="72" xfId="5" applyFont="1" applyFill="1" applyBorder="1" applyAlignment="1">
      <alignment horizontal="center" vertical="center" shrinkToFit="1"/>
    </xf>
    <xf numFmtId="0" fontId="42" fillId="0" borderId="90" xfId="8" applyFont="1" applyFill="1" applyBorder="1" applyAlignment="1">
      <alignment horizontal="center" vertical="center" wrapText="1"/>
    </xf>
    <xf numFmtId="0" fontId="42" fillId="0" borderId="23" xfId="8" applyFont="1" applyFill="1" applyBorder="1" applyAlignment="1">
      <alignment horizontal="center" vertical="center" wrapText="1"/>
    </xf>
    <xf numFmtId="0" fontId="42" fillId="0" borderId="106" xfId="8" applyFont="1" applyFill="1" applyBorder="1" applyAlignment="1">
      <alignment horizontal="center" vertical="center" wrapText="1"/>
    </xf>
    <xf numFmtId="0" fontId="53" fillId="0" borderId="45" xfId="8" applyFont="1" applyFill="1" applyBorder="1" applyAlignment="1">
      <alignment vertical="center" shrinkToFit="1"/>
    </xf>
    <xf numFmtId="0" fontId="53" fillId="0" borderId="91" xfId="8" applyFont="1" applyFill="1" applyBorder="1" applyAlignment="1">
      <alignment vertical="center" shrinkToFit="1"/>
    </xf>
    <xf numFmtId="0" fontId="53" fillId="0" borderId="1" xfId="8" applyFont="1" applyFill="1" applyBorder="1" applyAlignment="1">
      <alignment vertical="center" wrapText="1"/>
    </xf>
    <xf numFmtId="0" fontId="53" fillId="0" borderId="38" xfId="8" applyFont="1" applyFill="1" applyBorder="1" applyAlignment="1">
      <alignment vertical="center" wrapText="1"/>
    </xf>
    <xf numFmtId="0" fontId="53" fillId="0" borderId="16" xfId="8" applyFont="1" applyBorder="1" applyAlignment="1">
      <alignment horizontal="center" vertical="center" wrapText="1"/>
    </xf>
    <xf numFmtId="0" fontId="53" fillId="0" borderId="39" xfId="8" applyFont="1" applyBorder="1" applyAlignment="1">
      <alignment horizontal="center" vertical="center" wrapText="1"/>
    </xf>
    <xf numFmtId="0" fontId="42" fillId="0" borderId="134" xfId="8" applyFont="1" applyBorder="1" applyAlignment="1">
      <alignment horizontal="center" vertical="center" wrapText="1"/>
    </xf>
    <xf numFmtId="0" fontId="42" fillId="0" borderId="135" xfId="8" applyFont="1" applyBorder="1" applyAlignment="1">
      <alignment horizontal="center" vertical="center" wrapText="1"/>
    </xf>
    <xf numFmtId="0" fontId="42" fillId="0" borderId="136" xfId="8" applyFont="1" applyBorder="1" applyAlignment="1">
      <alignment horizontal="center" vertical="center" wrapText="1"/>
    </xf>
    <xf numFmtId="0" fontId="43" fillId="0" borderId="137" xfId="8" applyFont="1" applyBorder="1" applyAlignment="1">
      <alignment horizontal="center" vertical="center" wrapText="1"/>
    </xf>
    <xf numFmtId="0" fontId="44" fillId="0" borderId="138" xfId="8" applyFont="1" applyBorder="1" applyAlignment="1">
      <alignment horizontal="left" vertical="center" wrapText="1"/>
    </xf>
    <xf numFmtId="0" fontId="44" fillId="0" borderId="139" xfId="8" applyFont="1" applyBorder="1" applyAlignment="1">
      <alignment horizontal="left" vertical="center" wrapText="1"/>
    </xf>
    <xf numFmtId="0" fontId="53" fillId="0" borderId="140" xfId="8" applyFont="1" applyBorder="1" applyAlignment="1">
      <alignment horizontal="center" vertical="center" shrinkToFit="1"/>
    </xf>
    <xf numFmtId="0" fontId="53" fillId="0" borderId="141" xfId="8" applyFont="1" applyBorder="1" applyAlignment="1">
      <alignment horizontal="center" vertical="center" shrinkToFit="1"/>
    </xf>
    <xf numFmtId="0" fontId="42" fillId="0" borderId="85" xfId="8" applyFont="1" applyFill="1" applyBorder="1" applyAlignment="1">
      <alignment horizontal="center" vertical="center" wrapText="1"/>
    </xf>
    <xf numFmtId="0" fontId="43" fillId="0" borderId="29" xfId="8" applyFont="1" applyBorder="1" applyAlignment="1">
      <alignment horizontal="center" vertical="center" wrapText="1"/>
    </xf>
    <xf numFmtId="0" fontId="49" fillId="0" borderId="132" xfId="8" applyFont="1" applyBorder="1" applyAlignment="1">
      <alignment horizontal="center" vertical="center" shrinkToFit="1"/>
    </xf>
    <xf numFmtId="0" fontId="49" fillId="0" borderId="87" xfId="8" applyFont="1" applyBorder="1" applyAlignment="1">
      <alignment horizontal="center" vertical="center" shrinkToFit="1"/>
    </xf>
    <xf numFmtId="0" fontId="49" fillId="0" borderId="142" xfId="8" applyFont="1" applyBorder="1" applyAlignment="1">
      <alignment horizontal="center" vertical="center" shrinkToFit="1"/>
    </xf>
    <xf numFmtId="0" fontId="41" fillId="0" borderId="128" xfId="5" applyFont="1" applyFill="1" applyBorder="1" applyAlignment="1">
      <alignment horizontal="distributed" vertical="center"/>
    </xf>
    <xf numFmtId="0" fontId="54" fillId="0" borderId="129" xfId="5" applyFont="1" applyFill="1" applyBorder="1" applyAlignment="1">
      <alignment horizontal="center" vertical="center" shrinkToFit="1"/>
    </xf>
    <xf numFmtId="0" fontId="41" fillId="0" borderId="130" xfId="5" applyFont="1" applyFill="1" applyBorder="1" applyAlignment="1">
      <alignment horizontal="center" vertical="center"/>
    </xf>
    <xf numFmtId="0" fontId="41" fillId="0" borderId="131" xfId="5" applyFont="1" applyFill="1" applyBorder="1" applyAlignment="1">
      <alignment horizontal="center" vertical="center"/>
    </xf>
    <xf numFmtId="0" fontId="54" fillId="0" borderId="132" xfId="5" applyFont="1" applyFill="1" applyBorder="1" applyAlignment="1">
      <alignment horizontal="center" vertical="center" shrinkToFit="1"/>
    </xf>
    <xf numFmtId="0" fontId="54" fillId="0" borderId="133" xfId="5" applyFont="1" applyFill="1" applyBorder="1" applyAlignment="1">
      <alignment horizontal="center" vertical="center" shrinkToFit="1"/>
    </xf>
    <xf numFmtId="0" fontId="52" fillId="0" borderId="121" xfId="8" applyFont="1" applyBorder="1" applyAlignment="1">
      <alignment horizontal="center" vertical="center"/>
    </xf>
    <xf numFmtId="0" fontId="42" fillId="0" borderId="122" xfId="8" applyFont="1" applyBorder="1" applyAlignment="1">
      <alignment horizontal="distributed" vertical="center"/>
    </xf>
    <xf numFmtId="0" fontId="42" fillId="0" borderId="123" xfId="8" applyFont="1" applyBorder="1" applyAlignment="1">
      <alignment horizontal="distributed" vertical="center"/>
    </xf>
    <xf numFmtId="0" fontId="42" fillId="0" borderId="123" xfId="1" applyFont="1" applyBorder="1" applyAlignment="1">
      <alignment horizontal="distributed" vertical="center"/>
    </xf>
    <xf numFmtId="0" fontId="53" fillId="0" borderId="124" xfId="8" applyFont="1" applyBorder="1" applyAlignment="1">
      <alignment horizontal="center" vertical="center" shrinkToFit="1"/>
    </xf>
    <xf numFmtId="0" fontId="53" fillId="0" borderId="125" xfId="8" applyFont="1" applyBorder="1" applyAlignment="1">
      <alignment horizontal="center" vertical="center" shrinkToFit="1"/>
    </xf>
    <xf numFmtId="0" fontId="41" fillId="0" borderId="126" xfId="5" applyFont="1" applyFill="1" applyBorder="1" applyAlignment="1">
      <alignment horizontal="distributed" vertical="center"/>
    </xf>
    <xf numFmtId="0" fontId="54" fillId="0" borderId="127" xfId="5" applyFont="1" applyFill="1" applyBorder="1" applyAlignment="1">
      <alignment horizontal="center" vertical="center" shrinkToFit="1"/>
    </xf>
    <xf numFmtId="0" fontId="13" fillId="0" borderId="32" xfId="6" applyFont="1" applyFill="1" applyBorder="1" applyAlignment="1">
      <alignment horizontal="left" wrapText="1"/>
    </xf>
    <xf numFmtId="0" fontId="13" fillId="0" borderId="0" xfId="6" applyFont="1" applyFill="1" applyBorder="1" applyAlignment="1">
      <alignment horizontal="left" wrapText="1"/>
    </xf>
    <xf numFmtId="0" fontId="13" fillId="0" borderId="0" xfId="6" applyFont="1" applyFill="1" applyBorder="1" applyAlignment="1">
      <alignment horizontal="left"/>
    </xf>
    <xf numFmtId="0" fontId="19" fillId="0" borderId="1" xfId="6" applyFont="1" applyFill="1" applyBorder="1" applyAlignment="1">
      <alignment horizontal="center" vertical="center"/>
    </xf>
    <xf numFmtId="0" fontId="19" fillId="0" borderId="38" xfId="6" applyFont="1" applyFill="1" applyBorder="1" applyAlignment="1">
      <alignment horizontal="center" vertical="center"/>
    </xf>
    <xf numFmtId="0" fontId="19" fillId="0" borderId="16" xfId="6" applyFont="1" applyFill="1" applyBorder="1" applyAlignment="1">
      <alignment horizontal="center" vertical="center"/>
    </xf>
    <xf numFmtId="0" fontId="19" fillId="0" borderId="39" xfId="6" applyFont="1" applyFill="1" applyBorder="1" applyAlignment="1">
      <alignment horizontal="center" vertical="center"/>
    </xf>
    <xf numFmtId="0" fontId="19" fillId="0" borderId="60" xfId="6" applyFont="1" applyFill="1" applyBorder="1" applyAlignment="1">
      <alignment horizontal="center" vertical="center" textRotation="255"/>
    </xf>
    <xf numFmtId="0" fontId="19" fillId="0" borderId="9" xfId="6" applyFont="1" applyFill="1" applyBorder="1" applyAlignment="1">
      <alignment horizontal="center" vertical="center" textRotation="255"/>
    </xf>
    <xf numFmtId="0" fontId="19" fillId="0" borderId="46" xfId="6" applyFont="1" applyFill="1" applyBorder="1" applyAlignment="1">
      <alignment horizontal="center" vertical="center" textRotation="255"/>
    </xf>
    <xf numFmtId="0" fontId="19" fillId="0" borderId="3" xfId="6" applyFont="1" applyFill="1" applyBorder="1" applyAlignment="1">
      <alignment horizontal="center" vertical="center" textRotation="255"/>
    </xf>
    <xf numFmtId="0" fontId="19" fillId="0" borderId="84" xfId="6" applyFont="1" applyFill="1" applyBorder="1" applyAlignment="1">
      <alignment horizontal="center" vertical="center" textRotation="255"/>
    </xf>
    <xf numFmtId="0" fontId="19" fillId="0" borderId="85" xfId="6" applyFont="1" applyFill="1" applyBorder="1" applyAlignment="1">
      <alignment horizontal="center" vertical="center" textRotation="255"/>
    </xf>
    <xf numFmtId="0" fontId="19" fillId="0" borderId="13" xfId="6" applyFont="1" applyFill="1" applyBorder="1" applyAlignment="1">
      <alignment horizontal="center" vertical="center"/>
    </xf>
    <xf numFmtId="0" fontId="19" fillId="0" borderId="14" xfId="6" applyFont="1" applyFill="1" applyBorder="1" applyAlignment="1">
      <alignment horizontal="center" vertical="center"/>
    </xf>
    <xf numFmtId="0" fontId="19" fillId="0" borderId="15" xfId="6" applyFont="1" applyFill="1" applyBorder="1" applyAlignment="1">
      <alignment horizontal="center" vertical="center"/>
    </xf>
    <xf numFmtId="0" fontId="19" fillId="0" borderId="41" xfId="6" applyFont="1" applyFill="1" applyBorder="1" applyAlignment="1">
      <alignment horizontal="center" vertical="center"/>
    </xf>
    <xf numFmtId="0" fontId="19" fillId="0" borderId="25" xfId="6" applyFont="1" applyFill="1" applyBorder="1" applyAlignment="1">
      <alignment horizontal="distributed" vertical="center" indent="1"/>
    </xf>
    <xf numFmtId="0" fontId="19" fillId="0" borderId="25" xfId="6" applyFont="1" applyFill="1" applyBorder="1" applyAlignment="1">
      <alignment horizontal="center" vertical="center"/>
    </xf>
    <xf numFmtId="0" fontId="19" fillId="0" borderId="66" xfId="6" applyFont="1" applyFill="1" applyBorder="1" applyAlignment="1">
      <alignment horizontal="center" vertical="center"/>
    </xf>
    <xf numFmtId="0" fontId="19" fillId="0" borderId="67" xfId="6" applyFont="1" applyFill="1" applyBorder="1" applyAlignment="1">
      <alignment horizontal="center" vertical="center"/>
    </xf>
    <xf numFmtId="0" fontId="19" fillId="0" borderId="68" xfId="6" applyFont="1" applyFill="1" applyBorder="1" applyAlignment="1">
      <alignment horizontal="center" vertical="center"/>
    </xf>
    <xf numFmtId="0" fontId="19" fillId="0" borderId="27" xfId="6" applyFont="1" applyFill="1" applyBorder="1" applyAlignment="1">
      <alignment horizontal="center" vertical="center"/>
    </xf>
    <xf numFmtId="0" fontId="19" fillId="0" borderId="143" xfId="6" applyFont="1" applyFill="1" applyBorder="1" applyAlignment="1">
      <alignment horizontal="center" vertical="center"/>
    </xf>
    <xf numFmtId="0" fontId="19" fillId="0" borderId="1" xfId="6" applyFont="1" applyFill="1" applyBorder="1" applyAlignment="1">
      <alignment horizontal="distributed" vertical="center" indent="1"/>
    </xf>
    <xf numFmtId="0" fontId="19" fillId="0" borderId="26" xfId="6" applyFont="1" applyFill="1" applyBorder="1" applyAlignment="1">
      <alignment horizontal="center" vertical="center" textRotation="255"/>
    </xf>
    <xf numFmtId="0" fontId="19" fillId="0" borderId="11" xfId="6" applyFont="1" applyFill="1" applyBorder="1" applyAlignment="1">
      <alignment horizontal="center" vertical="center" textRotation="255"/>
    </xf>
    <xf numFmtId="0" fontId="19" fillId="0" borderId="27" xfId="6" applyFont="1" applyFill="1" applyBorder="1" applyAlignment="1">
      <alignment horizontal="center" vertical="center" textRotation="255"/>
    </xf>
    <xf numFmtId="0" fontId="19" fillId="0" borderId="1" xfId="6" applyFont="1" applyFill="1" applyBorder="1" applyAlignment="1">
      <alignment horizontal="center" vertical="center" textRotation="255"/>
    </xf>
    <xf numFmtId="0" fontId="19" fillId="0" borderId="111" xfId="6" applyFont="1" applyFill="1" applyBorder="1" applyAlignment="1">
      <alignment horizontal="center" vertical="center"/>
    </xf>
    <xf numFmtId="0" fontId="19" fillId="0" borderId="82" xfId="6" applyFont="1" applyFill="1" applyBorder="1" applyAlignment="1">
      <alignment horizontal="center" vertical="center"/>
    </xf>
    <xf numFmtId="0" fontId="19" fillId="0" borderId="43" xfId="6" applyFont="1" applyFill="1" applyBorder="1" applyAlignment="1">
      <alignment horizontal="center" vertical="center"/>
    </xf>
    <xf numFmtId="0" fontId="19" fillId="0" borderId="10" xfId="6" applyFont="1" applyFill="1" applyBorder="1" applyAlignment="1">
      <alignment horizontal="center" vertical="center"/>
    </xf>
    <xf numFmtId="0" fontId="19" fillId="0" borderId="11" xfId="6" applyFont="1" applyFill="1" applyBorder="1" applyAlignment="1">
      <alignment horizontal="center" vertical="center"/>
    </xf>
    <xf numFmtId="0" fontId="19" fillId="0" borderId="2" xfId="6" applyFont="1" applyFill="1" applyBorder="1" applyAlignment="1">
      <alignment horizontal="left" vertical="center" wrapText="1"/>
    </xf>
    <xf numFmtId="0" fontId="19" fillId="0" borderId="8" xfId="6" applyFont="1" applyFill="1" applyBorder="1" applyAlignment="1">
      <alignment horizontal="left" vertical="center"/>
    </xf>
    <xf numFmtId="0" fontId="19" fillId="0" borderId="78" xfId="6" applyFont="1" applyFill="1" applyBorder="1" applyAlignment="1">
      <alignment horizontal="left" vertical="center"/>
    </xf>
    <xf numFmtId="0" fontId="19" fillId="0" borderId="6" xfId="6" applyFont="1" applyFill="1" applyBorder="1" applyAlignment="1">
      <alignment horizontal="left" vertical="center"/>
    </xf>
    <xf numFmtId="0" fontId="19" fillId="0" borderId="0" xfId="6" applyFont="1" applyFill="1" applyBorder="1" applyAlignment="1">
      <alignment horizontal="left" vertical="center"/>
    </xf>
    <xf numFmtId="0" fontId="19" fillId="0" borderId="83" xfId="6" applyFont="1" applyFill="1" applyBorder="1" applyAlignment="1">
      <alignment horizontal="left" vertical="center"/>
    </xf>
    <xf numFmtId="0" fontId="19" fillId="0" borderId="7" xfId="6" applyFont="1" applyFill="1" applyBorder="1" applyAlignment="1">
      <alignment horizontal="left" vertical="center"/>
    </xf>
    <xf numFmtId="0" fontId="19" fillId="0" borderId="4" xfId="6" applyFont="1" applyFill="1" applyBorder="1" applyAlignment="1">
      <alignment horizontal="left" vertical="center"/>
    </xf>
    <xf numFmtId="0" fontId="19" fillId="0" borderId="40" xfId="6" applyFont="1" applyFill="1" applyBorder="1" applyAlignment="1">
      <alignment horizontal="left" vertical="center"/>
    </xf>
    <xf numFmtId="0" fontId="19" fillId="0" borderId="88" xfId="6" applyFont="1" applyFill="1" applyBorder="1" applyAlignment="1">
      <alignment horizontal="center" vertical="center"/>
    </xf>
    <xf numFmtId="0" fontId="19" fillId="0" borderId="27" xfId="6" applyFont="1" applyFill="1" applyBorder="1" applyAlignment="1">
      <alignment horizontal="distributed" vertical="center" indent="1"/>
    </xf>
    <xf numFmtId="0" fontId="19" fillId="0" borderId="1" xfId="6" applyFont="1" applyFill="1" applyBorder="1" applyAlignment="1">
      <alignment horizontal="left" vertical="center" indent="1"/>
    </xf>
    <xf numFmtId="0" fontId="19" fillId="0" borderId="38" xfId="6" applyFont="1" applyFill="1" applyBorder="1" applyAlignment="1">
      <alignment horizontal="left" vertical="center" indent="1"/>
    </xf>
    <xf numFmtId="0" fontId="11" fillId="0" borderId="0" xfId="6" applyFont="1" applyFill="1" applyAlignment="1">
      <alignment horizontal="center" vertical="center"/>
    </xf>
    <xf numFmtId="0" fontId="19" fillId="0" borderId="119" xfId="6" applyFont="1" applyFill="1" applyBorder="1" applyAlignment="1">
      <alignment horizontal="distributed" vertical="center" indent="1"/>
    </xf>
    <xf numFmtId="0" fontId="19" fillId="0" borderId="45" xfId="6" applyFont="1" applyFill="1" applyBorder="1" applyAlignment="1">
      <alignment horizontal="distributed" vertical="center" indent="1"/>
    </xf>
    <xf numFmtId="0" fontId="19" fillId="0" borderId="45" xfId="6" applyFont="1" applyFill="1" applyBorder="1" applyAlignment="1">
      <alignment horizontal="left" vertical="center" indent="1"/>
    </xf>
    <xf numFmtId="0" fontId="19" fillId="0" borderId="91" xfId="6" applyFont="1" applyFill="1" applyBorder="1" applyAlignment="1">
      <alignment horizontal="left" vertical="center" indent="1"/>
    </xf>
    <xf numFmtId="0" fontId="0" fillId="0" borderId="102" xfId="0" applyBorder="1" applyAlignment="1">
      <alignment horizontal="distributed" vertical="center"/>
    </xf>
    <xf numFmtId="0" fontId="0" fillId="0" borderId="23" xfId="0" applyBorder="1" applyAlignment="1">
      <alignment horizontal="distributed" vertical="center"/>
    </xf>
    <xf numFmtId="0" fontId="0" fillId="0" borderId="13"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0" fillId="0" borderId="12" xfId="0" applyBorder="1" applyAlignment="1">
      <alignment horizontal="distributed" vertical="center"/>
    </xf>
    <xf numFmtId="0" fontId="0" fillId="0" borderId="10" xfId="0" applyBorder="1" applyAlignment="1">
      <alignment horizontal="distributed" vertical="center"/>
    </xf>
    <xf numFmtId="0" fontId="0" fillId="0" borderId="2" xfId="0" applyBorder="1" applyAlignment="1">
      <alignment vertical="center"/>
    </xf>
    <xf numFmtId="0" fontId="0" fillId="0" borderId="78" xfId="0" applyBorder="1" applyAlignment="1">
      <alignment vertical="center"/>
    </xf>
    <xf numFmtId="0" fontId="0" fillId="0" borderId="6" xfId="0" applyBorder="1" applyAlignment="1">
      <alignment vertical="center"/>
    </xf>
    <xf numFmtId="0" fontId="0" fillId="0" borderId="83"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77" xfId="0" applyBorder="1" applyAlignment="1">
      <alignment horizontal="distributed" vertical="center"/>
    </xf>
    <xf numFmtId="0" fontId="0" fillId="0" borderId="15" xfId="0" applyBorder="1" applyAlignment="1">
      <alignment horizontal="distributed" vertical="center"/>
    </xf>
    <xf numFmtId="0" fontId="0" fillId="0" borderId="41" xfId="0" applyBorder="1" applyAlignment="1">
      <alignment vertical="center"/>
    </xf>
    <xf numFmtId="0" fontId="18" fillId="0" borderId="0" xfId="0" applyFont="1" applyAlignment="1">
      <alignment horizontal="center" vertical="center"/>
    </xf>
    <xf numFmtId="0" fontId="0" fillId="0" borderId="69" xfId="0" applyBorder="1" applyAlignment="1">
      <alignment horizontal="distributed" vertical="center"/>
    </xf>
    <xf numFmtId="0" fontId="0" fillId="0" borderId="33" xfId="0" applyBorder="1" applyAlignment="1">
      <alignment horizontal="distributed" vertical="center"/>
    </xf>
    <xf numFmtId="0" fontId="0" fillId="0" borderId="71" xfId="0" applyBorder="1" applyAlignment="1">
      <alignment vertical="center"/>
    </xf>
    <xf numFmtId="0" fontId="0" fillId="0" borderId="70" xfId="0" applyBorder="1" applyAlignment="1">
      <alignment vertical="center"/>
    </xf>
    <xf numFmtId="0" fontId="0" fillId="0" borderId="72" xfId="0" applyBorder="1" applyAlignment="1">
      <alignment vertical="center"/>
    </xf>
    <xf numFmtId="0" fontId="0" fillId="0" borderId="107" xfId="0" applyBorder="1" applyAlignment="1">
      <alignment horizontal="distributed" vertical="center"/>
    </xf>
    <xf numFmtId="0" fontId="0" fillId="0" borderId="108" xfId="0" applyBorder="1" applyAlignment="1">
      <alignment horizontal="distributed" vertical="center"/>
    </xf>
    <xf numFmtId="0" fontId="0" fillId="0" borderId="109" xfId="0" applyBorder="1" applyAlignment="1">
      <alignment horizontal="center" vertical="center"/>
    </xf>
    <xf numFmtId="0" fontId="0" fillId="0" borderId="108" xfId="0" applyBorder="1" applyAlignment="1">
      <alignment horizontal="center" vertical="center"/>
    </xf>
    <xf numFmtId="0" fontId="0" fillId="0" borderId="110" xfId="0" applyBorder="1" applyAlignment="1">
      <alignment horizontal="center" vertical="center"/>
    </xf>
    <xf numFmtId="0" fontId="7" fillId="0" borderId="105" xfId="0" applyFont="1" applyBorder="1" applyAlignment="1">
      <alignment vertical="center" textRotation="255" wrapText="1"/>
    </xf>
    <xf numFmtId="0" fontId="7" fillId="0" borderId="23" xfId="0" applyFont="1" applyBorder="1" applyAlignment="1">
      <alignment vertical="center" textRotation="255" wrapText="1"/>
    </xf>
    <xf numFmtId="0" fontId="7" fillId="0" borderId="24" xfId="0" applyFont="1" applyBorder="1" applyAlignment="1">
      <alignment vertical="center" textRotation="255" wrapText="1"/>
    </xf>
    <xf numFmtId="0" fontId="0" fillId="0" borderId="111" xfId="0" applyBorder="1" applyAlignment="1">
      <alignment horizontal="distributed" vertical="center"/>
    </xf>
    <xf numFmtId="0" fontId="0" fillId="0" borderId="82" xfId="0" applyBorder="1" applyAlignment="1">
      <alignment vertical="center"/>
    </xf>
    <xf numFmtId="0" fontId="0" fillId="0" borderId="43" xfId="0" applyBorder="1" applyAlignment="1">
      <alignment vertical="center"/>
    </xf>
    <xf numFmtId="0" fontId="0" fillId="0" borderId="66" xfId="0" applyBorder="1" applyAlignment="1">
      <alignment horizontal="distributed" vertical="center"/>
    </xf>
    <xf numFmtId="0" fontId="0" fillId="0" borderId="68" xfId="0" applyBorder="1" applyAlignment="1">
      <alignment horizontal="distributed" vertical="center"/>
    </xf>
    <xf numFmtId="0" fontId="0" fillId="0" borderId="10" xfId="0" applyBorder="1" applyAlignment="1">
      <alignment vertical="center" textRotation="255" wrapText="1"/>
    </xf>
    <xf numFmtId="0" fontId="0" fillId="0" borderId="112" xfId="0" applyBorder="1" applyAlignment="1">
      <alignment vertical="center" textRotation="255" wrapText="1"/>
    </xf>
    <xf numFmtId="0" fontId="0" fillId="0" borderId="1" xfId="0" applyBorder="1" applyAlignment="1">
      <alignment horizontal="distributed"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41" xfId="0" applyBorder="1" applyAlignment="1">
      <alignment horizontal="center" vertical="center"/>
    </xf>
    <xf numFmtId="0" fontId="0" fillId="0" borderId="14" xfId="0" applyBorder="1" applyAlignment="1">
      <alignment horizontal="center" vertical="center"/>
    </xf>
    <xf numFmtId="0" fontId="0" fillId="0" borderId="2" xfId="0" applyBorder="1" applyAlignment="1">
      <alignment horizontal="center" vertical="center"/>
    </xf>
    <xf numFmtId="0" fontId="0" fillId="2" borderId="42" xfId="0" applyFill="1" applyBorder="1" applyAlignment="1">
      <alignment horizontal="center" vertical="center"/>
    </xf>
    <xf numFmtId="0" fontId="0" fillId="0" borderId="104" xfId="0" applyBorder="1" applyAlignment="1">
      <alignment horizontal="center" vertical="center"/>
    </xf>
    <xf numFmtId="0" fontId="7" fillId="0" borderId="106" xfId="0" applyFont="1" applyBorder="1" applyAlignment="1">
      <alignment vertical="center" textRotation="255" wrapText="1"/>
    </xf>
    <xf numFmtId="0" fontId="0" fillId="0" borderId="66" xfId="0" applyBorder="1" applyAlignment="1">
      <alignment horizontal="center" vertical="center" wrapText="1"/>
    </xf>
    <xf numFmtId="0" fontId="0" fillId="0" borderId="67" xfId="0" applyBorder="1" applyAlignment="1">
      <alignment vertical="center"/>
    </xf>
    <xf numFmtId="0" fontId="0" fillId="0" borderId="66" xfId="0" applyBorder="1" applyAlignment="1">
      <alignment horizontal="center" vertical="center"/>
    </xf>
    <xf numFmtId="0" fontId="0" fillId="0" borderId="68" xfId="0" applyBorder="1" applyAlignment="1">
      <alignment horizontal="center" vertical="center"/>
    </xf>
    <xf numFmtId="0" fontId="0" fillId="0" borderId="94" xfId="0" applyBorder="1" applyAlignment="1">
      <alignment vertical="center"/>
    </xf>
    <xf numFmtId="0" fontId="0" fillId="0" borderId="31" xfId="0" applyBorder="1" applyAlignment="1">
      <alignment vertical="center"/>
    </xf>
    <xf numFmtId="0" fontId="0" fillId="0" borderId="30" xfId="0" applyBorder="1" applyAlignment="1">
      <alignment vertical="center"/>
    </xf>
    <xf numFmtId="0" fontId="0" fillId="0" borderId="103" xfId="0" applyBorder="1" applyAlignment="1">
      <alignment vertical="center"/>
    </xf>
    <xf numFmtId="0" fontId="19" fillId="0" borderId="102" xfId="5" applyFont="1" applyFill="1" applyBorder="1" applyAlignment="1">
      <alignment horizontal="center" vertical="center"/>
    </xf>
    <xf numFmtId="0" fontId="19" fillId="0" borderId="12" xfId="5" applyFont="1" applyFill="1" applyBorder="1" applyAlignment="1">
      <alignment horizontal="center" vertical="center"/>
    </xf>
    <xf numFmtId="0" fontId="19" fillId="0" borderId="1" xfId="5" applyFont="1" applyFill="1" applyBorder="1" applyAlignment="1">
      <alignment horizontal="distributed" vertical="center" indent="1"/>
    </xf>
    <xf numFmtId="0" fontId="19" fillId="0" borderId="38" xfId="5" applyFont="1" applyFill="1" applyBorder="1" applyAlignment="1">
      <alignment horizontal="center" vertical="center"/>
    </xf>
    <xf numFmtId="0" fontId="19" fillId="0" borderId="34" xfId="5" applyFont="1" applyFill="1" applyBorder="1" applyAlignment="1">
      <alignment horizontal="center" vertical="center"/>
    </xf>
    <xf numFmtId="0" fontId="19" fillId="0" borderId="12" xfId="5" applyFont="1" applyFill="1" applyBorder="1" applyAlignment="1">
      <alignment horizontal="distributed" vertical="center" indent="1"/>
    </xf>
    <xf numFmtId="0" fontId="11" fillId="0" borderId="0" xfId="5" applyFont="1" applyFill="1" applyAlignment="1">
      <alignment horizontal="center" vertical="center"/>
    </xf>
    <xf numFmtId="0" fontId="19" fillId="0" borderId="119" xfId="5" applyFont="1" applyFill="1" applyBorder="1" applyAlignment="1">
      <alignment horizontal="distributed" vertical="center" indent="1"/>
    </xf>
    <xf numFmtId="0" fontId="19" fillId="0" borderId="45" xfId="5" applyFont="1" applyFill="1" applyBorder="1" applyAlignment="1">
      <alignment horizontal="distributed" vertical="center" indent="1"/>
    </xf>
    <xf numFmtId="0" fontId="19" fillId="0" borderId="45" xfId="5" applyFont="1" applyFill="1" applyBorder="1" applyAlignment="1">
      <alignment horizontal="left" vertical="center" indent="1"/>
    </xf>
    <xf numFmtId="0" fontId="19" fillId="0" borderId="91" xfId="5" applyFont="1" applyFill="1" applyBorder="1" applyAlignment="1">
      <alignment horizontal="left" vertical="center" indent="1"/>
    </xf>
    <xf numFmtId="0" fontId="19" fillId="0" borderId="27" xfId="5" applyFont="1" applyFill="1" applyBorder="1" applyAlignment="1">
      <alignment horizontal="distributed" vertical="center" indent="1"/>
    </xf>
    <xf numFmtId="0" fontId="19" fillId="0" borderId="13" xfId="5" applyFont="1" applyFill="1" applyBorder="1" applyAlignment="1">
      <alignment horizontal="center" vertical="center"/>
    </xf>
    <xf numFmtId="0" fontId="19" fillId="0" borderId="14" xfId="5" applyFont="1" applyFill="1" applyBorder="1" applyAlignment="1">
      <alignment horizontal="center" vertical="center"/>
    </xf>
    <xf numFmtId="0" fontId="19" fillId="0" borderId="41" xfId="5" applyFont="1" applyFill="1" applyBorder="1" applyAlignment="1">
      <alignment horizontal="center" vertical="center"/>
    </xf>
    <xf numFmtId="0" fontId="19" fillId="0" borderId="1" xfId="5" applyFont="1" applyFill="1" applyBorder="1" applyAlignment="1">
      <alignment horizontal="left" vertical="center" indent="1"/>
    </xf>
    <xf numFmtId="0" fontId="19" fillId="0" borderId="38" xfId="5" applyFont="1" applyFill="1" applyBorder="1" applyAlignment="1">
      <alignment horizontal="left" vertical="center" indent="1"/>
    </xf>
    <xf numFmtId="0" fontId="19" fillId="0" borderId="35" xfId="5" applyFont="1" applyFill="1" applyBorder="1" applyAlignment="1">
      <alignment horizontal="center" vertical="center" textRotation="255"/>
    </xf>
    <xf numFmtId="0" fontId="19" fillId="0" borderId="36" xfId="5" applyFont="1" applyFill="1" applyBorder="1" applyAlignment="1">
      <alignment horizontal="center" vertical="center" textRotation="255"/>
    </xf>
    <xf numFmtId="0" fontId="19" fillId="0" borderId="27" xfId="5" applyFont="1" applyFill="1" applyBorder="1" applyAlignment="1">
      <alignment horizontal="center" vertical="center" textRotation="255"/>
    </xf>
    <xf numFmtId="0" fontId="19" fillId="0" borderId="1" xfId="5" applyFont="1" applyFill="1" applyBorder="1" applyAlignment="1">
      <alignment horizontal="center" vertical="center" textRotation="255"/>
    </xf>
    <xf numFmtId="0" fontId="19" fillId="0" borderId="102" xfId="5" applyFont="1" applyFill="1" applyBorder="1" applyAlignment="1">
      <alignment horizontal="center" vertical="center" textRotation="255"/>
    </xf>
    <xf numFmtId="0" fontId="19" fillId="0" borderId="12" xfId="5" applyFont="1" applyFill="1" applyBorder="1" applyAlignment="1">
      <alignment horizontal="center" vertical="center" textRotation="255"/>
    </xf>
    <xf numFmtId="0" fontId="19" fillId="0" borderId="36" xfId="5" applyFont="1" applyFill="1" applyBorder="1" applyAlignment="1">
      <alignment horizontal="center" vertical="center" wrapText="1"/>
    </xf>
    <xf numFmtId="0" fontId="19" fillId="0" borderId="1" xfId="5" applyFont="1" applyFill="1" applyBorder="1" applyAlignment="1">
      <alignment horizontal="center" vertical="center" wrapText="1"/>
    </xf>
    <xf numFmtId="0" fontId="24" fillId="0" borderId="111" xfId="5" applyFont="1" applyFill="1" applyBorder="1" applyAlignment="1">
      <alignment horizontal="center" vertical="center" wrapText="1"/>
    </xf>
    <xf numFmtId="0" fontId="24" fillId="0" borderId="82" xfId="5" applyFont="1" applyFill="1" applyBorder="1" applyAlignment="1">
      <alignment horizontal="center" vertical="center" wrapText="1"/>
    </xf>
    <xf numFmtId="0" fontId="24" fillId="0" borderId="145" xfId="5" applyFont="1" applyFill="1" applyBorder="1" applyAlignment="1">
      <alignment horizontal="center" vertical="center" wrapText="1"/>
    </xf>
    <xf numFmtId="0" fontId="24" fillId="0" borderId="6" xfId="5" applyFont="1" applyFill="1" applyBorder="1" applyAlignment="1">
      <alignment horizontal="center" vertical="center" wrapText="1"/>
    </xf>
    <xf numFmtId="0" fontId="24" fillId="0" borderId="0" xfId="5" applyFont="1" applyFill="1" applyBorder="1" applyAlignment="1">
      <alignment horizontal="center" vertical="center" wrapText="1"/>
    </xf>
    <xf numFmtId="0" fontId="24" fillId="0" borderId="83" xfId="5" applyFont="1" applyFill="1" applyBorder="1" applyAlignment="1">
      <alignment horizontal="center" vertical="center" wrapText="1"/>
    </xf>
    <xf numFmtId="0" fontId="24" fillId="0" borderId="7" xfId="5" applyFont="1" applyFill="1" applyBorder="1" applyAlignment="1">
      <alignment horizontal="center" vertical="center" wrapText="1"/>
    </xf>
    <xf numFmtId="0" fontId="24" fillId="0" borderId="4" xfId="5" applyFont="1" applyFill="1" applyBorder="1" applyAlignment="1">
      <alignment horizontal="center" vertical="center" wrapText="1"/>
    </xf>
    <xf numFmtId="0" fontId="24" fillId="0" borderId="40" xfId="5" applyFont="1" applyFill="1" applyBorder="1" applyAlignment="1">
      <alignment horizontal="center" vertical="center" wrapText="1"/>
    </xf>
    <xf numFmtId="0" fontId="19" fillId="0" borderId="13" xfId="5" applyFont="1" applyFill="1" applyBorder="1" applyAlignment="1">
      <alignment horizontal="left" vertical="center" wrapText="1"/>
    </xf>
    <xf numFmtId="0" fontId="19" fillId="0" borderId="14" xfId="5" applyFont="1" applyFill="1" applyBorder="1" applyAlignment="1">
      <alignment horizontal="left" vertical="center" wrapText="1"/>
    </xf>
    <xf numFmtId="0" fontId="19" fillId="0" borderId="15" xfId="5" applyFont="1" applyFill="1" applyBorder="1" applyAlignment="1">
      <alignment horizontal="left" vertical="center" wrapText="1"/>
    </xf>
    <xf numFmtId="0" fontId="19" fillId="0" borderId="15" xfId="5" applyFont="1" applyFill="1" applyBorder="1" applyAlignment="1">
      <alignment horizontal="center" vertical="center"/>
    </xf>
    <xf numFmtId="0" fontId="19" fillId="0" borderId="12" xfId="5" applyFont="1" applyFill="1" applyBorder="1" applyAlignment="1">
      <alignment horizontal="right" vertical="center"/>
    </xf>
    <xf numFmtId="0" fontId="13" fillId="0" borderId="1" xfId="5" applyFont="1" applyFill="1" applyBorder="1" applyAlignment="1">
      <alignment horizontal="center" vertical="center"/>
    </xf>
    <xf numFmtId="0" fontId="13" fillId="0" borderId="13" xfId="5" applyFont="1" applyFill="1" applyBorder="1" applyAlignment="1">
      <alignment horizontal="center" vertical="center"/>
    </xf>
    <xf numFmtId="0" fontId="13" fillId="0" borderId="14" xfId="5" applyFont="1" applyFill="1" applyBorder="1" applyAlignment="1">
      <alignment horizontal="center" vertical="center"/>
    </xf>
    <xf numFmtId="0" fontId="13" fillId="0" borderId="15" xfId="5" applyFont="1" applyFill="1" applyBorder="1" applyAlignment="1">
      <alignment horizontal="center" vertical="center"/>
    </xf>
    <xf numFmtId="0" fontId="13" fillId="0" borderId="8" xfId="5" applyFont="1" applyFill="1" applyBorder="1" applyAlignment="1">
      <alignment horizontal="center" vertical="center"/>
    </xf>
    <xf numFmtId="0" fontId="13" fillId="0" borderId="78" xfId="5" applyFont="1" applyFill="1" applyBorder="1" applyAlignment="1">
      <alignment horizontal="center" vertical="center"/>
    </xf>
    <xf numFmtId="0" fontId="24" fillId="0" borderId="71" xfId="5" applyFont="1" applyFill="1" applyBorder="1" applyAlignment="1">
      <alignment horizontal="center" vertical="center" wrapText="1"/>
    </xf>
    <xf numFmtId="0" fontId="24" fillId="0" borderId="70" xfId="5" applyFont="1" applyFill="1" applyBorder="1" applyAlignment="1">
      <alignment horizontal="center" vertical="center" wrapText="1"/>
    </xf>
    <xf numFmtId="0" fontId="24" fillId="0" borderId="33" xfId="5" applyFont="1" applyFill="1" applyBorder="1" applyAlignment="1">
      <alignment horizontal="center" vertical="center" wrapText="1"/>
    </xf>
    <xf numFmtId="0" fontId="24" fillId="0" borderId="13" xfId="5" applyFont="1" applyFill="1" applyBorder="1" applyAlignment="1">
      <alignment horizontal="center" vertical="center" wrapText="1"/>
    </xf>
    <xf numFmtId="0" fontId="24" fillId="0" borderId="14" xfId="5" applyFont="1" applyFill="1" applyBorder="1" applyAlignment="1">
      <alignment horizontal="center" vertical="center" wrapText="1"/>
    </xf>
    <xf numFmtId="0" fontId="24" fillId="0" borderId="15" xfId="5" applyFont="1" applyFill="1" applyBorder="1" applyAlignment="1">
      <alignment horizontal="center" vertical="center" wrapText="1"/>
    </xf>
    <xf numFmtId="0" fontId="24" fillId="0" borderId="32" xfId="5" applyFont="1" applyFill="1" applyBorder="1" applyAlignment="1">
      <alignment horizontal="center" vertical="center" wrapText="1"/>
    </xf>
    <xf numFmtId="0" fontId="24" fillId="0" borderId="144" xfId="5" applyFont="1" applyFill="1" applyBorder="1" applyAlignment="1">
      <alignment horizontal="center" vertical="center" wrapText="1"/>
    </xf>
    <xf numFmtId="0" fontId="19" fillId="0" borderId="94" xfId="5" applyFont="1" applyFill="1" applyBorder="1" applyAlignment="1">
      <alignment horizontal="center" vertical="center"/>
    </xf>
    <xf numFmtId="0" fontId="19" fillId="0" borderId="30" xfId="5" applyFont="1" applyFill="1" applyBorder="1" applyAlignment="1">
      <alignment horizontal="center" vertical="center"/>
    </xf>
    <xf numFmtId="0" fontId="19" fillId="0" borderId="94" xfId="5" applyFont="1" applyFill="1" applyBorder="1" applyAlignment="1">
      <alignment horizontal="right" vertical="center"/>
    </xf>
    <xf numFmtId="0" fontId="19" fillId="0" borderId="30" xfId="5" applyFont="1" applyFill="1" applyBorder="1" applyAlignment="1">
      <alignment horizontal="right" vertical="center"/>
    </xf>
    <xf numFmtId="0" fontId="19" fillId="0" borderId="103" xfId="5" applyFont="1" applyFill="1" applyBorder="1" applyAlignment="1">
      <alignment horizontal="right" vertical="center"/>
    </xf>
    <xf numFmtId="0" fontId="24" fillId="0" borderId="32" xfId="5" applyFont="1" applyBorder="1" applyAlignment="1">
      <alignment horizontal="left" vertical="center"/>
    </xf>
    <xf numFmtId="0" fontId="19" fillId="0" borderId="119" xfId="5" applyFont="1" applyFill="1" applyBorder="1" applyAlignment="1">
      <alignment horizontal="center" vertical="center" textRotation="255"/>
    </xf>
    <xf numFmtId="0" fontId="19" fillId="0" borderId="45" xfId="5" applyFont="1" applyFill="1" applyBorder="1" applyAlignment="1">
      <alignment horizontal="center" vertical="center" textRotation="255"/>
    </xf>
    <xf numFmtId="0" fontId="19" fillId="0" borderId="28" xfId="5" applyFont="1" applyFill="1" applyBorder="1" applyAlignment="1">
      <alignment horizontal="center" vertical="center" textRotation="255"/>
    </xf>
    <xf numFmtId="0" fontId="19" fillId="0" borderId="16" xfId="5" applyFont="1" applyFill="1" applyBorder="1" applyAlignment="1">
      <alignment horizontal="center" vertical="center" textRotation="255"/>
    </xf>
    <xf numFmtId="0" fontId="12" fillId="0" borderId="45" xfId="5" applyFont="1" applyFill="1" applyBorder="1" applyAlignment="1">
      <alignment horizontal="left" vertical="center" wrapText="1"/>
    </xf>
    <xf numFmtId="0" fontId="12" fillId="0" borderId="1" xfId="5" applyFont="1" applyFill="1" applyBorder="1" applyAlignment="1">
      <alignment horizontal="left" vertical="center" wrapText="1"/>
    </xf>
    <xf numFmtId="0" fontId="12" fillId="0" borderId="45" xfId="5" applyFont="1" applyFill="1" applyBorder="1" applyAlignment="1">
      <alignment horizontal="center" vertical="center" wrapText="1"/>
    </xf>
    <xf numFmtId="0" fontId="12" fillId="0" borderId="1" xfId="5" applyFont="1" applyFill="1" applyBorder="1" applyAlignment="1">
      <alignment horizontal="center" vertical="center" wrapText="1"/>
    </xf>
    <xf numFmtId="0" fontId="19" fillId="0" borderId="103" xfId="5" applyFont="1" applyFill="1" applyBorder="1" applyAlignment="1">
      <alignment horizontal="center" vertical="center"/>
    </xf>
    <xf numFmtId="0" fontId="105" fillId="0" borderId="69" xfId="2" applyFont="1" applyBorder="1" applyAlignment="1">
      <alignment horizontal="distributed" vertical="center"/>
    </xf>
    <xf numFmtId="0" fontId="105" fillId="0" borderId="33" xfId="2" applyFont="1" applyBorder="1" applyAlignment="1">
      <alignment horizontal="distributed" vertical="center"/>
    </xf>
    <xf numFmtId="0" fontId="105" fillId="0" borderId="71" xfId="2" applyFont="1" applyBorder="1" applyAlignment="1">
      <alignment vertical="center"/>
    </xf>
    <xf numFmtId="0" fontId="105" fillId="0" borderId="70" xfId="2" applyFont="1" applyBorder="1" applyAlignment="1">
      <alignment vertical="center"/>
    </xf>
    <xf numFmtId="0" fontId="105" fillId="0" borderId="72" xfId="2" applyFont="1" applyBorder="1" applyAlignment="1">
      <alignment vertical="center"/>
    </xf>
    <xf numFmtId="0" fontId="111" fillId="0" borderId="0" xfId="2" applyFont="1" applyAlignment="1">
      <alignment horizontal="center" vertical="center"/>
    </xf>
    <xf numFmtId="0" fontId="105" fillId="0" borderId="383" xfId="2" applyFont="1" applyBorder="1" applyAlignment="1">
      <alignment horizontal="distributed" vertical="center"/>
    </xf>
    <xf numFmtId="0" fontId="105" fillId="0" borderId="332" xfId="2" applyFont="1" applyBorder="1" applyAlignment="1">
      <alignment horizontal="distributed" vertical="center"/>
    </xf>
    <xf numFmtId="0" fontId="105" fillId="0" borderId="331" xfId="2" applyFont="1" applyBorder="1" applyAlignment="1">
      <alignment horizontal="center" vertical="center"/>
    </xf>
    <xf numFmtId="0" fontId="105" fillId="0" borderId="335" xfId="2" applyFont="1" applyBorder="1" applyAlignment="1">
      <alignment horizontal="center" vertical="center"/>
    </xf>
    <xf numFmtId="0" fontId="105" fillId="0" borderId="373" xfId="2" applyFont="1" applyBorder="1" applyAlignment="1">
      <alignment horizontal="center" vertical="center"/>
    </xf>
    <xf numFmtId="0" fontId="105" fillId="0" borderId="394" xfId="2" applyFont="1" applyBorder="1" applyAlignment="1">
      <alignment horizontal="center" vertical="center"/>
    </xf>
    <xf numFmtId="0" fontId="105" fillId="0" borderId="82" xfId="2" applyFont="1" applyBorder="1" applyAlignment="1">
      <alignment horizontal="center" vertical="center"/>
    </xf>
    <xf numFmtId="0" fontId="105" fillId="0" borderId="331" xfId="2" applyFont="1" applyFill="1" applyBorder="1" applyAlignment="1">
      <alignment horizontal="center" vertical="center"/>
    </xf>
    <xf numFmtId="0" fontId="105" fillId="0" borderId="332" xfId="2" applyFont="1" applyFill="1" applyBorder="1" applyAlignment="1">
      <alignment horizontal="center" vertical="center"/>
    </xf>
    <xf numFmtId="0" fontId="105" fillId="0" borderId="344" xfId="2" applyFont="1" applyBorder="1" applyAlignment="1">
      <alignment horizontal="center" vertical="center"/>
    </xf>
    <xf numFmtId="0" fontId="105" fillId="0" borderId="333" xfId="2" applyFont="1" applyBorder="1" applyAlignment="1">
      <alignment horizontal="center" vertical="center"/>
    </xf>
    <xf numFmtId="0" fontId="105" fillId="0" borderId="345" xfId="2" applyFont="1" applyBorder="1" applyAlignment="1">
      <alignment horizontal="center" vertical="center"/>
    </xf>
    <xf numFmtId="0" fontId="105" fillId="0" borderId="331" xfId="2" applyFont="1" applyBorder="1" applyAlignment="1">
      <alignment horizontal="left" vertical="center"/>
    </xf>
    <xf numFmtId="0" fontId="105" fillId="0" borderId="332" xfId="2" applyFont="1" applyBorder="1" applyAlignment="1">
      <alignment horizontal="left" vertical="center"/>
    </xf>
    <xf numFmtId="0" fontId="105" fillId="0" borderId="335" xfId="2" applyFont="1" applyBorder="1" applyAlignment="1">
      <alignment horizontal="left" vertical="center"/>
    </xf>
    <xf numFmtId="0" fontId="105" fillId="0" borderId="373" xfId="2" applyFont="1" applyBorder="1" applyAlignment="1">
      <alignment horizontal="left" vertical="center"/>
    </xf>
    <xf numFmtId="0" fontId="105" fillId="0" borderId="341" xfId="2" applyFont="1" applyFill="1" applyBorder="1" applyAlignment="1">
      <alignment horizontal="center" vertical="center"/>
    </xf>
    <xf numFmtId="0" fontId="105" fillId="0" borderId="346" xfId="2" applyFont="1" applyFill="1" applyBorder="1" applyAlignment="1">
      <alignment horizontal="center" vertical="center"/>
    </xf>
    <xf numFmtId="0" fontId="105" fillId="0" borderId="23" xfId="2" applyFont="1" applyBorder="1" applyAlignment="1">
      <alignment horizontal="center" vertical="center" textRotation="255" wrapText="1"/>
    </xf>
    <xf numFmtId="0" fontId="105" fillId="0" borderId="106" xfId="2" applyFont="1" applyBorder="1" applyAlignment="1">
      <alignment horizontal="center" vertical="center" textRotation="255" wrapText="1"/>
    </xf>
    <xf numFmtId="0" fontId="105" fillId="0" borderId="111" xfId="2" applyFont="1" applyBorder="1" applyAlignment="1">
      <alignment horizontal="center" vertical="center"/>
    </xf>
    <xf numFmtId="0" fontId="105" fillId="0" borderId="334" xfId="2" applyFont="1" applyFill="1" applyBorder="1" applyAlignment="1">
      <alignment horizontal="center" vertical="center" wrapText="1"/>
    </xf>
    <xf numFmtId="0" fontId="105" fillId="0" borderId="376" xfId="2" applyFont="1" applyBorder="1" applyAlignment="1">
      <alignment horizontal="left" vertical="center"/>
    </xf>
    <xf numFmtId="0" fontId="105" fillId="0" borderId="377" xfId="2" applyFont="1" applyBorder="1" applyAlignment="1">
      <alignment horizontal="left" vertical="center"/>
    </xf>
    <xf numFmtId="0" fontId="105" fillId="0" borderId="378" xfId="2" applyFont="1" applyBorder="1" applyAlignment="1">
      <alignment horizontal="left" vertical="center"/>
    </xf>
    <xf numFmtId="0" fontId="105" fillId="0" borderId="393" xfId="2" applyFont="1" applyBorder="1" applyAlignment="1">
      <alignment horizontal="left" vertical="center"/>
    </xf>
    <xf numFmtId="0" fontId="105" fillId="0" borderId="331" xfId="2" applyFont="1" applyFill="1" applyBorder="1" applyAlignment="1">
      <alignment horizontal="center" vertical="center" wrapText="1"/>
    </xf>
    <xf numFmtId="0" fontId="105" fillId="0" borderId="332" xfId="2" applyFont="1" applyFill="1" applyBorder="1" applyAlignment="1">
      <alignment horizontal="center" vertical="center" wrapText="1"/>
    </xf>
    <xf numFmtId="0" fontId="105" fillId="0" borderId="376" xfId="2" applyFont="1" applyBorder="1" applyAlignment="1">
      <alignment horizontal="center" vertical="center"/>
    </xf>
    <xf numFmtId="0" fontId="105" fillId="0" borderId="377" xfId="2" applyFont="1" applyBorder="1" applyAlignment="1">
      <alignment horizontal="center" vertical="center"/>
    </xf>
    <xf numFmtId="0" fontId="109" fillId="0" borderId="331" xfId="2" applyFont="1" applyBorder="1" applyAlignment="1">
      <alignment horizontal="center" vertical="center"/>
    </xf>
    <xf numFmtId="0" fontId="109" fillId="0" borderId="335" xfId="2" applyFont="1" applyBorder="1" applyAlignment="1">
      <alignment horizontal="center" vertical="center"/>
    </xf>
    <xf numFmtId="0" fontId="222" fillId="0" borderId="0" xfId="2" applyFont="1" applyBorder="1" applyAlignment="1">
      <alignment horizontal="center" vertical="center" shrinkToFit="1"/>
    </xf>
    <xf numFmtId="0" fontId="109" fillId="0" borderId="119" xfId="2" applyFont="1" applyFill="1" applyBorder="1" applyAlignment="1">
      <alignment horizontal="center" vertical="center" shrinkToFit="1"/>
    </xf>
    <xf numFmtId="0" fontId="109" fillId="0" borderId="45" xfId="2" applyFont="1" applyFill="1" applyBorder="1" applyAlignment="1">
      <alignment horizontal="center" vertical="center" shrinkToFit="1"/>
    </xf>
    <xf numFmtId="0" fontId="222" fillId="0" borderId="71" xfId="2" applyFont="1" applyFill="1" applyBorder="1" applyAlignment="1">
      <alignment horizontal="left" vertical="center" shrinkToFit="1"/>
    </xf>
    <xf numFmtId="0" fontId="222" fillId="0" borderId="72" xfId="2" applyFont="1" applyFill="1" applyBorder="1" applyAlignment="1">
      <alignment horizontal="left" vertical="center" shrinkToFit="1"/>
    </xf>
    <xf numFmtId="0" fontId="109" fillId="0" borderId="372" xfId="2" applyFont="1" applyFill="1" applyBorder="1" applyAlignment="1">
      <alignment horizontal="center" vertical="center" shrinkToFit="1"/>
    </xf>
    <xf numFmtId="0" fontId="109" fillId="0" borderId="334" xfId="2" applyFont="1" applyFill="1" applyBorder="1" applyAlignment="1">
      <alignment horizontal="center" vertical="center" shrinkToFit="1"/>
    </xf>
    <xf numFmtId="0" fontId="109" fillId="0" borderId="331" xfId="2" applyFont="1" applyFill="1" applyBorder="1" applyAlignment="1">
      <alignment horizontal="left" vertical="center" shrinkToFit="1"/>
    </xf>
    <xf numFmtId="0" fontId="109" fillId="0" borderId="373" xfId="2" applyFont="1" applyFill="1" applyBorder="1" applyAlignment="1">
      <alignment horizontal="left" vertical="center" shrinkToFit="1"/>
    </xf>
    <xf numFmtId="0" fontId="105" fillId="0" borderId="46" xfId="2" applyFont="1" applyBorder="1" applyAlignment="1">
      <alignment horizontal="center" vertical="center"/>
    </xf>
    <xf numFmtId="0" fontId="105" fillId="0" borderId="388" xfId="2" applyFont="1" applyBorder="1" applyAlignment="1">
      <alignment horizontal="center" vertical="center"/>
    </xf>
    <xf numFmtId="0" fontId="105" fillId="0" borderId="346" xfId="2" applyFont="1" applyBorder="1" applyAlignment="1">
      <alignment horizontal="center" vertical="center"/>
    </xf>
    <xf numFmtId="0" fontId="109" fillId="0" borderId="346" xfId="2" applyFont="1" applyBorder="1" applyAlignment="1">
      <alignment horizontal="right" vertical="center"/>
    </xf>
    <xf numFmtId="0" fontId="109" fillId="0" borderId="387" xfId="2" applyFont="1" applyBorder="1" applyAlignment="1">
      <alignment horizontal="right" vertical="center"/>
    </xf>
    <xf numFmtId="0" fontId="105" fillId="0" borderId="334" xfId="2" applyFont="1" applyBorder="1" applyAlignment="1">
      <alignment horizontal="center" vertical="center"/>
    </xf>
    <xf numFmtId="10" fontId="109" fillId="0" borderId="331" xfId="2" applyNumberFormat="1" applyFont="1" applyBorder="1" applyAlignment="1">
      <alignment horizontal="right" vertical="center"/>
    </xf>
    <xf numFmtId="0" fontId="109" fillId="0" borderId="373" xfId="2" applyFont="1" applyBorder="1" applyAlignment="1">
      <alignment horizontal="right" vertical="center"/>
    </xf>
    <xf numFmtId="0" fontId="109" fillId="0" borderId="385" xfId="2" applyFont="1" applyBorder="1" applyAlignment="1">
      <alignment horizontal="center" vertical="center"/>
    </xf>
    <xf numFmtId="0" fontId="109" fillId="0" borderId="338" xfId="2" applyFont="1" applyBorder="1" applyAlignment="1">
      <alignment horizontal="center" vertical="center"/>
    </xf>
    <xf numFmtId="0" fontId="109" fillId="0" borderId="66" xfId="2" applyFont="1" applyBorder="1" applyAlignment="1">
      <alignment horizontal="center" vertical="center"/>
    </xf>
    <xf numFmtId="0" fontId="109" fillId="0" borderId="67" xfId="2" applyFont="1" applyBorder="1" applyAlignment="1">
      <alignment horizontal="center" vertical="center"/>
    </xf>
    <xf numFmtId="0" fontId="139" fillId="0" borderId="376" xfId="2" applyFont="1" applyBorder="1" applyAlignment="1">
      <alignment horizontal="center" vertical="center"/>
    </xf>
    <xf numFmtId="0" fontId="139" fillId="0" borderId="377" xfId="2" applyFont="1" applyBorder="1" applyAlignment="1">
      <alignment horizontal="center" vertical="center"/>
    </xf>
    <xf numFmtId="0" fontId="225" fillId="0" borderId="331" xfId="2" applyFont="1" applyBorder="1" applyAlignment="1">
      <alignment horizontal="center" vertical="center"/>
    </xf>
    <xf numFmtId="0" fontId="225" fillId="0" borderId="335" xfId="2" applyFont="1" applyBorder="1" applyAlignment="1">
      <alignment horizontal="center" vertical="center"/>
    </xf>
    <xf numFmtId="0" fontId="139" fillId="0" borderId="331" xfId="2" applyFont="1" applyBorder="1" applyAlignment="1">
      <alignment horizontal="center" vertical="center"/>
    </xf>
    <xf numFmtId="0" fontId="139" fillId="0" borderId="335" xfId="2" applyFont="1" applyBorder="1" applyAlignment="1">
      <alignment horizontal="center" vertical="center"/>
    </xf>
    <xf numFmtId="0" fontId="224" fillId="0" borderId="87" xfId="2" applyFont="1" applyBorder="1" applyAlignment="1">
      <alignment horizontal="center" vertical="center"/>
    </xf>
    <xf numFmtId="0" fontId="222" fillId="3" borderId="119" xfId="2" applyFont="1" applyFill="1" applyBorder="1" applyAlignment="1">
      <alignment horizontal="center" vertical="center" shrinkToFit="1"/>
    </xf>
    <xf numFmtId="0" fontId="222" fillId="3" borderId="45" xfId="2" applyFont="1" applyFill="1" applyBorder="1" applyAlignment="1">
      <alignment horizontal="center" vertical="center" shrinkToFit="1"/>
    </xf>
    <xf numFmtId="0" fontId="222" fillId="3" borderId="71" xfId="2" applyFont="1" applyFill="1" applyBorder="1" applyAlignment="1">
      <alignment horizontal="left" vertical="center" shrinkToFit="1"/>
    </xf>
    <xf numFmtId="0" fontId="222" fillId="3" borderId="72" xfId="2" applyFont="1" applyFill="1" applyBorder="1" applyAlignment="1">
      <alignment horizontal="left" vertical="center" shrinkToFit="1"/>
    </xf>
    <xf numFmtId="0" fontId="222" fillId="3" borderId="372" xfId="2" applyFont="1" applyFill="1" applyBorder="1" applyAlignment="1">
      <alignment horizontal="center" vertical="center" shrinkToFit="1"/>
    </xf>
    <xf numFmtId="0" fontId="222" fillId="3" borderId="334" xfId="2" applyFont="1" applyFill="1" applyBorder="1" applyAlignment="1">
      <alignment horizontal="center" vertical="center" shrinkToFit="1"/>
    </xf>
    <xf numFmtId="0" fontId="222" fillId="3" borderId="331" xfId="2" applyFont="1" applyFill="1" applyBorder="1" applyAlignment="1">
      <alignment horizontal="left" vertical="center" shrinkToFit="1"/>
    </xf>
    <xf numFmtId="0" fontId="222" fillId="3" borderId="373" xfId="2" applyFont="1" applyFill="1" applyBorder="1" applyAlignment="1">
      <alignment horizontal="left" vertical="center" shrinkToFit="1"/>
    </xf>
    <xf numFmtId="0" fontId="139" fillId="0" borderId="46" xfId="2" applyFont="1" applyBorder="1" applyAlignment="1">
      <alignment horizontal="center" vertical="center"/>
    </xf>
    <xf numFmtId="0" fontId="139" fillId="0" borderId="388" xfId="2" applyFont="1" applyBorder="1" applyAlignment="1">
      <alignment horizontal="center" vertical="center"/>
    </xf>
    <xf numFmtId="0" fontId="139" fillId="0" borderId="345" xfId="2" applyFont="1" applyBorder="1" applyAlignment="1">
      <alignment horizontal="center" vertical="center"/>
    </xf>
    <xf numFmtId="0" fontId="139" fillId="0" borderId="346" xfId="2" applyFont="1" applyBorder="1" applyAlignment="1">
      <alignment horizontal="center" vertical="center"/>
    </xf>
    <xf numFmtId="0" fontId="139" fillId="0" borderId="344" xfId="2" applyFont="1" applyBorder="1" applyAlignment="1">
      <alignment horizontal="center" vertical="center"/>
    </xf>
    <xf numFmtId="0" fontId="225" fillId="0" borderId="346" xfId="2" applyFont="1" applyBorder="1" applyAlignment="1">
      <alignment horizontal="center" vertical="center"/>
    </xf>
    <xf numFmtId="0" fontId="225" fillId="0" borderId="387" xfId="2" applyFont="1" applyBorder="1" applyAlignment="1">
      <alignment horizontal="center" vertical="center"/>
    </xf>
    <xf numFmtId="0" fontId="139" fillId="0" borderId="334" xfId="2" applyFont="1" applyBorder="1" applyAlignment="1">
      <alignment horizontal="center" vertical="center"/>
    </xf>
    <xf numFmtId="0" fontId="225" fillId="0" borderId="334" xfId="2" applyFont="1" applyBorder="1" applyAlignment="1">
      <alignment horizontal="center" vertical="center"/>
    </xf>
    <xf numFmtId="0" fontId="225" fillId="0" borderId="384" xfId="2" applyFont="1" applyBorder="1" applyAlignment="1">
      <alignment horizontal="center" vertical="center"/>
    </xf>
    <xf numFmtId="9" fontId="225" fillId="0" borderId="331" xfId="2" applyNumberFormat="1" applyFont="1" applyBorder="1" applyAlignment="1">
      <alignment horizontal="center" vertical="center"/>
    </xf>
    <xf numFmtId="0" fontId="225" fillId="0" borderId="373" xfId="2" applyNumberFormat="1" applyFont="1" applyBorder="1" applyAlignment="1">
      <alignment horizontal="center" vertical="center"/>
    </xf>
    <xf numFmtId="0" fontId="225" fillId="0" borderId="385" xfId="2" applyFont="1" applyBorder="1" applyAlignment="1">
      <alignment horizontal="center" vertical="center"/>
    </xf>
    <xf numFmtId="0" fontId="225" fillId="0" borderId="338" xfId="2" applyFont="1" applyBorder="1" applyAlignment="1">
      <alignment horizontal="center" vertical="center"/>
    </xf>
    <xf numFmtId="0" fontId="225" fillId="0" borderId="66" xfId="2" applyFont="1" applyBorder="1" applyAlignment="1">
      <alignment horizontal="center" vertical="center"/>
    </xf>
    <xf numFmtId="0" fontId="225" fillId="0" borderId="67" xfId="2" applyFont="1" applyBorder="1" applyAlignment="1">
      <alignment horizontal="center" vertical="center"/>
    </xf>
    <xf numFmtId="0" fontId="25" fillId="0" borderId="6" xfId="2" applyFont="1" applyBorder="1" applyAlignment="1">
      <alignment horizontal="center" vertical="center"/>
    </xf>
    <xf numFmtId="0" fontId="25" fillId="0" borderId="0" xfId="2" applyFont="1" applyBorder="1" applyAlignment="1">
      <alignment horizontal="center" vertical="center"/>
    </xf>
    <xf numFmtId="0" fontId="25" fillId="0" borderId="83" xfId="2" applyFont="1" applyBorder="1" applyAlignment="1">
      <alignment horizontal="center" vertical="center"/>
    </xf>
    <xf numFmtId="0" fontId="25" fillId="0" borderId="13" xfId="2" applyFont="1" applyBorder="1" applyAlignment="1">
      <alignment horizontal="center" vertical="center"/>
    </xf>
    <xf numFmtId="0" fontId="25" fillId="0" borderId="14" xfId="2" applyFont="1" applyBorder="1" applyAlignment="1">
      <alignment horizontal="center" vertical="center"/>
    </xf>
    <xf numFmtId="0" fontId="25" fillId="0" borderId="41" xfId="2" applyFont="1" applyBorder="1" applyAlignment="1">
      <alignment horizontal="center" vertical="center"/>
    </xf>
    <xf numFmtId="0" fontId="25" fillId="0" borderId="86" xfId="2" applyFont="1" applyBorder="1" applyAlignment="1">
      <alignment horizontal="center" vertical="center"/>
    </xf>
    <xf numFmtId="0" fontId="25" fillId="0" borderId="87" xfId="2" applyFont="1" applyBorder="1" applyAlignment="1">
      <alignment horizontal="center" vertical="center"/>
    </xf>
    <xf numFmtId="0" fontId="25" fillId="0" borderId="147" xfId="2" applyFont="1" applyBorder="1" applyAlignment="1">
      <alignment horizontal="center" vertical="center"/>
    </xf>
    <xf numFmtId="0" fontId="27" fillId="0" borderId="13" xfId="2" applyFont="1" applyBorder="1" applyAlignment="1">
      <alignment horizontal="center" vertical="center"/>
    </xf>
    <xf numFmtId="0" fontId="27" fillId="0" borderId="14" xfId="2" applyFont="1" applyBorder="1" applyAlignment="1">
      <alignment horizontal="center" vertical="center"/>
    </xf>
    <xf numFmtId="0" fontId="27" fillId="0" borderId="41" xfId="2" applyFont="1" applyBorder="1" applyAlignment="1">
      <alignment horizontal="center" vertical="center"/>
    </xf>
    <xf numFmtId="10" fontId="27" fillId="0" borderId="13" xfId="2" applyNumberFormat="1" applyFont="1" applyBorder="1" applyAlignment="1">
      <alignment horizontal="center" vertical="center"/>
    </xf>
    <xf numFmtId="10" fontId="27" fillId="0" borderId="14" xfId="2" applyNumberFormat="1" applyFont="1" applyBorder="1" applyAlignment="1">
      <alignment horizontal="center" vertical="center"/>
    </xf>
    <xf numFmtId="10" fontId="27" fillId="0" borderId="41" xfId="2" applyNumberFormat="1" applyFont="1" applyBorder="1" applyAlignment="1">
      <alignment horizontal="center" vertical="center"/>
    </xf>
    <xf numFmtId="0" fontId="25" fillId="0" borderId="8" xfId="2" applyFont="1" applyBorder="1" applyAlignment="1">
      <alignment horizontal="center" vertical="center"/>
    </xf>
    <xf numFmtId="0" fontId="25" fillId="0" borderId="4" xfId="2" applyFont="1" applyBorder="1" applyAlignment="1">
      <alignment horizontal="center" vertical="center"/>
    </xf>
    <xf numFmtId="0" fontId="25" fillId="0" borderId="9" xfId="2" applyFont="1" applyBorder="1" applyAlignment="1">
      <alignment horizontal="center" vertical="center"/>
    </xf>
    <xf numFmtId="0" fontId="25" fillId="0" borderId="5" xfId="2" applyFont="1" applyBorder="1" applyAlignment="1">
      <alignment horizontal="center" vertical="center"/>
    </xf>
    <xf numFmtId="10" fontId="29" fillId="0" borderId="13" xfId="2" applyNumberFormat="1" applyFont="1" applyBorder="1" applyAlignment="1">
      <alignment horizontal="center" vertical="center" wrapText="1"/>
    </xf>
    <xf numFmtId="10" fontId="29" fillId="0" borderId="15" xfId="2" applyNumberFormat="1" applyFont="1" applyBorder="1" applyAlignment="1">
      <alignment horizontal="center" vertical="center" wrapText="1"/>
    </xf>
    <xf numFmtId="10" fontId="29" fillId="0" borderId="2" xfId="2" applyNumberFormat="1" applyFont="1" applyBorder="1" applyAlignment="1">
      <alignment horizontal="center" vertical="center" wrapText="1"/>
    </xf>
    <xf numFmtId="10" fontId="29" fillId="0" borderId="78" xfId="2" applyNumberFormat="1" applyFont="1" applyBorder="1" applyAlignment="1">
      <alignment horizontal="center" vertical="center" wrapText="1"/>
    </xf>
    <xf numFmtId="10" fontId="27" fillId="0" borderId="2" xfId="2" applyNumberFormat="1" applyFont="1" applyBorder="1" applyAlignment="1">
      <alignment horizontal="center" vertical="center"/>
    </xf>
    <xf numFmtId="10" fontId="27" fillId="0" borderId="9" xfId="2" applyNumberFormat="1" applyFont="1" applyBorder="1" applyAlignment="1">
      <alignment horizontal="center" vertical="center"/>
    </xf>
    <xf numFmtId="0" fontId="27" fillId="0" borderId="2" xfId="2" applyFont="1" applyBorder="1" applyAlignment="1">
      <alignment horizontal="center" vertical="center"/>
    </xf>
    <xf numFmtId="0" fontId="27" fillId="0" borderId="78" xfId="2" applyFont="1" applyBorder="1" applyAlignment="1">
      <alignment horizontal="center" vertical="center"/>
    </xf>
    <xf numFmtId="0" fontId="25" fillId="0" borderId="148" xfId="2" applyFont="1" applyBorder="1" applyAlignment="1">
      <alignment horizontal="center" vertical="center"/>
    </xf>
    <xf numFmtId="0" fontId="25" fillId="0" borderId="80" xfId="2" applyFont="1" applyBorder="1" applyAlignment="1">
      <alignment horizontal="center" vertical="center"/>
    </xf>
    <xf numFmtId="0" fontId="25" fillId="0" borderId="104" xfId="2" applyFont="1" applyBorder="1" applyAlignment="1">
      <alignment horizontal="center" vertical="center"/>
    </xf>
    <xf numFmtId="0" fontId="27" fillId="0" borderId="7" xfId="2" applyFont="1" applyBorder="1" applyAlignment="1">
      <alignment horizontal="center" vertical="center"/>
    </xf>
    <xf numFmtId="0" fontId="27" fillId="0" borderId="4" xfId="2" applyFont="1" applyBorder="1" applyAlignment="1">
      <alignment horizontal="center" vertical="center"/>
    </xf>
    <xf numFmtId="0" fontId="27" fillId="0" borderId="40" xfId="2" applyFont="1" applyBorder="1" applyAlignment="1">
      <alignment horizontal="center" vertical="center"/>
    </xf>
    <xf numFmtId="0" fontId="27" fillId="0" borderId="6" xfId="2" applyFont="1" applyBorder="1" applyAlignment="1">
      <alignment horizontal="center" vertical="center"/>
    </xf>
    <xf numFmtId="0" fontId="27" fillId="0" borderId="0" xfId="2" applyFont="1" applyBorder="1" applyAlignment="1">
      <alignment horizontal="center" vertical="center"/>
    </xf>
    <xf numFmtId="0" fontId="27" fillId="0" borderId="83" xfId="2" applyFont="1" applyBorder="1" applyAlignment="1">
      <alignment horizontal="center" vertical="center"/>
    </xf>
    <xf numFmtId="0" fontId="25" fillId="0" borderId="0" xfId="2" applyFont="1" applyAlignment="1">
      <alignment horizontal="center" vertical="center"/>
    </xf>
    <xf numFmtId="0" fontId="33" fillId="0" borderId="0" xfId="2" applyFont="1" applyBorder="1" applyAlignment="1">
      <alignment horizontal="center" vertical="center" shrinkToFit="1"/>
    </xf>
    <xf numFmtId="0" fontId="25" fillId="0" borderId="33" xfId="2" applyFont="1" applyBorder="1" applyAlignment="1">
      <alignment horizontal="center" vertical="center"/>
    </xf>
    <xf numFmtId="0" fontId="25" fillId="0" borderId="45" xfId="2" applyFont="1" applyBorder="1" applyAlignment="1">
      <alignment horizontal="center" vertical="center"/>
    </xf>
    <xf numFmtId="0" fontId="25" fillId="0" borderId="71" xfId="2" applyFont="1" applyBorder="1" applyAlignment="1">
      <alignment horizontal="center" vertical="center"/>
    </xf>
    <xf numFmtId="0" fontId="27" fillId="0" borderId="146" xfId="2" applyFont="1" applyBorder="1" applyAlignment="1">
      <alignment horizontal="center" vertical="center"/>
    </xf>
    <xf numFmtId="0" fontId="27" fillId="0" borderId="32" xfId="2" applyFont="1" applyBorder="1" applyAlignment="1">
      <alignment horizontal="center" vertical="center"/>
    </xf>
    <xf numFmtId="0" fontId="27" fillId="0" borderId="144" xfId="2" applyFont="1" applyBorder="1" applyAlignment="1">
      <alignment horizontal="center" vertical="center"/>
    </xf>
    <xf numFmtId="0" fontId="25" fillId="0" borderId="1" xfId="2" applyFont="1" applyBorder="1" applyAlignment="1">
      <alignment horizontal="center" vertical="center"/>
    </xf>
    <xf numFmtId="180" fontId="27" fillId="0" borderId="13" xfId="2" applyNumberFormat="1" applyFont="1" applyBorder="1" applyAlignment="1">
      <alignment horizontal="center" vertical="center"/>
    </xf>
    <xf numFmtId="180" fontId="27" fillId="0" borderId="14" xfId="2" applyNumberFormat="1" applyFont="1" applyBorder="1" applyAlignment="1">
      <alignment horizontal="center" vertical="center"/>
    </xf>
    <xf numFmtId="180" fontId="27" fillId="0" borderId="41" xfId="2" applyNumberFormat="1" applyFont="1" applyBorder="1" applyAlignment="1">
      <alignment horizontal="center" vertical="center"/>
    </xf>
    <xf numFmtId="0" fontId="16" fillId="0" borderId="0" xfId="0" applyFont="1" applyAlignment="1">
      <alignment horizontal="center" vertical="center"/>
    </xf>
    <xf numFmtId="0" fontId="0" fillId="0" borderId="36" xfId="0" applyBorder="1" applyAlignment="1">
      <alignment horizontal="center" vertical="center"/>
    </xf>
    <xf numFmtId="0" fontId="0" fillId="0" borderId="152" xfId="0" applyBorder="1" applyAlignment="1">
      <alignment horizontal="center" vertical="center"/>
    </xf>
    <xf numFmtId="0" fontId="0" fillId="0" borderId="1" xfId="0" applyBorder="1" applyAlignment="1">
      <alignment horizontal="center" vertical="center"/>
    </xf>
    <xf numFmtId="0" fontId="0" fillId="0" borderId="153" xfId="0" applyBorder="1" applyAlignment="1">
      <alignment horizontal="center" vertical="center"/>
    </xf>
    <xf numFmtId="0" fontId="0" fillId="0" borderId="154" xfId="0" applyBorder="1" applyAlignment="1">
      <alignment horizontal="left" vertical="center" wrapText="1"/>
    </xf>
    <xf numFmtId="0" fontId="0" fillId="0" borderId="19" xfId="0" applyBorder="1" applyAlignment="1">
      <alignment horizontal="left" vertical="center" wrapText="1"/>
    </xf>
    <xf numFmtId="0" fontId="0" fillId="0" borderId="2" xfId="0" applyBorder="1" applyAlignment="1">
      <alignment horizontal="left" vertical="center"/>
    </xf>
    <xf numFmtId="0" fontId="0" fillId="0" borderId="8" xfId="0" applyBorder="1" applyAlignment="1">
      <alignment horizontal="left" vertical="center"/>
    </xf>
    <xf numFmtId="0" fontId="0" fillId="0" borderId="21" xfId="0" applyBorder="1" applyAlignment="1">
      <alignment horizontal="left" vertical="center"/>
    </xf>
    <xf numFmtId="0" fontId="0" fillId="0" borderId="7" xfId="0" applyBorder="1" applyAlignment="1">
      <alignment horizontal="left"/>
    </xf>
    <xf numFmtId="0" fontId="0" fillId="0" borderId="4" xfId="0" applyBorder="1" applyAlignment="1">
      <alignment horizontal="left"/>
    </xf>
    <xf numFmtId="0" fontId="0" fillId="0" borderId="150" xfId="0" applyBorder="1" applyAlignment="1">
      <alignment horizontal="left"/>
    </xf>
    <xf numFmtId="0" fontId="0" fillId="0" borderId="18" xfId="0" applyBorder="1" applyAlignment="1">
      <alignment horizontal="left" vertical="center"/>
    </xf>
    <xf numFmtId="0" fontId="0" fillId="0" borderId="54" xfId="0" applyBorder="1" applyAlignment="1">
      <alignment horizontal="left" vertical="center"/>
    </xf>
    <xf numFmtId="0" fontId="0" fillId="0" borderId="76" xfId="0" applyBorder="1" applyAlignment="1">
      <alignment horizontal="left" vertical="center"/>
    </xf>
    <xf numFmtId="0" fontId="0" fillId="0" borderId="74" xfId="0" applyBorder="1" applyAlignment="1">
      <alignment horizontal="left" vertical="center"/>
    </xf>
    <xf numFmtId="0" fontId="0" fillId="0" borderId="149" xfId="0" applyBorder="1" applyAlignment="1">
      <alignment horizontal="left" vertical="center"/>
    </xf>
    <xf numFmtId="0" fontId="23" fillId="0" borderId="0" xfId="0" applyFont="1" applyAlignment="1">
      <alignment horizontal="left" vertical="center" wrapText="1"/>
    </xf>
    <xf numFmtId="0" fontId="0" fillId="0" borderId="57" xfId="0" applyBorder="1" applyAlignment="1">
      <alignment horizontal="left" vertical="center"/>
    </xf>
    <xf numFmtId="0" fontId="0" fillId="0" borderId="6" xfId="0" applyBorder="1" applyAlignment="1">
      <alignment horizontal="center"/>
    </xf>
    <xf numFmtId="0" fontId="0" fillId="0" borderId="0" xfId="0" applyBorder="1" applyAlignment="1">
      <alignment horizontal="center"/>
    </xf>
    <xf numFmtId="0" fontId="0" fillId="0" borderId="20" xfId="0" applyBorder="1" applyAlignment="1">
      <alignment horizontal="center"/>
    </xf>
    <xf numFmtId="0" fontId="0" fillId="0" borderId="7" xfId="0" applyBorder="1" applyAlignment="1">
      <alignment horizontal="center"/>
    </xf>
    <xf numFmtId="0" fontId="0" fillId="0" borderId="4" xfId="0" applyBorder="1" applyAlignment="1">
      <alignment horizontal="center"/>
    </xf>
    <xf numFmtId="0" fontId="0" fillId="0" borderId="150" xfId="0" applyBorder="1" applyAlignment="1">
      <alignment horizontal="center"/>
    </xf>
    <xf numFmtId="0" fontId="0" fillId="0" borderId="12" xfId="0" applyBorder="1" applyAlignment="1">
      <alignment horizontal="center" vertical="center"/>
    </xf>
    <xf numFmtId="0" fontId="0" fillId="0" borderId="151" xfId="0" applyBorder="1" applyAlignment="1">
      <alignment horizontal="center" vertical="center"/>
    </xf>
    <xf numFmtId="0" fontId="17" fillId="0" borderId="0" xfId="0" applyFont="1" applyAlignment="1">
      <alignment horizontal="center" vertical="center"/>
    </xf>
    <xf numFmtId="0" fontId="10" fillId="0" borderId="13" xfId="0" applyFont="1" applyBorder="1" applyAlignment="1">
      <alignment horizontal="left" vertical="center"/>
    </xf>
    <xf numFmtId="0" fontId="0" fillId="0" borderId="14" xfId="0" applyBorder="1" applyAlignment="1">
      <alignment horizontal="left" vertical="center"/>
    </xf>
    <xf numFmtId="0" fontId="0" fillId="0" borderId="155" xfId="0" applyBorder="1" applyAlignment="1">
      <alignment horizontal="left" vertical="center"/>
    </xf>
    <xf numFmtId="0" fontId="0" fillId="0" borderId="0" xfId="0" applyAlignment="1">
      <alignment horizontal="left" vertical="center" wrapText="1"/>
    </xf>
    <xf numFmtId="0" fontId="10" fillId="0" borderId="6" xfId="0" applyFont="1" applyBorder="1" applyAlignment="1">
      <alignment horizontal="left" vertical="center"/>
    </xf>
    <xf numFmtId="0" fontId="10" fillId="0" borderId="0" xfId="0" applyFont="1" applyBorder="1" applyAlignment="1">
      <alignment horizontal="left" vertical="center"/>
    </xf>
    <xf numFmtId="0" fontId="10" fillId="0" borderId="20" xfId="0" applyFont="1" applyBorder="1" applyAlignment="1">
      <alignment horizontal="left" vertical="center"/>
    </xf>
    <xf numFmtId="0" fontId="10" fillId="0" borderId="7" xfId="0" applyFont="1" applyBorder="1" applyAlignment="1">
      <alignment horizontal="left" vertical="center"/>
    </xf>
    <xf numFmtId="0" fontId="10" fillId="0" borderId="4" xfId="0" applyFont="1" applyBorder="1" applyAlignment="1">
      <alignment horizontal="left" vertical="center"/>
    </xf>
    <xf numFmtId="0" fontId="10" fillId="0" borderId="150" xfId="0" applyFont="1" applyBorder="1" applyAlignment="1">
      <alignment horizontal="left" vertical="center"/>
    </xf>
    <xf numFmtId="0" fontId="10" fillId="0" borderId="13" xfId="0" applyFont="1" applyBorder="1" applyAlignment="1">
      <alignment horizontal="left" vertical="top"/>
    </xf>
    <xf numFmtId="0" fontId="10" fillId="0" borderId="14" xfId="0" applyFont="1" applyBorder="1" applyAlignment="1">
      <alignment horizontal="left" vertical="top"/>
    </xf>
    <xf numFmtId="0" fontId="10" fillId="0" borderId="155" xfId="0" applyFont="1" applyBorder="1" applyAlignment="1">
      <alignment horizontal="left" vertical="top"/>
    </xf>
    <xf numFmtId="0" fontId="43" fillId="0" borderId="13" xfId="3" applyFont="1" applyBorder="1" applyAlignment="1">
      <alignment horizontal="center" vertical="center"/>
    </xf>
    <xf numFmtId="0" fontId="43" fillId="0" borderId="14" xfId="3" applyFont="1" applyBorder="1" applyAlignment="1">
      <alignment horizontal="center" vertical="center"/>
    </xf>
    <xf numFmtId="0" fontId="43" fillId="0" borderId="15" xfId="3" applyFont="1" applyBorder="1" applyAlignment="1">
      <alignment horizontal="center" vertical="center"/>
    </xf>
    <xf numFmtId="0" fontId="43" fillId="0" borderId="155" xfId="3" applyFont="1" applyBorder="1" applyAlignment="1">
      <alignment horizontal="center" vertical="center"/>
    </xf>
    <xf numFmtId="0" fontId="43" fillId="0" borderId="2" xfId="3" applyFont="1" applyBorder="1" applyAlignment="1">
      <alignment horizontal="center" vertical="center"/>
    </xf>
    <xf numFmtId="0" fontId="43" fillId="0" borderId="8" xfId="3" applyFont="1" applyBorder="1" applyAlignment="1">
      <alignment horizontal="center" vertical="center"/>
    </xf>
    <xf numFmtId="0" fontId="43" fillId="0" borderId="9" xfId="3" applyFont="1" applyBorder="1" applyAlignment="1">
      <alignment horizontal="center" vertical="center"/>
    </xf>
    <xf numFmtId="0" fontId="43" fillId="0" borderId="21" xfId="3" applyFont="1" applyBorder="1" applyAlignment="1">
      <alignment horizontal="center" vertical="center"/>
    </xf>
    <xf numFmtId="0" fontId="47" fillId="0" borderId="0" xfId="3" applyFont="1" applyAlignment="1">
      <alignment horizontal="left" vertical="center" wrapText="1"/>
    </xf>
    <xf numFmtId="0" fontId="45" fillId="0" borderId="109" xfId="3" applyFont="1" applyBorder="1" applyAlignment="1">
      <alignment horizontal="right" vertical="center"/>
    </xf>
    <xf numFmtId="0" fontId="45" fillId="0" borderId="108" xfId="3" applyFont="1" applyBorder="1" applyAlignment="1">
      <alignment horizontal="right" vertical="center"/>
    </xf>
    <xf numFmtId="0" fontId="45" fillId="0" borderId="160" xfId="3" applyFont="1" applyBorder="1" applyAlignment="1">
      <alignment horizontal="right" vertical="center"/>
    </xf>
    <xf numFmtId="0" fontId="43" fillId="0" borderId="1" xfId="3" applyFont="1" applyBorder="1" applyAlignment="1">
      <alignment horizontal="left" vertical="center" wrapText="1"/>
    </xf>
    <xf numFmtId="0" fontId="45" fillId="0" borderId="12" xfId="3" applyFont="1" applyBorder="1" applyAlignment="1">
      <alignment horizontal="right" vertical="center"/>
    </xf>
    <xf numFmtId="0" fontId="45" fillId="0" borderId="11" xfId="3" applyFont="1" applyBorder="1" applyAlignment="1">
      <alignment horizontal="right" vertical="center"/>
    </xf>
    <xf numFmtId="0" fontId="45" fillId="0" borderId="161" xfId="3" applyFont="1" applyBorder="1" applyAlignment="1">
      <alignment horizontal="center" vertical="center"/>
    </xf>
    <xf numFmtId="0" fontId="45" fillId="0" borderId="162" xfId="3" applyFont="1" applyBorder="1" applyAlignment="1">
      <alignment horizontal="center" vertical="center"/>
    </xf>
    <xf numFmtId="0" fontId="45" fillId="0" borderId="13" xfId="3" applyFont="1" applyBorder="1" applyAlignment="1">
      <alignment horizontal="center" vertical="center"/>
    </xf>
    <xf numFmtId="0" fontId="45" fillId="0" borderId="14" xfId="3" applyFont="1" applyBorder="1" applyAlignment="1">
      <alignment horizontal="center" vertical="center"/>
    </xf>
    <xf numFmtId="0" fontId="45" fillId="0" borderId="15" xfId="3" applyFont="1" applyBorder="1" applyAlignment="1">
      <alignment horizontal="center" vertical="center"/>
    </xf>
    <xf numFmtId="0" fontId="45" fillId="0" borderId="155" xfId="3" applyFont="1" applyBorder="1" applyAlignment="1">
      <alignment horizontal="center" vertical="center"/>
    </xf>
    <xf numFmtId="0" fontId="43" fillId="0" borderId="25" xfId="3" applyFont="1" applyBorder="1" applyAlignment="1">
      <alignment horizontal="center" vertical="center"/>
    </xf>
    <xf numFmtId="0" fontId="43" fillId="0" borderId="157" xfId="3" applyFont="1" applyBorder="1" applyAlignment="1">
      <alignment horizontal="center" vertical="center"/>
    </xf>
    <xf numFmtId="0" fontId="43" fillId="0" borderId="17" xfId="3" applyFont="1" applyBorder="1" applyAlignment="1">
      <alignment horizontal="center" vertical="center"/>
    </xf>
    <xf numFmtId="0" fontId="43" fillId="0" borderId="36" xfId="3" applyFont="1" applyBorder="1" applyAlignment="1">
      <alignment horizontal="center" vertical="center"/>
    </xf>
    <xf numFmtId="0" fontId="43" fillId="0" borderId="152" xfId="3" applyFont="1" applyBorder="1" applyAlignment="1">
      <alignment horizontal="center" vertical="center"/>
    </xf>
    <xf numFmtId="0" fontId="43" fillId="0" borderId="1" xfId="3" applyFont="1" applyBorder="1" applyAlignment="1">
      <alignment horizontal="center" vertical="center"/>
    </xf>
    <xf numFmtId="0" fontId="43" fillId="0" borderId="153" xfId="3" applyFont="1" applyBorder="1" applyAlignment="1">
      <alignment horizontal="center" vertical="center"/>
    </xf>
    <xf numFmtId="0" fontId="45" fillId="0" borderId="1" xfId="3" applyFont="1" applyBorder="1" applyAlignment="1">
      <alignment horizontal="center" vertical="center"/>
    </xf>
    <xf numFmtId="0" fontId="45" fillId="0" borderId="153" xfId="3" applyFont="1" applyBorder="1" applyAlignment="1">
      <alignment horizontal="center" vertical="center"/>
    </xf>
    <xf numFmtId="0" fontId="45" fillId="0" borderId="36" xfId="3" applyFont="1" applyBorder="1" applyAlignment="1">
      <alignment horizontal="center" vertical="center"/>
    </xf>
    <xf numFmtId="0" fontId="45" fillId="0" borderId="152" xfId="3" applyFont="1" applyBorder="1" applyAlignment="1">
      <alignment horizontal="center" vertical="center"/>
    </xf>
    <xf numFmtId="0" fontId="43" fillId="0" borderId="54" xfId="3" applyFont="1" applyBorder="1" applyAlignment="1">
      <alignment horizontal="left" vertical="center"/>
    </xf>
    <xf numFmtId="0" fontId="43" fillId="0" borderId="25" xfId="3" applyFont="1" applyBorder="1" applyAlignment="1">
      <alignment horizontal="left" vertical="center"/>
    </xf>
    <xf numFmtId="0" fontId="35" fillId="0" borderId="25" xfId="3" applyBorder="1" applyAlignment="1">
      <alignment horizontal="center" vertical="center"/>
    </xf>
    <xf numFmtId="0" fontId="35" fillId="0" borderId="157" xfId="3" applyBorder="1" applyAlignment="1">
      <alignment horizontal="center" vertical="center"/>
    </xf>
    <xf numFmtId="0" fontId="43" fillId="0" borderId="82" xfId="3" applyFont="1" applyBorder="1" applyAlignment="1">
      <alignment horizontal="left" vertical="center" wrapText="1"/>
    </xf>
    <xf numFmtId="0" fontId="43" fillId="0" borderId="58" xfId="3" applyFont="1" applyBorder="1" applyAlignment="1">
      <alignment horizontal="center" vertical="center"/>
    </xf>
    <xf numFmtId="0" fontId="43" fillId="0" borderId="158" xfId="3" applyFont="1" applyBorder="1" applyAlignment="1">
      <alignment horizontal="center" vertical="center"/>
    </xf>
    <xf numFmtId="0" fontId="43" fillId="0" borderId="159" xfId="3" applyFont="1" applyBorder="1" applyAlignment="1">
      <alignment horizontal="center" vertical="center"/>
    </xf>
    <xf numFmtId="0" fontId="46" fillId="0" borderId="0" xfId="3" applyFont="1" applyAlignment="1">
      <alignment horizontal="right" vertical="center"/>
    </xf>
    <xf numFmtId="0" fontId="46" fillId="0" borderId="0" xfId="3" applyFont="1" applyAlignment="1">
      <alignment horizontal="center" vertical="center"/>
    </xf>
    <xf numFmtId="0" fontId="43" fillId="0" borderId="17" xfId="3" applyFont="1" applyBorder="1" applyAlignment="1">
      <alignment horizontal="left" vertical="center"/>
    </xf>
    <xf numFmtId="0" fontId="43" fillId="0" borderId="36" xfId="3" applyFont="1" applyBorder="1" applyAlignment="1">
      <alignment horizontal="left" vertical="center"/>
    </xf>
    <xf numFmtId="0" fontId="35" fillId="0" borderId="36" xfId="3" applyBorder="1" applyAlignment="1">
      <alignment horizontal="center" vertical="center"/>
    </xf>
    <xf numFmtId="0" fontId="35" fillId="0" borderId="152" xfId="3" applyBorder="1" applyAlignment="1">
      <alignment horizontal="center" vertical="center"/>
    </xf>
    <xf numFmtId="0" fontId="43" fillId="0" borderId="18" xfId="3" applyFont="1" applyBorder="1" applyAlignment="1">
      <alignment horizontal="left" vertical="center"/>
    </xf>
    <xf numFmtId="0" fontId="43" fillId="0" borderId="1" xfId="3" applyFont="1" applyBorder="1" applyAlignment="1">
      <alignment horizontal="left" vertical="center"/>
    </xf>
    <xf numFmtId="0" fontId="35" fillId="0" borderId="1" xfId="3" applyBorder="1" applyAlignment="1">
      <alignment horizontal="center" vertical="center"/>
    </xf>
    <xf numFmtId="0" fontId="35" fillId="0" borderId="153" xfId="3" applyBorder="1" applyAlignment="1">
      <alignment horizontal="center" vertical="center"/>
    </xf>
    <xf numFmtId="0" fontId="44" fillId="0" borderId="0" xfId="3" applyFont="1" applyAlignment="1">
      <alignment horizontal="left" vertical="center" wrapText="1"/>
    </xf>
    <xf numFmtId="0" fontId="45" fillId="0" borderId="2" xfId="3" applyFont="1" applyBorder="1" applyAlignment="1">
      <alignment horizontal="right" vertical="center"/>
    </xf>
    <xf numFmtId="0" fontId="45" fillId="0" borderId="7" xfId="3" applyFont="1" applyBorder="1" applyAlignment="1">
      <alignment horizontal="right" vertical="center"/>
    </xf>
    <xf numFmtId="0" fontId="45" fillId="0" borderId="379" xfId="3" applyFont="1" applyBorder="1" applyAlignment="1">
      <alignment horizontal="center" vertical="center"/>
    </xf>
    <xf numFmtId="0" fontId="139" fillId="0" borderId="334" xfId="0" applyFont="1" applyBorder="1" applyAlignment="1">
      <alignment horizontal="center" vertical="center"/>
    </xf>
    <xf numFmtId="0" fontId="139" fillId="0" borderId="331" xfId="0" applyFont="1" applyBorder="1" applyAlignment="1">
      <alignment horizontal="center" vertical="center"/>
    </xf>
    <xf numFmtId="0" fontId="139" fillId="0" borderId="335" xfId="0" applyFont="1" applyBorder="1" applyAlignment="1">
      <alignment horizontal="center" vertical="center"/>
    </xf>
    <xf numFmtId="0" fontId="139" fillId="0" borderId="331" xfId="0" applyFont="1" applyBorder="1" applyAlignment="1">
      <alignment horizontal="center" vertical="center" shrinkToFit="1"/>
    </xf>
    <xf numFmtId="0" fontId="139" fillId="0" borderId="332" xfId="0" applyFont="1" applyBorder="1" applyAlignment="1">
      <alignment horizontal="center" vertical="center" shrinkToFit="1"/>
    </xf>
    <xf numFmtId="0" fontId="139" fillId="0" borderId="331" xfId="0" applyFont="1" applyBorder="1" applyAlignment="1">
      <alignment horizontal="right" vertical="center"/>
    </xf>
    <xf numFmtId="0" fontId="139" fillId="0" borderId="335" xfId="0" applyFont="1" applyBorder="1" applyAlignment="1">
      <alignment horizontal="right" vertical="center"/>
    </xf>
    <xf numFmtId="0" fontId="139" fillId="0" borderId="332" xfId="0" applyFont="1" applyBorder="1" applyAlignment="1">
      <alignment horizontal="right" vertical="center"/>
    </xf>
    <xf numFmtId="0" fontId="139" fillId="0" borderId="332" xfId="0" applyFont="1" applyBorder="1" applyAlignment="1">
      <alignment horizontal="center" vertical="center"/>
    </xf>
    <xf numFmtId="0" fontId="139" fillId="0" borderId="331" xfId="0" applyFont="1" applyBorder="1" applyAlignment="1">
      <alignment horizontal="left" vertical="center"/>
    </xf>
    <xf numFmtId="0" fontId="139" fillId="0" borderId="335" xfId="0" applyFont="1" applyBorder="1" applyAlignment="1">
      <alignment horizontal="left" vertical="center"/>
    </xf>
    <xf numFmtId="0" fontId="139" fillId="0" borderId="332" xfId="0" applyFont="1" applyBorder="1" applyAlignment="1">
      <alignment horizontal="left" vertical="center"/>
    </xf>
    <xf numFmtId="0" fontId="139" fillId="0" borderId="0" xfId="0" applyFont="1" applyAlignment="1">
      <alignment horizontal="center" vertical="center"/>
    </xf>
    <xf numFmtId="0" fontId="147" fillId="0" borderId="0" xfId="0" applyFont="1" applyAlignment="1">
      <alignment horizontal="center" vertical="center"/>
    </xf>
    <xf numFmtId="0" fontId="139" fillId="0" borderId="338" xfId="0" applyFont="1" applyBorder="1" applyAlignment="1">
      <alignment horizontal="left" vertical="center" wrapText="1"/>
    </xf>
    <xf numFmtId="0" fontId="139" fillId="0" borderId="0" xfId="0" applyFont="1" applyAlignment="1">
      <alignment horizontal="left" vertical="center"/>
    </xf>
    <xf numFmtId="0" fontId="139" fillId="0" borderId="0" xfId="0" applyFont="1" applyAlignment="1">
      <alignment horizontal="left" vertical="center" wrapText="1"/>
    </xf>
    <xf numFmtId="0" fontId="105" fillId="0" borderId="368" xfId="0" applyFont="1" applyBorder="1" applyAlignment="1">
      <alignment horizontal="center" vertical="center"/>
    </xf>
    <xf numFmtId="0" fontId="105" fillId="0" borderId="369" xfId="0" applyFont="1" applyBorder="1" applyAlignment="1">
      <alignment horizontal="center" vertical="center"/>
    </xf>
    <xf numFmtId="0" fontId="105" fillId="0" borderId="370" xfId="0" applyFont="1" applyBorder="1" applyAlignment="1">
      <alignment horizontal="center" vertical="center"/>
    </xf>
    <xf numFmtId="0" fontId="105" fillId="0" borderId="371" xfId="0" applyFont="1" applyBorder="1" applyAlignment="1">
      <alignment horizontal="center" vertical="center"/>
    </xf>
    <xf numFmtId="0" fontId="139" fillId="0" borderId="346" xfId="0" applyFont="1" applyBorder="1" applyAlignment="1">
      <alignment horizontal="center" vertical="center"/>
    </xf>
    <xf numFmtId="0" fontId="68" fillId="0" borderId="331" xfId="10" applyFont="1" applyBorder="1" applyAlignment="1">
      <alignment horizontal="center" vertical="center"/>
    </xf>
    <xf numFmtId="0" fontId="68" fillId="0" borderId="335" xfId="10" applyFont="1" applyBorder="1" applyAlignment="1">
      <alignment horizontal="center" vertical="center"/>
    </xf>
    <xf numFmtId="0" fontId="68" fillId="0" borderId="332" xfId="10" applyFont="1" applyBorder="1" applyAlignment="1">
      <alignment horizontal="center" vertical="center"/>
    </xf>
    <xf numFmtId="0" fontId="68" fillId="0" borderId="334" xfId="10" applyFont="1" applyBorder="1" applyAlignment="1">
      <alignment horizontal="center" vertical="center"/>
    </xf>
    <xf numFmtId="0" fontId="203" fillId="0" borderId="0" xfId="10" applyFont="1" applyAlignment="1">
      <alignment horizontal="center" vertical="center"/>
    </xf>
    <xf numFmtId="0" fontId="68" fillId="0" borderId="337" xfId="10" applyFont="1" applyBorder="1" applyAlignment="1">
      <alignment horizontal="center" vertical="center"/>
    </xf>
    <xf numFmtId="0" fontId="68" fillId="0" borderId="339" xfId="10" applyFont="1" applyBorder="1" applyAlignment="1">
      <alignment horizontal="center" vertical="center"/>
    </xf>
    <xf numFmtId="0" fontId="68" fillId="0" borderId="344" xfId="10" applyFont="1" applyBorder="1" applyAlignment="1">
      <alignment horizontal="center" vertical="center"/>
    </xf>
    <xf numFmtId="0" fontId="68" fillId="0" borderId="345" xfId="10" applyFont="1" applyBorder="1" applyAlignment="1">
      <alignment horizontal="center" vertical="center"/>
    </xf>
    <xf numFmtId="0" fontId="68" fillId="0" borderId="338" xfId="10" applyFont="1" applyBorder="1" applyAlignment="1">
      <alignment horizontal="center" vertical="center"/>
    </xf>
    <xf numFmtId="0" fontId="68" fillId="0" borderId="333" xfId="10" applyFont="1" applyBorder="1" applyAlignment="1">
      <alignment horizontal="center" vertical="center"/>
    </xf>
    <xf numFmtId="0" fontId="68" fillId="0" borderId="331" xfId="10" applyFont="1" applyBorder="1" applyAlignment="1">
      <alignment horizontal="center" vertical="center" shrinkToFit="1"/>
    </xf>
    <xf numFmtId="0" fontId="68" fillId="0" borderId="332" xfId="10" applyFont="1" applyBorder="1" applyAlignment="1">
      <alignment horizontal="center" vertical="center" shrinkToFit="1"/>
    </xf>
    <xf numFmtId="0" fontId="68" fillId="0" borderId="331" xfId="10" applyFont="1" applyBorder="1" applyAlignment="1">
      <alignment horizontal="right" vertical="center"/>
    </xf>
    <xf numFmtId="0" fontId="68" fillId="0" borderId="335" xfId="10" applyFont="1" applyBorder="1" applyAlignment="1">
      <alignment horizontal="right" vertical="center"/>
    </xf>
    <xf numFmtId="0" fontId="68" fillId="0" borderId="332" xfId="10" applyFont="1" applyBorder="1" applyAlignment="1">
      <alignment horizontal="right" vertical="center"/>
    </xf>
    <xf numFmtId="0" fontId="68" fillId="0" borderId="331" xfId="10" applyFont="1" applyBorder="1">
      <alignment vertical="center"/>
    </xf>
    <xf numFmtId="0" fontId="68" fillId="0" borderId="335" xfId="10" applyFont="1" applyBorder="1">
      <alignment vertical="center"/>
    </xf>
    <xf numFmtId="0" fontId="68" fillId="0" borderId="332" xfId="10" applyFont="1" applyBorder="1">
      <alignment vertical="center"/>
    </xf>
    <xf numFmtId="0" fontId="68" fillId="0" borderId="331" xfId="10" applyFont="1" applyBorder="1" applyAlignment="1">
      <alignment horizontal="left" vertical="center"/>
    </xf>
    <xf numFmtId="0" fontId="68" fillId="0" borderId="335" xfId="10" applyFont="1" applyBorder="1" applyAlignment="1">
      <alignment horizontal="left" vertical="center"/>
    </xf>
    <xf numFmtId="0" fontId="68" fillId="0" borderId="332" xfId="10" applyFont="1" applyBorder="1" applyAlignment="1">
      <alignment horizontal="left" vertical="center"/>
    </xf>
    <xf numFmtId="0" fontId="68" fillId="0" borderId="331" xfId="10" applyFont="1" applyBorder="1" applyAlignment="1">
      <alignment vertical="center" wrapText="1"/>
    </xf>
    <xf numFmtId="0" fontId="68" fillId="0" borderId="335" xfId="10" applyFont="1" applyBorder="1" applyAlignment="1">
      <alignment vertical="center" wrapText="1"/>
    </xf>
    <xf numFmtId="0" fontId="68" fillId="0" borderId="332" xfId="10" applyFont="1" applyBorder="1" applyAlignment="1">
      <alignment vertical="center" wrapText="1"/>
    </xf>
    <xf numFmtId="0" fontId="68" fillId="0" borderId="334" xfId="10" applyFont="1" applyBorder="1">
      <alignment vertical="center"/>
    </xf>
    <xf numFmtId="0" fontId="68" fillId="0" borderId="0" xfId="10" applyFont="1" applyAlignment="1">
      <alignment vertical="center" wrapText="1"/>
    </xf>
    <xf numFmtId="0" fontId="23" fillId="0" borderId="12" xfId="8" applyFont="1" applyBorder="1" applyAlignment="1">
      <alignment horizontal="center" vertical="center" wrapText="1"/>
    </xf>
    <xf numFmtId="0" fontId="23" fillId="0" borderId="29" xfId="8" applyFont="1" applyBorder="1" applyAlignment="1">
      <alignment horizontal="center" vertical="center" wrapText="1"/>
    </xf>
    <xf numFmtId="0" fontId="21" fillId="0" borderId="12" xfId="8" applyFont="1" applyBorder="1" applyAlignment="1">
      <alignment horizontal="center" vertical="center" wrapText="1"/>
    </xf>
    <xf numFmtId="0" fontId="21" fillId="0" borderId="29" xfId="8" applyFont="1" applyBorder="1" applyAlignment="1">
      <alignment horizontal="center" vertical="center" wrapText="1"/>
    </xf>
    <xf numFmtId="0" fontId="53" fillId="0" borderId="13" xfId="8" applyFont="1" applyBorder="1" applyAlignment="1">
      <alignment horizontal="center" vertical="center" wrapText="1"/>
    </xf>
    <xf numFmtId="0" fontId="53" fillId="0" borderId="14" xfId="8" applyFont="1" applyBorder="1" applyAlignment="1">
      <alignment horizontal="center" vertical="center" wrapText="1"/>
    </xf>
    <xf numFmtId="0" fontId="53" fillId="0" borderId="41" xfId="8" applyFont="1" applyBorder="1" applyAlignment="1">
      <alignment horizontal="center" vertical="center" wrapText="1"/>
    </xf>
    <xf numFmtId="0" fontId="43" fillId="0" borderId="0" xfId="8" applyFont="1" applyFill="1" applyBorder="1" applyAlignment="1">
      <alignment horizontal="left" vertical="center"/>
    </xf>
    <xf numFmtId="0" fontId="42" fillId="0" borderId="0" xfId="8" applyFont="1" applyAlignment="1">
      <alignment horizontal="left" vertical="center"/>
    </xf>
    <xf numFmtId="0" fontId="42" fillId="0" borderId="0" xfId="8" applyFont="1" applyFill="1" applyAlignment="1">
      <alignment horizontal="left" vertical="center" wrapText="1"/>
    </xf>
    <xf numFmtId="0" fontId="23" fillId="0" borderId="200" xfId="8" applyFont="1" applyBorder="1" applyAlignment="1">
      <alignment horizontal="center" vertical="center" wrapText="1"/>
    </xf>
    <xf numFmtId="0" fontId="23" fillId="0" borderId="10" xfId="8" applyFont="1" applyBorder="1" applyAlignment="1">
      <alignment horizontal="center" vertical="center" wrapText="1"/>
    </xf>
    <xf numFmtId="0" fontId="23" fillId="0" borderId="11" xfId="8" applyFont="1" applyBorder="1" applyAlignment="1">
      <alignment horizontal="center" vertical="center" wrapText="1"/>
    </xf>
    <xf numFmtId="0" fontId="21" fillId="0" borderId="200" xfId="8" applyFont="1" applyBorder="1" applyAlignment="1">
      <alignment horizontal="center" vertical="center" wrapText="1"/>
    </xf>
    <xf numFmtId="0" fontId="21" fillId="0" borderId="10" xfId="8" applyFont="1" applyBorder="1" applyAlignment="1">
      <alignment horizontal="center" vertical="center" wrapText="1"/>
    </xf>
    <xf numFmtId="0" fontId="21" fillId="0" borderId="11" xfId="8" applyFont="1" applyBorder="1" applyAlignment="1">
      <alignment horizontal="center" vertical="center" wrapText="1"/>
    </xf>
    <xf numFmtId="0" fontId="42" fillId="0" borderId="71" xfId="8" applyFont="1" applyBorder="1" applyAlignment="1">
      <alignment horizontal="center" vertical="center" wrapText="1"/>
    </xf>
    <xf numFmtId="0" fontId="42" fillId="0" borderId="33" xfId="8" applyFont="1" applyBorder="1" applyAlignment="1">
      <alignment horizontal="center" vertical="center" wrapText="1"/>
    </xf>
    <xf numFmtId="0" fontId="53" fillId="0" borderId="2" xfId="8" applyFont="1" applyBorder="1" applyAlignment="1">
      <alignment horizontal="center" vertical="center" wrapText="1"/>
    </xf>
    <xf numFmtId="0" fontId="53" fillId="0" borderId="8" xfId="8" applyFont="1" applyBorder="1" applyAlignment="1">
      <alignment horizontal="center" vertical="center" wrapText="1"/>
    </xf>
    <xf numFmtId="0" fontId="53" fillId="0" borderId="78" xfId="8" applyFont="1" applyBorder="1" applyAlignment="1">
      <alignment horizontal="center" vertical="center" wrapText="1"/>
    </xf>
    <xf numFmtId="0" fontId="39" fillId="0" borderId="199" xfId="8" applyFont="1" applyBorder="1" applyAlignment="1">
      <alignment vertical="center"/>
    </xf>
    <xf numFmtId="0" fontId="35" fillId="0" borderId="198" xfId="10" applyBorder="1" applyAlignment="1">
      <alignment vertical="center"/>
    </xf>
    <xf numFmtId="0" fontId="35" fillId="0" borderId="197" xfId="10" applyBorder="1" applyAlignment="1">
      <alignment vertical="center"/>
    </xf>
    <xf numFmtId="0" fontId="55" fillId="0" borderId="2" xfId="8" applyFont="1" applyBorder="1" applyAlignment="1">
      <alignment horizontal="center" vertical="center" wrapText="1"/>
    </xf>
    <xf numFmtId="0" fontId="55" fillId="0" borderId="7" xfId="8" applyFont="1" applyBorder="1" applyAlignment="1">
      <alignment horizontal="center" vertical="center" wrapText="1"/>
    </xf>
    <xf numFmtId="0" fontId="67" fillId="0" borderId="2" xfId="8" applyFont="1" applyBorder="1" applyAlignment="1">
      <alignment horizontal="center" vertical="center" wrapText="1"/>
    </xf>
    <xf numFmtId="0" fontId="67" fillId="0" borderId="7" xfId="8" applyFont="1" applyBorder="1" applyAlignment="1">
      <alignment horizontal="center" vertical="center" wrapText="1"/>
    </xf>
    <xf numFmtId="0" fontId="42" fillId="0" borderId="119" xfId="8" applyFont="1" applyBorder="1" applyAlignment="1">
      <alignment horizontal="center" vertical="center" wrapText="1"/>
    </xf>
    <xf numFmtId="0" fontId="42" fillId="0" borderId="27" xfId="8" applyFont="1" applyBorder="1" applyAlignment="1">
      <alignment horizontal="center" vertical="center" wrapText="1"/>
    </xf>
    <xf numFmtId="0" fontId="42" fillId="0" borderId="28" xfId="8" applyFont="1" applyBorder="1" applyAlignment="1">
      <alignment horizontal="center" vertical="center" wrapText="1"/>
    </xf>
    <xf numFmtId="0" fontId="49" fillId="0" borderId="45" xfId="8" applyFont="1" applyBorder="1" applyAlignment="1">
      <alignment horizontal="center" vertical="center" wrapText="1"/>
    </xf>
    <xf numFmtId="0" fontId="42" fillId="0" borderId="12" xfId="8" applyFont="1" applyBorder="1" applyAlignment="1">
      <alignment horizontal="center" vertical="center" wrapText="1"/>
    </xf>
    <xf numFmtId="0" fontId="42" fillId="0" borderId="11" xfId="8" applyFont="1" applyBorder="1" applyAlignment="1">
      <alignment horizontal="center" vertical="center" wrapText="1"/>
    </xf>
    <xf numFmtId="0" fontId="53" fillId="0" borderId="15" xfId="8" applyFont="1" applyBorder="1" applyAlignment="1">
      <alignment horizontal="center" vertical="center" wrapText="1"/>
    </xf>
    <xf numFmtId="0" fontId="42" fillId="0" borderId="13" xfId="8" applyFont="1" applyBorder="1" applyAlignment="1">
      <alignment horizontal="center" vertical="center" wrapText="1"/>
    </xf>
    <xf numFmtId="0" fontId="43" fillId="0" borderId="156" xfId="8" applyFont="1" applyBorder="1" applyAlignment="1">
      <alignment horizontal="center" vertical="center" wrapText="1"/>
    </xf>
    <xf numFmtId="0" fontId="43" fillId="0" borderId="30" xfId="8" applyFont="1" applyBorder="1" applyAlignment="1">
      <alignment horizontal="center" vertical="center" wrapText="1"/>
    </xf>
    <xf numFmtId="0" fontId="42" fillId="0" borderId="10" xfId="8" applyFont="1" applyBorder="1" applyAlignment="1">
      <alignment horizontal="center" vertical="center" wrapText="1"/>
    </xf>
    <xf numFmtId="0" fontId="44" fillId="0" borderId="12" xfId="8" applyFont="1" applyBorder="1" applyAlignment="1">
      <alignment horizontal="center" vertical="center" wrapText="1"/>
    </xf>
    <xf numFmtId="0" fontId="44" fillId="0" borderId="10" xfId="8" applyFont="1" applyBorder="1" applyAlignment="1">
      <alignment horizontal="center" vertical="center" wrapText="1"/>
    </xf>
    <xf numFmtId="0" fontId="44" fillId="0" borderId="11" xfId="8" applyFont="1" applyBorder="1" applyAlignment="1">
      <alignment horizontal="center" vertical="center" wrapText="1"/>
    </xf>
    <xf numFmtId="0" fontId="53" fillId="0" borderId="71" xfId="8" applyFont="1" applyBorder="1" applyAlignment="1">
      <alignment horizontal="center" vertical="center" wrapText="1"/>
    </xf>
    <xf numFmtId="0" fontId="53" fillId="0" borderId="70" xfId="8" applyFont="1" applyBorder="1" applyAlignment="1">
      <alignment horizontal="center" vertical="center" wrapText="1"/>
    </xf>
    <xf numFmtId="0" fontId="53" fillId="0" borderId="72" xfId="8" applyFont="1" applyBorder="1" applyAlignment="1">
      <alignment horizontal="center" vertical="center" wrapText="1"/>
    </xf>
    <xf numFmtId="0" fontId="67" fillId="0" borderId="15" xfId="8" applyFont="1" applyBorder="1" applyAlignment="1">
      <alignment horizontal="center" vertical="center" wrapText="1"/>
    </xf>
    <xf numFmtId="0" fontId="43" fillId="0" borderId="45" xfId="8" applyFont="1" applyBorder="1" applyAlignment="1">
      <alignment horizontal="center" vertical="center" wrapText="1"/>
    </xf>
    <xf numFmtId="0" fontId="43" fillId="0" borderId="199" xfId="8" applyFont="1" applyBorder="1" applyAlignment="1">
      <alignment horizontal="center" vertical="center" wrapText="1"/>
    </xf>
    <xf numFmtId="0" fontId="43" fillId="0" borderId="198" xfId="8" applyFont="1" applyBorder="1" applyAlignment="1">
      <alignment horizontal="center" vertical="center" wrapText="1"/>
    </xf>
    <xf numFmtId="0" fontId="43" fillId="0" borderId="197" xfId="8" applyFont="1" applyBorder="1" applyAlignment="1">
      <alignment horizontal="center" vertical="center" wrapText="1"/>
    </xf>
    <xf numFmtId="0" fontId="42" fillId="0" borderId="86" xfId="8" applyFont="1" applyBorder="1" applyAlignment="1">
      <alignment horizontal="center" vertical="center" wrapText="1"/>
    </xf>
    <xf numFmtId="0" fontId="42" fillId="0" borderId="87" xfId="8" applyFont="1" applyBorder="1" applyAlignment="1">
      <alignment horizontal="center" vertical="center" wrapText="1"/>
    </xf>
    <xf numFmtId="0" fontId="42" fillId="0" borderId="147" xfId="8" applyFont="1" applyBorder="1" applyAlignment="1">
      <alignment horizontal="center" vertical="center" wrapText="1"/>
    </xf>
    <xf numFmtId="0" fontId="67" fillId="0" borderId="12" xfId="8" applyFont="1" applyBorder="1" applyAlignment="1">
      <alignment horizontal="center" vertical="center" wrapText="1"/>
    </xf>
    <xf numFmtId="0" fontId="67" fillId="0" borderId="10" xfId="8" applyFont="1" applyBorder="1" applyAlignment="1">
      <alignment horizontal="center" vertical="center" wrapText="1"/>
    </xf>
    <xf numFmtId="0" fontId="67" fillId="0" borderId="11" xfId="8" applyFont="1" applyBorder="1" applyAlignment="1">
      <alignment horizontal="center" vertical="center" wrapText="1"/>
    </xf>
    <xf numFmtId="0" fontId="49" fillId="0" borderId="111" xfId="8" applyFont="1" applyBorder="1" applyAlignment="1">
      <alignment horizontal="center" vertical="center" wrapText="1"/>
    </xf>
    <xf numFmtId="0" fontId="49" fillId="0" borderId="82" xfId="8" applyFont="1" applyBorder="1" applyAlignment="1">
      <alignment horizontal="center" vertical="center" wrapText="1"/>
    </xf>
    <xf numFmtId="0" fontId="49" fillId="0" borderId="145" xfId="8" applyFont="1" applyBorder="1" applyAlignment="1">
      <alignment horizontal="center" vertical="center" wrapText="1"/>
    </xf>
    <xf numFmtId="0" fontId="53" fillId="0" borderId="7" xfId="8" applyFont="1" applyBorder="1" applyAlignment="1">
      <alignment horizontal="center" vertical="center" wrapText="1"/>
    </xf>
    <xf numFmtId="0" fontId="53" fillId="0" borderId="4" xfId="8" applyFont="1" applyBorder="1" applyAlignment="1">
      <alignment horizontal="center" vertical="center" wrapText="1"/>
    </xf>
    <xf numFmtId="0" fontId="53" fillId="0" borderId="40" xfId="8" applyFont="1" applyBorder="1" applyAlignment="1">
      <alignment horizontal="center" vertical="center" wrapText="1"/>
    </xf>
    <xf numFmtId="0" fontId="23" fillId="0" borderId="3" xfId="8" applyFont="1" applyBorder="1" applyAlignment="1">
      <alignment horizontal="center" vertical="center" wrapText="1"/>
    </xf>
    <xf numFmtId="0" fontId="37" fillId="0" borderId="12" xfId="8" applyFont="1" applyBorder="1" applyAlignment="1">
      <alignment horizontal="center" vertical="center" wrapText="1"/>
    </xf>
    <xf numFmtId="0" fontId="37" fillId="0" borderId="10" xfId="8" applyFont="1" applyBorder="1" applyAlignment="1">
      <alignment horizontal="center" vertical="center" wrapText="1"/>
    </xf>
    <xf numFmtId="0" fontId="43" fillId="0" borderId="6" xfId="8" applyFont="1" applyBorder="1" applyAlignment="1">
      <alignment horizontal="center" vertical="center" wrapText="1"/>
    </xf>
    <xf numFmtId="0" fontId="43" fillId="0" borderId="0" xfId="8" applyFont="1" applyBorder="1" applyAlignment="1">
      <alignment horizontal="center" vertical="center" wrapText="1"/>
    </xf>
    <xf numFmtId="0" fontId="43" fillId="0" borderId="83" xfId="8" applyFont="1" applyBorder="1" applyAlignment="1">
      <alignment horizontal="center" vertical="center" wrapText="1"/>
    </xf>
    <xf numFmtId="0" fontId="54" fillId="0" borderId="6" xfId="5" applyFont="1" applyFill="1" applyBorder="1" applyAlignment="1">
      <alignment horizontal="center" vertical="center"/>
    </xf>
    <xf numFmtId="0" fontId="54" fillId="0" borderId="0" xfId="5" applyFont="1" applyFill="1" applyBorder="1" applyAlignment="1">
      <alignment horizontal="center" vertical="center"/>
    </xf>
    <xf numFmtId="0" fontId="54" fillId="0" borderId="83" xfId="5" applyFont="1" applyFill="1" applyBorder="1" applyAlignment="1">
      <alignment horizontal="center" vertical="center"/>
    </xf>
    <xf numFmtId="0" fontId="54" fillId="0" borderId="2" xfId="5" applyFont="1" applyFill="1" applyBorder="1" applyAlignment="1">
      <alignment horizontal="center" vertical="center"/>
    </xf>
    <xf numFmtId="0" fontId="54" fillId="0" borderId="8" xfId="5" applyFont="1" applyFill="1" applyBorder="1" applyAlignment="1">
      <alignment horizontal="center" vertical="center"/>
    </xf>
    <xf numFmtId="0" fontId="54" fillId="0" borderId="9" xfId="5" applyFont="1" applyFill="1" applyBorder="1" applyAlignment="1">
      <alignment horizontal="center" vertical="center"/>
    </xf>
    <xf numFmtId="0" fontId="49" fillId="0" borderId="77" xfId="8" applyFont="1" applyBorder="1" applyAlignment="1">
      <alignment horizontal="center" vertical="center" wrapText="1"/>
    </xf>
    <xf numFmtId="0" fontId="49" fillId="0" borderId="14" xfId="8" applyFont="1" applyBorder="1" applyAlignment="1">
      <alignment horizontal="center" vertical="center" wrapText="1"/>
    </xf>
    <xf numFmtId="0" fontId="44" fillId="0" borderId="14" xfId="8" applyFont="1" applyBorder="1" applyAlignment="1">
      <alignment horizontal="center" vertical="center" wrapText="1"/>
    </xf>
    <xf numFmtId="0" fontId="43" fillId="0" borderId="22" xfId="8" applyFont="1" applyBorder="1" applyAlignment="1">
      <alignment horizontal="center" vertical="center" wrapText="1"/>
    </xf>
    <xf numFmtId="0" fontId="43" fillId="0" borderId="32" xfId="8" applyFont="1" applyBorder="1" applyAlignment="1">
      <alignment horizontal="center" vertical="center" wrapText="1"/>
    </xf>
    <xf numFmtId="0" fontId="43" fillId="0" borderId="61" xfId="8" applyFont="1" applyBorder="1" applyAlignment="1">
      <alignment horizontal="center" vertical="center" wrapText="1"/>
    </xf>
    <xf numFmtId="0" fontId="43" fillId="0" borderId="4" xfId="8" applyFont="1" applyBorder="1" applyAlignment="1">
      <alignment horizontal="center" vertical="center" wrapText="1"/>
    </xf>
    <xf numFmtId="0" fontId="43" fillId="0" borderId="200" xfId="8" applyFont="1" applyBorder="1" applyAlignment="1">
      <alignment horizontal="center" vertical="center" wrapText="1"/>
    </xf>
    <xf numFmtId="0" fontId="43" fillId="0" borderId="11" xfId="8" applyFont="1" applyBorder="1" applyAlignment="1">
      <alignment horizontal="center" vertical="center" wrapText="1"/>
    </xf>
    <xf numFmtId="0" fontId="44" fillId="0" borderId="144" xfId="8" applyFont="1" applyBorder="1" applyAlignment="1">
      <alignment horizontal="center" vertical="center" wrapText="1"/>
    </xf>
    <xf numFmtId="0" fontId="44" fillId="0" borderId="40" xfId="8" applyFont="1" applyBorder="1" applyAlignment="1">
      <alignment horizontal="center" vertical="center" wrapText="1"/>
    </xf>
    <xf numFmtId="0" fontId="52" fillId="0" borderId="87" xfId="8" applyFont="1" applyBorder="1" applyAlignment="1">
      <alignment horizontal="center" vertical="center"/>
    </xf>
    <xf numFmtId="0" fontId="42" fillId="0" borderId="114" xfId="11" applyFont="1" applyBorder="1" applyAlignment="1">
      <alignment horizontal="distributed" vertical="center"/>
    </xf>
    <xf numFmtId="0" fontId="53" fillId="0" borderId="71" xfId="8" applyFont="1" applyBorder="1" applyAlignment="1">
      <alignment horizontal="center" vertical="center"/>
    </xf>
    <xf numFmtId="0" fontId="53" fillId="0" borderId="70" xfId="8" applyFont="1" applyBorder="1" applyAlignment="1">
      <alignment horizontal="center" vertical="center"/>
    </xf>
    <xf numFmtId="0" fontId="53" fillId="0" borderId="72" xfId="8" applyFont="1" applyBorder="1" applyAlignment="1">
      <alignment horizontal="center" vertical="center"/>
    </xf>
    <xf numFmtId="0" fontId="41" fillId="0" borderId="61" xfId="5" applyFont="1" applyFill="1" applyBorder="1" applyAlignment="1">
      <alignment horizontal="distributed" vertical="center"/>
    </xf>
    <xf numFmtId="0" fontId="41" fillId="0" borderId="4" xfId="5" applyFont="1" applyFill="1" applyBorder="1" applyAlignment="1">
      <alignment horizontal="distributed" vertical="center"/>
    </xf>
    <xf numFmtId="0" fontId="43" fillId="0" borderId="4" xfId="11" applyFont="1" applyBorder="1" applyAlignment="1">
      <alignment horizontal="distributed" vertical="center"/>
    </xf>
    <xf numFmtId="0" fontId="54" fillId="0" borderId="13" xfId="5" applyFont="1" applyFill="1" applyBorder="1" applyAlignment="1">
      <alignment horizontal="center" vertical="center"/>
    </xf>
    <xf numFmtId="0" fontId="54" fillId="0" borderId="14" xfId="5" applyFont="1" applyFill="1" applyBorder="1" applyAlignment="1">
      <alignment horizontal="center" vertical="center"/>
    </xf>
    <xf numFmtId="0" fontId="54" fillId="0" borderId="41" xfId="5" applyFont="1" applyFill="1" applyBorder="1" applyAlignment="1">
      <alignment horizontal="center" vertical="center"/>
    </xf>
    <xf numFmtId="0" fontId="49" fillId="0" borderId="15" xfId="8" applyFont="1" applyBorder="1" applyAlignment="1">
      <alignment horizontal="center" vertical="center" wrapText="1"/>
    </xf>
    <xf numFmtId="0" fontId="43" fillId="0" borderId="14" xfId="11" applyFont="1" applyBorder="1" applyAlignment="1">
      <alignment horizontal="distributed" vertical="center"/>
    </xf>
    <xf numFmtId="0" fontId="54" fillId="0" borderId="7" xfId="5" applyFont="1" applyFill="1" applyBorder="1" applyAlignment="1">
      <alignment horizontal="center" vertical="center"/>
    </xf>
    <xf numFmtId="0" fontId="54" fillId="0" borderId="4" xfId="5" applyFont="1" applyFill="1" applyBorder="1" applyAlignment="1">
      <alignment horizontal="center" vertical="center"/>
    </xf>
    <xf numFmtId="0" fontId="54" fillId="0" borderId="5" xfId="5" applyFont="1" applyFill="1" applyBorder="1" applyAlignment="1">
      <alignment horizontal="center" vertical="center"/>
    </xf>
    <xf numFmtId="0" fontId="41" fillId="0" borderId="10" xfId="5" applyFont="1" applyFill="1" applyBorder="1" applyAlignment="1">
      <alignment horizontal="center" vertical="center"/>
    </xf>
    <xf numFmtId="0" fontId="43" fillId="0" borderId="10" xfId="11" applyFont="1" applyBorder="1" applyAlignment="1">
      <alignment horizontal="center" vertical="center"/>
    </xf>
    <xf numFmtId="0" fontId="82" fillId="0" borderId="0" xfId="2" applyFont="1" applyAlignment="1">
      <alignment horizontal="left" vertical="center"/>
    </xf>
    <xf numFmtId="0" fontId="12" fillId="0" borderId="0" xfId="2" applyFont="1" applyAlignment="1">
      <alignment vertical="center" wrapText="1"/>
    </xf>
    <xf numFmtId="0" fontId="39" fillId="7" borderId="1" xfId="2" applyFont="1" applyFill="1" applyBorder="1" applyAlignment="1">
      <alignment vertical="center" wrapText="1"/>
    </xf>
    <xf numFmtId="0" fontId="39" fillId="7" borderId="1" xfId="2" applyFont="1" applyFill="1" applyBorder="1" applyAlignment="1">
      <alignment vertical="center"/>
    </xf>
    <xf numFmtId="0" fontId="39" fillId="7" borderId="1" xfId="2" applyFont="1" applyFill="1" applyBorder="1" applyAlignment="1">
      <alignment horizontal="center" vertical="center"/>
    </xf>
    <xf numFmtId="0" fontId="7" fillId="0" borderId="12" xfId="2" applyBorder="1" applyAlignment="1">
      <alignment horizontal="center" vertical="center" wrapText="1"/>
    </xf>
    <xf numFmtId="0" fontId="7" fillId="0" borderId="11" xfId="2" applyBorder="1" applyAlignment="1">
      <alignment horizontal="center" vertical="center" wrapText="1"/>
    </xf>
    <xf numFmtId="0" fontId="7" fillId="0" borderId="2" xfId="2" applyBorder="1" applyAlignment="1">
      <alignment horizontal="center" vertical="center"/>
    </xf>
    <xf numFmtId="0" fontId="7" fillId="0" borderId="8" xfId="2" applyBorder="1" applyAlignment="1">
      <alignment horizontal="center" vertical="center"/>
    </xf>
    <xf numFmtId="0" fontId="7" fillId="0" borderId="9" xfId="2" applyBorder="1" applyAlignment="1">
      <alignment horizontal="center" vertical="center"/>
    </xf>
    <xf numFmtId="0" fontId="7" fillId="0" borderId="7" xfId="2" applyBorder="1" applyAlignment="1">
      <alignment horizontal="center" vertical="center"/>
    </xf>
    <xf numFmtId="0" fontId="7" fillId="0" borderId="4" xfId="2" applyBorder="1" applyAlignment="1">
      <alignment horizontal="center" vertical="center"/>
    </xf>
    <xf numFmtId="0" fontId="7" fillId="0" borderId="5" xfId="2" applyBorder="1" applyAlignment="1">
      <alignment horizontal="center" vertical="center"/>
    </xf>
    <xf numFmtId="0" fontId="7" fillId="0" borderId="10" xfId="2" applyBorder="1" applyAlignment="1">
      <alignment horizontal="center" vertical="center" wrapText="1"/>
    </xf>
    <xf numFmtId="0" fontId="7" fillId="0" borderId="13" xfId="2" applyBorder="1" applyAlignment="1">
      <alignment vertical="center" wrapText="1"/>
    </xf>
    <xf numFmtId="0" fontId="7" fillId="0" borderId="14" xfId="2" applyBorder="1" applyAlignment="1">
      <alignment vertical="center" wrapText="1"/>
    </xf>
    <xf numFmtId="0" fontId="7" fillId="0" borderId="13" xfId="2" applyBorder="1" applyAlignment="1">
      <alignment horizontal="center" vertical="center"/>
    </xf>
    <xf numFmtId="0" fontId="7" fillId="0" borderId="14" xfId="2" applyBorder="1" applyAlignment="1">
      <alignment horizontal="center" vertical="center"/>
    </xf>
    <xf numFmtId="0" fontId="7" fillId="0" borderId="15" xfId="2" applyBorder="1" applyAlignment="1">
      <alignment horizontal="center" vertical="center"/>
    </xf>
    <xf numFmtId="0" fontId="7" fillId="0" borderId="2" xfId="2" applyBorder="1" applyAlignment="1">
      <alignment vertical="center" wrapText="1"/>
    </xf>
    <xf numFmtId="0" fontId="7" fillId="0" borderId="8" xfId="2" applyBorder="1" applyAlignment="1">
      <alignment vertical="center" wrapText="1"/>
    </xf>
    <xf numFmtId="0" fontId="7" fillId="0" borderId="7" xfId="2" applyBorder="1" applyAlignment="1">
      <alignment vertical="center" wrapText="1"/>
    </xf>
    <xf numFmtId="0" fontId="7" fillId="0" borderId="4" xfId="2" applyBorder="1" applyAlignment="1">
      <alignment vertical="center" wrapText="1"/>
    </xf>
    <xf numFmtId="0" fontId="35" fillId="0" borderId="11" xfId="10" applyBorder="1" applyAlignment="1">
      <alignment horizontal="center" vertical="center" wrapText="1"/>
    </xf>
    <xf numFmtId="0" fontId="7" fillId="0" borderId="1" xfId="2" applyBorder="1" applyAlignment="1">
      <alignment vertical="center" wrapText="1"/>
    </xf>
    <xf numFmtId="0" fontId="7" fillId="0" borderId="1" xfId="2" applyBorder="1" applyAlignment="1">
      <alignment horizontal="center" vertical="center"/>
    </xf>
    <xf numFmtId="0" fontId="7" fillId="0" borderId="15" xfId="2" applyBorder="1" applyAlignment="1">
      <alignment vertical="center" wrapText="1"/>
    </xf>
    <xf numFmtId="0" fontId="7" fillId="0" borderId="1" xfId="2" applyBorder="1" applyAlignment="1">
      <alignment vertical="center"/>
    </xf>
    <xf numFmtId="0" fontId="65" fillId="0" borderId="0" xfId="2" applyFont="1" applyBorder="1" applyAlignment="1">
      <alignment horizontal="center" vertical="center"/>
    </xf>
    <xf numFmtId="0" fontId="9" fillId="0" borderId="13" xfId="2" applyFont="1" applyBorder="1" applyAlignment="1">
      <alignment horizontal="center" vertical="center"/>
    </xf>
    <xf numFmtId="0" fontId="9" fillId="0" borderId="14" xfId="2" applyFont="1" applyBorder="1" applyAlignment="1">
      <alignment horizontal="center" vertical="center"/>
    </xf>
    <xf numFmtId="0" fontId="9" fillId="0" borderId="15" xfId="2" applyFont="1" applyBorder="1" applyAlignment="1">
      <alignment horizontal="center" vertical="center"/>
    </xf>
    <xf numFmtId="0" fontId="140" fillId="0" borderId="13" xfId="10" applyFont="1" applyBorder="1" applyAlignment="1">
      <alignment horizontal="left" vertical="center" wrapText="1"/>
    </xf>
    <xf numFmtId="0" fontId="140" fillId="0" borderId="14" xfId="10" applyFont="1" applyBorder="1" applyAlignment="1">
      <alignment horizontal="left" vertical="center"/>
    </xf>
    <xf numFmtId="0" fontId="140" fillId="0" borderId="15" xfId="10" applyFont="1" applyBorder="1" applyAlignment="1">
      <alignment horizontal="left" vertical="center"/>
    </xf>
    <xf numFmtId="0" fontId="139" fillId="0" borderId="0" xfId="10" applyFont="1" applyAlignment="1">
      <alignment horizontal="right" vertical="center"/>
    </xf>
    <xf numFmtId="0" fontId="108" fillId="0" borderId="0" xfId="10" applyFont="1" applyAlignment="1">
      <alignment horizontal="center" vertical="center"/>
    </xf>
    <xf numFmtId="0" fontId="107" fillId="0" borderId="13" xfId="10" applyFont="1" applyBorder="1" applyAlignment="1">
      <alignment horizontal="center" vertical="center"/>
    </xf>
    <xf numFmtId="0" fontId="107" fillId="0" borderId="14" xfId="10" applyFont="1" applyBorder="1" applyAlignment="1">
      <alignment horizontal="center" vertical="center"/>
    </xf>
    <xf numFmtId="0" fontId="107" fillId="0" borderId="15" xfId="10" applyFont="1" applyBorder="1" applyAlignment="1">
      <alignment horizontal="center" vertical="center"/>
    </xf>
    <xf numFmtId="0" fontId="139" fillId="0" borderId="8" xfId="10" applyFont="1" applyBorder="1" applyAlignment="1">
      <alignment horizontal="center" vertical="center"/>
    </xf>
    <xf numFmtId="0" fontId="139" fillId="0" borderId="9" xfId="10" applyFont="1" applyBorder="1" applyAlignment="1">
      <alignment horizontal="center" vertical="center"/>
    </xf>
    <xf numFmtId="0" fontId="139" fillId="0" borderId="13" xfId="10" applyFont="1" applyBorder="1" applyAlignment="1">
      <alignment horizontal="left" vertical="center" wrapText="1"/>
    </xf>
    <xf numFmtId="0" fontId="139" fillId="0" borderId="14" xfId="10" applyFont="1" applyBorder="1" applyAlignment="1">
      <alignment horizontal="left" vertical="center"/>
    </xf>
    <xf numFmtId="0" fontId="139" fillId="0" borderId="15" xfId="10" applyFont="1" applyBorder="1" applyAlignment="1">
      <alignment horizontal="left" vertical="center"/>
    </xf>
    <xf numFmtId="0" fontId="59" fillId="0" borderId="12" xfId="3" applyFont="1" applyBorder="1" applyAlignment="1">
      <alignment horizontal="left" vertical="center"/>
    </xf>
    <xf numFmtId="0" fontId="59" fillId="0" borderId="10" xfId="3" applyFont="1" applyBorder="1" applyAlignment="1">
      <alignment horizontal="left" vertical="center"/>
    </xf>
    <xf numFmtId="0" fontId="59" fillId="0" borderId="11" xfId="3" applyFont="1" applyBorder="1" applyAlignment="1">
      <alignment horizontal="left" vertical="center"/>
    </xf>
    <xf numFmtId="0" fontId="21" fillId="0" borderId="6" xfId="3" applyFont="1" applyBorder="1" applyAlignment="1">
      <alignment horizontal="left" vertical="center" wrapText="1"/>
    </xf>
    <xf numFmtId="0" fontId="21" fillId="0" borderId="0" xfId="3" applyFont="1" applyBorder="1" applyAlignment="1">
      <alignment horizontal="left" vertical="center" wrapText="1"/>
    </xf>
    <xf numFmtId="0" fontId="21" fillId="0" borderId="3" xfId="3" applyFont="1" applyBorder="1" applyAlignment="1">
      <alignment horizontal="left" vertical="center" wrapText="1"/>
    </xf>
    <xf numFmtId="0" fontId="21" fillId="0" borderId="7" xfId="3" applyFont="1" applyBorder="1" applyAlignment="1">
      <alignment horizontal="left" vertical="center" wrapText="1"/>
    </xf>
    <xf numFmtId="0" fontId="21" fillId="0" borderId="4" xfId="3" applyFont="1" applyBorder="1" applyAlignment="1">
      <alignment horizontal="left" vertical="center" wrapText="1"/>
    </xf>
    <xf numFmtId="0" fontId="21" fillId="0" borderId="5" xfId="3" applyFont="1" applyBorder="1" applyAlignment="1">
      <alignment horizontal="left" vertical="center" wrapText="1"/>
    </xf>
    <xf numFmtId="0" fontId="59" fillId="0" borderId="0" xfId="3" applyFont="1" applyAlignment="1">
      <alignment horizontal="right" vertical="center"/>
    </xf>
    <xf numFmtId="0" fontId="9" fillId="0" borderId="0" xfId="3" applyFont="1" applyBorder="1" applyAlignment="1">
      <alignment horizontal="center" vertical="center"/>
    </xf>
    <xf numFmtId="0" fontId="9" fillId="0" borderId="13" xfId="3" applyFont="1" applyBorder="1" applyAlignment="1">
      <alignment horizontal="center" vertical="center"/>
    </xf>
    <xf numFmtId="0" fontId="9" fillId="0" borderId="14" xfId="3" applyFont="1" applyBorder="1" applyAlignment="1">
      <alignment horizontal="center" vertical="center"/>
    </xf>
    <xf numFmtId="0" fontId="9" fillId="0" borderId="15" xfId="3" applyFont="1" applyBorder="1" applyAlignment="1">
      <alignment horizontal="center" vertical="center"/>
    </xf>
    <xf numFmtId="0" fontId="59" fillId="0" borderId="8" xfId="3" applyFont="1" applyBorder="1" applyAlignment="1">
      <alignment horizontal="center" vertical="center"/>
    </xf>
    <xf numFmtId="0" fontId="59" fillId="0" borderId="9" xfId="3" applyFont="1" applyBorder="1" applyAlignment="1">
      <alignment horizontal="center" vertical="center"/>
    </xf>
    <xf numFmtId="0" fontId="59" fillId="0" borderId="13" xfId="3" applyFont="1" applyBorder="1" applyAlignment="1">
      <alignment horizontal="left" vertical="center" wrapText="1"/>
    </xf>
    <xf numFmtId="0" fontId="59" fillId="0" borderId="14" xfId="3" applyFont="1" applyBorder="1" applyAlignment="1">
      <alignment horizontal="left" vertical="center"/>
    </xf>
    <xf numFmtId="0" fontId="59" fillId="0" borderId="15" xfId="3" applyFont="1" applyBorder="1" applyAlignment="1">
      <alignment horizontal="left" vertical="center"/>
    </xf>
    <xf numFmtId="0" fontId="141" fillId="0" borderId="0" xfId="5" applyFont="1" applyAlignment="1">
      <alignment horizontal="left" vertical="center" wrapText="1"/>
    </xf>
    <xf numFmtId="0" fontId="142" fillId="0" borderId="22" xfId="5" applyFont="1" applyBorder="1" applyAlignment="1">
      <alignment horizontal="center" vertical="center" wrapText="1"/>
    </xf>
    <xf numFmtId="0" fontId="142" fillId="0" borderId="32" xfId="5" applyFont="1" applyBorder="1" applyAlignment="1">
      <alignment horizontal="center" vertical="center" wrapText="1"/>
    </xf>
    <xf numFmtId="0" fontId="142" fillId="0" borderId="95" xfId="5" applyFont="1" applyBorder="1" applyAlignment="1">
      <alignment horizontal="center" vertical="center" wrapText="1"/>
    </xf>
    <xf numFmtId="0" fontId="142" fillId="0" borderId="61" xfId="5" applyFont="1" applyBorder="1" applyAlignment="1">
      <alignment horizontal="center" vertical="center" wrapText="1"/>
    </xf>
    <xf numFmtId="0" fontId="142" fillId="0" borderId="4" xfId="5" applyFont="1" applyBorder="1" applyAlignment="1">
      <alignment horizontal="center" vertical="center" wrapText="1"/>
    </xf>
    <xf numFmtId="0" fontId="142" fillId="0" borderId="5" xfId="5" applyFont="1" applyBorder="1" applyAlignment="1">
      <alignment horizontal="center" vertical="center" wrapText="1"/>
    </xf>
    <xf numFmtId="0" fontId="142" fillId="0" borderId="70" xfId="5" applyFont="1" applyBorder="1" applyAlignment="1">
      <alignment horizontal="center" vertical="center" wrapText="1"/>
    </xf>
    <xf numFmtId="0" fontId="142" fillId="0" borderId="72" xfId="5" applyFont="1" applyBorder="1" applyAlignment="1">
      <alignment horizontal="center" vertical="center" wrapText="1"/>
    </xf>
    <xf numFmtId="0" fontId="139" fillId="0" borderId="7" xfId="5" applyFont="1" applyBorder="1" applyAlignment="1">
      <alignment horizontal="center" vertical="center" wrapText="1"/>
    </xf>
    <xf numFmtId="0" fontId="139" fillId="0" borderId="4" xfId="5" applyFont="1" applyBorder="1" applyAlignment="1">
      <alignment horizontal="center" vertical="center" wrapText="1"/>
    </xf>
    <xf numFmtId="0" fontId="139" fillId="0" borderId="40" xfId="5" applyFont="1" applyBorder="1" applyAlignment="1">
      <alignment horizontal="center" vertical="center" wrapText="1"/>
    </xf>
    <xf numFmtId="0" fontId="142" fillId="0" borderId="156" xfId="5" applyFont="1" applyBorder="1" applyAlignment="1">
      <alignment horizontal="center" vertical="center" shrinkToFit="1"/>
    </xf>
    <xf numFmtId="0" fontId="142" fillId="0" borderId="30" xfId="5" applyFont="1" applyBorder="1" applyAlignment="1">
      <alignment horizontal="center" vertical="center" shrinkToFit="1"/>
    </xf>
    <xf numFmtId="0" fontId="142" fillId="0" borderId="31" xfId="5" applyFont="1" applyBorder="1" applyAlignment="1">
      <alignment horizontal="center" vertical="center" shrinkToFit="1"/>
    </xf>
    <xf numFmtId="0" fontId="142" fillId="0" borderId="30" xfId="5" applyFont="1" applyBorder="1" applyAlignment="1">
      <alignment horizontal="center" vertical="center" wrapText="1" shrinkToFit="1"/>
    </xf>
    <xf numFmtId="0" fontId="142" fillId="0" borderId="31" xfId="5" applyFont="1" applyBorder="1" applyAlignment="1">
      <alignment horizontal="center" vertical="center" wrapText="1" shrinkToFit="1"/>
    </xf>
    <xf numFmtId="0" fontId="142" fillId="0" borderId="94" xfId="5" applyFont="1" applyBorder="1" applyAlignment="1">
      <alignment horizontal="center" vertical="center" wrapText="1" shrinkToFit="1"/>
    </xf>
    <xf numFmtId="0" fontId="142" fillId="0" borderId="103" xfId="5" applyFont="1" applyBorder="1" applyAlignment="1">
      <alignment horizontal="center" vertical="center" wrapText="1" shrinkToFit="1"/>
    </xf>
    <xf numFmtId="0" fontId="142" fillId="0" borderId="28" xfId="5" applyFont="1" applyBorder="1" applyAlignment="1">
      <alignment horizontal="center" vertical="center" shrinkToFit="1"/>
    </xf>
    <xf numFmtId="0" fontId="142" fillId="0" borderId="16" xfId="5" applyFont="1" applyBorder="1" applyAlignment="1">
      <alignment horizontal="center" vertical="center" shrinkToFit="1"/>
    </xf>
    <xf numFmtId="0" fontId="141" fillId="0" borderId="32" xfId="5" applyFont="1" applyBorder="1" applyAlignment="1">
      <alignment horizontal="left" vertical="center" wrapText="1"/>
    </xf>
    <xf numFmtId="0" fontId="142" fillId="0" borderId="39" xfId="5" applyFont="1" applyBorder="1" applyAlignment="1">
      <alignment horizontal="center" vertical="center" shrinkToFit="1"/>
    </xf>
    <xf numFmtId="0" fontId="142" fillId="0" borderId="1" xfId="5" applyFont="1" applyBorder="1" applyAlignment="1">
      <alignment horizontal="center" vertical="center" shrinkToFit="1"/>
    </xf>
    <xf numFmtId="0" fontId="142" fillId="0" borderId="38" xfId="5" applyFont="1" applyBorder="1" applyAlignment="1">
      <alignment horizontal="center" vertical="center" shrinkToFit="1"/>
    </xf>
    <xf numFmtId="0" fontId="142" fillId="0" borderId="27" xfId="5" applyFont="1" applyBorder="1" applyAlignment="1">
      <alignment horizontal="center" vertical="center" shrinkToFit="1"/>
    </xf>
    <xf numFmtId="0" fontId="142" fillId="0" borderId="13" xfId="5" applyFont="1" applyBorder="1" applyAlignment="1">
      <alignment horizontal="center" vertical="center" shrinkToFit="1"/>
    </xf>
    <xf numFmtId="0" fontId="142" fillId="0" borderId="14" xfId="5" applyFont="1" applyBorder="1" applyAlignment="1">
      <alignment horizontal="center" vertical="center" shrinkToFit="1"/>
    </xf>
    <xf numFmtId="0" fontId="142" fillId="0" borderId="15" xfId="5" applyFont="1" applyBorder="1" applyAlignment="1">
      <alignment horizontal="center" vertical="center" shrinkToFit="1"/>
    </xf>
    <xf numFmtId="0" fontId="142" fillId="0" borderId="41" xfId="5" applyFont="1" applyBorder="1" applyAlignment="1">
      <alignment horizontal="center" vertical="center" shrinkToFit="1"/>
    </xf>
    <xf numFmtId="0" fontId="142" fillId="0" borderId="102" xfId="5" applyFont="1" applyBorder="1" applyAlignment="1">
      <alignment horizontal="distributed" vertical="center" indent="1"/>
    </xf>
    <xf numFmtId="0" fontId="142" fillId="0" borderId="12" xfId="5" applyFont="1" applyBorder="1" applyAlignment="1">
      <alignment horizontal="distributed" vertical="center" indent="1"/>
    </xf>
    <xf numFmtId="0" fontId="142" fillId="0" borderId="12" xfId="5" applyFont="1" applyBorder="1" applyAlignment="1">
      <alignment horizontal="center" vertical="center"/>
    </xf>
    <xf numFmtId="0" fontId="142" fillId="0" borderId="34" xfId="5" applyFont="1" applyBorder="1" applyAlignment="1">
      <alignment horizontal="center" vertical="center"/>
    </xf>
    <xf numFmtId="0" fontId="111" fillId="0" borderId="119" xfId="5" applyFont="1" applyBorder="1" applyAlignment="1">
      <alignment horizontal="center" vertical="center" wrapText="1" shrinkToFit="1"/>
    </xf>
    <xf numFmtId="0" fontId="111" fillId="0" borderId="45" xfId="5" applyFont="1" applyBorder="1" applyAlignment="1">
      <alignment horizontal="center" vertical="center" wrapText="1" shrinkToFit="1"/>
    </xf>
    <xf numFmtId="0" fontId="111" fillId="0" borderId="28" xfId="5" applyFont="1" applyBorder="1" applyAlignment="1">
      <alignment horizontal="center" vertical="center" wrapText="1" shrinkToFit="1"/>
    </xf>
    <xf numFmtId="0" fontId="111" fillId="0" borderId="16" xfId="5" applyFont="1" applyBorder="1" applyAlignment="1">
      <alignment horizontal="center" vertical="center" wrapText="1" shrinkToFit="1"/>
    </xf>
    <xf numFmtId="0" fontId="111" fillId="0" borderId="45" xfId="5" applyFont="1" applyBorder="1" applyAlignment="1">
      <alignment horizontal="center" vertical="center" shrinkToFit="1"/>
    </xf>
    <xf numFmtId="0" fontId="111" fillId="0" borderId="91" xfId="5" applyFont="1" applyBorder="1" applyAlignment="1">
      <alignment horizontal="center" vertical="center" shrinkToFit="1"/>
    </xf>
    <xf numFmtId="0" fontId="111" fillId="0" borderId="16" xfId="5" applyFont="1" applyBorder="1" applyAlignment="1">
      <alignment horizontal="center" vertical="center" shrinkToFit="1"/>
    </xf>
    <xf numFmtId="0" fontId="111" fillId="0" borderId="39" xfId="5" applyFont="1" applyBorder="1" applyAlignment="1">
      <alignment horizontal="center" vertical="center" shrinkToFit="1"/>
    </xf>
    <xf numFmtId="0" fontId="142" fillId="0" borderId="35" xfId="5" applyFont="1" applyBorder="1" applyAlignment="1">
      <alignment horizontal="center" vertical="center"/>
    </xf>
    <xf numFmtId="0" fontId="142" fillId="0" borderId="36" xfId="5" applyFont="1" applyBorder="1" applyAlignment="1">
      <alignment horizontal="center" vertical="center"/>
    </xf>
    <xf numFmtId="0" fontId="142" fillId="0" borderId="37" xfId="5" applyFont="1" applyBorder="1" applyAlignment="1">
      <alignment horizontal="center" vertical="center"/>
    </xf>
    <xf numFmtId="0" fontId="139" fillId="0" borderId="27" xfId="5" applyFont="1" applyBorder="1" applyAlignment="1">
      <alignment horizontal="center" vertical="center"/>
    </xf>
    <xf numFmtId="0" fontId="139" fillId="0" borderId="1" xfId="5" applyFont="1" applyBorder="1" applyAlignment="1">
      <alignment horizontal="center" vertical="center"/>
    </xf>
    <xf numFmtId="0" fontId="146" fillId="0" borderId="1" xfId="5" applyFont="1" applyBorder="1" applyAlignment="1">
      <alignment horizontal="center" vertical="center" wrapText="1"/>
    </xf>
    <xf numFmtId="0" fontId="146" fillId="0" borderId="38" xfId="5" applyFont="1" applyBorder="1" applyAlignment="1">
      <alignment horizontal="center" vertical="center" wrapText="1"/>
    </xf>
    <xf numFmtId="0" fontId="146" fillId="0" borderId="2" xfId="5" applyFont="1" applyBorder="1" applyAlignment="1">
      <alignment horizontal="center" vertical="center" wrapText="1"/>
    </xf>
    <xf numFmtId="0" fontId="146" fillId="0" borderId="8" xfId="5" applyFont="1" applyBorder="1" applyAlignment="1">
      <alignment horizontal="center" vertical="center" wrapText="1"/>
    </xf>
    <xf numFmtId="0" fontId="146" fillId="0" borderId="9" xfId="5" applyFont="1" applyBorder="1" applyAlignment="1">
      <alignment horizontal="center" vertical="center" wrapText="1"/>
    </xf>
    <xf numFmtId="0" fontId="146" fillId="0" borderId="6" xfId="5" applyFont="1" applyBorder="1" applyAlignment="1">
      <alignment horizontal="center" vertical="center" wrapText="1"/>
    </xf>
    <xf numFmtId="0" fontId="146" fillId="0" borderId="0" xfId="5" applyFont="1" applyAlignment="1">
      <alignment horizontal="center" vertical="center" wrapText="1"/>
    </xf>
    <xf numFmtId="0" fontId="146" fillId="0" borderId="3" xfId="5" applyFont="1" applyBorder="1" applyAlignment="1">
      <alignment horizontal="center" vertical="center" wrapText="1"/>
    </xf>
    <xf numFmtId="0" fontId="146" fillId="0" borderId="7" xfId="5" applyFont="1" applyBorder="1" applyAlignment="1">
      <alignment horizontal="center" vertical="center" wrapText="1"/>
    </xf>
    <xf numFmtId="0" fontId="146" fillId="0" borderId="4" xfId="5" applyFont="1" applyBorder="1" applyAlignment="1">
      <alignment horizontal="center" vertical="center" wrapText="1"/>
    </xf>
    <xf numFmtId="0" fontId="146" fillId="0" borderId="5" xfId="5" applyFont="1" applyBorder="1" applyAlignment="1">
      <alignment horizontal="center" vertical="center" wrapText="1"/>
    </xf>
    <xf numFmtId="0" fontId="139" fillId="0" borderId="0" xfId="5" applyFont="1" applyAlignment="1">
      <alignment horizontal="right" vertical="center"/>
    </xf>
    <xf numFmtId="0" fontId="147" fillId="0" borderId="0" xfId="5" applyFont="1" applyAlignment="1">
      <alignment horizontal="center" vertical="center"/>
    </xf>
    <xf numFmtId="0" fontId="142" fillId="0" borderId="119" xfId="5" applyFont="1" applyBorder="1" applyAlignment="1">
      <alignment horizontal="distributed" vertical="center" indent="1"/>
    </xf>
    <xf numFmtId="0" fontId="142" fillId="0" borderId="45" xfId="5" applyFont="1" applyBorder="1" applyAlignment="1">
      <alignment horizontal="distributed" vertical="center" indent="1"/>
    </xf>
    <xf numFmtId="0" fontId="142" fillId="0" borderId="45" xfId="5" applyFont="1" applyBorder="1" applyAlignment="1">
      <alignment horizontal="left" vertical="center" indent="1"/>
    </xf>
    <xf numFmtId="0" fontId="142" fillId="0" borderId="91" xfId="5" applyFont="1" applyBorder="1" applyAlignment="1">
      <alignment horizontal="left" vertical="center" indent="1"/>
    </xf>
    <xf numFmtId="0" fontId="105" fillId="0" borderId="343" xfId="2" applyFont="1" applyBorder="1" applyAlignment="1">
      <alignment horizontal="left" vertical="center" wrapText="1"/>
    </xf>
    <xf numFmtId="0" fontId="105" fillId="0" borderId="346" xfId="2" applyFont="1" applyBorder="1" applyAlignment="1">
      <alignment horizontal="left" vertical="center"/>
    </xf>
    <xf numFmtId="0" fontId="105" fillId="0" borderId="337" xfId="2" applyFont="1" applyBorder="1" applyAlignment="1">
      <alignment horizontal="center" vertical="center" wrapText="1"/>
    </xf>
    <xf numFmtId="0" fontId="105" fillId="0" borderId="338" xfId="2" applyFont="1" applyBorder="1" applyAlignment="1">
      <alignment horizontal="center" vertical="center" wrapText="1"/>
    </xf>
    <xf numFmtId="0" fontId="105" fillId="0" borderId="339" xfId="2" applyFont="1" applyBorder="1" applyAlignment="1">
      <alignment horizontal="center" vertical="center" wrapText="1"/>
    </xf>
    <xf numFmtId="0" fontId="105" fillId="0" borderId="344" xfId="2" applyFont="1" applyBorder="1" applyAlignment="1">
      <alignment horizontal="center" vertical="center" wrapText="1"/>
    </xf>
    <xf numFmtId="0" fontId="105" fillId="0" borderId="333" xfId="2" applyFont="1" applyBorder="1" applyAlignment="1">
      <alignment horizontal="center" vertical="center" wrapText="1"/>
    </xf>
    <xf numFmtId="0" fontId="105" fillId="0" borderId="345" xfId="2" applyFont="1" applyBorder="1" applyAlignment="1">
      <alignment horizontal="center" vertical="center" wrapText="1"/>
    </xf>
    <xf numFmtId="0" fontId="107" fillId="0" borderId="331" xfId="2" applyFont="1" applyBorder="1" applyAlignment="1">
      <alignment horizontal="center" vertical="center"/>
    </xf>
    <xf numFmtId="0" fontId="107" fillId="0" borderId="335" xfId="2" applyFont="1" applyBorder="1" applyAlignment="1">
      <alignment horizontal="center" vertical="center"/>
    </xf>
    <xf numFmtId="0" fontId="107" fillId="0" borderId="332" xfId="2" applyFont="1" applyBorder="1" applyAlignment="1">
      <alignment horizontal="center" vertical="center"/>
    </xf>
    <xf numFmtId="0" fontId="107" fillId="0" borderId="0" xfId="2" applyFont="1" applyAlignment="1">
      <alignment horizontal="center" vertical="center"/>
    </xf>
    <xf numFmtId="0" fontId="105" fillId="0" borderId="338" xfId="2" applyFont="1" applyBorder="1" applyAlignment="1">
      <alignment horizontal="center" vertical="center"/>
    </xf>
    <xf numFmtId="0" fontId="105" fillId="0" borderId="339" xfId="2" applyFont="1" applyBorder="1" applyAlignment="1">
      <alignment horizontal="center" vertical="center"/>
    </xf>
    <xf numFmtId="0" fontId="105" fillId="0" borderId="343" xfId="2" applyFont="1" applyBorder="1" applyAlignment="1">
      <alignment horizontal="left" vertical="center"/>
    </xf>
    <xf numFmtId="0" fontId="105" fillId="0" borderId="341" xfId="2" applyFont="1" applyBorder="1" applyAlignment="1">
      <alignment horizontal="left" vertical="center"/>
    </xf>
    <xf numFmtId="0" fontId="105" fillId="0" borderId="337" xfId="2" applyFont="1" applyBorder="1" applyAlignment="1">
      <alignment horizontal="left" vertical="center" wrapText="1"/>
    </xf>
    <xf numFmtId="0" fontId="105" fillId="0" borderId="338" xfId="2" applyFont="1" applyBorder="1" applyAlignment="1">
      <alignment horizontal="left" vertical="center"/>
    </xf>
    <xf numFmtId="0" fontId="105" fillId="0" borderId="339" xfId="2" applyFont="1" applyBorder="1" applyAlignment="1">
      <alignment horizontal="left" vertical="center"/>
    </xf>
    <xf numFmtId="0" fontId="105" fillId="0" borderId="340" xfId="2" applyFont="1" applyBorder="1" applyAlignment="1">
      <alignment horizontal="left" vertical="center" wrapText="1"/>
    </xf>
    <xf numFmtId="0" fontId="105" fillId="0" borderId="0" xfId="2" applyFont="1" applyAlignment="1">
      <alignment horizontal="left" vertical="center"/>
    </xf>
    <xf numFmtId="0" fontId="105" fillId="0" borderId="3" xfId="2" applyFont="1" applyBorder="1" applyAlignment="1">
      <alignment horizontal="left" vertical="center"/>
    </xf>
    <xf numFmtId="0" fontId="105" fillId="0" borderId="344" xfId="2" applyFont="1" applyBorder="1" applyAlignment="1">
      <alignment horizontal="left" vertical="center" wrapText="1"/>
    </xf>
    <xf numFmtId="0" fontId="105" fillId="0" borderId="333" xfId="2" applyFont="1" applyBorder="1" applyAlignment="1">
      <alignment horizontal="left" vertical="center"/>
    </xf>
    <xf numFmtId="0" fontId="105" fillId="0" borderId="345" xfId="2" applyFont="1" applyBorder="1" applyAlignment="1">
      <alignment horizontal="left" vertical="center"/>
    </xf>
    <xf numFmtId="0" fontId="105" fillId="0" borderId="343" xfId="2" applyFont="1" applyBorder="1" applyAlignment="1">
      <alignment vertical="center" wrapText="1"/>
    </xf>
    <xf numFmtId="0" fontId="105" fillId="0" borderId="341" xfId="2" applyFont="1" applyBorder="1">
      <alignment vertical="center"/>
    </xf>
    <xf numFmtId="0" fontId="105" fillId="0" borderId="346" xfId="2" applyFont="1" applyBorder="1">
      <alignment vertical="center"/>
    </xf>
    <xf numFmtId="0" fontId="105" fillId="0" borderId="331" xfId="2" applyFont="1" applyBorder="1" applyAlignment="1">
      <alignment horizontal="right" vertical="center" wrapText="1"/>
    </xf>
    <xf numFmtId="0" fontId="105" fillId="0" borderId="335" xfId="2" applyFont="1" applyBorder="1" applyAlignment="1">
      <alignment horizontal="right" vertical="center" wrapText="1"/>
    </xf>
    <xf numFmtId="0" fontId="105" fillId="0" borderId="332" xfId="2" applyFont="1" applyBorder="1" applyAlignment="1">
      <alignment horizontal="right" vertical="center" wrapText="1"/>
    </xf>
    <xf numFmtId="0" fontId="105" fillId="0" borderId="0" xfId="2" applyFont="1">
      <alignment vertical="center"/>
    </xf>
    <xf numFmtId="0" fontId="105" fillId="0" borderId="0" xfId="2" applyFont="1" applyAlignment="1">
      <alignment vertical="center" wrapText="1"/>
    </xf>
    <xf numFmtId="0" fontId="0" fillId="0" borderId="0" xfId="2" applyFont="1" applyFill="1" applyAlignment="1">
      <alignment horizontal="right" vertical="center"/>
    </xf>
    <xf numFmtId="0" fontId="7" fillId="0" borderId="0" xfId="2" applyFill="1" applyAlignment="1">
      <alignment horizontal="right" vertical="center"/>
    </xf>
    <xf numFmtId="0" fontId="9" fillId="0" borderId="0" xfId="2" applyFont="1" applyFill="1" applyBorder="1" applyAlignment="1">
      <alignment horizontal="center" vertical="center"/>
    </xf>
    <xf numFmtId="0" fontId="7" fillId="0" borderId="14" xfId="2" applyFill="1" applyBorder="1" applyAlignment="1">
      <alignment horizontal="center" vertical="center"/>
    </xf>
    <xf numFmtId="0" fontId="7" fillId="0" borderId="15" xfId="2" applyFill="1" applyBorder="1" applyAlignment="1">
      <alignment horizontal="center" vertical="center"/>
    </xf>
    <xf numFmtId="0" fontId="13" fillId="0" borderId="0" xfId="2" applyFont="1" applyFill="1" applyAlignment="1">
      <alignment horizontal="left" vertical="center" wrapText="1"/>
    </xf>
    <xf numFmtId="0" fontId="9" fillId="0" borderId="13" xfId="2" applyFont="1" applyFill="1" applyBorder="1" applyAlignment="1">
      <alignment vertical="center"/>
    </xf>
    <xf numFmtId="0" fontId="35" fillId="0" borderId="0" xfId="3" applyFont="1" applyAlignment="1">
      <alignment horizontal="right" vertical="center"/>
    </xf>
    <xf numFmtId="0" fontId="56" fillId="0" borderId="0" xfId="3" applyFont="1" applyBorder="1" applyAlignment="1">
      <alignment horizontal="center" vertical="center" wrapText="1"/>
    </xf>
    <xf numFmtId="0" fontId="56" fillId="0" borderId="0" xfId="3" applyFont="1" applyBorder="1" applyAlignment="1">
      <alignment horizontal="center" vertical="center"/>
    </xf>
    <xf numFmtId="0" fontId="56" fillId="0" borderId="13" xfId="3" applyFont="1" applyBorder="1" applyAlignment="1">
      <alignment vertical="center"/>
    </xf>
    <xf numFmtId="0" fontId="56" fillId="0" borderId="14" xfId="3" applyFont="1" applyBorder="1" applyAlignment="1">
      <alignment vertical="center"/>
    </xf>
    <xf numFmtId="0" fontId="56" fillId="0" borderId="15" xfId="3" applyFont="1" applyBorder="1" applyAlignment="1">
      <alignment vertical="center"/>
    </xf>
    <xf numFmtId="0" fontId="38" fillId="0" borderId="13" xfId="3" applyFont="1" applyBorder="1" applyAlignment="1">
      <alignment horizontal="left" vertical="center"/>
    </xf>
    <xf numFmtId="0" fontId="38" fillId="0" borderId="14" xfId="3" applyFont="1" applyBorder="1" applyAlignment="1">
      <alignment horizontal="left" vertical="center"/>
    </xf>
    <xf numFmtId="0" fontId="38" fillId="0" borderId="15" xfId="3" applyFont="1" applyBorder="1" applyAlignment="1">
      <alignment horizontal="left" vertical="center"/>
    </xf>
    <xf numFmtId="0" fontId="38" fillId="0" borderId="12" xfId="3" applyFont="1" applyBorder="1" applyAlignment="1">
      <alignment horizontal="left" vertical="center" wrapText="1"/>
    </xf>
    <xf numFmtId="0" fontId="38" fillId="0" borderId="10" xfId="3" applyFont="1" applyBorder="1" applyAlignment="1">
      <alignment horizontal="left" vertical="center" wrapText="1"/>
    </xf>
    <xf numFmtId="0" fontId="38" fillId="0" borderId="11" xfId="3" applyFont="1" applyBorder="1" applyAlignment="1">
      <alignment horizontal="left" vertical="center" wrapText="1"/>
    </xf>
    <xf numFmtId="0" fontId="38" fillId="0" borderId="2" xfId="3" applyFont="1" applyBorder="1" applyAlignment="1">
      <alignment horizontal="center" vertical="center" wrapText="1"/>
    </xf>
    <xf numFmtId="0" fontId="38" fillId="0" borderId="8" xfId="3" applyFont="1" applyBorder="1" applyAlignment="1">
      <alignment horizontal="center" vertical="center" wrapText="1"/>
    </xf>
    <xf numFmtId="0" fontId="38" fillId="0" borderId="9" xfId="3" applyFont="1" applyBorder="1" applyAlignment="1">
      <alignment horizontal="center" vertical="center" wrapText="1"/>
    </xf>
    <xf numFmtId="0" fontId="38" fillId="0" borderId="6" xfId="3" applyFont="1" applyBorder="1" applyAlignment="1">
      <alignment horizontal="center" vertical="center" wrapText="1"/>
    </xf>
    <xf numFmtId="0" fontId="38" fillId="0" borderId="0" xfId="3" applyFont="1" applyBorder="1" applyAlignment="1">
      <alignment horizontal="center" vertical="center" wrapText="1"/>
    </xf>
    <xf numFmtId="0" fontId="38" fillId="0" borderId="3" xfId="3" applyFont="1" applyBorder="1" applyAlignment="1">
      <alignment horizontal="center" vertical="center" wrapText="1"/>
    </xf>
    <xf numFmtId="0" fontId="38" fillId="0" borderId="7" xfId="3" applyFont="1" applyBorder="1" applyAlignment="1">
      <alignment horizontal="center" vertical="center" wrapText="1"/>
    </xf>
    <xf numFmtId="0" fontId="38" fillId="0" borderId="4" xfId="3" applyFont="1" applyBorder="1" applyAlignment="1">
      <alignment horizontal="center" vertical="center" wrapText="1"/>
    </xf>
    <xf numFmtId="0" fontId="38" fillId="0" borderId="5" xfId="3" applyFont="1" applyBorder="1" applyAlignment="1">
      <alignment horizontal="center" vertical="center" wrapText="1"/>
    </xf>
    <xf numFmtId="0" fontId="38" fillId="0" borderId="0" xfId="3" applyFont="1" applyAlignment="1">
      <alignment horizontal="left" vertical="center"/>
    </xf>
    <xf numFmtId="0" fontId="38" fillId="0" borderId="12" xfId="3" applyFont="1" applyBorder="1" applyAlignment="1">
      <alignment horizontal="center" vertical="center"/>
    </xf>
    <xf numFmtId="0" fontId="38" fillId="0" borderId="10" xfId="3" applyFont="1" applyBorder="1" applyAlignment="1">
      <alignment horizontal="center" vertical="center"/>
    </xf>
    <xf numFmtId="0" fontId="38" fillId="0" borderId="11" xfId="3" applyFont="1" applyBorder="1" applyAlignment="1">
      <alignment horizontal="center" vertical="center"/>
    </xf>
    <xf numFmtId="0" fontId="38" fillId="0" borderId="2" xfId="3" applyFont="1" applyBorder="1" applyAlignment="1">
      <alignment horizontal="left" vertical="center"/>
    </xf>
    <xf numFmtId="0" fontId="38" fillId="0" borderId="8" xfId="3" applyFont="1" applyBorder="1" applyAlignment="1">
      <alignment horizontal="left" vertical="center"/>
    </xf>
    <xf numFmtId="0" fontId="38" fillId="0" borderId="9" xfId="3" applyFont="1" applyBorder="1" applyAlignment="1">
      <alignment horizontal="left" vertical="center"/>
    </xf>
    <xf numFmtId="0" fontId="38" fillId="0" borderId="6" xfId="3" applyFont="1" applyBorder="1" applyAlignment="1">
      <alignment horizontal="left" vertical="center"/>
    </xf>
    <xf numFmtId="0" fontId="38" fillId="0" borderId="0" xfId="3" applyFont="1" applyBorder="1" applyAlignment="1">
      <alignment horizontal="left" vertical="center"/>
    </xf>
    <xf numFmtId="0" fontId="38" fillId="0" borderId="3" xfId="3" applyFont="1" applyBorder="1" applyAlignment="1">
      <alignment horizontal="left" vertical="center"/>
    </xf>
    <xf numFmtId="0" fontId="38" fillId="0" borderId="7" xfId="3" applyFont="1" applyBorder="1" applyAlignment="1">
      <alignment horizontal="left" vertical="center"/>
    </xf>
    <xf numFmtId="0" fontId="38" fillId="0" borderId="4" xfId="3" applyFont="1" applyBorder="1" applyAlignment="1">
      <alignment horizontal="left" vertical="center"/>
    </xf>
    <xf numFmtId="0" fontId="38" fillId="0" borderId="5" xfId="3" applyFont="1" applyBorder="1" applyAlignment="1">
      <alignment horizontal="left" vertical="center"/>
    </xf>
    <xf numFmtId="0" fontId="38" fillId="0" borderId="0" xfId="3" applyFont="1" applyFill="1" applyAlignment="1">
      <alignment horizontal="left" vertical="center"/>
    </xf>
    <xf numFmtId="0" fontId="38" fillId="0" borderId="12" xfId="3" applyFont="1" applyBorder="1" applyAlignment="1">
      <alignment vertical="center"/>
    </xf>
    <xf numFmtId="0" fontId="38" fillId="0" borderId="10" xfId="3" applyFont="1" applyBorder="1" applyAlignment="1">
      <alignment vertical="center"/>
    </xf>
    <xf numFmtId="0" fontId="38" fillId="0" borderId="11" xfId="3" applyFont="1" applyBorder="1" applyAlignment="1">
      <alignment vertical="center"/>
    </xf>
    <xf numFmtId="0" fontId="105" fillId="0" borderId="0" xfId="10" applyFont="1" applyAlignment="1">
      <alignment horizontal="left" vertical="center" wrapText="1"/>
    </xf>
    <xf numFmtId="0" fontId="105" fillId="0" borderId="0" xfId="10" applyFont="1" applyAlignment="1">
      <alignment horizontal="left" vertical="center"/>
    </xf>
    <xf numFmtId="0" fontId="105" fillId="0" borderId="343" xfId="10" applyFont="1" applyBorder="1" applyAlignment="1">
      <alignment vertical="center" wrapText="1"/>
    </xf>
    <xf numFmtId="0" fontId="105" fillId="0" borderId="341" xfId="10" applyFont="1" applyBorder="1" applyAlignment="1">
      <alignment vertical="center" wrapText="1"/>
    </xf>
    <xf numFmtId="0" fontId="105" fillId="0" borderId="343" xfId="10" applyFont="1" applyBorder="1" applyAlignment="1">
      <alignment horizontal="center" vertical="center" wrapText="1"/>
    </xf>
    <xf numFmtId="0" fontId="105" fillId="0" borderId="341" xfId="10" applyFont="1" applyBorder="1" applyAlignment="1">
      <alignment horizontal="center" vertical="center" wrapText="1"/>
    </xf>
    <xf numFmtId="0" fontId="105" fillId="0" borderId="343" xfId="10" applyFont="1" applyBorder="1" applyAlignment="1">
      <alignment vertical="center"/>
    </xf>
    <xf numFmtId="0" fontId="105" fillId="0" borderId="341" xfId="10" applyFont="1" applyBorder="1" applyAlignment="1">
      <alignment vertical="center"/>
    </xf>
    <xf numFmtId="0" fontId="105" fillId="0" borderId="343" xfId="10" applyFont="1" applyBorder="1" applyAlignment="1">
      <alignment horizontal="center" vertical="center"/>
    </xf>
    <xf numFmtId="0" fontId="105" fillId="0" borderId="341" xfId="10" applyFont="1" applyBorder="1" applyAlignment="1">
      <alignment horizontal="center" vertical="center"/>
    </xf>
    <xf numFmtId="0" fontId="105" fillId="0" borderId="346" xfId="10" applyFont="1" applyBorder="1" applyAlignment="1">
      <alignment horizontal="center" vertical="center"/>
    </xf>
    <xf numFmtId="0" fontId="105" fillId="0" borderId="346" xfId="10" applyFont="1" applyBorder="1" applyAlignment="1">
      <alignment vertical="center"/>
    </xf>
    <xf numFmtId="0" fontId="107" fillId="0" borderId="0" xfId="10" applyFont="1" applyAlignment="1">
      <alignment horizontal="center" vertical="center" wrapText="1"/>
    </xf>
    <xf numFmtId="0" fontId="107" fillId="0" borderId="0" xfId="10" applyFont="1" applyAlignment="1">
      <alignment horizontal="center" vertical="center"/>
    </xf>
    <xf numFmtId="0" fontId="107" fillId="0" borderId="331" xfId="10" applyFont="1" applyBorder="1" applyAlignment="1">
      <alignment vertical="center"/>
    </xf>
    <xf numFmtId="0" fontId="107" fillId="0" borderId="335" xfId="10" applyFont="1" applyBorder="1" applyAlignment="1">
      <alignment vertical="center"/>
    </xf>
    <xf numFmtId="0" fontId="107" fillId="0" borderId="332" xfId="10" applyFont="1" applyBorder="1" applyAlignment="1">
      <alignment vertical="center"/>
    </xf>
    <xf numFmtId="0" fontId="105" fillId="0" borderId="331" xfId="10" applyFont="1" applyBorder="1" applyAlignment="1">
      <alignment horizontal="center" vertical="center"/>
    </xf>
    <xf numFmtId="0" fontId="105" fillId="0" borderId="335" xfId="10" applyFont="1" applyBorder="1" applyAlignment="1">
      <alignment horizontal="center" vertical="center"/>
    </xf>
    <xf numFmtId="0" fontId="105" fillId="0" borderId="332" xfId="10" applyFont="1" applyBorder="1" applyAlignment="1">
      <alignment horizontal="center" vertical="center"/>
    </xf>
    <xf numFmtId="0" fontId="105" fillId="0" borderId="331" xfId="10" applyFont="1" applyBorder="1" applyAlignment="1">
      <alignment horizontal="left" vertical="center" wrapText="1"/>
    </xf>
    <xf numFmtId="0" fontId="105" fillId="0" borderId="335" xfId="10" applyFont="1" applyBorder="1" applyAlignment="1">
      <alignment horizontal="left" vertical="center" wrapText="1"/>
    </xf>
    <xf numFmtId="0" fontId="105" fillId="0" borderId="332" xfId="10" applyFont="1" applyBorder="1" applyAlignment="1">
      <alignment horizontal="left" vertical="center" wrapText="1"/>
    </xf>
    <xf numFmtId="0" fontId="105" fillId="0" borderId="0" xfId="10" applyFont="1" applyAlignment="1">
      <alignment vertical="center" wrapText="1"/>
    </xf>
    <xf numFmtId="0" fontId="38" fillId="0" borderId="13" xfId="3" applyFont="1" applyBorder="1" applyAlignment="1">
      <alignment horizontal="left" vertical="center" wrapText="1"/>
    </xf>
    <xf numFmtId="0" fontId="38" fillId="0" borderId="14" xfId="3" applyFont="1" applyBorder="1" applyAlignment="1">
      <alignment horizontal="left" vertical="center" wrapText="1"/>
    </xf>
    <xf numFmtId="0" fontId="38" fillId="0" borderId="15" xfId="3" applyFont="1" applyBorder="1" applyAlignment="1">
      <alignment horizontal="left" vertical="center" wrapText="1"/>
    </xf>
    <xf numFmtId="0" fontId="38" fillId="0" borderId="12" xfId="3" applyFont="1" applyBorder="1" applyAlignment="1">
      <alignment horizontal="center" vertical="center" wrapText="1"/>
    </xf>
    <xf numFmtId="0" fontId="38" fillId="0" borderId="10" xfId="3" applyFont="1" applyBorder="1" applyAlignment="1">
      <alignment horizontal="center" vertical="center" wrapText="1"/>
    </xf>
    <xf numFmtId="0" fontId="38" fillId="0" borderId="11" xfId="3" applyFont="1" applyBorder="1" applyAlignment="1">
      <alignment horizontal="center" vertical="center" wrapText="1"/>
    </xf>
    <xf numFmtId="0" fontId="133" fillId="0" borderId="0" xfId="10" applyFont="1" applyAlignment="1">
      <alignment horizontal="left" vertical="center" wrapText="1"/>
    </xf>
    <xf numFmtId="0" fontId="105" fillId="0" borderId="0" xfId="10" applyFont="1" applyAlignment="1">
      <alignment horizontal="right" vertical="center"/>
    </xf>
    <xf numFmtId="0" fontId="105" fillId="0" borderId="12" xfId="10" applyFont="1" applyBorder="1" applyAlignment="1">
      <alignment horizontal="left" vertical="center" wrapText="1"/>
    </xf>
    <xf numFmtId="0" fontId="105" fillId="0" borderId="10" xfId="10" applyFont="1" applyBorder="1" applyAlignment="1">
      <alignment horizontal="left" vertical="center" wrapText="1"/>
    </xf>
    <xf numFmtId="0" fontId="105" fillId="0" borderId="11" xfId="10" applyFont="1" applyBorder="1" applyAlignment="1">
      <alignment horizontal="left" vertical="center" wrapText="1"/>
    </xf>
    <xf numFmtId="0" fontId="134" fillId="0" borderId="6" xfId="10" applyFont="1" applyBorder="1" applyAlignment="1">
      <alignment horizontal="left" vertical="center" wrapText="1"/>
    </xf>
    <xf numFmtId="0" fontId="134" fillId="0" borderId="0" xfId="10" applyFont="1" applyAlignment="1">
      <alignment horizontal="left" vertical="center" wrapText="1"/>
    </xf>
    <xf numFmtId="0" fontId="134" fillId="0" borderId="3" xfId="10" applyFont="1" applyBorder="1" applyAlignment="1">
      <alignment horizontal="left" vertical="center" wrapText="1"/>
    </xf>
    <xf numFmtId="0" fontId="134" fillId="0" borderId="7" xfId="10" applyFont="1" applyBorder="1" applyAlignment="1">
      <alignment horizontal="left" vertical="center" wrapText="1"/>
    </xf>
    <xf numFmtId="0" fontId="134" fillId="0" borderId="4" xfId="10" applyFont="1" applyBorder="1" applyAlignment="1">
      <alignment horizontal="left" vertical="center" wrapText="1"/>
    </xf>
    <xf numFmtId="0" fontId="134" fillId="0" borderId="5" xfId="10" applyFont="1" applyBorder="1" applyAlignment="1">
      <alignment horizontal="left" vertical="center" wrapText="1"/>
    </xf>
    <xf numFmtId="0" fontId="105" fillId="0" borderId="8" xfId="10" applyFont="1" applyBorder="1" applyAlignment="1">
      <alignment horizontal="center" vertical="center"/>
    </xf>
    <xf numFmtId="0" fontId="105" fillId="0" borderId="9" xfId="10" applyFont="1" applyBorder="1" applyAlignment="1">
      <alignment horizontal="center" vertical="center"/>
    </xf>
    <xf numFmtId="0" fontId="105" fillId="0" borderId="13" xfId="10" applyFont="1" applyBorder="1" applyAlignment="1">
      <alignment horizontal="left" vertical="center" wrapText="1"/>
    </xf>
    <xf numFmtId="0" fontId="105" fillId="0" borderId="14" xfId="10" applyFont="1" applyBorder="1" applyAlignment="1">
      <alignment horizontal="left" vertical="center"/>
    </xf>
    <xf numFmtId="0" fontId="105" fillId="0" borderId="15" xfId="10" applyFont="1" applyBorder="1" applyAlignment="1">
      <alignment horizontal="left" vertical="center"/>
    </xf>
    <xf numFmtId="0" fontId="105" fillId="0" borderId="343" xfId="2" applyFont="1" applyFill="1" applyBorder="1" applyAlignment="1">
      <alignment horizontal="left" vertical="center" wrapText="1" indent="1"/>
    </xf>
    <xf numFmtId="0" fontId="105" fillId="0" borderId="346" xfId="2" applyFont="1" applyFill="1" applyBorder="1" applyAlignment="1">
      <alignment horizontal="left" vertical="center" indent="1"/>
    </xf>
    <xf numFmtId="0" fontId="105" fillId="0" borderId="335" xfId="2" applyFont="1" applyBorder="1" applyAlignment="1">
      <alignment horizontal="left" vertical="center" wrapText="1"/>
    </xf>
    <xf numFmtId="0" fontId="105" fillId="0" borderId="332" xfId="2" applyFont="1" applyBorder="1" applyAlignment="1">
      <alignment horizontal="left" vertical="center" wrapText="1"/>
    </xf>
    <xf numFmtId="0" fontId="105" fillId="0" borderId="341" xfId="2" applyFont="1" applyFill="1" applyBorder="1" applyAlignment="1">
      <alignment horizontal="left" vertical="center" wrapText="1"/>
    </xf>
    <xf numFmtId="0" fontId="105" fillId="0" borderId="346" xfId="2" applyFont="1" applyFill="1" applyBorder="1" applyAlignment="1">
      <alignment horizontal="left" vertical="center" wrapText="1"/>
    </xf>
    <xf numFmtId="0" fontId="107" fillId="0" borderId="0" xfId="2" applyFont="1" applyBorder="1" applyAlignment="1">
      <alignment horizontal="center" vertical="center"/>
    </xf>
    <xf numFmtId="0" fontId="102" fillId="0" borderId="0" xfId="10" applyFont="1" applyAlignment="1">
      <alignment horizontal="center" vertical="center"/>
    </xf>
    <xf numFmtId="0" fontId="93" fillId="0" borderId="13" xfId="10" applyFont="1" applyBorder="1" applyAlignment="1">
      <alignment vertical="center" wrapText="1"/>
    </xf>
    <xf numFmtId="0" fontId="93" fillId="0" borderId="14" xfId="10" applyFont="1" applyBorder="1" applyAlignment="1">
      <alignment vertical="center" wrapText="1"/>
    </xf>
    <xf numFmtId="0" fontId="93" fillId="0" borderId="15" xfId="10" applyFont="1" applyBorder="1" applyAlignment="1">
      <alignment vertical="center" wrapText="1"/>
    </xf>
    <xf numFmtId="0" fontId="93" fillId="0" borderId="13" xfId="10" applyFont="1" applyBorder="1" applyAlignment="1">
      <alignment horizontal="left" vertical="center" wrapText="1"/>
    </xf>
    <xf numFmtId="0" fontId="93" fillId="0" borderId="14" xfId="10" applyFont="1" applyBorder="1" applyAlignment="1">
      <alignment horizontal="left" vertical="center" wrapText="1"/>
    </xf>
    <xf numFmtId="0" fontId="93" fillId="0" borderId="12" xfId="10" applyFont="1" applyBorder="1" applyAlignment="1">
      <alignment horizontal="left" vertical="center" wrapText="1"/>
    </xf>
    <xf numFmtId="0" fontId="93" fillId="0" borderId="11" xfId="10" applyFont="1" applyBorder="1" applyAlignment="1">
      <alignment horizontal="left" vertical="center" wrapText="1"/>
    </xf>
    <xf numFmtId="0" fontId="93" fillId="0" borderId="15" xfId="10" applyFont="1" applyBorder="1" applyAlignment="1">
      <alignment horizontal="left" vertical="center" wrapText="1"/>
    </xf>
    <xf numFmtId="0" fontId="93" fillId="4" borderId="13" xfId="10" applyFont="1" applyFill="1" applyBorder="1" applyAlignment="1">
      <alignment horizontal="center" vertical="center"/>
    </xf>
    <xf numFmtId="0" fontId="93" fillId="4" borderId="14" xfId="10" applyFont="1" applyFill="1" applyBorder="1" applyAlignment="1">
      <alignment horizontal="center" vertical="center"/>
    </xf>
    <xf numFmtId="0" fontId="93" fillId="4" borderId="15" xfId="10" applyFont="1" applyFill="1" applyBorder="1" applyAlignment="1">
      <alignment horizontal="center" vertical="center"/>
    </xf>
    <xf numFmtId="0" fontId="93" fillId="0" borderId="1" xfId="10" applyFont="1" applyBorder="1" applyAlignment="1">
      <alignment vertical="center" wrapText="1"/>
    </xf>
    <xf numFmtId="0" fontId="93" fillId="0" borderId="1" xfId="10" applyFont="1" applyBorder="1">
      <alignment vertical="center"/>
    </xf>
    <xf numFmtId="0" fontId="93" fillId="0" borderId="7" xfId="10" applyFont="1" applyBorder="1" applyAlignment="1">
      <alignment horizontal="left" vertical="center" wrapText="1"/>
    </xf>
    <xf numFmtId="0" fontId="93" fillId="0" borderId="4" xfId="10" applyFont="1" applyBorder="1" applyAlignment="1">
      <alignment horizontal="left" vertical="center" wrapText="1"/>
    </xf>
    <xf numFmtId="0" fontId="93" fillId="0" borderId="170" xfId="10" applyFont="1" applyBorder="1" applyAlignment="1">
      <alignment horizontal="left" vertical="center" wrapText="1"/>
    </xf>
    <xf numFmtId="0" fontId="59" fillId="0" borderId="0" xfId="10" applyFont="1" applyBorder="1" applyAlignment="1">
      <alignment horizontal="left" vertical="center"/>
    </xf>
    <xf numFmtId="0" fontId="59" fillId="0" borderId="0" xfId="10" applyFont="1" applyBorder="1" applyAlignment="1">
      <alignment horizontal="center" vertical="center"/>
    </xf>
    <xf numFmtId="0" fontId="59" fillId="0" borderId="0" xfId="10" applyNumberFormat="1" applyFont="1" applyBorder="1" applyAlignment="1">
      <alignment horizontal="center" vertical="center"/>
    </xf>
    <xf numFmtId="0" fontId="59" fillId="0" borderId="0" xfId="10" applyFont="1" applyAlignment="1">
      <alignment horizontal="right" vertical="center"/>
    </xf>
    <xf numFmtId="0" fontId="59" fillId="0" borderId="0" xfId="10" applyFont="1" applyAlignment="1">
      <alignment horizontal="center" vertical="center"/>
    </xf>
    <xf numFmtId="0" fontId="60" fillId="0" borderId="0" xfId="10" applyFont="1" applyAlignment="1">
      <alignment horizontal="center" vertical="center" wrapText="1"/>
    </xf>
    <xf numFmtId="0" fontId="60" fillId="0" borderId="0" xfId="10" applyFont="1" applyAlignment="1">
      <alignment horizontal="center" vertical="center"/>
    </xf>
    <xf numFmtId="0" fontId="59" fillId="0" borderId="13" xfId="10" applyFont="1" applyBorder="1" applyAlignment="1">
      <alignment horizontal="center" vertical="center"/>
    </xf>
    <xf numFmtId="0" fontId="59" fillId="0" borderId="14" xfId="10" applyFont="1" applyBorder="1" applyAlignment="1">
      <alignment horizontal="center" vertical="center"/>
    </xf>
    <xf numFmtId="0" fontId="59" fillId="0" borderId="15" xfId="10" applyFont="1" applyBorder="1" applyAlignment="1">
      <alignment horizontal="center" vertical="center"/>
    </xf>
    <xf numFmtId="0" fontId="59" fillId="0" borderId="2" xfId="10" applyFont="1" applyBorder="1" applyAlignment="1">
      <alignment horizontal="center" vertical="center" textRotation="255" wrapText="1"/>
    </xf>
    <xf numFmtId="0" fontId="59" fillId="0" borderId="9" xfId="10" applyFont="1" applyBorder="1" applyAlignment="1">
      <alignment horizontal="center" vertical="center" textRotation="255" wrapText="1"/>
    </xf>
    <xf numFmtId="0" fontId="59" fillId="0" borderId="6" xfId="10" applyFont="1" applyBorder="1" applyAlignment="1">
      <alignment horizontal="center" vertical="center" textRotation="255" wrapText="1"/>
    </xf>
    <xf numFmtId="0" fontId="59" fillId="0" borderId="3" xfId="10" applyFont="1" applyBorder="1" applyAlignment="1">
      <alignment horizontal="center" vertical="center" textRotation="255" wrapText="1"/>
    </xf>
    <xf numFmtId="0" fontId="59" fillId="0" borderId="7" xfId="10" applyFont="1" applyBorder="1" applyAlignment="1">
      <alignment horizontal="center" vertical="center" textRotation="255" wrapText="1"/>
    </xf>
    <xf numFmtId="0" fontId="59" fillId="0" borderId="5" xfId="10" applyFont="1" applyBorder="1" applyAlignment="1">
      <alignment horizontal="center" vertical="center" textRotation="255" wrapText="1"/>
    </xf>
    <xf numFmtId="0" fontId="59" fillId="0" borderId="2" xfId="10" applyNumberFormat="1" applyFont="1" applyBorder="1" applyAlignment="1">
      <alignment horizontal="center" vertical="center" textRotation="255" wrapText="1"/>
    </xf>
    <xf numFmtId="0" fontId="59" fillId="0" borderId="9" xfId="10" applyNumberFormat="1" applyFont="1" applyBorder="1" applyAlignment="1">
      <alignment horizontal="center" vertical="center" textRotation="255" wrapText="1"/>
    </xf>
    <xf numFmtId="0" fontId="59" fillId="0" borderId="6" xfId="10" applyNumberFormat="1" applyFont="1" applyBorder="1" applyAlignment="1">
      <alignment horizontal="center" vertical="center" textRotation="255" wrapText="1"/>
    </xf>
    <xf numFmtId="0" fontId="59" fillId="0" borderId="3" xfId="10" applyNumberFormat="1" applyFont="1" applyBorder="1" applyAlignment="1">
      <alignment horizontal="center" vertical="center" textRotation="255" wrapText="1"/>
    </xf>
    <xf numFmtId="0" fontId="59" fillId="0" borderId="7" xfId="10" applyNumberFormat="1" applyFont="1" applyBorder="1" applyAlignment="1">
      <alignment horizontal="center" vertical="center" textRotation="255" wrapText="1"/>
    </xf>
    <xf numFmtId="0" fontId="59" fillId="0" borderId="5" xfId="10" applyNumberFormat="1" applyFont="1" applyBorder="1" applyAlignment="1">
      <alignment horizontal="center" vertical="center" textRotation="255" wrapText="1"/>
    </xf>
    <xf numFmtId="0" fontId="59" fillId="0" borderId="0" xfId="10" applyFont="1" applyFill="1" applyBorder="1" applyAlignment="1">
      <alignment horizontal="center" vertical="center"/>
    </xf>
    <xf numFmtId="0" fontId="59" fillId="0" borderId="2" xfId="10" applyFont="1" applyBorder="1" applyAlignment="1">
      <alignment horizontal="center" vertical="center" textRotation="255" shrinkToFit="1"/>
    </xf>
    <xf numFmtId="0" fontId="59" fillId="0" borderId="9" xfId="10" applyFont="1" applyBorder="1" applyAlignment="1">
      <alignment horizontal="center" vertical="center" textRotation="255" shrinkToFit="1"/>
    </xf>
    <xf numFmtId="0" fontId="59" fillId="0" borderId="6" xfId="10" applyFont="1" applyBorder="1" applyAlignment="1">
      <alignment horizontal="center" vertical="center" textRotation="255" shrinkToFit="1"/>
    </xf>
    <xf numFmtId="0" fontId="59" fillId="0" borderId="3" xfId="10" applyFont="1" applyBorder="1" applyAlignment="1">
      <alignment horizontal="center" vertical="center" textRotation="255" shrinkToFit="1"/>
    </xf>
    <xf numFmtId="0" fontId="59" fillId="0" borderId="7" xfId="10" applyFont="1" applyBorder="1" applyAlignment="1">
      <alignment horizontal="center" vertical="center" textRotation="255" shrinkToFit="1"/>
    </xf>
    <xf numFmtId="0" fontId="59" fillId="0" borderId="5" xfId="10" applyFont="1" applyBorder="1" applyAlignment="1">
      <alignment horizontal="center" vertical="center" textRotation="255" shrinkToFit="1"/>
    </xf>
    <xf numFmtId="0" fontId="59" fillId="0" borderId="1" xfId="10" applyFont="1" applyBorder="1" applyAlignment="1">
      <alignment horizontal="center" vertical="center"/>
    </xf>
    <xf numFmtId="0" fontId="37" fillId="0" borderId="2" xfId="10" applyFont="1" applyBorder="1" applyAlignment="1">
      <alignment horizontal="center" vertical="center"/>
    </xf>
    <xf numFmtId="0" fontId="37" fillId="0" borderId="8" xfId="10" applyFont="1" applyBorder="1" applyAlignment="1">
      <alignment horizontal="center" vertical="center"/>
    </xf>
    <xf numFmtId="0" fontId="37" fillId="0" borderId="9" xfId="10" applyFont="1" applyBorder="1" applyAlignment="1">
      <alignment horizontal="center" vertical="center"/>
    </xf>
    <xf numFmtId="0" fontId="48" fillId="0" borderId="7" xfId="10" applyFont="1" applyBorder="1" applyAlignment="1">
      <alignment horizontal="center" vertical="center"/>
    </xf>
    <xf numFmtId="0" fontId="48" fillId="0" borderId="4" xfId="10" applyFont="1" applyBorder="1" applyAlignment="1">
      <alignment horizontal="center" vertical="center"/>
    </xf>
    <xf numFmtId="0" fontId="48" fillId="0" borderId="5" xfId="10" applyFont="1" applyBorder="1" applyAlignment="1">
      <alignment horizontal="center" vertical="center"/>
    </xf>
    <xf numFmtId="0" fontId="37" fillId="0" borderId="1" xfId="10" applyFont="1" applyBorder="1" applyAlignment="1">
      <alignment horizontal="center" vertical="center"/>
    </xf>
    <xf numFmtId="0" fontId="59" fillId="0" borderId="2" xfId="10" applyFont="1" applyBorder="1" applyAlignment="1">
      <alignment horizontal="center" vertical="center"/>
    </xf>
    <xf numFmtId="0" fontId="59" fillId="0" borderId="8" xfId="10" applyFont="1" applyBorder="1" applyAlignment="1">
      <alignment horizontal="center" vertical="center"/>
    </xf>
    <xf numFmtId="0" fontId="59" fillId="0" borderId="9" xfId="10" applyFont="1" applyBorder="1" applyAlignment="1">
      <alignment horizontal="center" vertical="center"/>
    </xf>
    <xf numFmtId="0" fontId="59" fillId="0" borderId="7" xfId="10" applyFont="1" applyBorder="1" applyAlignment="1">
      <alignment horizontal="center" vertical="center"/>
    </xf>
    <xf numFmtId="0" fontId="59" fillId="0" borderId="4" xfId="10" applyFont="1" applyBorder="1" applyAlignment="1">
      <alignment horizontal="center" vertical="center"/>
    </xf>
    <xf numFmtId="0" fontId="59" fillId="0" borderId="5" xfId="10" applyFont="1" applyBorder="1" applyAlignment="1">
      <alignment horizontal="center" vertical="center"/>
    </xf>
    <xf numFmtId="0" fontId="59" fillId="0" borderId="12" xfId="10" applyFont="1" applyBorder="1" applyAlignment="1">
      <alignment horizontal="center" vertical="center"/>
    </xf>
    <xf numFmtId="0" fontId="59" fillId="0" borderId="11" xfId="10" applyFont="1" applyBorder="1" applyAlignment="1">
      <alignment horizontal="center" vertical="center"/>
    </xf>
    <xf numFmtId="0" fontId="37" fillId="0" borderId="13" xfId="10" applyFont="1" applyBorder="1" applyAlignment="1">
      <alignment vertical="center" shrinkToFit="1"/>
    </xf>
    <xf numFmtId="0" fontId="0" fillId="0" borderId="14" xfId="0" applyBorder="1" applyAlignment="1">
      <alignment vertical="center" shrinkToFit="1"/>
    </xf>
    <xf numFmtId="0" fontId="0" fillId="0" borderId="15" xfId="0" applyBorder="1" applyAlignment="1">
      <alignment vertical="center" shrinkToFit="1"/>
    </xf>
    <xf numFmtId="0" fontId="37" fillId="0" borderId="1" xfId="10" applyFont="1" applyBorder="1" applyAlignment="1">
      <alignment horizontal="center" vertical="center" shrinkToFit="1"/>
    </xf>
    <xf numFmtId="0" fontId="63" fillId="0" borderId="1" xfId="10" applyFont="1" applyBorder="1" applyAlignment="1">
      <alignment horizontal="center" vertical="center"/>
    </xf>
    <xf numFmtId="0" fontId="63" fillId="0" borderId="38" xfId="10" applyFont="1" applyBorder="1" applyAlignment="1">
      <alignment horizontal="center" vertical="center"/>
    </xf>
    <xf numFmtId="0" fontId="63" fillId="0" borderId="16" xfId="10" applyFont="1" applyBorder="1" applyAlignment="1">
      <alignment horizontal="center" vertical="center"/>
    </xf>
    <xf numFmtId="0" fontId="63" fillId="0" borderId="39" xfId="10" applyFont="1" applyBorder="1" applyAlignment="1">
      <alignment horizontal="center" vertical="center"/>
    </xf>
    <xf numFmtId="0" fontId="14" fillId="0" borderId="8" xfId="10" applyFont="1" applyBorder="1" applyAlignment="1">
      <alignment horizontal="left" vertical="center" wrapText="1"/>
    </xf>
    <xf numFmtId="0" fontId="63" fillId="0" borderId="119" xfId="10" applyFont="1" applyBorder="1" applyAlignment="1">
      <alignment horizontal="center" vertical="center"/>
    </xf>
    <xf numFmtId="0" fontId="63" fillId="0" borderId="45" xfId="10" applyFont="1" applyBorder="1" applyAlignment="1">
      <alignment horizontal="center" vertical="center"/>
    </xf>
    <xf numFmtId="0" fontId="63" fillId="0" borderId="91" xfId="10" applyFont="1" applyBorder="1" applyAlignment="1">
      <alignment horizontal="center" vertical="center"/>
    </xf>
    <xf numFmtId="0" fontId="63" fillId="0" borderId="27" xfId="10" applyFont="1" applyBorder="1" applyAlignment="1">
      <alignment horizontal="center" vertical="center"/>
    </xf>
    <xf numFmtId="0" fontId="64" fillId="0" borderId="119" xfId="10" applyFont="1" applyBorder="1" applyAlignment="1">
      <alignment horizontal="center" vertical="center"/>
    </xf>
    <xf numFmtId="0" fontId="64" fillId="0" borderId="45" xfId="10" applyFont="1" applyBorder="1" applyAlignment="1">
      <alignment horizontal="center" vertical="center"/>
    </xf>
    <xf numFmtId="0" fontId="64" fillId="0" borderId="28" xfId="10" applyFont="1" applyBorder="1" applyAlignment="1">
      <alignment horizontal="center" vertical="center"/>
    </xf>
    <xf numFmtId="0" fontId="64" fillId="0" borderId="16" xfId="10" applyFont="1" applyBorder="1" applyAlignment="1">
      <alignment horizontal="center" vertical="center"/>
    </xf>
    <xf numFmtId="0" fontId="63" fillId="0" borderId="120" xfId="10" applyFont="1" applyBorder="1" applyAlignment="1">
      <alignment horizontal="center" vertical="center"/>
    </xf>
    <xf numFmtId="0" fontId="63" fillId="0" borderId="176" xfId="10" applyFont="1" applyBorder="1" applyAlignment="1">
      <alignment horizontal="center" vertical="center"/>
    </xf>
    <xf numFmtId="0" fontId="63" fillId="0" borderId="0" xfId="10" applyFont="1" applyBorder="1" applyAlignment="1">
      <alignment horizontal="center" vertical="center"/>
    </xf>
    <xf numFmtId="0" fontId="63" fillId="0" borderId="146" xfId="10" applyFont="1" applyBorder="1" applyAlignment="1">
      <alignment horizontal="center" vertical="center"/>
    </xf>
    <xf numFmtId="0" fontId="63" fillId="0" borderId="32" xfId="10" applyFont="1" applyBorder="1" applyAlignment="1">
      <alignment horizontal="center" vertical="center"/>
    </xf>
    <xf numFmtId="0" fontId="63" fillId="0" borderId="95" xfId="10" applyFont="1" applyBorder="1" applyAlignment="1">
      <alignment horizontal="center" vertical="center"/>
    </xf>
    <xf numFmtId="0" fontId="63" fillId="0" borderId="86" xfId="10" applyFont="1" applyBorder="1" applyAlignment="1">
      <alignment horizontal="center" vertical="center"/>
    </xf>
    <xf numFmtId="0" fontId="63" fillId="0" borderId="87" xfId="10" applyFont="1" applyBorder="1" applyAlignment="1">
      <alignment horizontal="center" vertical="center"/>
    </xf>
    <xf numFmtId="0" fontId="63" fillId="0" borderId="85" xfId="10" applyFont="1" applyBorder="1" applyAlignment="1">
      <alignment horizontal="center" vertical="center"/>
    </xf>
    <xf numFmtId="181" fontId="63" fillId="0" borderId="27" xfId="10" applyNumberFormat="1" applyFont="1" applyBorder="1" applyAlignment="1">
      <alignment horizontal="center" vertical="center"/>
    </xf>
    <xf numFmtId="181" fontId="63" fillId="0" borderId="1" xfId="10" applyNumberFormat="1" applyFont="1" applyBorder="1" applyAlignment="1">
      <alignment horizontal="center" vertical="center"/>
    </xf>
    <xf numFmtId="181" fontId="63" fillId="0" borderId="28" xfId="10" applyNumberFormat="1" applyFont="1" applyBorder="1" applyAlignment="1">
      <alignment horizontal="center" vertical="center"/>
    </xf>
    <xf numFmtId="181" fontId="63" fillId="0" borderId="16" xfId="10" applyNumberFormat="1" applyFont="1" applyBorder="1" applyAlignment="1">
      <alignment horizontal="center" vertical="center"/>
    </xf>
    <xf numFmtId="0" fontId="37" fillId="0" borderId="12" xfId="10" applyFont="1" applyBorder="1" applyAlignment="1">
      <alignment horizontal="center" vertical="center"/>
    </xf>
    <xf numFmtId="0" fontId="37" fillId="0" borderId="1" xfId="10" applyFont="1" applyFill="1" applyBorder="1" applyAlignment="1">
      <alignment horizontal="center" vertical="center"/>
    </xf>
    <xf numFmtId="0" fontId="37" fillId="0" borderId="13" xfId="10" applyFont="1" applyFill="1" applyBorder="1" applyAlignment="1">
      <alignment horizontal="center" vertical="center"/>
    </xf>
    <xf numFmtId="58" fontId="37" fillId="0" borderId="156" xfId="10" applyNumberFormat="1" applyFont="1" applyFill="1" applyBorder="1" applyAlignment="1">
      <alignment horizontal="center" vertical="center"/>
    </xf>
    <xf numFmtId="0" fontId="37" fillId="0" borderId="103" xfId="10" applyFont="1" applyFill="1" applyBorder="1" applyAlignment="1">
      <alignment horizontal="center" vertical="center"/>
    </xf>
    <xf numFmtId="0" fontId="14" fillId="0" borderId="0" xfId="10" applyFont="1" applyAlignment="1">
      <alignment horizontal="left" vertical="center" wrapText="1"/>
    </xf>
    <xf numFmtId="0" fontId="14" fillId="0" borderId="0" xfId="10" applyFont="1" applyAlignment="1">
      <alignment horizontal="left" vertical="center"/>
    </xf>
    <xf numFmtId="58" fontId="37" fillId="0" borderId="77" xfId="10" applyNumberFormat="1" applyFont="1" applyFill="1" applyBorder="1" applyAlignment="1">
      <alignment horizontal="center" vertical="center"/>
    </xf>
    <xf numFmtId="0" fontId="37" fillId="0" borderId="41" xfId="10" applyFont="1" applyFill="1" applyBorder="1" applyAlignment="1">
      <alignment horizontal="center" vertical="center"/>
    </xf>
    <xf numFmtId="58" fontId="37" fillId="0" borderId="1" xfId="10" applyNumberFormat="1" applyFont="1" applyFill="1" applyBorder="1" applyAlignment="1">
      <alignment horizontal="left" vertical="center"/>
    </xf>
    <xf numFmtId="0" fontId="37" fillId="0" borderId="1" xfId="10" applyFont="1" applyFill="1" applyBorder="1" applyAlignment="1">
      <alignment horizontal="left" vertical="center"/>
    </xf>
    <xf numFmtId="58" fontId="37" fillId="0" borderId="61" xfId="10" applyNumberFormat="1" applyFont="1" applyFill="1" applyBorder="1" applyAlignment="1">
      <alignment horizontal="center" vertical="center"/>
    </xf>
    <xf numFmtId="0" fontId="37" fillId="0" borderId="40" xfId="10" applyFont="1" applyFill="1" applyBorder="1" applyAlignment="1">
      <alignment horizontal="center" vertical="center"/>
    </xf>
    <xf numFmtId="58" fontId="37" fillId="0" borderId="13" xfId="10" applyNumberFormat="1" applyFont="1" applyFill="1" applyBorder="1" applyAlignment="1">
      <alignment horizontal="center" vertical="center"/>
    </xf>
    <xf numFmtId="0" fontId="37" fillId="0" borderId="15" xfId="10" applyNumberFormat="1" applyFont="1" applyFill="1" applyBorder="1" applyAlignment="1">
      <alignment horizontal="center" vertical="center"/>
    </xf>
    <xf numFmtId="58" fontId="37" fillId="0" borderId="1" xfId="10" applyNumberFormat="1" applyFont="1" applyFill="1" applyBorder="1" applyAlignment="1">
      <alignment horizontal="center" vertical="center"/>
    </xf>
    <xf numFmtId="58" fontId="37" fillId="0" borderId="2" xfId="10" applyNumberFormat="1" applyFont="1" applyFill="1" applyBorder="1" applyAlignment="1">
      <alignment horizontal="center" vertical="center"/>
    </xf>
    <xf numFmtId="0" fontId="37" fillId="0" borderId="9" xfId="10" applyFont="1" applyFill="1" applyBorder="1" applyAlignment="1">
      <alignment horizontal="center" vertical="center"/>
    </xf>
    <xf numFmtId="0" fontId="37" fillId="0" borderId="15" xfId="10" applyFont="1" applyFill="1" applyBorder="1" applyAlignment="1">
      <alignment horizontal="center" vertical="center"/>
    </xf>
    <xf numFmtId="58" fontId="37" fillId="0" borderId="15" xfId="10" applyNumberFormat="1" applyFont="1" applyFill="1" applyBorder="1" applyAlignment="1">
      <alignment horizontal="center" vertical="center"/>
    </xf>
    <xf numFmtId="0" fontId="37" fillId="0" borderId="14" xfId="10" applyFont="1" applyFill="1" applyBorder="1" applyAlignment="1">
      <alignment horizontal="center" vertical="center"/>
    </xf>
    <xf numFmtId="58" fontId="37" fillId="0" borderId="41" xfId="10" applyNumberFormat="1" applyFont="1" applyFill="1" applyBorder="1" applyAlignment="1">
      <alignment horizontal="center" vertical="center"/>
    </xf>
    <xf numFmtId="0" fontId="37" fillId="0" borderId="77" xfId="10" applyFont="1" applyFill="1" applyBorder="1" applyAlignment="1">
      <alignment horizontal="center" vertical="center"/>
    </xf>
    <xf numFmtId="0" fontId="37" fillId="0" borderId="60" xfId="10" applyFont="1" applyFill="1" applyBorder="1" applyAlignment="1">
      <alignment horizontal="center" vertical="center"/>
    </xf>
    <xf numFmtId="0" fontId="37" fillId="0" borderId="78" xfId="10" applyFont="1" applyFill="1" applyBorder="1" applyAlignment="1">
      <alignment horizontal="center" vertical="center"/>
    </xf>
    <xf numFmtId="0" fontId="37" fillId="0" borderId="27" xfId="10" applyFont="1" applyFill="1" applyBorder="1" applyAlignment="1">
      <alignment horizontal="center" vertical="center"/>
    </xf>
    <xf numFmtId="0" fontId="37" fillId="0" borderId="38" xfId="10" applyFont="1" applyFill="1" applyBorder="1" applyAlignment="1">
      <alignment horizontal="center" vertical="center"/>
    </xf>
    <xf numFmtId="0" fontId="48" fillId="0" borderId="0" xfId="10" applyFont="1" applyBorder="1" applyAlignment="1">
      <alignment horizontal="left" vertical="center" wrapText="1"/>
    </xf>
    <xf numFmtId="9" fontId="59" fillId="0" borderId="0" xfId="10" applyNumberFormat="1" applyFont="1" applyBorder="1" applyAlignment="1">
      <alignment horizontal="center" vertical="center"/>
    </xf>
    <xf numFmtId="0" fontId="37" fillId="0" borderId="13" xfId="10" applyFont="1" applyBorder="1" applyAlignment="1">
      <alignment horizontal="center" vertical="center"/>
    </xf>
    <xf numFmtId="0" fontId="48" fillId="0" borderId="69" xfId="10" applyFont="1" applyBorder="1" applyAlignment="1">
      <alignment horizontal="center" vertical="center" wrapText="1"/>
    </xf>
    <xf numFmtId="0" fontId="48" fillId="0" borderId="72" xfId="10" applyFont="1" applyBorder="1" applyAlignment="1">
      <alignment horizontal="center" vertical="center"/>
    </xf>
    <xf numFmtId="0" fontId="48" fillId="0" borderId="1" xfId="10" applyFont="1" applyBorder="1" applyAlignment="1">
      <alignment horizontal="center" vertical="center" wrapText="1"/>
    </xf>
    <xf numFmtId="0" fontId="61" fillId="0" borderId="1" xfId="10" applyFont="1" applyBorder="1" applyAlignment="1">
      <alignment horizontal="center" vertical="center"/>
    </xf>
    <xf numFmtId="0" fontId="63" fillId="0" borderId="28" xfId="10" applyFont="1" applyBorder="1" applyAlignment="1">
      <alignment horizontal="center" vertical="center"/>
    </xf>
    <xf numFmtId="0" fontId="59" fillId="0" borderId="0" xfId="10" applyFont="1" applyAlignment="1">
      <alignment horizontal="left" vertical="center"/>
    </xf>
    <xf numFmtId="0" fontId="37" fillId="0" borderId="69" xfId="10" applyFont="1" applyBorder="1" applyAlignment="1">
      <alignment horizontal="center" vertical="center" wrapText="1"/>
    </xf>
    <xf numFmtId="0" fontId="37" fillId="0" borderId="72" xfId="10" applyFont="1" applyBorder="1" applyAlignment="1">
      <alignment horizontal="center" vertical="center"/>
    </xf>
    <xf numFmtId="0" fontId="37" fillId="0" borderId="1" xfId="10" applyFont="1" applyBorder="1" applyAlignment="1">
      <alignment horizontal="center" vertical="center" wrapText="1"/>
    </xf>
    <xf numFmtId="0" fontId="14" fillId="0" borderId="338" xfId="10" applyFont="1" applyBorder="1" applyAlignment="1">
      <alignment horizontal="left" vertical="center" wrapText="1"/>
    </xf>
    <xf numFmtId="0" fontId="59" fillId="0" borderId="334" xfId="10" applyFont="1" applyBorder="1" applyAlignment="1">
      <alignment horizontal="center" vertical="center"/>
    </xf>
    <xf numFmtId="0" fontId="59" fillId="0" borderId="343" xfId="10" applyFont="1" applyBorder="1" applyAlignment="1">
      <alignment horizontal="center" vertical="center"/>
    </xf>
    <xf numFmtId="0" fontId="59" fillId="0" borderId="337" xfId="10" applyFont="1" applyBorder="1" applyAlignment="1">
      <alignment horizontal="center" vertical="center"/>
    </xf>
    <xf numFmtId="0" fontId="59" fillId="0" borderId="338" xfId="10" applyFont="1" applyBorder="1" applyAlignment="1">
      <alignment horizontal="center" vertical="center"/>
    </xf>
    <xf numFmtId="0" fontId="59" fillId="0" borderId="344" xfId="10" applyFont="1" applyBorder="1" applyAlignment="1">
      <alignment horizontal="center" vertical="center"/>
    </xf>
    <xf numFmtId="0" fontId="59" fillId="0" borderId="333" xfId="10" applyFont="1" applyBorder="1" applyAlignment="1">
      <alignment horizontal="center" vertical="center"/>
    </xf>
    <xf numFmtId="0" fontId="59" fillId="0" borderId="339" xfId="10" applyFont="1" applyBorder="1" applyAlignment="1">
      <alignment horizontal="center" vertical="center"/>
    </xf>
    <xf numFmtId="0" fontId="59" fillId="0" borderId="345" xfId="10" applyFont="1" applyBorder="1" applyAlignment="1">
      <alignment horizontal="center" vertical="center"/>
    </xf>
    <xf numFmtId="0" fontId="59" fillId="0" borderId="337" xfId="10" applyFont="1" applyBorder="1" applyAlignment="1">
      <alignment horizontal="center" vertical="center" wrapText="1"/>
    </xf>
    <xf numFmtId="0" fontId="59" fillId="0" borderId="338" xfId="10" applyFont="1" applyBorder="1" applyAlignment="1">
      <alignment horizontal="center" vertical="center" wrapText="1"/>
    </xf>
    <xf numFmtId="0" fontId="59" fillId="0" borderId="339" xfId="10" applyFont="1" applyBorder="1" applyAlignment="1">
      <alignment horizontal="center" vertical="center" wrapText="1"/>
    </xf>
    <xf numFmtId="0" fontId="59" fillId="0" borderId="340" xfId="10" applyFont="1" applyBorder="1" applyAlignment="1">
      <alignment horizontal="center" vertical="center" wrapText="1"/>
    </xf>
    <xf numFmtId="0" fontId="59" fillId="0" borderId="0" xfId="10" applyFont="1" applyBorder="1" applyAlignment="1">
      <alignment horizontal="center" vertical="center" wrapText="1"/>
    </xf>
    <xf numFmtId="0" fontId="59" fillId="0" borderId="3" xfId="10" applyFont="1" applyBorder="1" applyAlignment="1">
      <alignment horizontal="center" vertical="center" wrapText="1"/>
    </xf>
    <xf numFmtId="0" fontId="59" fillId="0" borderId="344" xfId="10" applyFont="1" applyBorder="1" applyAlignment="1">
      <alignment horizontal="center" vertical="center" wrapText="1"/>
    </xf>
    <xf numFmtId="0" fontId="59" fillId="0" borderId="333" xfId="10" applyFont="1" applyBorder="1" applyAlignment="1">
      <alignment horizontal="center" vertical="center" wrapText="1"/>
    </xf>
    <xf numFmtId="0" fontId="59" fillId="0" borderId="345" xfId="10" applyFont="1" applyBorder="1" applyAlignment="1">
      <alignment horizontal="center" vertical="center" wrapText="1"/>
    </xf>
    <xf numFmtId="0" fontId="59" fillId="0" borderId="337" xfId="10" applyNumberFormat="1" applyFont="1" applyBorder="1" applyAlignment="1">
      <alignment horizontal="center" vertical="center" wrapText="1"/>
    </xf>
    <xf numFmtId="0" fontId="59" fillId="0" borderId="338" xfId="10" applyNumberFormat="1" applyFont="1" applyBorder="1" applyAlignment="1">
      <alignment horizontal="center" vertical="center" wrapText="1"/>
    </xf>
    <xf numFmtId="0" fontId="59" fillId="0" borderId="339" xfId="10" applyNumberFormat="1" applyFont="1" applyBorder="1" applyAlignment="1">
      <alignment horizontal="center" vertical="center" wrapText="1"/>
    </xf>
    <xf numFmtId="0" fontId="59" fillId="0" borderId="340" xfId="10" applyNumberFormat="1" applyFont="1" applyBorder="1" applyAlignment="1">
      <alignment horizontal="center" vertical="center" wrapText="1"/>
    </xf>
    <xf numFmtId="0" fontId="59" fillId="0" borderId="0" xfId="10" applyNumberFormat="1" applyFont="1" applyBorder="1" applyAlignment="1">
      <alignment horizontal="center" vertical="center" wrapText="1"/>
    </xf>
    <xf numFmtId="0" fontId="59" fillId="0" borderId="3" xfId="10" applyNumberFormat="1" applyFont="1" applyBorder="1" applyAlignment="1">
      <alignment horizontal="center" vertical="center" wrapText="1"/>
    </xf>
    <xf numFmtId="0" fontId="59" fillId="0" borderId="344" xfId="10" applyNumberFormat="1" applyFont="1" applyBorder="1" applyAlignment="1">
      <alignment horizontal="center" vertical="center" wrapText="1"/>
    </xf>
    <xf numFmtId="0" fontId="59" fillId="0" borderId="333" xfId="10" applyNumberFormat="1" applyFont="1" applyBorder="1" applyAlignment="1">
      <alignment horizontal="center" vertical="center" wrapText="1"/>
    </xf>
    <xf numFmtId="0" fontId="59" fillId="0" borderId="345" xfId="10" applyNumberFormat="1" applyFont="1" applyBorder="1" applyAlignment="1">
      <alignment horizontal="center" vertical="center" wrapText="1"/>
    </xf>
    <xf numFmtId="0" fontId="37" fillId="0" borderId="331" xfId="10" applyFont="1" applyBorder="1" applyAlignment="1">
      <alignment horizontal="center" vertical="center" textRotation="255" wrapText="1" shrinkToFit="1"/>
    </xf>
    <xf numFmtId="0" fontId="37" fillId="0" borderId="332" xfId="10" applyFont="1" applyBorder="1" applyAlignment="1">
      <alignment horizontal="center" vertical="center" textRotation="255" wrapText="1" shrinkToFit="1"/>
    </xf>
    <xf numFmtId="0" fontId="37" fillId="0" borderId="344" xfId="10" applyFont="1" applyBorder="1" applyAlignment="1">
      <alignment horizontal="center" vertical="center" textRotation="255" shrinkToFit="1"/>
    </xf>
    <xf numFmtId="0" fontId="37" fillId="0" borderId="345" xfId="10" applyFont="1" applyBorder="1" applyAlignment="1">
      <alignment horizontal="center" vertical="center" textRotation="255" shrinkToFit="1"/>
    </xf>
    <xf numFmtId="0" fontId="37" fillId="0" borderId="331" xfId="10" applyFont="1" applyBorder="1" applyAlignment="1">
      <alignment horizontal="center" vertical="center" textRotation="255" shrinkToFit="1"/>
    </xf>
    <xf numFmtId="0" fontId="37" fillId="0" borderId="332" xfId="10" applyFont="1" applyBorder="1" applyAlignment="1">
      <alignment horizontal="center" vertical="center" textRotation="255" shrinkToFit="1"/>
    </xf>
    <xf numFmtId="0" fontId="194" fillId="0" borderId="359" xfId="0" applyFont="1" applyBorder="1" applyAlignment="1" applyProtection="1">
      <alignment horizontal="center" vertical="center" wrapText="1"/>
      <protection locked="0"/>
    </xf>
    <xf numFmtId="0" fontId="194" fillId="0" borderId="338" xfId="0" applyFont="1" applyBorder="1" applyAlignment="1" applyProtection="1">
      <alignment horizontal="center" vertical="center" wrapText="1"/>
      <protection locked="0"/>
    </xf>
    <xf numFmtId="0" fontId="194" fillId="0" borderId="179" xfId="0" applyFont="1" applyBorder="1" applyAlignment="1" applyProtection="1">
      <alignment horizontal="center" vertical="center" wrapText="1"/>
      <protection locked="0"/>
    </xf>
    <xf numFmtId="0" fontId="194" fillId="0" borderId="0" xfId="0" applyFont="1" applyBorder="1" applyAlignment="1" applyProtection="1">
      <alignment horizontal="center" vertical="center" wrapText="1"/>
      <protection locked="0"/>
    </xf>
    <xf numFmtId="0" fontId="194" fillId="0" borderId="178" xfId="0" applyFont="1" applyBorder="1" applyAlignment="1" applyProtection="1">
      <alignment horizontal="center" vertical="center" wrapText="1"/>
      <protection locked="0"/>
    </xf>
    <xf numFmtId="0" fontId="194" fillId="0" borderId="74" xfId="0" applyFont="1" applyBorder="1" applyAlignment="1" applyProtection="1">
      <alignment horizontal="center" vertical="center" wrapText="1"/>
      <protection locked="0"/>
    </xf>
    <xf numFmtId="0" fontId="76" fillId="0" borderId="338" xfId="0" applyFont="1" applyBorder="1" applyAlignment="1" applyProtection="1">
      <alignment horizontal="center" wrapText="1"/>
      <protection locked="0"/>
    </xf>
    <xf numFmtId="0" fontId="76" fillId="0" borderId="360" xfId="0" applyFont="1" applyBorder="1" applyAlignment="1" applyProtection="1">
      <alignment horizontal="center" wrapText="1"/>
      <protection locked="0"/>
    </xf>
    <xf numFmtId="0" fontId="76" fillId="0" borderId="0" xfId="0" applyFont="1" applyBorder="1" applyAlignment="1" applyProtection="1">
      <alignment horizontal="center" wrapText="1"/>
      <protection locked="0"/>
    </xf>
    <xf numFmtId="0" fontId="76" fillId="0" borderId="20" xfId="0" applyFont="1" applyBorder="1" applyAlignment="1" applyProtection="1">
      <alignment horizontal="center" wrapText="1"/>
      <protection locked="0"/>
    </xf>
    <xf numFmtId="0" fontId="76" fillId="0" borderId="74" xfId="0" applyFont="1" applyBorder="1" applyAlignment="1" applyProtection="1">
      <alignment horizontal="center" wrapText="1"/>
      <protection locked="0"/>
    </xf>
    <xf numFmtId="0" fontId="76" fillId="0" borderId="149" xfId="0" applyFont="1" applyBorder="1" applyAlignment="1" applyProtection="1">
      <alignment horizontal="center" wrapText="1"/>
      <protection locked="0"/>
    </xf>
    <xf numFmtId="0" fontId="78" fillId="5" borderId="344" xfId="0" applyFont="1" applyFill="1" applyBorder="1" applyAlignment="1" applyProtection="1">
      <alignment horizontal="center" vertical="center" wrapText="1"/>
      <protection locked="0"/>
    </xf>
    <xf numFmtId="0" fontId="78" fillId="5" borderId="345" xfId="0" applyFont="1" applyFill="1" applyBorder="1" applyAlignment="1" applyProtection="1">
      <alignment horizontal="center" vertical="center" wrapText="1"/>
      <protection locked="0"/>
    </xf>
    <xf numFmtId="0" fontId="75" fillId="0" borderId="335" xfId="0" applyFont="1" applyBorder="1" applyAlignment="1" applyProtection="1">
      <alignment horizontal="right" vertical="top"/>
      <protection locked="0"/>
    </xf>
    <xf numFmtId="0" fontId="80" fillId="6" borderId="331" xfId="0" applyFont="1" applyFill="1" applyBorder="1" applyAlignment="1" applyProtection="1">
      <alignment horizontal="center" vertical="center"/>
      <protection locked="0"/>
    </xf>
    <xf numFmtId="0" fontId="80" fillId="6" borderId="335" xfId="0" applyFont="1" applyFill="1" applyBorder="1" applyAlignment="1" applyProtection="1">
      <alignment horizontal="center" vertical="center"/>
      <protection locked="0"/>
    </xf>
    <xf numFmtId="0" fontId="80" fillId="6" borderId="332" xfId="0" applyFont="1" applyFill="1" applyBorder="1" applyAlignment="1" applyProtection="1">
      <alignment horizontal="center" vertical="center"/>
      <protection locked="0"/>
    </xf>
    <xf numFmtId="0" fontId="80" fillId="6" borderId="334" xfId="0" applyFont="1" applyFill="1" applyBorder="1" applyAlignment="1" applyProtection="1">
      <alignment horizontal="center" vertical="center"/>
      <protection locked="0"/>
    </xf>
    <xf numFmtId="0" fontId="80" fillId="6" borderId="343" xfId="0" applyFont="1" applyFill="1" applyBorder="1" applyAlignment="1" applyProtection="1">
      <alignment horizontal="center" vertical="center"/>
      <protection locked="0"/>
    </xf>
    <xf numFmtId="0" fontId="74" fillId="0" borderId="337" xfId="0" applyFont="1" applyBorder="1" applyAlignment="1" applyProtection="1">
      <alignment horizontal="left" vertical="center" wrapText="1"/>
      <protection locked="0"/>
    </xf>
    <xf numFmtId="0" fontId="74" fillId="0" borderId="338" xfId="0" applyFont="1" applyBorder="1" applyAlignment="1" applyProtection="1">
      <alignment horizontal="left" vertical="center" wrapText="1"/>
      <protection locked="0"/>
    </xf>
    <xf numFmtId="0" fontId="74" fillId="0" borderId="339" xfId="0" applyFont="1" applyBorder="1" applyAlignment="1" applyProtection="1">
      <alignment horizontal="left" vertical="center" wrapText="1"/>
      <protection locked="0"/>
    </xf>
    <xf numFmtId="0" fontId="74" fillId="0" borderId="340" xfId="0" applyFont="1" applyBorder="1" applyAlignment="1" applyProtection="1">
      <alignment horizontal="left" vertical="center" wrapText="1"/>
      <protection locked="0"/>
    </xf>
    <xf numFmtId="0" fontId="74" fillId="0" borderId="0" xfId="0" applyFont="1" applyBorder="1" applyAlignment="1" applyProtection="1">
      <alignment horizontal="left" vertical="center" wrapText="1"/>
      <protection locked="0"/>
    </xf>
    <xf numFmtId="0" fontId="74" fillId="0" borderId="3" xfId="0" applyFont="1" applyBorder="1" applyAlignment="1" applyProtection="1">
      <alignment horizontal="left" vertical="center" wrapText="1"/>
      <protection locked="0"/>
    </xf>
    <xf numFmtId="0" fontId="74" fillId="0" borderId="344" xfId="0" applyFont="1" applyBorder="1" applyAlignment="1" applyProtection="1">
      <alignment horizontal="left" vertical="center" wrapText="1"/>
      <protection locked="0"/>
    </xf>
    <xf numFmtId="0" fontId="74" fillId="0" borderId="333" xfId="0" applyFont="1" applyBorder="1" applyAlignment="1" applyProtection="1">
      <alignment horizontal="left" vertical="center" wrapText="1"/>
      <protection locked="0"/>
    </xf>
    <xf numFmtId="0" fontId="74" fillId="0" borderId="345" xfId="0" applyFont="1" applyBorder="1" applyAlignment="1" applyProtection="1">
      <alignment horizontal="left" vertical="center" wrapText="1"/>
      <protection locked="0"/>
    </xf>
    <xf numFmtId="0" fontId="74" fillId="0" borderId="350" xfId="0" applyFont="1" applyBorder="1" applyAlignment="1" applyProtection="1">
      <alignment horizontal="center" vertical="center"/>
      <protection locked="0"/>
    </xf>
    <xf numFmtId="0" fontId="74" fillId="0" borderId="347" xfId="0" applyFont="1" applyBorder="1" applyAlignment="1" applyProtection="1">
      <alignment horizontal="center" vertical="center"/>
      <protection locked="0"/>
    </xf>
    <xf numFmtId="0" fontId="74" fillId="0" borderId="348" xfId="0" applyFont="1" applyBorder="1" applyAlignment="1" applyProtection="1">
      <alignment horizontal="center" vertical="center"/>
      <protection locked="0"/>
    </xf>
    <xf numFmtId="0" fontId="78" fillId="0" borderId="336" xfId="0" applyFont="1" applyBorder="1" applyAlignment="1" applyProtection="1">
      <alignment horizontal="center"/>
      <protection locked="0"/>
    </xf>
    <xf numFmtId="0" fontId="78" fillId="0" borderId="187" xfId="0" applyFont="1" applyBorder="1" applyAlignment="1" applyProtection="1">
      <alignment horizontal="center"/>
      <protection locked="0"/>
    </xf>
    <xf numFmtId="0" fontId="79" fillId="0" borderId="331" xfId="0" applyFont="1" applyBorder="1" applyAlignment="1" applyProtection="1">
      <alignment horizontal="left" vertical="center"/>
      <protection locked="0"/>
    </xf>
    <xf numFmtId="0" fontId="79" fillId="0" borderId="335" xfId="0" applyFont="1" applyBorder="1" applyAlignment="1" applyProtection="1">
      <alignment horizontal="left" vertical="center"/>
      <protection locked="0"/>
    </xf>
    <xf numFmtId="0" fontId="79" fillId="0" borderId="332" xfId="0" applyFont="1" applyBorder="1" applyAlignment="1" applyProtection="1">
      <alignment horizontal="left" vertical="center"/>
      <protection locked="0"/>
    </xf>
    <xf numFmtId="0" fontId="78" fillId="0" borderId="343" xfId="0" applyFont="1" applyBorder="1" applyAlignment="1" applyProtection="1">
      <alignment horizontal="center" vertical="center"/>
      <protection locked="0"/>
    </xf>
    <xf numFmtId="0" fontId="78" fillId="0" borderId="341" xfId="0" applyFont="1" applyBorder="1" applyAlignment="1" applyProtection="1">
      <alignment horizontal="center" vertical="center"/>
      <protection locked="0"/>
    </xf>
    <xf numFmtId="0" fontId="78" fillId="0" borderId="346" xfId="0" applyFont="1" applyBorder="1" applyAlignment="1" applyProtection="1">
      <alignment horizontal="center" vertical="center"/>
      <protection locked="0"/>
    </xf>
    <xf numFmtId="0" fontId="79" fillId="0" borderId="344" xfId="0" applyFont="1" applyBorder="1" applyAlignment="1" applyProtection="1">
      <alignment horizontal="left" vertical="center"/>
      <protection locked="0"/>
    </xf>
    <xf numFmtId="0" fontId="79" fillId="0" borderId="333" xfId="0" applyFont="1" applyBorder="1" applyAlignment="1" applyProtection="1">
      <alignment horizontal="left" vertical="center"/>
      <protection locked="0"/>
    </xf>
    <xf numFmtId="0" fontId="79" fillId="0" borderId="345" xfId="0" applyFont="1" applyBorder="1" applyAlignment="1" applyProtection="1">
      <alignment horizontal="left" vertical="center"/>
      <protection locked="0"/>
    </xf>
    <xf numFmtId="0" fontId="74" fillId="0" borderId="343" xfId="0" applyFont="1" applyBorder="1" applyAlignment="1" applyProtection="1">
      <alignment horizontal="left" vertical="center"/>
      <protection locked="0"/>
    </xf>
    <xf numFmtId="0" fontId="74" fillId="0" borderId="334" xfId="0" applyFont="1" applyBorder="1" applyAlignment="1" applyProtection="1">
      <alignment horizontal="left" vertical="center"/>
      <protection locked="0"/>
    </xf>
    <xf numFmtId="0" fontId="74" fillId="6" borderId="334" xfId="0" applyFont="1" applyFill="1" applyBorder="1" applyAlignment="1" applyProtection="1">
      <alignment horizontal="center" vertical="center"/>
      <protection locked="0"/>
    </xf>
    <xf numFmtId="0" fontId="74" fillId="0" borderId="1" xfId="10" applyFont="1" applyBorder="1" applyAlignment="1" applyProtection="1">
      <alignment horizontal="center" vertical="center"/>
      <protection locked="0"/>
    </xf>
    <xf numFmtId="0" fontId="73" fillId="3" borderId="22" xfId="10" applyFont="1" applyFill="1" applyBorder="1" applyAlignment="1">
      <alignment horizontal="center" vertical="center"/>
    </xf>
    <xf numFmtId="0" fontId="73" fillId="3" borderId="144" xfId="10" applyFont="1" applyFill="1" applyBorder="1" applyAlignment="1">
      <alignment horizontal="center" vertical="center"/>
    </xf>
    <xf numFmtId="0" fontId="73" fillId="3" borderId="84" xfId="10" applyFont="1" applyFill="1" applyBorder="1" applyAlignment="1">
      <alignment horizontal="center" vertical="center"/>
    </xf>
    <xf numFmtId="0" fontId="73" fillId="3" borderId="147" xfId="10" applyFont="1" applyFill="1" applyBorder="1" applyAlignment="1">
      <alignment horizontal="center" vertical="center"/>
    </xf>
    <xf numFmtId="0" fontId="74" fillId="0" borderId="0" xfId="0" applyFont="1" applyBorder="1" applyAlignment="1" applyProtection="1">
      <alignment horizontal="center" vertical="center"/>
      <protection locked="0"/>
    </xf>
    <xf numFmtId="0" fontId="74" fillId="0" borderId="333" xfId="0" applyFont="1" applyBorder="1" applyAlignment="1" applyProtection="1">
      <alignment horizontal="center" vertical="center"/>
      <protection locked="0"/>
    </xf>
    <xf numFmtId="0" fontId="81" fillId="5" borderId="0" xfId="0" applyFont="1" applyFill="1" applyAlignment="1" applyProtection="1">
      <alignment horizontal="center" vertical="center"/>
      <protection locked="0"/>
    </xf>
    <xf numFmtId="0" fontId="78" fillId="0" borderId="336" xfId="0" applyFont="1" applyBorder="1" applyAlignment="1" applyProtection="1">
      <alignment horizontal="center" vertical="center"/>
      <protection locked="0"/>
    </xf>
    <xf numFmtId="0" fontId="78" fillId="0" borderId="187" xfId="0" applyFont="1" applyBorder="1" applyAlignment="1" applyProtection="1">
      <alignment horizontal="center" vertical="center"/>
      <protection locked="0"/>
    </xf>
    <xf numFmtId="0" fontId="74" fillId="0" borderId="331" xfId="0" applyFont="1" applyBorder="1" applyAlignment="1" applyProtection="1">
      <alignment horizontal="left" vertical="center"/>
      <protection locked="0"/>
    </xf>
    <xf numFmtId="0" fontId="74" fillId="0" borderId="335" xfId="0" applyFont="1" applyBorder="1" applyAlignment="1" applyProtection="1">
      <alignment horizontal="left" vertical="center"/>
      <protection locked="0"/>
    </xf>
    <xf numFmtId="0" fontId="74" fillId="0" borderId="332" xfId="0" applyFont="1" applyBorder="1" applyAlignment="1" applyProtection="1">
      <alignment horizontal="left" vertical="center"/>
      <protection locked="0"/>
    </xf>
    <xf numFmtId="0" fontId="79" fillId="0" borderId="337" xfId="0" applyFont="1" applyBorder="1" applyAlignment="1" applyProtection="1">
      <alignment horizontal="left" vertical="center"/>
      <protection locked="0"/>
    </xf>
    <xf numFmtId="0" fontId="79" fillId="0" borderId="338" xfId="0" applyFont="1" applyBorder="1" applyAlignment="1" applyProtection="1">
      <alignment horizontal="left" vertical="center"/>
      <protection locked="0"/>
    </xf>
    <xf numFmtId="0" fontId="79" fillId="0" borderId="339" xfId="0" applyFont="1" applyBorder="1" applyAlignment="1" applyProtection="1">
      <alignment horizontal="left" vertical="center"/>
      <protection locked="0"/>
    </xf>
    <xf numFmtId="0" fontId="78" fillId="0" borderId="339" xfId="0" applyFont="1" applyBorder="1" applyAlignment="1" applyProtection="1">
      <alignment horizontal="center" vertical="center"/>
      <protection locked="0"/>
    </xf>
    <xf numFmtId="0" fontId="78" fillId="0" borderId="3" xfId="0" applyFont="1" applyBorder="1" applyAlignment="1" applyProtection="1">
      <alignment horizontal="center" vertical="center"/>
      <protection locked="0"/>
    </xf>
    <xf numFmtId="0" fontId="78" fillId="0" borderId="345" xfId="0" applyFont="1" applyBorder="1" applyAlignment="1" applyProtection="1">
      <alignment horizontal="center" vertical="center"/>
      <protection locked="0"/>
    </xf>
    <xf numFmtId="0" fontId="74" fillId="0" borderId="340" xfId="0" applyFont="1" applyBorder="1" applyAlignment="1" applyProtection="1">
      <alignment horizontal="left" vertical="center"/>
      <protection locked="0"/>
    </xf>
    <xf numFmtId="0" fontId="74" fillId="0" borderId="0" xfId="0" applyFont="1" applyBorder="1" applyAlignment="1" applyProtection="1">
      <alignment horizontal="left" vertical="center"/>
      <protection locked="0"/>
    </xf>
    <xf numFmtId="0" fontId="74" fillId="0" borderId="3" xfId="0" applyFont="1" applyBorder="1" applyAlignment="1" applyProtection="1">
      <alignment horizontal="left" vertical="center"/>
      <protection locked="0"/>
    </xf>
    <xf numFmtId="0" fontId="79" fillId="0" borderId="340" xfId="0" applyFont="1" applyBorder="1" applyAlignment="1" applyProtection="1">
      <alignment horizontal="left" vertical="center"/>
      <protection locked="0"/>
    </xf>
    <xf numFmtId="0" fontId="79" fillId="0" borderId="0" xfId="0" applyFont="1" applyBorder="1" applyAlignment="1" applyProtection="1">
      <alignment horizontal="left" vertical="center"/>
      <protection locked="0"/>
    </xf>
    <xf numFmtId="0" fontId="79" fillId="0" borderId="3" xfId="0" applyFont="1" applyBorder="1" applyAlignment="1" applyProtection="1">
      <alignment horizontal="left" vertical="center"/>
      <protection locked="0"/>
    </xf>
    <xf numFmtId="0" fontId="74" fillId="0" borderId="343" xfId="0" applyFont="1" applyBorder="1" applyAlignment="1" applyProtection="1">
      <alignment horizontal="center" vertical="center"/>
      <protection locked="0"/>
    </xf>
    <xf numFmtId="0" fontId="74" fillId="0" borderId="346" xfId="0" applyFont="1" applyBorder="1" applyAlignment="1" applyProtection="1">
      <alignment horizontal="center" vertical="center"/>
      <protection locked="0"/>
    </xf>
    <xf numFmtId="0" fontId="74" fillId="0" borderId="334" xfId="0" applyFont="1" applyBorder="1" applyAlignment="1" applyProtection="1">
      <alignment horizontal="left" vertical="center" wrapText="1"/>
      <protection locked="0"/>
    </xf>
    <xf numFmtId="0" fontId="74" fillId="0" borderId="331" xfId="0" applyFont="1" applyBorder="1" applyAlignment="1" applyProtection="1">
      <alignment horizontal="center" vertical="center"/>
      <protection locked="0"/>
    </xf>
    <xf numFmtId="0" fontId="74" fillId="0" borderId="341" xfId="0" applyFont="1" applyBorder="1" applyAlignment="1" applyProtection="1">
      <alignment horizontal="center" vertical="center"/>
      <protection locked="0"/>
    </xf>
    <xf numFmtId="0" fontId="74" fillId="0" borderId="345" xfId="0" applyFont="1" applyBorder="1" applyAlignment="1" applyProtection="1">
      <alignment horizontal="center" vertical="center"/>
      <protection locked="0"/>
    </xf>
    <xf numFmtId="0" fontId="74" fillId="0" borderId="334" xfId="0" applyFont="1" applyBorder="1" applyAlignment="1" applyProtection="1">
      <alignment vertical="center"/>
      <protection locked="0"/>
    </xf>
    <xf numFmtId="0" fontId="74" fillId="0" borderId="334" xfId="0" applyFont="1" applyBorder="1" applyAlignment="1" applyProtection="1">
      <alignment horizontal="center" vertical="center"/>
      <protection locked="0"/>
    </xf>
    <xf numFmtId="0" fontId="74" fillId="4" borderId="331" xfId="0" applyFont="1" applyFill="1" applyBorder="1" applyAlignment="1" applyProtection="1">
      <alignment horizontal="center" vertical="center"/>
      <protection locked="0"/>
    </xf>
    <xf numFmtId="0" fontId="74" fillId="4" borderId="335" xfId="0" applyFont="1" applyFill="1" applyBorder="1" applyAlignment="1" applyProtection="1">
      <alignment horizontal="center" vertical="center"/>
      <protection locked="0"/>
    </xf>
    <xf numFmtId="0" fontId="74" fillId="4" borderId="332" xfId="0" applyFont="1" applyFill="1" applyBorder="1" applyAlignment="1" applyProtection="1">
      <alignment horizontal="center" vertical="center"/>
      <protection locked="0"/>
    </xf>
    <xf numFmtId="0" fontId="74" fillId="4" borderId="334" xfId="0" applyFont="1" applyFill="1" applyBorder="1" applyAlignment="1" applyProtection="1">
      <alignment horizontal="center" vertical="center"/>
      <protection locked="0"/>
    </xf>
    <xf numFmtId="0" fontId="74" fillId="5" borderId="331" xfId="0" applyFont="1" applyFill="1" applyBorder="1" applyAlignment="1" applyProtection="1">
      <alignment horizontal="center" vertical="center"/>
      <protection locked="0"/>
    </xf>
    <xf numFmtId="0" fontId="74" fillId="5" borderId="332" xfId="0" applyFont="1" applyFill="1" applyBorder="1" applyAlignment="1" applyProtection="1">
      <alignment horizontal="center" vertical="center"/>
      <protection locked="0"/>
    </xf>
    <xf numFmtId="0" fontId="86" fillId="7" borderId="333" xfId="0" applyFont="1" applyFill="1" applyBorder="1" applyAlignment="1">
      <alignment horizontal="left" vertical="center" shrinkToFit="1"/>
    </xf>
    <xf numFmtId="0" fontId="66" fillId="7" borderId="0" xfId="0" applyFont="1" applyFill="1" applyBorder="1" applyAlignment="1">
      <alignment horizontal="center" vertical="center"/>
    </xf>
    <xf numFmtId="0" fontId="56" fillId="5" borderId="0" xfId="0" applyFont="1" applyFill="1" applyBorder="1" applyAlignment="1">
      <alignment horizontal="center" vertical="center"/>
    </xf>
    <xf numFmtId="0" fontId="86" fillId="6" borderId="340" xfId="0" applyFont="1" applyFill="1" applyBorder="1" applyAlignment="1">
      <alignment horizontal="center" vertical="center" wrapText="1"/>
    </xf>
    <xf numFmtId="0" fontId="86" fillId="6" borderId="0" xfId="0" applyFont="1" applyFill="1" applyBorder="1" applyAlignment="1">
      <alignment horizontal="center" vertical="center" wrapText="1"/>
    </xf>
    <xf numFmtId="0" fontId="86" fillId="6" borderId="3" xfId="0" applyFont="1" applyFill="1" applyBorder="1" applyAlignment="1">
      <alignment horizontal="center" vertical="center" wrapText="1"/>
    </xf>
    <xf numFmtId="0" fontId="72" fillId="7" borderId="343" xfId="0" applyFont="1" applyFill="1" applyBorder="1" applyAlignment="1">
      <alignment vertical="center" wrapText="1"/>
    </xf>
    <xf numFmtId="0" fontId="72" fillId="7" borderId="341" xfId="0" applyFont="1" applyFill="1" applyBorder="1" applyAlignment="1">
      <alignment vertical="center" wrapText="1"/>
    </xf>
    <xf numFmtId="0" fontId="72" fillId="7" borderId="346" xfId="0" applyFont="1" applyFill="1" applyBorder="1" applyAlignment="1">
      <alignment vertical="center" wrapText="1"/>
    </xf>
    <xf numFmtId="184" fontId="66" fillId="7" borderId="334" xfId="0" applyNumberFormat="1" applyFont="1" applyFill="1" applyBorder="1" applyAlignment="1">
      <alignment horizontal="center" vertical="center" wrapText="1"/>
    </xf>
    <xf numFmtId="0" fontId="72" fillId="7" borderId="334" xfId="0" applyFont="1" applyFill="1" applyBorder="1" applyAlignment="1">
      <alignment horizontal="left" vertical="center" wrapText="1"/>
    </xf>
    <xf numFmtId="0" fontId="72" fillId="7" borderId="338" xfId="0" applyFont="1" applyFill="1" applyBorder="1" applyAlignment="1">
      <alignment horizontal="left" vertical="center" wrapText="1"/>
    </xf>
    <xf numFmtId="0" fontId="72" fillId="7" borderId="339" xfId="0" applyFont="1" applyFill="1" applyBorder="1" applyAlignment="1">
      <alignment horizontal="left" vertical="center" wrapText="1"/>
    </xf>
    <xf numFmtId="0" fontId="72" fillId="7" borderId="0" xfId="0" applyFont="1" applyFill="1" applyBorder="1" applyAlignment="1">
      <alignment horizontal="left" vertical="center" wrapText="1"/>
    </xf>
    <xf numFmtId="0" fontId="72" fillId="7" borderId="3" xfId="0" applyFont="1" applyFill="1" applyBorder="1" applyAlignment="1">
      <alignment horizontal="left" vertical="center" wrapText="1"/>
    </xf>
    <xf numFmtId="0" fontId="72" fillId="7" borderId="333" xfId="0" applyFont="1" applyFill="1" applyBorder="1" applyAlignment="1">
      <alignment horizontal="left" vertical="center" wrapText="1"/>
    </xf>
    <xf numFmtId="0" fontId="72" fillId="7" borderId="345" xfId="0" applyFont="1" applyFill="1" applyBorder="1" applyAlignment="1">
      <alignment horizontal="left" vertical="center" wrapText="1"/>
    </xf>
    <xf numFmtId="184" fontId="66" fillId="7" borderId="334" xfId="0" applyNumberFormat="1" applyFont="1" applyFill="1" applyBorder="1" applyAlignment="1">
      <alignment horizontal="center" vertical="center"/>
    </xf>
    <xf numFmtId="0" fontId="195" fillId="3" borderId="113" xfId="0" applyFont="1" applyFill="1" applyBorder="1" applyAlignment="1">
      <alignment horizontal="center" vertical="center"/>
    </xf>
    <xf numFmtId="0" fontId="195" fillId="3" borderId="114" xfId="0" applyFont="1" applyFill="1" applyBorder="1" applyAlignment="1">
      <alignment horizontal="center" vertical="center"/>
    </xf>
    <xf numFmtId="0" fontId="195" fillId="3" borderId="164" xfId="0" applyFont="1" applyFill="1" applyBorder="1" applyAlignment="1">
      <alignment horizontal="center" vertical="center"/>
    </xf>
    <xf numFmtId="185" fontId="41" fillId="7" borderId="334" xfId="0" applyNumberFormat="1" applyFont="1" applyFill="1" applyBorder="1" applyAlignment="1">
      <alignment horizontal="center" vertical="center"/>
    </xf>
    <xf numFmtId="0" fontId="86" fillId="6" borderId="337" xfId="0" applyFont="1" applyFill="1" applyBorder="1" applyAlignment="1">
      <alignment horizontal="center" vertical="center"/>
    </xf>
    <xf numFmtId="0" fontId="86" fillId="6" borderId="338" xfId="0" applyFont="1" applyFill="1" applyBorder="1" applyAlignment="1">
      <alignment horizontal="center" vertical="center"/>
    </xf>
    <xf numFmtId="0" fontId="86" fillId="6" borderId="339" xfId="0" applyFont="1" applyFill="1" applyBorder="1" applyAlignment="1">
      <alignment horizontal="center" vertical="center"/>
    </xf>
    <xf numFmtId="0" fontId="72" fillId="7" borderId="337" xfId="0" applyFont="1" applyFill="1" applyBorder="1" applyAlignment="1">
      <alignment horizontal="left" vertical="center" wrapText="1"/>
    </xf>
    <xf numFmtId="0" fontId="72" fillId="7" borderId="344" xfId="0" applyFont="1" applyFill="1" applyBorder="1" applyAlignment="1">
      <alignment horizontal="left" vertical="center" wrapText="1"/>
    </xf>
    <xf numFmtId="184" fontId="66" fillId="7" borderId="337" xfId="0" applyNumberFormat="1" applyFont="1" applyFill="1" applyBorder="1" applyAlignment="1">
      <alignment horizontal="center" vertical="center" wrapText="1"/>
    </xf>
    <xf numFmtId="184" fontId="66" fillId="7" borderId="338" xfId="0" applyNumberFormat="1" applyFont="1" applyFill="1" applyBorder="1" applyAlignment="1">
      <alignment horizontal="center" vertical="center" wrapText="1"/>
    </xf>
    <xf numFmtId="184" fontId="66" fillId="7" borderId="339" xfId="0" applyNumberFormat="1" applyFont="1" applyFill="1" applyBorder="1" applyAlignment="1">
      <alignment horizontal="center" vertical="center" wrapText="1"/>
    </xf>
    <xf numFmtId="184" fontId="66" fillId="7" borderId="344" xfId="0" applyNumberFormat="1" applyFont="1" applyFill="1" applyBorder="1" applyAlignment="1">
      <alignment horizontal="center" vertical="center" wrapText="1"/>
    </xf>
    <xf numFmtId="184" fontId="66" fillId="7" borderId="333" xfId="0" applyNumberFormat="1" applyFont="1" applyFill="1" applyBorder="1" applyAlignment="1">
      <alignment horizontal="center" vertical="center" wrapText="1"/>
    </xf>
    <xf numFmtId="184" fontId="66" fillId="7" borderId="345" xfId="0" applyNumberFormat="1" applyFont="1" applyFill="1" applyBorder="1" applyAlignment="1">
      <alignment horizontal="center" vertical="center" wrapText="1"/>
    </xf>
    <xf numFmtId="0" fontId="66" fillId="7" borderId="334" xfId="0" applyFont="1" applyFill="1" applyBorder="1" applyAlignment="1">
      <alignment horizontal="center" vertical="center"/>
    </xf>
    <xf numFmtId="0" fontId="86" fillId="7" borderId="0" xfId="0" applyFont="1" applyFill="1" applyBorder="1" applyAlignment="1">
      <alignment horizontal="left" vertical="center" shrinkToFit="1"/>
    </xf>
    <xf numFmtId="0" fontId="73" fillId="3" borderId="113" xfId="10" applyFont="1" applyFill="1" applyBorder="1" applyAlignment="1">
      <alignment horizontal="center" vertical="center"/>
    </xf>
    <xf numFmtId="0" fontId="73" fillId="3" borderId="164" xfId="10" applyFont="1" applyFill="1" applyBorder="1" applyAlignment="1">
      <alignment horizontal="center" vertical="center"/>
    </xf>
    <xf numFmtId="0" fontId="196" fillId="6" borderId="334" xfId="0" applyFont="1" applyFill="1" applyBorder="1" applyAlignment="1">
      <alignment horizontal="center" vertical="center"/>
    </xf>
    <xf numFmtId="0" fontId="196" fillId="0" borderId="334" xfId="0" applyFont="1" applyBorder="1" applyAlignment="1">
      <alignment horizontal="center" vertical="center"/>
    </xf>
    <xf numFmtId="0" fontId="197" fillId="0" borderId="0" xfId="0" applyFont="1" applyAlignment="1">
      <alignment horizontal="center" vertical="center"/>
    </xf>
    <xf numFmtId="0" fontId="196" fillId="7" borderId="343" xfId="0" applyFont="1" applyFill="1" applyBorder="1" applyAlignment="1">
      <alignment horizontal="center" vertical="center"/>
    </xf>
    <xf numFmtId="0" fontId="196" fillId="7" borderId="346" xfId="0" applyFont="1" applyFill="1" applyBorder="1" applyAlignment="1">
      <alignment horizontal="center" vertical="center"/>
    </xf>
    <xf numFmtId="0" fontId="196" fillId="0" borderId="343" xfId="0" applyFont="1" applyBorder="1" applyAlignment="1">
      <alignment horizontal="center" vertical="center"/>
    </xf>
    <xf numFmtId="0" fontId="196" fillId="0" borderId="346" xfId="0" applyFont="1" applyBorder="1" applyAlignment="1">
      <alignment horizontal="center" vertical="center"/>
    </xf>
    <xf numFmtId="0" fontId="198" fillId="13" borderId="331" xfId="0" applyFont="1" applyFill="1" applyBorder="1" applyAlignment="1">
      <alignment horizontal="center" vertical="center"/>
    </xf>
    <xf numFmtId="0" fontId="198" fillId="13" borderId="335" xfId="0" applyFont="1" applyFill="1" applyBorder="1" applyAlignment="1">
      <alignment horizontal="center" vertical="center"/>
    </xf>
    <xf numFmtId="0" fontId="198" fillId="13" borderId="332" xfId="0" applyFont="1" applyFill="1" applyBorder="1" applyAlignment="1">
      <alignment horizontal="center" vertical="center"/>
    </xf>
    <xf numFmtId="0" fontId="201" fillId="0" borderId="335" xfId="0" applyFont="1" applyBorder="1" applyAlignment="1">
      <alignment horizontal="center" vertical="center"/>
    </xf>
    <xf numFmtId="0" fontId="201" fillId="0" borderId="332" xfId="0" applyFont="1" applyBorder="1" applyAlignment="1">
      <alignment horizontal="center" vertical="center"/>
    </xf>
    <xf numFmtId="0" fontId="196" fillId="7" borderId="337" xfId="0" applyFont="1" applyFill="1" applyBorder="1" applyAlignment="1">
      <alignment horizontal="left" vertical="center"/>
    </xf>
    <xf numFmtId="0" fontId="196" fillId="7" borderId="338" xfId="0" applyFont="1" applyFill="1" applyBorder="1" applyAlignment="1">
      <alignment horizontal="left" vertical="center"/>
    </xf>
    <xf numFmtId="0" fontId="196" fillId="7" borderId="339" xfId="0" applyFont="1" applyFill="1" applyBorder="1" applyAlignment="1">
      <alignment horizontal="left" vertical="center"/>
    </xf>
    <xf numFmtId="0" fontId="196" fillId="7" borderId="344" xfId="0" applyFont="1" applyFill="1" applyBorder="1" applyAlignment="1">
      <alignment horizontal="left" vertical="center"/>
    </xf>
    <xf numFmtId="0" fontId="196" fillId="7" borderId="333" xfId="0" applyFont="1" applyFill="1" applyBorder="1" applyAlignment="1">
      <alignment horizontal="left" vertical="center"/>
    </xf>
    <xf numFmtId="0" fontId="196" fillId="7" borderId="345" xfId="0" applyFont="1" applyFill="1" applyBorder="1" applyAlignment="1">
      <alignment horizontal="left" vertical="center"/>
    </xf>
    <xf numFmtId="0" fontId="196" fillId="7" borderId="337" xfId="0" applyFont="1" applyFill="1" applyBorder="1" applyAlignment="1">
      <alignment horizontal="center" vertical="center"/>
    </xf>
    <xf numFmtId="0" fontId="196" fillId="7" borderId="338" xfId="0" applyFont="1" applyFill="1" applyBorder="1" applyAlignment="1">
      <alignment horizontal="center" vertical="center"/>
    </xf>
    <xf numFmtId="0" fontId="196" fillId="7" borderId="339" xfId="0" applyFont="1" applyFill="1" applyBorder="1" applyAlignment="1">
      <alignment horizontal="center" vertical="center"/>
    </xf>
    <xf numFmtId="0" fontId="196" fillId="7" borderId="344" xfId="0" applyFont="1" applyFill="1" applyBorder="1" applyAlignment="1">
      <alignment horizontal="center" vertical="center"/>
    </xf>
    <xf numFmtId="0" fontId="196" fillId="7" borderId="333" xfId="0" applyFont="1" applyFill="1" applyBorder="1" applyAlignment="1">
      <alignment horizontal="center" vertical="center"/>
    </xf>
    <xf numFmtId="0" fontId="196" fillId="7" borderId="345" xfId="0" applyFont="1" applyFill="1" applyBorder="1" applyAlignment="1">
      <alignment horizontal="center" vertical="center"/>
    </xf>
    <xf numFmtId="0" fontId="200" fillId="0" borderId="340" xfId="0" applyFont="1" applyBorder="1" applyAlignment="1">
      <alignment horizontal="left" vertical="center" wrapText="1"/>
    </xf>
    <xf numFmtId="0" fontId="200" fillId="0" borderId="0" xfId="0" applyFont="1" applyAlignment="1">
      <alignment horizontal="left" vertical="center" wrapText="1"/>
    </xf>
    <xf numFmtId="0" fontId="200" fillId="0" borderId="3" xfId="0" applyFont="1" applyBorder="1" applyAlignment="1">
      <alignment horizontal="left" vertical="center" wrapText="1"/>
    </xf>
    <xf numFmtId="0" fontId="35" fillId="0" borderId="0" xfId="3" applyFont="1" applyAlignment="1">
      <alignment horizontal="center" vertical="center"/>
    </xf>
    <xf numFmtId="0" fontId="35" fillId="0" borderId="2" xfId="3" applyFont="1" applyBorder="1" applyAlignment="1">
      <alignment horizontal="left" vertical="center"/>
    </xf>
    <xf numFmtId="0" fontId="35" fillId="0" borderId="8" xfId="3" applyFont="1" applyBorder="1" applyAlignment="1">
      <alignment horizontal="left" vertical="center"/>
    </xf>
    <xf numFmtId="0" fontId="35" fillId="0" borderId="9" xfId="3" applyFont="1" applyBorder="1" applyAlignment="1">
      <alignment horizontal="left" vertical="center"/>
    </xf>
    <xf numFmtId="0" fontId="35" fillId="0" borderId="1" xfId="3" applyFont="1" applyBorder="1" applyAlignment="1">
      <alignment horizontal="center" vertical="center"/>
    </xf>
    <xf numFmtId="0" fontId="71" fillId="0" borderId="1" xfId="3" applyFont="1" applyBorder="1" applyAlignment="1">
      <alignment horizontal="left" vertical="center"/>
    </xf>
    <xf numFmtId="0" fontId="71" fillId="0" borderId="1" xfId="3" applyFont="1" applyBorder="1" applyAlignment="1">
      <alignment horizontal="center" vertical="center"/>
    </xf>
    <xf numFmtId="0" fontId="35" fillId="0" borderId="1" xfId="3" applyFont="1" applyBorder="1" applyAlignment="1">
      <alignment horizontal="left" vertical="center" wrapText="1"/>
    </xf>
    <xf numFmtId="0" fontId="35" fillId="0" borderId="13" xfId="3" applyFont="1" applyBorder="1" applyAlignment="1">
      <alignment horizontal="left" vertical="center" wrapText="1"/>
    </xf>
    <xf numFmtId="0" fontId="35" fillId="0" borderId="14" xfId="3" applyFont="1" applyBorder="1" applyAlignment="1">
      <alignment horizontal="left" vertical="center" wrapText="1"/>
    </xf>
    <xf numFmtId="0" fontId="35" fillId="0" borderId="15" xfId="3" applyFont="1" applyBorder="1" applyAlignment="1">
      <alignment horizontal="left" vertical="center" wrapText="1"/>
    </xf>
    <xf numFmtId="0" fontId="35" fillId="0" borderId="13" xfId="3" applyFont="1" applyBorder="1" applyAlignment="1">
      <alignment horizontal="center" vertical="center"/>
    </xf>
    <xf numFmtId="0" fontId="35" fillId="0" borderId="14" xfId="3" applyFont="1" applyBorder="1" applyAlignment="1">
      <alignment horizontal="center" vertical="center"/>
    </xf>
    <xf numFmtId="0" fontId="35" fillId="0" borderId="15" xfId="3" applyFont="1" applyBorder="1" applyAlignment="1">
      <alignment horizontal="center" vertical="center"/>
    </xf>
    <xf numFmtId="0" fontId="41" fillId="0" borderId="8" xfId="3" applyFont="1" applyBorder="1" applyAlignment="1">
      <alignment horizontal="left" vertical="center" wrapText="1"/>
    </xf>
    <xf numFmtId="0" fontId="133" fillId="0" borderId="334" xfId="10" applyFont="1" applyFill="1" applyBorder="1" applyAlignment="1">
      <alignment horizontal="center" vertical="center"/>
    </xf>
    <xf numFmtId="0" fontId="133" fillId="0" borderId="331" xfId="10" applyFont="1" applyFill="1" applyBorder="1" applyAlignment="1">
      <alignment horizontal="center" vertical="center"/>
    </xf>
    <xf numFmtId="0" fontId="134" fillId="0" borderId="0" xfId="10" applyFont="1" applyAlignment="1">
      <alignment horizontal="left" vertical="center"/>
    </xf>
    <xf numFmtId="58" fontId="133" fillId="0" borderId="337" xfId="10" applyNumberFormat="1" applyFont="1" applyFill="1" applyBorder="1" applyAlignment="1">
      <alignment horizontal="center" vertical="center"/>
    </xf>
    <xf numFmtId="0" fontId="133" fillId="0" borderId="339" xfId="10" applyFont="1" applyFill="1" applyBorder="1" applyAlignment="1">
      <alignment horizontal="center" vertical="center"/>
    </xf>
    <xf numFmtId="58" fontId="133" fillId="0" borderId="331" xfId="10" applyNumberFormat="1" applyFont="1" applyFill="1" applyBorder="1" applyAlignment="1">
      <alignment horizontal="center" vertical="center"/>
    </xf>
    <xf numFmtId="0" fontId="133" fillId="0" borderId="332" xfId="10" applyNumberFormat="1" applyFont="1" applyFill="1" applyBorder="1" applyAlignment="1">
      <alignment horizontal="center" vertical="center"/>
    </xf>
    <xf numFmtId="58" fontId="133" fillId="0" borderId="334" xfId="10" applyNumberFormat="1" applyFont="1" applyFill="1" applyBorder="1" applyAlignment="1">
      <alignment horizontal="center" vertical="center"/>
    </xf>
    <xf numFmtId="58" fontId="133" fillId="0" borderId="332" xfId="10" applyNumberFormat="1" applyFont="1" applyFill="1" applyBorder="1" applyAlignment="1">
      <alignment horizontal="center" vertical="center"/>
    </xf>
    <xf numFmtId="0" fontId="133" fillId="0" borderId="335" xfId="10" applyFont="1" applyFill="1" applyBorder="1" applyAlignment="1">
      <alignment horizontal="center" vertical="center"/>
    </xf>
    <xf numFmtId="0" fontId="109" fillId="0" borderId="0" xfId="10" applyFont="1" applyAlignment="1">
      <alignment horizontal="center" vertical="center" wrapText="1"/>
    </xf>
    <xf numFmtId="0" fontId="109" fillId="3" borderId="334" xfId="28" applyFont="1" applyFill="1" applyBorder="1" applyAlignment="1">
      <alignment horizontal="center" vertical="center" wrapText="1"/>
    </xf>
    <xf numFmtId="0" fontId="109" fillId="3" borderId="331" xfId="28" applyFont="1" applyFill="1" applyBorder="1" applyAlignment="1">
      <alignment horizontal="left" vertical="center"/>
    </xf>
    <xf numFmtId="0" fontId="109" fillId="3" borderId="335" xfId="28" applyFont="1" applyFill="1" applyBorder="1" applyAlignment="1">
      <alignment horizontal="left" vertical="center"/>
    </xf>
    <xf numFmtId="0" fontId="109" fillId="3" borderId="332" xfId="28" applyFont="1" applyFill="1" applyBorder="1" applyAlignment="1">
      <alignment horizontal="left" vertical="center"/>
    </xf>
    <xf numFmtId="0" fontId="133" fillId="0" borderId="337" xfId="10" applyFont="1" applyBorder="1" applyAlignment="1">
      <alignment horizontal="center" vertical="center" wrapText="1"/>
    </xf>
    <xf numFmtId="0" fontId="133" fillId="0" borderId="339" xfId="10" applyFont="1" applyBorder="1" applyAlignment="1">
      <alignment horizontal="center" vertical="center" wrapText="1"/>
    </xf>
    <xf numFmtId="0" fontId="133" fillId="0" borderId="340" xfId="10" applyFont="1" applyBorder="1" applyAlignment="1">
      <alignment horizontal="center" vertical="center" wrapText="1"/>
    </xf>
    <xf numFmtId="0" fontId="133" fillId="0" borderId="3" xfId="10" applyFont="1" applyBorder="1" applyAlignment="1">
      <alignment horizontal="center" vertical="center" wrapText="1"/>
    </xf>
    <xf numFmtId="0" fontId="133" fillId="0" borderId="344" xfId="10" applyFont="1" applyBorder="1" applyAlignment="1">
      <alignment horizontal="center" vertical="center" wrapText="1"/>
    </xf>
    <xf numFmtId="0" fontId="133" fillId="0" borderId="345" xfId="10" applyFont="1" applyBorder="1" applyAlignment="1">
      <alignment horizontal="center" vertical="center" wrapText="1"/>
    </xf>
    <xf numFmtId="0" fontId="133" fillId="0" borderId="334" xfId="10" applyFont="1" applyBorder="1" applyAlignment="1">
      <alignment horizontal="center" vertical="center"/>
    </xf>
    <xf numFmtId="0" fontId="133" fillId="0" borderId="331" xfId="10" applyFont="1" applyBorder="1" applyAlignment="1">
      <alignment horizontal="center" vertical="center"/>
    </xf>
    <xf numFmtId="0" fontId="134" fillId="0" borderId="0" xfId="10" applyFont="1" applyBorder="1" applyAlignment="1">
      <alignment horizontal="left" vertical="center" wrapText="1"/>
    </xf>
    <xf numFmtId="0" fontId="133" fillId="0" borderId="334" xfId="10" applyFont="1" applyBorder="1" applyAlignment="1">
      <alignment horizontal="center" vertical="center" wrapText="1"/>
    </xf>
    <xf numFmtId="0" fontId="133" fillId="0" borderId="337" xfId="10" applyFont="1" applyBorder="1" applyAlignment="1">
      <alignment horizontal="right" vertical="center"/>
    </xf>
    <xf numFmtId="0" fontId="133" fillId="0" borderId="338" xfId="10" applyFont="1" applyBorder="1" applyAlignment="1">
      <alignment horizontal="right" vertical="center"/>
    </xf>
    <xf numFmtId="0" fontId="133" fillId="0" borderId="339" xfId="10" applyFont="1" applyBorder="1" applyAlignment="1">
      <alignment horizontal="right" vertical="center"/>
    </xf>
    <xf numFmtId="0" fontId="133" fillId="0" borderId="340" xfId="10" applyFont="1" applyBorder="1" applyAlignment="1">
      <alignment horizontal="right" vertical="center"/>
    </xf>
    <xf numFmtId="0" fontId="133" fillId="0" borderId="0" xfId="10" applyFont="1" applyBorder="1" applyAlignment="1">
      <alignment horizontal="right" vertical="center"/>
    </xf>
    <xf numFmtId="0" fontId="133" fillId="0" borderId="3" xfId="10" applyFont="1" applyBorder="1" applyAlignment="1">
      <alignment horizontal="right" vertical="center"/>
    </xf>
    <xf numFmtId="0" fontId="133" fillId="0" borderId="344" xfId="10" applyFont="1" applyBorder="1" applyAlignment="1">
      <alignment horizontal="right" vertical="center"/>
    </xf>
    <xf numFmtId="0" fontId="133" fillId="0" borderId="333" xfId="10" applyFont="1" applyBorder="1" applyAlignment="1">
      <alignment horizontal="right" vertical="center"/>
    </xf>
    <xf numFmtId="0" fontId="133" fillId="0" borderId="345" xfId="10" applyFont="1" applyBorder="1" applyAlignment="1">
      <alignment horizontal="right" vertical="center"/>
    </xf>
    <xf numFmtId="0" fontId="133" fillId="0" borderId="343" xfId="10" applyFont="1" applyBorder="1" applyAlignment="1">
      <alignment horizontal="center" vertical="center" wrapText="1"/>
    </xf>
    <xf numFmtId="0" fontId="133" fillId="0" borderId="341" xfId="10" applyFont="1" applyBorder="1" applyAlignment="1">
      <alignment horizontal="center" vertical="center" wrapText="1"/>
    </xf>
    <xf numFmtId="0" fontId="133" fillId="0" borderId="346" xfId="10" applyFont="1" applyBorder="1" applyAlignment="1">
      <alignment horizontal="center" vertical="center" wrapText="1"/>
    </xf>
    <xf numFmtId="0" fontId="133" fillId="0" borderId="338" xfId="10" applyFont="1" applyBorder="1" applyAlignment="1">
      <alignment horizontal="center" vertical="center" wrapText="1"/>
    </xf>
    <xf numFmtId="0" fontId="133" fillId="0" borderId="0" xfId="10" applyFont="1" applyBorder="1" applyAlignment="1">
      <alignment horizontal="center" vertical="center" wrapText="1"/>
    </xf>
    <xf numFmtId="0" fontId="133" fillId="0" borderId="333" xfId="10" applyFont="1" applyBorder="1" applyAlignment="1">
      <alignment horizontal="center" vertical="center" wrapText="1"/>
    </xf>
    <xf numFmtId="0" fontId="133" fillId="0" borderId="331" xfId="10" applyFont="1" applyBorder="1" applyAlignment="1">
      <alignment horizontal="center" vertical="center" wrapText="1"/>
    </xf>
    <xf numFmtId="0" fontId="133" fillId="0" borderId="335" xfId="10" applyFont="1" applyBorder="1" applyAlignment="1">
      <alignment horizontal="center" vertical="center" wrapText="1"/>
    </xf>
    <xf numFmtId="0" fontId="133" fillId="0" borderId="332" xfId="10" applyFont="1" applyBorder="1" applyAlignment="1">
      <alignment horizontal="center" vertical="center" wrapText="1"/>
    </xf>
    <xf numFmtId="0" fontId="133" fillId="0" borderId="334" xfId="28" applyFont="1" applyBorder="1" applyAlignment="1">
      <alignment horizontal="center" vertical="center"/>
    </xf>
    <xf numFmtId="0" fontId="133" fillId="0" borderId="331" xfId="28" applyFont="1" applyBorder="1" applyAlignment="1">
      <alignment horizontal="center" vertical="center"/>
    </xf>
    <xf numFmtId="58" fontId="133" fillId="0" borderId="386" xfId="28" applyNumberFormat="1" applyFont="1" applyBorder="1" applyAlignment="1">
      <alignment horizontal="center" vertical="center"/>
    </xf>
    <xf numFmtId="0" fontId="133" fillId="0" borderId="378" xfId="28" applyFont="1" applyBorder="1" applyAlignment="1">
      <alignment horizontal="center" vertical="center"/>
    </xf>
    <xf numFmtId="0" fontId="134" fillId="0" borderId="0" xfId="28" applyFont="1" applyAlignment="1">
      <alignment horizontal="left" vertical="center" wrapText="1"/>
    </xf>
    <xf numFmtId="0" fontId="134" fillId="0" borderId="0" xfId="28" applyFont="1" applyAlignment="1">
      <alignment horizontal="left" vertical="center"/>
    </xf>
    <xf numFmtId="58" fontId="133" fillId="0" borderId="383" xfId="28" applyNumberFormat="1" applyFont="1" applyBorder="1" applyAlignment="1">
      <alignment horizontal="center" vertical="center"/>
    </xf>
    <xf numFmtId="0" fontId="133" fillId="0" borderId="373" xfId="28" applyFont="1" applyBorder="1" applyAlignment="1">
      <alignment horizontal="center" vertical="center"/>
    </xf>
    <xf numFmtId="58" fontId="133" fillId="0" borderId="334" xfId="28" applyNumberFormat="1" applyFont="1" applyBorder="1" applyAlignment="1">
      <alignment horizontal="center" vertical="center"/>
    </xf>
    <xf numFmtId="58" fontId="133" fillId="0" borderId="337" xfId="28" applyNumberFormat="1" applyFont="1" applyBorder="1" applyAlignment="1">
      <alignment horizontal="center" vertical="center"/>
    </xf>
    <xf numFmtId="0" fontId="133" fillId="0" borderId="339" xfId="28" applyFont="1" applyBorder="1" applyAlignment="1">
      <alignment horizontal="center" vertical="center"/>
    </xf>
    <xf numFmtId="58" fontId="133" fillId="0" borderId="331" xfId="28" applyNumberFormat="1" applyFont="1" applyBorder="1" applyAlignment="1">
      <alignment horizontal="center" vertical="center"/>
    </xf>
    <xf numFmtId="0" fontId="133" fillId="0" borderId="332" xfId="28" applyFont="1" applyBorder="1" applyAlignment="1">
      <alignment horizontal="center" vertical="center"/>
    </xf>
    <xf numFmtId="58" fontId="133" fillId="0" borderId="332" xfId="28" applyNumberFormat="1" applyFont="1" applyBorder="1" applyAlignment="1">
      <alignment horizontal="center" vertical="center"/>
    </xf>
    <xf numFmtId="0" fontId="133" fillId="0" borderId="335" xfId="28" applyFont="1" applyBorder="1" applyAlignment="1">
      <alignment horizontal="center" vertical="center"/>
    </xf>
    <xf numFmtId="58" fontId="133" fillId="0" borderId="373" xfId="28" applyNumberFormat="1" applyFont="1" applyBorder="1" applyAlignment="1">
      <alignment horizontal="center" vertical="center"/>
    </xf>
    <xf numFmtId="0" fontId="133" fillId="0" borderId="385" xfId="28" applyFont="1" applyBorder="1" applyAlignment="1">
      <alignment horizontal="center" vertical="center"/>
    </xf>
    <xf numFmtId="0" fontId="133" fillId="0" borderId="380" xfId="28" applyFont="1" applyBorder="1" applyAlignment="1">
      <alignment horizontal="center" vertical="center"/>
    </xf>
    <xf numFmtId="0" fontId="133" fillId="0" borderId="383" xfId="28" applyFont="1" applyBorder="1" applyAlignment="1">
      <alignment horizontal="center" vertical="center"/>
    </xf>
    <xf numFmtId="0" fontId="133" fillId="0" borderId="372" xfId="28" applyFont="1" applyBorder="1" applyAlignment="1">
      <alignment horizontal="center" vertical="center"/>
    </xf>
    <xf numFmtId="0" fontId="133" fillId="0" borderId="384" xfId="28" applyFont="1" applyBorder="1" applyAlignment="1">
      <alignment horizontal="center" vertical="center"/>
    </xf>
    <xf numFmtId="0" fontId="133" fillId="0" borderId="69" xfId="28" applyFont="1" applyBorder="1" applyAlignment="1">
      <alignment horizontal="center" vertical="center" wrapText="1"/>
    </xf>
    <xf numFmtId="0" fontId="133" fillId="0" borderId="72" xfId="28" applyFont="1" applyBorder="1" applyAlignment="1">
      <alignment horizontal="center" vertical="center"/>
    </xf>
    <xf numFmtId="9" fontId="105" fillId="0" borderId="0" xfId="28" applyNumberFormat="1" applyFont="1" applyAlignment="1">
      <alignment horizontal="center" vertical="center"/>
    </xf>
    <xf numFmtId="0" fontId="105" fillId="0" borderId="0" xfId="28" applyFont="1" applyAlignment="1">
      <alignment horizontal="center" vertical="center"/>
    </xf>
    <xf numFmtId="0" fontId="133" fillId="0" borderId="334" xfId="28" applyFont="1" applyBorder="1" applyAlignment="1">
      <alignment horizontal="center" vertical="center" wrapText="1"/>
    </xf>
    <xf numFmtId="0" fontId="133" fillId="0" borderId="337" xfId="28" applyFont="1" applyBorder="1" applyAlignment="1">
      <alignment horizontal="right" vertical="center"/>
    </xf>
    <xf numFmtId="0" fontId="133" fillId="0" borderId="339" xfId="28" applyFont="1" applyBorder="1" applyAlignment="1">
      <alignment horizontal="right" vertical="center"/>
    </xf>
    <xf numFmtId="0" fontId="133" fillId="0" borderId="340" xfId="28" applyFont="1" applyBorder="1" applyAlignment="1">
      <alignment horizontal="right" vertical="center"/>
    </xf>
    <xf numFmtId="0" fontId="133" fillId="0" borderId="3" xfId="28" applyFont="1" applyBorder="1" applyAlignment="1">
      <alignment horizontal="right" vertical="center"/>
    </xf>
    <xf numFmtId="0" fontId="133" fillId="0" borderId="344" xfId="28" applyFont="1" applyBorder="1" applyAlignment="1">
      <alignment horizontal="right" vertical="center"/>
    </xf>
    <xf numFmtId="0" fontId="133" fillId="0" borderId="345" xfId="28" applyFont="1" applyBorder="1" applyAlignment="1">
      <alignment horizontal="right" vertical="center"/>
    </xf>
    <xf numFmtId="0" fontId="105" fillId="0" borderId="0" xfId="28" applyFont="1" applyAlignment="1">
      <alignment horizontal="right" vertical="center"/>
    </xf>
    <xf numFmtId="0" fontId="109" fillId="0" borderId="0" xfId="28" applyFont="1" applyAlignment="1">
      <alignment horizontal="center" vertical="center" wrapText="1"/>
    </xf>
    <xf numFmtId="0" fontId="109" fillId="0" borderId="0" xfId="28" applyFont="1" applyAlignment="1">
      <alignment horizontal="center" vertical="center"/>
    </xf>
    <xf numFmtId="0" fontId="109" fillId="0" borderId="334" xfId="28" applyFont="1" applyFill="1" applyBorder="1" applyAlignment="1">
      <alignment horizontal="center" vertical="center" wrapText="1"/>
    </xf>
    <xf numFmtId="0" fontId="109" fillId="0" borderId="334" xfId="28" applyFont="1" applyFill="1" applyBorder="1" applyAlignment="1">
      <alignment horizontal="left" vertical="center"/>
    </xf>
    <xf numFmtId="0" fontId="48" fillId="0" borderId="334" xfId="10" applyFont="1" applyBorder="1" applyAlignment="1">
      <alignment horizontal="center" vertical="center" wrapText="1" shrinkToFit="1"/>
    </xf>
    <xf numFmtId="0" fontId="59" fillId="3" borderId="334" xfId="10" applyFont="1" applyFill="1" applyBorder="1" applyAlignment="1">
      <alignment horizontal="center" vertical="center"/>
    </xf>
    <xf numFmtId="0" fontId="213" fillId="0" borderId="337" xfId="10" applyFont="1" applyBorder="1" applyAlignment="1">
      <alignment horizontal="center" vertical="center" textRotation="255" wrapText="1" shrinkToFit="1"/>
    </xf>
    <xf numFmtId="0" fontId="213" fillId="0" borderId="339" xfId="10" applyFont="1" applyBorder="1" applyAlignment="1">
      <alignment horizontal="center" vertical="center" textRotation="255" wrapText="1" shrinkToFit="1"/>
    </xf>
    <xf numFmtId="0" fontId="213" fillId="0" borderId="340" xfId="10" applyFont="1" applyBorder="1" applyAlignment="1">
      <alignment horizontal="center" vertical="center" textRotation="255" wrapText="1" shrinkToFit="1"/>
    </xf>
    <xf numFmtId="0" fontId="213" fillId="0" borderId="3" xfId="10" applyFont="1" applyBorder="1" applyAlignment="1">
      <alignment horizontal="center" vertical="center" textRotation="255" wrapText="1" shrinkToFit="1"/>
    </xf>
    <xf numFmtId="0" fontId="213" fillId="0" borderId="344" xfId="10" applyFont="1" applyBorder="1" applyAlignment="1">
      <alignment horizontal="center" vertical="center" textRotation="255" wrapText="1" shrinkToFit="1"/>
    </xf>
    <xf numFmtId="0" fontId="213" fillId="0" borderId="345" xfId="10" applyFont="1" applyBorder="1" applyAlignment="1">
      <alignment horizontal="center" vertical="center" textRotation="255" wrapText="1" shrinkToFit="1"/>
    </xf>
    <xf numFmtId="0" fontId="59" fillId="0" borderId="0" xfId="10" applyFont="1" applyAlignment="1">
      <alignment horizontal="center" vertical="center" wrapText="1"/>
    </xf>
    <xf numFmtId="0" fontId="59" fillId="0" borderId="3" xfId="10" applyFont="1" applyBorder="1" applyAlignment="1">
      <alignment horizontal="center" vertical="center"/>
    </xf>
    <xf numFmtId="0" fontId="59" fillId="0" borderId="334" xfId="10" applyFont="1" applyBorder="1" applyAlignment="1">
      <alignment horizontal="left" vertical="center" indent="1"/>
    </xf>
    <xf numFmtId="0" fontId="59" fillId="0" borderId="334" xfId="10" applyFont="1" applyBorder="1" applyAlignment="1">
      <alignment horizontal="left" vertical="center" wrapText="1"/>
    </xf>
    <xf numFmtId="0" fontId="59" fillId="0" borderId="334" xfId="10" applyFont="1" applyBorder="1" applyAlignment="1">
      <alignment horizontal="left" vertical="center"/>
    </xf>
    <xf numFmtId="0" fontId="59" fillId="0" borderId="337" xfId="10" applyFont="1" applyBorder="1" applyAlignment="1">
      <alignment horizontal="center" vertical="center" textRotation="255" wrapText="1"/>
    </xf>
    <xf numFmtId="0" fontId="59" fillId="0" borderId="339" xfId="10" applyFont="1" applyBorder="1" applyAlignment="1">
      <alignment horizontal="center" vertical="center" textRotation="255" wrapText="1"/>
    </xf>
    <xf numFmtId="0" fontId="59" fillId="0" borderId="340" xfId="10" applyFont="1" applyBorder="1" applyAlignment="1">
      <alignment horizontal="center" vertical="center" textRotation="255" wrapText="1"/>
    </xf>
    <xf numFmtId="0" fontId="59" fillId="0" borderId="344" xfId="10" applyFont="1" applyBorder="1" applyAlignment="1">
      <alignment horizontal="center" vertical="center" textRotation="255" wrapText="1"/>
    </xf>
    <xf numFmtId="0" fontId="59" fillId="0" borderId="345" xfId="10" applyFont="1" applyBorder="1" applyAlignment="1">
      <alignment horizontal="center" vertical="center" textRotation="255" wrapText="1"/>
    </xf>
    <xf numFmtId="0" fontId="59" fillId="0" borderId="334" xfId="10" quotePrefix="1" applyFont="1" applyBorder="1" applyAlignment="1">
      <alignment horizontal="left" vertical="center" indent="1"/>
    </xf>
    <xf numFmtId="0" fontId="59" fillId="0" borderId="340" xfId="10" applyFont="1" applyBorder="1" applyAlignment="1">
      <alignment horizontal="center" vertical="center"/>
    </xf>
    <xf numFmtId="0" fontId="59" fillId="0" borderId="334" xfId="10" applyFont="1" applyBorder="1" applyAlignment="1">
      <alignment horizontal="center" vertical="center" wrapText="1"/>
    </xf>
    <xf numFmtId="20" fontId="59" fillId="0" borderId="334" xfId="10" quotePrefix="1" applyNumberFormat="1" applyFont="1" applyBorder="1" applyAlignment="1">
      <alignment horizontal="left" vertical="center" indent="1"/>
    </xf>
    <xf numFmtId="0" fontId="59" fillId="0" borderId="6" xfId="10" applyFont="1" applyBorder="1" applyAlignment="1">
      <alignment horizontal="center" vertical="center"/>
    </xf>
    <xf numFmtId="0" fontId="59" fillId="0" borderId="22" xfId="10" applyFont="1" applyBorder="1" applyAlignment="1">
      <alignment horizontal="center" vertical="center" wrapText="1"/>
    </xf>
    <xf numFmtId="0" fontId="59" fillId="0" borderId="32" xfId="10" applyFont="1" applyBorder="1" applyAlignment="1">
      <alignment horizontal="center" vertical="center"/>
    </xf>
    <xf numFmtId="0" fontId="59" fillId="0" borderId="144" xfId="10" applyFont="1" applyBorder="1" applyAlignment="1">
      <alignment horizontal="center" vertical="center"/>
    </xf>
    <xf numFmtId="0" fontId="59" fillId="0" borderId="61" xfId="10" applyFont="1" applyBorder="1" applyAlignment="1">
      <alignment horizontal="center" vertical="center"/>
    </xf>
    <xf numFmtId="0" fontId="59" fillId="0" borderId="40" xfId="10" applyFont="1" applyBorder="1" applyAlignment="1">
      <alignment horizontal="center" vertical="center"/>
    </xf>
    <xf numFmtId="0" fontId="59" fillId="0" borderId="119" xfId="10" applyFont="1" applyBorder="1" applyAlignment="1">
      <alignment horizontal="center" vertical="center"/>
    </xf>
    <xf numFmtId="0" fontId="59" fillId="0" borderId="45" xfId="10" applyFont="1" applyBorder="1" applyAlignment="1">
      <alignment horizontal="center" vertical="center"/>
    </xf>
    <xf numFmtId="0" fontId="59" fillId="0" borderId="28" xfId="10" applyFont="1" applyBorder="1" applyAlignment="1">
      <alignment horizontal="center" vertical="center"/>
    </xf>
    <xf numFmtId="0" fontId="59" fillId="0" borderId="16" xfId="10" applyFont="1" applyBorder="1" applyAlignment="1">
      <alignment horizontal="center" vertical="center"/>
    </xf>
    <xf numFmtId="0" fontId="59" fillId="0" borderId="91" xfId="10" applyFont="1" applyBorder="1" applyAlignment="1">
      <alignment horizontal="center" vertical="center"/>
    </xf>
    <xf numFmtId="0" fontId="59" fillId="0" borderId="39" xfId="10" applyFont="1" applyBorder="1" applyAlignment="1">
      <alignment horizontal="center" vertical="center"/>
    </xf>
    <xf numFmtId="0" fontId="59" fillId="0" borderId="27" xfId="10" applyFont="1" applyBorder="1" applyAlignment="1">
      <alignment horizontal="center" vertical="center"/>
    </xf>
    <xf numFmtId="0" fontId="59" fillId="0" borderId="38" xfId="10" applyFont="1" applyBorder="1" applyAlignment="1">
      <alignment horizontal="center" vertical="center"/>
    </xf>
    <xf numFmtId="0" fontId="59" fillId="0" borderId="2" xfId="10" applyFont="1" applyBorder="1" applyAlignment="1">
      <alignment horizontal="center" vertical="center" wrapText="1"/>
    </xf>
    <xf numFmtId="0" fontId="59" fillId="0" borderId="119" xfId="10" applyFont="1" applyBorder="1" applyAlignment="1">
      <alignment horizontal="center" vertical="center" wrapText="1"/>
    </xf>
    <xf numFmtId="0" fontId="37" fillId="0" borderId="119" xfId="10" applyFont="1" applyBorder="1" applyAlignment="1">
      <alignment horizontal="center" vertical="center" wrapText="1"/>
    </xf>
    <xf numFmtId="0" fontId="37" fillId="0" borderId="45" xfId="10" applyFont="1" applyBorder="1" applyAlignment="1">
      <alignment horizontal="center" vertical="center" wrapText="1"/>
    </xf>
    <xf numFmtId="0" fontId="37" fillId="0" borderId="27" xfId="10" applyFont="1" applyBorder="1" applyAlignment="1">
      <alignment horizontal="center" vertical="center" wrapText="1"/>
    </xf>
    <xf numFmtId="0" fontId="37" fillId="0" borderId="28" xfId="10" applyFont="1" applyBorder="1" applyAlignment="1">
      <alignment horizontal="center" vertical="center" wrapText="1"/>
    </xf>
    <xf numFmtId="0" fontId="37" fillId="0" borderId="16" xfId="10" applyFont="1" applyBorder="1" applyAlignment="1">
      <alignment horizontal="center" vertical="center" wrapText="1"/>
    </xf>
    <xf numFmtId="0" fontId="61" fillId="0" borderId="45" xfId="10" applyFont="1" applyBorder="1" applyAlignment="1">
      <alignment horizontal="center" vertical="center"/>
    </xf>
    <xf numFmtId="0" fontId="61" fillId="0" borderId="91" xfId="10" applyFont="1" applyBorder="1" applyAlignment="1">
      <alignment horizontal="center" vertical="center"/>
    </xf>
    <xf numFmtId="0" fontId="61" fillId="0" borderId="38" xfId="10" applyFont="1" applyBorder="1" applyAlignment="1">
      <alignment horizontal="center" vertical="center"/>
    </xf>
    <xf numFmtId="0" fontId="61" fillId="0" borderId="16" xfId="10" applyFont="1" applyBorder="1" applyAlignment="1">
      <alignment horizontal="center" vertical="center"/>
    </xf>
    <xf numFmtId="0" fontId="61" fillId="0" borderId="39" xfId="10" applyFont="1" applyBorder="1" applyAlignment="1">
      <alignment horizontal="center" vertical="center"/>
    </xf>
    <xf numFmtId="0" fontId="37" fillId="0" borderId="22" xfId="10" applyFont="1" applyBorder="1" applyAlignment="1">
      <alignment horizontal="center" vertical="center" wrapText="1"/>
    </xf>
    <xf numFmtId="0" fontId="37" fillId="0" borderId="144" xfId="10" applyFont="1" applyBorder="1" applyAlignment="1">
      <alignment horizontal="center" vertical="center" wrapText="1"/>
    </xf>
    <xf numFmtId="0" fontId="37" fillId="0" borderId="46" xfId="10" applyFont="1" applyBorder="1" applyAlignment="1">
      <alignment horizontal="center" vertical="center" wrapText="1"/>
    </xf>
    <xf numFmtId="0" fontId="37" fillId="0" borderId="83" xfId="10" applyFont="1" applyBorder="1" applyAlignment="1">
      <alignment horizontal="center" vertical="center" wrapText="1"/>
    </xf>
    <xf numFmtId="0" fontId="37" fillId="0" borderId="84" xfId="10" applyFont="1" applyBorder="1" applyAlignment="1">
      <alignment horizontal="center" vertical="center" wrapText="1"/>
    </xf>
    <xf numFmtId="0" fontId="37" fillId="0" borderId="147" xfId="10" applyFont="1" applyBorder="1" applyAlignment="1">
      <alignment horizontal="center" vertical="center" wrapText="1"/>
    </xf>
    <xf numFmtId="0" fontId="59" fillId="0" borderId="22" xfId="10" applyFont="1" applyBorder="1" applyAlignment="1">
      <alignment horizontal="center" vertical="center"/>
    </xf>
    <xf numFmtId="0" fontId="59" fillId="0" borderId="46" xfId="10" applyFont="1" applyBorder="1" applyAlignment="1">
      <alignment horizontal="center" vertical="center"/>
    </xf>
    <xf numFmtId="0" fontId="59" fillId="0" borderId="83" xfId="10" applyFont="1" applyBorder="1" applyAlignment="1">
      <alignment horizontal="center" vertical="center"/>
    </xf>
    <xf numFmtId="0" fontId="59" fillId="0" borderId="84" xfId="10" applyFont="1" applyBorder="1" applyAlignment="1">
      <alignment horizontal="center" vertical="center"/>
    </xf>
    <xf numFmtId="0" fontId="59" fillId="0" borderId="147" xfId="10" applyFont="1" applyBorder="1" applyAlignment="1">
      <alignment horizontal="center" vertical="center"/>
    </xf>
    <xf numFmtId="58" fontId="133" fillId="0" borderId="334" xfId="10" applyNumberFormat="1" applyFont="1" applyFill="1" applyBorder="1" applyAlignment="1">
      <alignment horizontal="left" vertical="center"/>
    </xf>
    <xf numFmtId="0" fontId="133" fillId="0" borderId="334" xfId="10" applyFont="1" applyFill="1" applyBorder="1" applyAlignment="1">
      <alignment horizontal="left" vertical="center"/>
    </xf>
    <xf numFmtId="0" fontId="133" fillId="0" borderId="332" xfId="10" applyFont="1" applyFill="1" applyBorder="1" applyAlignment="1">
      <alignment horizontal="center" vertical="center"/>
    </xf>
    <xf numFmtId="9" fontId="105" fillId="0" borderId="337" xfId="10" applyNumberFormat="1" applyFont="1" applyBorder="1" applyAlignment="1">
      <alignment horizontal="center" vertical="center"/>
    </xf>
    <xf numFmtId="9" fontId="105" fillId="0" borderId="340" xfId="10" applyNumberFormat="1" applyFont="1" applyBorder="1" applyAlignment="1">
      <alignment horizontal="center" vertical="center"/>
    </xf>
    <xf numFmtId="0" fontId="133" fillId="0" borderId="334" xfId="10" applyFont="1" applyBorder="1" applyAlignment="1">
      <alignment horizontal="left" vertical="center" wrapText="1"/>
    </xf>
    <xf numFmtId="9" fontId="105" fillId="0" borderId="334" xfId="10" applyNumberFormat="1" applyFont="1" applyBorder="1" applyAlignment="1">
      <alignment horizontal="center" vertical="center"/>
    </xf>
    <xf numFmtId="0" fontId="133" fillId="0" borderId="334" xfId="10" applyFont="1" applyBorder="1" applyAlignment="1">
      <alignment horizontal="right" vertical="center"/>
    </xf>
    <xf numFmtId="0" fontId="109" fillId="0" borderId="0" xfId="10" applyFont="1" applyAlignment="1">
      <alignment horizontal="center" vertical="center"/>
    </xf>
    <xf numFmtId="0" fontId="109" fillId="0" borderId="334" xfId="10" applyFont="1" applyFill="1" applyBorder="1" applyAlignment="1">
      <alignment horizontal="center" vertical="center" wrapText="1"/>
    </xf>
    <xf numFmtId="0" fontId="109" fillId="0" borderId="334" xfId="10" applyFont="1" applyFill="1" applyBorder="1" applyAlignment="1">
      <alignment horizontal="center" vertical="center"/>
    </xf>
    <xf numFmtId="9" fontId="105" fillId="0" borderId="344" xfId="10" applyNumberFormat="1" applyFont="1" applyBorder="1" applyAlignment="1">
      <alignment horizontal="center" vertical="center"/>
    </xf>
    <xf numFmtId="0" fontId="41" fillId="0" borderId="0" xfId="3" applyFont="1" applyAlignment="1">
      <alignment vertical="center"/>
    </xf>
    <xf numFmtId="0" fontId="35" fillId="0" borderId="0" xfId="3" applyFont="1" applyAlignment="1">
      <alignment vertical="center"/>
    </xf>
    <xf numFmtId="0" fontId="41" fillId="0" borderId="0" xfId="3" applyFont="1" applyAlignment="1">
      <alignment vertical="center" wrapText="1"/>
    </xf>
    <xf numFmtId="0" fontId="35" fillId="0" borderId="0" xfId="3" applyFont="1" applyAlignment="1">
      <alignment vertical="center" wrapText="1"/>
    </xf>
    <xf numFmtId="0" fontId="41" fillId="0" borderId="0" xfId="3" applyFont="1" applyAlignment="1">
      <alignment horizontal="left" vertical="center"/>
    </xf>
    <xf numFmtId="0" fontId="65" fillId="0" borderId="0" xfId="3" applyFont="1" applyBorder="1" applyAlignment="1">
      <alignment horizontal="center" vertical="center"/>
    </xf>
    <xf numFmtId="0" fontId="65" fillId="0" borderId="13" xfId="3" applyFont="1" applyBorder="1" applyAlignment="1">
      <alignment horizontal="center" vertical="center"/>
    </xf>
    <xf numFmtId="0" fontId="65" fillId="0" borderId="14" xfId="3" applyFont="1" applyBorder="1" applyAlignment="1">
      <alignment horizontal="center" vertical="center"/>
    </xf>
    <xf numFmtId="0" fontId="65" fillId="0" borderId="15" xfId="3" applyFont="1" applyBorder="1" applyAlignment="1">
      <alignment horizontal="center" vertical="center"/>
    </xf>
    <xf numFmtId="0" fontId="35" fillId="0" borderId="8" xfId="3" applyFont="1" applyBorder="1" applyAlignment="1">
      <alignment horizontal="center" vertical="center"/>
    </xf>
    <xf numFmtId="0" fontId="35" fillId="0" borderId="9" xfId="3" applyFont="1" applyBorder="1" applyAlignment="1">
      <alignment horizontal="center" vertical="center"/>
    </xf>
    <xf numFmtId="0" fontId="35" fillId="0" borderId="13" xfId="3" applyFont="1" applyBorder="1" applyAlignment="1">
      <alignment horizontal="center" vertical="center" wrapText="1"/>
    </xf>
    <xf numFmtId="0" fontId="41" fillId="0" borderId="0" xfId="3" applyFont="1" applyAlignment="1">
      <alignment horizontal="left" vertical="center" wrapText="1"/>
    </xf>
    <xf numFmtId="0" fontId="41" fillId="0" borderId="0" xfId="5" applyFont="1" applyFill="1" applyAlignment="1">
      <alignment horizontal="left" vertical="center" wrapText="1"/>
    </xf>
    <xf numFmtId="0" fontId="35" fillId="0" borderId="0" xfId="3" applyFont="1" applyAlignment="1">
      <alignment horizontal="left" vertical="center" wrapText="1"/>
    </xf>
    <xf numFmtId="0" fontId="35" fillId="0" borderId="27" xfId="5" applyFont="1" applyFill="1" applyBorder="1" applyAlignment="1">
      <alignment horizontal="center" vertical="center" shrinkToFit="1"/>
    </xf>
    <xf numFmtId="0" fontId="35" fillId="0" borderId="1" xfId="5" applyFont="1" applyFill="1" applyBorder="1" applyAlignment="1">
      <alignment horizontal="center" vertical="center" shrinkToFit="1"/>
    </xf>
    <xf numFmtId="0" fontId="35" fillId="0" borderId="28" xfId="5" applyFont="1" applyFill="1" applyBorder="1" applyAlignment="1">
      <alignment horizontal="center" vertical="center" shrinkToFit="1"/>
    </xf>
    <xf numFmtId="0" fontId="35" fillId="0" borderId="16" xfId="5" applyFont="1" applyFill="1" applyBorder="1" applyAlignment="1">
      <alignment horizontal="center" vertical="center" shrinkToFit="1"/>
    </xf>
    <xf numFmtId="0" fontId="35" fillId="0" borderId="22" xfId="5" applyFont="1" applyFill="1" applyBorder="1" applyAlignment="1">
      <alignment horizontal="center" vertical="center" wrapText="1"/>
    </xf>
    <xf numFmtId="0" fontId="35" fillId="0" borderId="32" xfId="5" applyFont="1" applyFill="1" applyBorder="1" applyAlignment="1">
      <alignment horizontal="center" vertical="center" wrapText="1"/>
    </xf>
    <xf numFmtId="0" fontId="35" fillId="0" borderId="32" xfId="3" applyFont="1" applyBorder="1" applyAlignment="1">
      <alignment horizontal="center" vertical="center" wrapText="1"/>
    </xf>
    <xf numFmtId="0" fontId="35" fillId="0" borderId="95" xfId="3" applyFont="1" applyBorder="1" applyAlignment="1">
      <alignment horizontal="center" vertical="center" wrapText="1"/>
    </xf>
    <xf numFmtId="0" fontId="35" fillId="0" borderId="61" xfId="5" applyFont="1" applyFill="1" applyBorder="1" applyAlignment="1">
      <alignment horizontal="center" vertical="center" wrapText="1"/>
    </xf>
    <xf numFmtId="0" fontId="35" fillId="0" borderId="4" xfId="5" applyFont="1" applyFill="1" applyBorder="1" applyAlignment="1">
      <alignment horizontal="center" vertical="center" wrapText="1"/>
    </xf>
    <xf numFmtId="0" fontId="35" fillId="0" borderId="4" xfId="3" applyFont="1" applyBorder="1" applyAlignment="1">
      <alignment horizontal="center" vertical="center" wrapText="1"/>
    </xf>
    <xf numFmtId="0" fontId="35" fillId="0" borderId="5" xfId="3" applyFont="1" applyBorder="1" applyAlignment="1">
      <alignment horizontal="center" vertical="center" wrapText="1"/>
    </xf>
    <xf numFmtId="0" fontId="35" fillId="0" borderId="146" xfId="5" applyFont="1" applyFill="1" applyBorder="1" applyAlignment="1">
      <alignment horizontal="center" vertical="center" wrapText="1"/>
    </xf>
    <xf numFmtId="0" fontId="35" fillId="0" borderId="7" xfId="3" applyFont="1" applyBorder="1" applyAlignment="1">
      <alignment horizontal="center" vertical="center" wrapText="1"/>
    </xf>
    <xf numFmtId="0" fontId="35" fillId="0" borderId="156" xfId="5" applyFont="1" applyFill="1" applyBorder="1" applyAlignment="1">
      <alignment horizontal="center" vertical="center" shrinkToFit="1"/>
    </xf>
    <xf numFmtId="0" fontId="35" fillId="0" borderId="30" xfId="5" applyFont="1" applyFill="1" applyBorder="1" applyAlignment="1">
      <alignment horizontal="center" vertical="center" shrinkToFit="1"/>
    </xf>
    <xf numFmtId="0" fontId="35" fillId="0" borderId="30" xfId="3" applyFont="1" applyBorder="1" applyAlignment="1">
      <alignment horizontal="center" vertical="center" shrinkToFit="1"/>
    </xf>
    <xf numFmtId="0" fontId="35" fillId="0" borderId="31" xfId="3" applyFont="1" applyBorder="1" applyAlignment="1">
      <alignment horizontal="center" vertical="center" shrinkToFit="1"/>
    </xf>
    <xf numFmtId="0" fontId="43" fillId="0" borderId="0" xfId="5" applyFont="1" applyFill="1" applyBorder="1" applyAlignment="1">
      <alignment horizontal="left" vertical="center" wrapText="1"/>
    </xf>
    <xf numFmtId="0" fontId="35" fillId="0" borderId="77" xfId="3" applyFont="1" applyBorder="1" applyAlignment="1">
      <alignment horizontal="center" vertical="center"/>
    </xf>
    <xf numFmtId="0" fontId="35" fillId="0" borderId="41" xfId="3" applyFont="1" applyBorder="1" applyAlignment="1">
      <alignment vertical="center"/>
    </xf>
    <xf numFmtId="0" fontId="35" fillId="0" borderId="77" xfId="5" applyFont="1" applyFill="1" applyBorder="1" applyAlignment="1">
      <alignment horizontal="center" vertical="center"/>
    </xf>
    <xf numFmtId="0" fontId="35" fillId="0" borderId="14" xfId="5" applyFont="1" applyFill="1" applyBorder="1" applyAlignment="1">
      <alignment horizontal="center" vertical="center"/>
    </xf>
    <xf numFmtId="0" fontId="35" fillId="0" borderId="15" xfId="5" applyFont="1" applyFill="1" applyBorder="1" applyAlignment="1">
      <alignment horizontal="center" vertical="center"/>
    </xf>
    <xf numFmtId="0" fontId="35" fillId="0" borderId="13" xfId="5" applyFont="1" applyFill="1" applyBorder="1" applyAlignment="1">
      <alignment horizontal="center" vertical="center"/>
    </xf>
    <xf numFmtId="0" fontId="35" fillId="0" borderId="41" xfId="5" applyFont="1" applyFill="1" applyBorder="1" applyAlignment="1">
      <alignment horizontal="center" vertical="center"/>
    </xf>
    <xf numFmtId="0" fontId="43" fillId="0" borderId="27" xfId="5" applyFont="1" applyBorder="1" applyAlignment="1">
      <alignment horizontal="center" vertical="center"/>
    </xf>
    <xf numFmtId="0" fontId="43" fillId="0" borderId="1" xfId="5" applyFont="1" applyBorder="1" applyAlignment="1">
      <alignment horizontal="center" vertical="center"/>
    </xf>
    <xf numFmtId="0" fontId="43" fillId="0" borderId="2" xfId="5" applyFont="1" applyFill="1" applyBorder="1" applyAlignment="1">
      <alignment horizontal="center" vertical="center" wrapText="1"/>
    </xf>
    <xf numFmtId="0" fontId="43" fillId="0" borderId="6" xfId="5" applyFont="1" applyFill="1" applyBorder="1" applyAlignment="1">
      <alignment horizontal="center" vertical="center" wrapText="1"/>
    </xf>
    <xf numFmtId="0" fontId="43" fillId="0" borderId="7" xfId="5" applyFont="1" applyFill="1" applyBorder="1" applyAlignment="1">
      <alignment horizontal="center" vertical="center" wrapText="1"/>
    </xf>
    <xf numFmtId="0" fontId="43" fillId="0" borderId="38" xfId="5" applyFont="1" applyFill="1" applyBorder="1" applyAlignment="1">
      <alignment horizontal="center" vertical="center" wrapText="1"/>
    </xf>
    <xf numFmtId="0" fontId="69" fillId="0" borderId="0" xfId="5" applyFont="1" applyFill="1" applyAlignment="1">
      <alignment horizontal="center" vertical="center"/>
    </xf>
    <xf numFmtId="0" fontId="69" fillId="0" borderId="87" xfId="3" applyFont="1" applyBorder="1" applyAlignment="1">
      <alignment horizontal="center" vertical="center"/>
    </xf>
    <xf numFmtId="0" fontId="35" fillId="0" borderId="87" xfId="3" applyFont="1" applyBorder="1" applyAlignment="1">
      <alignment vertical="center"/>
    </xf>
    <xf numFmtId="0" fontId="35" fillId="0" borderId="69" xfId="3" applyFont="1" applyBorder="1" applyAlignment="1">
      <alignment horizontal="center" vertical="center"/>
    </xf>
    <xf numFmtId="0" fontId="35" fillId="0" borderId="70" xfId="3" applyFont="1" applyBorder="1" applyAlignment="1">
      <alignment horizontal="center" vertical="center"/>
    </xf>
    <xf numFmtId="0" fontId="35" fillId="0" borderId="33" xfId="3" applyFont="1" applyBorder="1" applyAlignment="1">
      <alignment horizontal="center" vertical="center"/>
    </xf>
    <xf numFmtId="0" fontId="35" fillId="0" borderId="71" xfId="3" applyFont="1" applyBorder="1" applyAlignment="1">
      <alignment vertical="center"/>
    </xf>
    <xf numFmtId="0" fontId="35" fillId="0" borderId="72" xfId="3" applyFont="1" applyBorder="1" applyAlignment="1">
      <alignment vertical="center"/>
    </xf>
    <xf numFmtId="0" fontId="35" fillId="0" borderId="12" xfId="3" applyFont="1" applyBorder="1" applyAlignment="1">
      <alignment horizontal="left" vertical="center" wrapText="1" indent="1"/>
    </xf>
    <xf numFmtId="0" fontId="35" fillId="0" borderId="10" xfId="3" applyFont="1" applyBorder="1" applyAlignment="1">
      <alignment horizontal="left" vertical="center" wrapText="1" indent="1"/>
    </xf>
    <xf numFmtId="0" fontId="35" fillId="0" borderId="11" xfId="3" applyFont="1" applyBorder="1" applyAlignment="1">
      <alignment horizontal="left" vertical="center" wrapText="1" indent="1"/>
    </xf>
    <xf numFmtId="0" fontId="35" fillId="0" borderId="20" xfId="3" applyFont="1" applyBorder="1" applyAlignment="1">
      <alignment vertical="center"/>
    </xf>
    <xf numFmtId="0" fontId="36" fillId="0" borderId="13" xfId="3" applyFont="1" applyBorder="1" applyAlignment="1">
      <alignment horizontal="center" vertical="center"/>
    </xf>
    <xf numFmtId="0" fontId="36" fillId="0" borderId="14" xfId="3" applyFont="1" applyBorder="1" applyAlignment="1">
      <alignment horizontal="center" vertical="center"/>
    </xf>
    <xf numFmtId="0" fontId="36" fillId="0" borderId="15" xfId="3" applyFont="1" applyBorder="1" applyAlignment="1">
      <alignment horizontal="center" vertical="center"/>
    </xf>
    <xf numFmtId="0" fontId="35" fillId="0" borderId="2" xfId="10" applyFont="1" applyBorder="1" applyAlignment="1">
      <alignment horizontal="center" vertical="center"/>
    </xf>
    <xf numFmtId="0" fontId="35" fillId="0" borderId="8" xfId="10" applyFont="1" applyBorder="1" applyAlignment="1">
      <alignment horizontal="center" vertical="center"/>
    </xf>
    <xf numFmtId="0" fontId="35" fillId="0" borderId="9" xfId="10" applyFont="1" applyBorder="1" applyAlignment="1">
      <alignment horizontal="center" vertical="center"/>
    </xf>
    <xf numFmtId="0" fontId="35" fillId="0" borderId="7" xfId="10" applyFont="1" applyBorder="1" applyAlignment="1">
      <alignment horizontal="center" vertical="center"/>
    </xf>
    <xf numFmtId="0" fontId="35" fillId="0" borderId="4" xfId="10" applyFont="1" applyBorder="1" applyAlignment="1">
      <alignment horizontal="center" vertical="center"/>
    </xf>
    <xf numFmtId="0" fontId="35" fillId="0" borderId="5" xfId="10" applyFont="1" applyBorder="1" applyAlignment="1">
      <alignment horizontal="center" vertical="center"/>
    </xf>
    <xf numFmtId="0" fontId="35" fillId="0" borderId="13" xfId="10" applyFont="1" applyBorder="1" applyAlignment="1">
      <alignment horizontal="center" vertical="center"/>
    </xf>
    <xf numFmtId="0" fontId="35" fillId="0" borderId="14" xfId="10" applyFont="1" applyBorder="1" applyAlignment="1">
      <alignment horizontal="center" vertical="center"/>
    </xf>
    <xf numFmtId="0" fontId="35" fillId="0" borderId="15" xfId="10" applyFont="1" applyBorder="1" applyAlignment="1">
      <alignment horizontal="center" vertical="center"/>
    </xf>
    <xf numFmtId="0" fontId="43" fillId="0" borderId="13" xfId="10" applyFont="1" applyBorder="1" applyAlignment="1">
      <alignment horizontal="left" vertical="center"/>
    </xf>
    <xf numFmtId="0" fontId="43" fillId="0" borderId="14" xfId="10" applyFont="1" applyBorder="1" applyAlignment="1">
      <alignment horizontal="left" vertical="center"/>
    </xf>
    <xf numFmtId="0" fontId="43" fillId="0" borderId="15" xfId="10" applyFont="1" applyBorder="1" applyAlignment="1">
      <alignment horizontal="left" vertical="center"/>
    </xf>
    <xf numFmtId="0" fontId="35" fillId="0" borderId="0" xfId="10" applyFont="1" applyBorder="1" applyAlignment="1">
      <alignment horizontal="left" vertical="center"/>
    </xf>
    <xf numFmtId="0" fontId="35" fillId="0" borderId="6" xfId="10" applyFont="1" applyBorder="1" applyAlignment="1">
      <alignment horizontal="center" vertical="center"/>
    </xf>
    <xf numFmtId="0" fontId="35" fillId="0" borderId="0" xfId="10" applyFont="1" applyBorder="1" applyAlignment="1">
      <alignment horizontal="center" vertical="center"/>
    </xf>
    <xf numFmtId="0" fontId="35" fillId="0" borderId="3" xfId="10" applyFont="1" applyBorder="1" applyAlignment="1">
      <alignment horizontal="center" vertical="center"/>
    </xf>
    <xf numFmtId="0" fontId="35" fillId="0" borderId="13" xfId="10" applyFont="1" applyBorder="1" applyAlignment="1">
      <alignment horizontal="center" vertical="center" shrinkToFit="1"/>
    </xf>
    <xf numFmtId="0" fontId="35" fillId="0" borderId="14" xfId="10" applyFont="1" applyBorder="1" applyAlignment="1">
      <alignment horizontal="center" vertical="center" shrinkToFit="1"/>
    </xf>
    <xf numFmtId="0" fontId="35" fillId="0" borderId="15" xfId="10" applyFont="1" applyBorder="1" applyAlignment="1">
      <alignment horizontal="center" vertical="center" shrinkToFit="1"/>
    </xf>
    <xf numFmtId="0" fontId="35" fillId="0" borderId="14" xfId="10" applyFont="1" applyBorder="1" applyAlignment="1">
      <alignment horizontal="left" vertical="center"/>
    </xf>
    <xf numFmtId="0" fontId="35" fillId="0" borderId="15" xfId="10" applyFont="1" applyBorder="1" applyAlignment="1">
      <alignment horizontal="left" vertical="center"/>
    </xf>
    <xf numFmtId="0" fontId="35" fillId="0" borderId="0" xfId="10" applyFont="1" applyBorder="1" applyAlignment="1">
      <alignment horizontal="right" vertical="top"/>
    </xf>
    <xf numFmtId="0" fontId="97" fillId="0" borderId="0" xfId="10" applyFont="1" applyAlignment="1">
      <alignment horizontal="center" vertical="center" wrapText="1"/>
    </xf>
    <xf numFmtId="0" fontId="97" fillId="0" borderId="0" xfId="10" applyFont="1" applyAlignment="1">
      <alignment horizontal="center" vertical="center"/>
    </xf>
    <xf numFmtId="0" fontId="93" fillId="0" borderId="13" xfId="10" applyFont="1" applyBorder="1" applyAlignment="1">
      <alignment horizontal="distributed" vertical="center" justifyLastLine="1"/>
    </xf>
    <xf numFmtId="0" fontId="93" fillId="0" borderId="14" xfId="10" applyFont="1" applyBorder="1" applyAlignment="1">
      <alignment horizontal="distributed" vertical="center" justifyLastLine="1"/>
    </xf>
    <xf numFmtId="0" fontId="93" fillId="0" borderId="15" xfId="10" applyFont="1" applyBorder="1" applyAlignment="1">
      <alignment horizontal="distributed" vertical="center" justifyLastLine="1"/>
    </xf>
    <xf numFmtId="0" fontId="93" fillId="0" borderId="14" xfId="10" applyFont="1" applyBorder="1" applyAlignment="1">
      <alignment horizontal="left" vertical="center"/>
    </xf>
    <xf numFmtId="0" fontId="93" fillId="0" borderId="15" xfId="10" applyFont="1" applyBorder="1" applyAlignment="1">
      <alignment horizontal="left" vertical="center"/>
    </xf>
    <xf numFmtId="0" fontId="93" fillId="0" borderId="2" xfId="10" applyFont="1" applyBorder="1" applyAlignment="1">
      <alignment horizontal="center" vertical="center"/>
    </xf>
    <xf numFmtId="0" fontId="93" fillId="0" borderId="8" xfId="10" applyFont="1" applyBorder="1" applyAlignment="1">
      <alignment horizontal="center" vertical="center"/>
    </xf>
    <xf numFmtId="0" fontId="93" fillId="0" borderId="9" xfId="10" applyFont="1" applyBorder="1" applyAlignment="1">
      <alignment horizontal="center" vertical="center"/>
    </xf>
    <xf numFmtId="0" fontId="93" fillId="0" borderId="7" xfId="10" applyFont="1" applyBorder="1" applyAlignment="1">
      <alignment horizontal="center" vertical="center"/>
    </xf>
    <xf numFmtId="0" fontId="93" fillId="0" borderId="4" xfId="10" applyFont="1" applyBorder="1" applyAlignment="1">
      <alignment horizontal="center" vertical="center"/>
    </xf>
    <xf numFmtId="0" fontId="93" fillId="0" borderId="5" xfId="10" applyFont="1" applyBorder="1" applyAlignment="1">
      <alignment horizontal="center" vertical="center"/>
    </xf>
    <xf numFmtId="0" fontId="93" fillId="0" borderId="13" xfId="10" applyFont="1" applyBorder="1">
      <alignment vertical="center"/>
    </xf>
    <xf numFmtId="0" fontId="93" fillId="0" borderId="14" xfId="10" applyFont="1" applyBorder="1">
      <alignment vertical="center"/>
    </xf>
    <xf numFmtId="0" fontId="93" fillId="0" borderId="13" xfId="10" applyFont="1" applyBorder="1" applyAlignment="1">
      <alignment horizontal="left" vertical="center"/>
    </xf>
    <xf numFmtId="0" fontId="93" fillId="0" borderId="8" xfId="10" applyFont="1" applyBorder="1" applyAlignment="1">
      <alignment horizontal="left" vertical="center"/>
    </xf>
    <xf numFmtId="0" fontId="9" fillId="0" borderId="0" xfId="2" applyFont="1" applyBorder="1" applyAlignment="1">
      <alignment horizontal="center" vertical="center"/>
    </xf>
    <xf numFmtId="0" fontId="7" fillId="0" borderId="0" xfId="2" applyBorder="1" applyAlignment="1">
      <alignment vertical="center" wrapText="1"/>
    </xf>
    <xf numFmtId="0" fontId="42" fillId="0" borderId="13" xfId="10" applyFont="1" applyFill="1" applyBorder="1" applyAlignment="1">
      <alignment horizontal="center" vertical="center" wrapText="1"/>
    </xf>
    <xf numFmtId="0" fontId="42" fillId="0" borderId="14" xfId="10" applyFont="1" applyFill="1" applyBorder="1" applyAlignment="1">
      <alignment horizontal="center" vertical="center" wrapText="1"/>
    </xf>
    <xf numFmtId="0" fontId="42" fillId="0" borderId="15" xfId="10" applyFont="1" applyFill="1" applyBorder="1" applyAlignment="1">
      <alignment horizontal="center" vertical="center" wrapText="1"/>
    </xf>
    <xf numFmtId="182" fontId="7" fillId="0" borderId="1" xfId="2" applyNumberFormat="1" applyBorder="1" applyAlignment="1">
      <alignment horizontal="center" vertical="center"/>
    </xf>
    <xf numFmtId="0" fontId="42" fillId="0" borderId="2" xfId="10" applyFont="1" applyBorder="1" applyAlignment="1">
      <alignment vertical="center" wrapText="1"/>
    </xf>
    <xf numFmtId="0" fontId="42" fillId="0" borderId="9" xfId="10" applyFont="1" applyBorder="1" applyAlignment="1">
      <alignment vertical="center" wrapText="1"/>
    </xf>
    <xf numFmtId="0" fontId="42" fillId="0" borderId="6" xfId="10" applyFont="1" applyBorder="1" applyAlignment="1">
      <alignment vertical="center" wrapText="1"/>
    </xf>
    <xf numFmtId="0" fontId="42" fillId="0" borderId="3" xfId="10" applyFont="1" applyBorder="1" applyAlignment="1">
      <alignment vertical="center" wrapText="1"/>
    </xf>
    <xf numFmtId="0" fontId="42" fillId="0" borderId="7" xfId="10" applyFont="1" applyBorder="1" applyAlignment="1">
      <alignment vertical="center" wrapText="1"/>
    </xf>
    <xf numFmtId="0" fontId="42" fillId="0" borderId="5" xfId="10" applyFont="1" applyBorder="1" applyAlignment="1">
      <alignment vertical="center" wrapText="1"/>
    </xf>
    <xf numFmtId="0" fontId="42" fillId="0" borderId="167" xfId="10" applyFont="1" applyBorder="1" applyAlignment="1">
      <alignment vertical="center" wrapText="1"/>
    </xf>
    <xf numFmtId="0" fontId="42" fillId="0" borderId="166" xfId="10" applyFont="1" applyBorder="1" applyAlignment="1">
      <alignment vertical="center" wrapText="1"/>
    </xf>
    <xf numFmtId="0" fontId="42" fillId="0" borderId="175" xfId="10" applyFont="1" applyBorder="1" applyAlignment="1">
      <alignment vertical="center" wrapText="1"/>
    </xf>
    <xf numFmtId="0" fontId="42" fillId="0" borderId="174" xfId="10" applyFont="1" applyBorder="1" applyAlignment="1">
      <alignment vertical="center" wrapText="1"/>
    </xf>
    <xf numFmtId="0" fontId="42" fillId="0" borderId="184" xfId="10" applyFont="1" applyBorder="1" applyAlignment="1">
      <alignment vertical="center" wrapText="1"/>
    </xf>
    <xf numFmtId="0" fontId="42" fillId="0" borderId="185" xfId="10" applyFont="1" applyBorder="1" applyAlignment="1">
      <alignment vertical="center" wrapText="1"/>
    </xf>
    <xf numFmtId="0" fontId="42" fillId="0" borderId="2" xfId="10" applyFont="1" applyFill="1" applyBorder="1" applyAlignment="1">
      <alignment vertical="center" wrapText="1"/>
    </xf>
    <xf numFmtId="0" fontId="42" fillId="0" borderId="9" xfId="10" applyFont="1" applyFill="1" applyBorder="1" applyAlignment="1">
      <alignment vertical="center" wrapText="1"/>
    </xf>
    <xf numFmtId="0" fontId="42" fillId="0" borderId="6" xfId="10" applyFont="1" applyFill="1" applyBorder="1" applyAlignment="1">
      <alignment vertical="center" wrapText="1"/>
    </xf>
    <xf numFmtId="0" fontId="42" fillId="0" borderId="3" xfId="10" applyFont="1" applyFill="1" applyBorder="1" applyAlignment="1">
      <alignment vertical="center" wrapText="1"/>
    </xf>
    <xf numFmtId="0" fontId="42" fillId="0" borderId="7" xfId="10" applyFont="1" applyFill="1" applyBorder="1" applyAlignment="1">
      <alignment vertical="center" wrapText="1"/>
    </xf>
    <xf numFmtId="0" fontId="42" fillId="0" borderId="5" xfId="10" applyFont="1" applyFill="1" applyBorder="1" applyAlignment="1">
      <alignment vertical="center" wrapText="1"/>
    </xf>
    <xf numFmtId="0" fontId="42" fillId="0" borderId="12" xfId="10" applyFont="1" applyFill="1" applyBorder="1" applyAlignment="1">
      <alignment horizontal="center" vertical="center" shrinkToFit="1"/>
    </xf>
    <xf numFmtId="0" fontId="42" fillId="0" borderId="10" xfId="10" applyFont="1" applyFill="1" applyBorder="1" applyAlignment="1">
      <alignment horizontal="center" vertical="center" shrinkToFit="1"/>
    </xf>
    <xf numFmtId="0" fontId="42" fillId="0" borderId="11" xfId="10" applyFont="1" applyFill="1" applyBorder="1" applyAlignment="1">
      <alignment horizontal="center" vertical="center" shrinkToFit="1"/>
    </xf>
    <xf numFmtId="0" fontId="42" fillId="0" borderId="2" xfId="10" applyFont="1" applyBorder="1" applyAlignment="1">
      <alignment horizontal="center" vertical="center"/>
    </xf>
    <xf numFmtId="0" fontId="42" fillId="0" borderId="8" xfId="10" applyFont="1" applyBorder="1" applyAlignment="1">
      <alignment horizontal="center" vertical="center"/>
    </xf>
    <xf numFmtId="0" fontId="42" fillId="0" borderId="9" xfId="10" applyFont="1" applyBorder="1" applyAlignment="1">
      <alignment horizontal="center" vertical="center"/>
    </xf>
    <xf numFmtId="0" fontId="10" fillId="0" borderId="1" xfId="2" applyFont="1" applyBorder="1" applyAlignment="1">
      <alignment vertical="center"/>
    </xf>
    <xf numFmtId="0" fontId="10" fillId="0" borderId="1" xfId="2" applyFont="1" applyBorder="1" applyAlignment="1">
      <alignment horizontal="center" vertical="center" wrapText="1"/>
    </xf>
    <xf numFmtId="0" fontId="42" fillId="0" borderId="96" xfId="10" applyFont="1" applyBorder="1" applyAlignment="1">
      <alignment horizontal="center" vertical="center"/>
    </xf>
    <xf numFmtId="0" fontId="42" fillId="0" borderId="221" xfId="10" applyFont="1" applyBorder="1" applyAlignment="1">
      <alignment horizontal="center" vertical="center"/>
    </xf>
    <xf numFmtId="0" fontId="42" fillId="0" borderId="220" xfId="10" applyFont="1" applyBorder="1" applyAlignment="1">
      <alignment horizontal="center" vertical="center"/>
    </xf>
    <xf numFmtId="0" fontId="42" fillId="0" borderId="98" xfId="10" applyFont="1" applyBorder="1" applyAlignment="1">
      <alignment horizontal="center" vertical="center"/>
    </xf>
    <xf numFmtId="0" fontId="42" fillId="0" borderId="219" xfId="10" applyFont="1" applyBorder="1" applyAlignment="1">
      <alignment horizontal="center" vertical="center"/>
    </xf>
    <xf numFmtId="0" fontId="42" fillId="0" borderId="218" xfId="10" applyFont="1" applyBorder="1" applyAlignment="1">
      <alignment horizontal="center" vertical="center"/>
    </xf>
    <xf numFmtId="0" fontId="42" fillId="0" borderId="217" xfId="10" applyFont="1" applyBorder="1" applyAlignment="1">
      <alignment horizontal="center" vertical="center"/>
    </xf>
    <xf numFmtId="0" fontId="42" fillId="0" borderId="216" xfId="10" applyFont="1" applyBorder="1" applyAlignment="1">
      <alignment horizontal="center" vertical="center"/>
    </xf>
    <xf numFmtId="0" fontId="42" fillId="0" borderId="215" xfId="10" applyFont="1" applyBorder="1" applyAlignment="1">
      <alignment horizontal="center" vertical="center"/>
    </xf>
    <xf numFmtId="0" fontId="105" fillId="0" borderId="331" xfId="2" applyFont="1" applyBorder="1" applyAlignment="1">
      <alignment horizontal="left" vertical="center" wrapText="1"/>
    </xf>
    <xf numFmtId="0" fontId="105" fillId="0" borderId="332" xfId="2" applyFont="1" applyBorder="1" applyAlignment="1">
      <alignment horizontal="center" vertical="center"/>
    </xf>
    <xf numFmtId="0" fontId="105" fillId="0" borderId="332" xfId="2" applyFont="1" applyBorder="1" applyAlignment="1">
      <alignment horizontal="right" vertical="center"/>
    </xf>
    <xf numFmtId="0" fontId="105" fillId="0" borderId="334" xfId="2" applyFont="1" applyBorder="1" applyAlignment="1">
      <alignment horizontal="right" vertical="center"/>
    </xf>
    <xf numFmtId="0" fontId="105" fillId="0" borderId="331" xfId="2" applyFont="1" applyBorder="1" applyAlignment="1">
      <alignment vertical="center" justifyLastLine="1"/>
    </xf>
    <xf numFmtId="0" fontId="105" fillId="0" borderId="335" xfId="2" applyFont="1" applyBorder="1" applyAlignment="1">
      <alignment vertical="center" justifyLastLine="1"/>
    </xf>
    <xf numFmtId="0" fontId="105" fillId="0" borderId="332" xfId="2" applyFont="1" applyBorder="1" applyAlignment="1">
      <alignment vertical="center" justifyLastLine="1"/>
    </xf>
    <xf numFmtId="0" fontId="105" fillId="0" borderId="331" xfId="2" applyFont="1" applyBorder="1" applyAlignment="1">
      <alignment horizontal="right" vertical="center"/>
    </xf>
    <xf numFmtId="0" fontId="105" fillId="0" borderId="334" xfId="2" applyFont="1" applyBorder="1" applyAlignment="1">
      <alignment vertical="center"/>
    </xf>
    <xf numFmtId="0" fontId="105" fillId="0" borderId="337" xfId="2" applyFont="1" applyBorder="1" applyAlignment="1">
      <alignment vertical="center"/>
    </xf>
    <xf numFmtId="0" fontId="105" fillId="0" borderId="339" xfId="2" applyFont="1" applyBorder="1" applyAlignment="1">
      <alignment vertical="center"/>
    </xf>
    <xf numFmtId="0" fontId="105" fillId="0" borderId="340" xfId="2" applyFont="1" applyBorder="1" applyAlignment="1">
      <alignment vertical="center"/>
    </xf>
    <xf numFmtId="0" fontId="105" fillId="0" borderId="3" xfId="2" applyFont="1" applyBorder="1" applyAlignment="1">
      <alignment vertical="center"/>
    </xf>
    <xf numFmtId="0" fontId="105" fillId="0" borderId="344" xfId="2" applyFont="1" applyBorder="1" applyAlignment="1">
      <alignment vertical="center"/>
    </xf>
    <xf numFmtId="0" fontId="105" fillId="0" borderId="345" xfId="2" applyFont="1" applyBorder="1" applyAlignment="1">
      <alignment vertical="center"/>
    </xf>
    <xf numFmtId="0" fontId="105" fillId="0" borderId="337" xfId="2" applyFont="1" applyBorder="1" applyAlignment="1">
      <alignment horizontal="center" vertical="center"/>
    </xf>
    <xf numFmtId="0" fontId="105" fillId="0" borderId="335" xfId="2" applyFont="1" applyBorder="1" applyAlignment="1">
      <alignment horizontal="left" vertical="center" wrapText="1" justifyLastLine="1"/>
    </xf>
    <xf numFmtId="0" fontId="105" fillId="0" borderId="332" xfId="2" applyFont="1" applyBorder="1" applyAlignment="1">
      <alignment horizontal="left" vertical="center" wrapText="1" justifyLastLine="1"/>
    </xf>
    <xf numFmtId="0" fontId="111" fillId="0" borderId="331" xfId="2" applyFont="1" applyBorder="1" applyAlignment="1">
      <alignment horizontal="center" vertical="center" wrapText="1"/>
    </xf>
    <xf numFmtId="0" fontId="111" fillId="0" borderId="335" xfId="2" applyFont="1" applyBorder="1" applyAlignment="1">
      <alignment horizontal="center" vertical="center"/>
    </xf>
    <xf numFmtId="0" fontId="111" fillId="0" borderId="332" xfId="2" applyFont="1" applyBorder="1" applyAlignment="1">
      <alignment horizontal="center" vertical="center"/>
    </xf>
    <xf numFmtId="0" fontId="105" fillId="0" borderId="334" xfId="2" applyFont="1" applyBorder="1" applyAlignment="1">
      <alignment horizontal="left" vertical="center" wrapText="1" justifyLastLine="1"/>
    </xf>
    <xf numFmtId="0" fontId="133" fillId="0" borderId="364" xfId="2" applyFont="1" applyBorder="1" applyAlignment="1">
      <alignment horizontal="left" vertical="center" wrapText="1"/>
    </xf>
    <xf numFmtId="0" fontId="133" fillId="0" borderId="366" xfId="2" applyFont="1" applyBorder="1" applyAlignment="1">
      <alignment horizontal="left" vertical="center"/>
    </xf>
    <xf numFmtId="0" fontId="133" fillId="0" borderId="344" xfId="2" applyFont="1" applyBorder="1" applyAlignment="1">
      <alignment horizontal="left" vertical="center" wrapText="1"/>
    </xf>
    <xf numFmtId="0" fontId="133" fillId="0" borderId="345" xfId="2" applyFont="1" applyBorder="1" applyAlignment="1">
      <alignment horizontal="left" vertical="center"/>
    </xf>
    <xf numFmtId="0" fontId="105" fillId="0" borderId="331" xfId="2" applyFont="1" applyBorder="1" applyAlignment="1">
      <alignment vertical="center" wrapText="1" justifyLastLine="1"/>
    </xf>
    <xf numFmtId="0" fontId="105" fillId="0" borderId="335" xfId="2" applyFont="1" applyBorder="1" applyAlignment="1">
      <alignment vertical="center" wrapText="1" justifyLastLine="1"/>
    </xf>
    <xf numFmtId="0" fontId="105" fillId="0" borderId="332" xfId="2" applyFont="1" applyBorder="1" applyAlignment="1">
      <alignment vertical="center" wrapText="1" justifyLastLine="1"/>
    </xf>
    <xf numFmtId="0" fontId="105" fillId="0" borderId="343" xfId="2" applyFont="1" applyBorder="1" applyAlignment="1">
      <alignment horizontal="left" vertical="center" wrapText="1" justifyLastLine="1"/>
    </xf>
    <xf numFmtId="0" fontId="105" fillId="0" borderId="334" xfId="2" applyFont="1" applyBorder="1" applyAlignment="1">
      <alignment horizontal="center" vertical="center" justifyLastLine="1"/>
    </xf>
    <xf numFmtId="0" fontId="133" fillId="0" borderId="192" xfId="2" applyFont="1" applyBorder="1" applyAlignment="1">
      <alignment horizontal="left" vertical="center"/>
    </xf>
    <xf numFmtId="0" fontId="105" fillId="0" borderId="337" xfId="2" applyFont="1" applyBorder="1" applyAlignment="1">
      <alignment horizontal="center" vertical="center" wrapText="1" justifyLastLine="1"/>
    </xf>
    <xf numFmtId="0" fontId="105" fillId="0" borderId="338" xfId="2" applyFont="1" applyBorder="1" applyAlignment="1">
      <alignment horizontal="center" vertical="center" wrapText="1" justifyLastLine="1"/>
    </xf>
    <xf numFmtId="0" fontId="105" fillId="0" borderId="339" xfId="2" applyFont="1" applyBorder="1" applyAlignment="1">
      <alignment horizontal="center" vertical="center" wrapText="1" justifyLastLine="1"/>
    </xf>
    <xf numFmtId="0" fontId="105" fillId="0" borderId="340" xfId="2" applyFont="1" applyBorder="1" applyAlignment="1">
      <alignment horizontal="center" vertical="center" wrapText="1" justifyLastLine="1"/>
    </xf>
    <xf numFmtId="0" fontId="105" fillId="0" borderId="0" xfId="2" applyFont="1" applyBorder="1" applyAlignment="1">
      <alignment horizontal="center" vertical="center" wrapText="1" justifyLastLine="1"/>
    </xf>
    <xf numFmtId="0" fontId="105" fillId="0" borderId="3" xfId="2" applyFont="1" applyBorder="1" applyAlignment="1">
      <alignment horizontal="center" vertical="center" wrapText="1" justifyLastLine="1"/>
    </xf>
    <xf numFmtId="0" fontId="105" fillId="0" borderId="344" xfId="2" applyFont="1" applyBorder="1" applyAlignment="1">
      <alignment horizontal="center" vertical="center" wrapText="1" justifyLastLine="1"/>
    </xf>
    <xf numFmtId="0" fontId="105" fillId="0" borderId="333" xfId="2" applyFont="1" applyBorder="1" applyAlignment="1">
      <alignment horizontal="center" vertical="center" wrapText="1" justifyLastLine="1"/>
    </xf>
    <xf numFmtId="0" fontId="105" fillId="0" borderId="345" xfId="2" applyFont="1" applyBorder="1" applyAlignment="1">
      <alignment horizontal="center" vertical="center" wrapText="1" justifyLastLine="1"/>
    </xf>
    <xf numFmtId="0" fontId="133" fillId="0" borderId="228" xfId="2" applyFont="1" applyBorder="1" applyAlignment="1">
      <alignment horizontal="left" vertical="center" wrapText="1"/>
    </xf>
    <xf numFmtId="0" fontId="133" fillId="0" borderId="230" xfId="2" applyFont="1" applyBorder="1" applyAlignment="1">
      <alignment horizontal="left" vertical="center"/>
    </xf>
    <xf numFmtId="0" fontId="105" fillId="0" borderId="0" xfId="2" applyFont="1" applyAlignment="1">
      <alignment vertical="top" wrapText="1"/>
    </xf>
    <xf numFmtId="0" fontId="107" fillId="0" borderId="334" xfId="2" applyFont="1" applyBorder="1" applyAlignment="1">
      <alignment horizontal="center" vertical="center"/>
    </xf>
    <xf numFmtId="0" fontId="105" fillId="0" borderId="331" xfId="2" applyFont="1" applyBorder="1" applyAlignment="1">
      <alignment vertical="center"/>
    </xf>
    <xf numFmtId="0" fontId="105" fillId="0" borderId="332" xfId="2" applyFont="1" applyBorder="1" applyAlignment="1">
      <alignment vertical="center"/>
    </xf>
    <xf numFmtId="0" fontId="105" fillId="0" borderId="333" xfId="2" applyFont="1" applyBorder="1" applyAlignment="1">
      <alignment horizontal="left" vertical="center" wrapText="1"/>
    </xf>
    <xf numFmtId="0" fontId="105" fillId="0" borderId="345" xfId="2" applyFont="1" applyBorder="1" applyAlignment="1">
      <alignment horizontal="left" vertical="center" wrapText="1"/>
    </xf>
    <xf numFmtId="0" fontId="7" fillId="0" borderId="0" xfId="2" applyAlignment="1">
      <alignment horizontal="right" vertical="center"/>
    </xf>
    <xf numFmtId="0" fontId="138" fillId="0" borderId="0" xfId="2" applyFont="1" applyAlignment="1">
      <alignment horizontal="left" vertical="center" wrapText="1"/>
    </xf>
    <xf numFmtId="0" fontId="105" fillId="0" borderId="169" xfId="2" applyFont="1" applyBorder="1" applyAlignment="1">
      <alignment horizontal="center" vertical="center"/>
    </xf>
    <xf numFmtId="0" fontId="105" fillId="0" borderId="343" xfId="2" applyFont="1" applyBorder="1" applyAlignment="1">
      <alignment horizontal="center" vertical="center" wrapText="1" justifyLastLine="1"/>
    </xf>
    <xf numFmtId="0" fontId="105" fillId="0" borderId="343" xfId="2" applyFont="1" applyBorder="1" applyAlignment="1">
      <alignment horizontal="right" vertical="center"/>
    </xf>
    <xf numFmtId="0" fontId="138" fillId="0" borderId="343" xfId="2" applyFont="1" applyBorder="1" applyAlignment="1">
      <alignment horizontal="right" vertical="center"/>
    </xf>
    <xf numFmtId="0" fontId="105" fillId="0" borderId="163" xfId="2" applyFont="1" applyBorder="1" applyAlignment="1">
      <alignment horizontal="right" vertical="center"/>
    </xf>
    <xf numFmtId="0" fontId="105" fillId="0" borderId="334" xfId="2" applyFont="1" applyBorder="1" applyAlignment="1">
      <alignment horizontal="center" vertical="center" wrapText="1" justifyLastLine="1"/>
    </xf>
    <xf numFmtId="0" fontId="105" fillId="0" borderId="344" xfId="2" applyFont="1" applyBorder="1" applyAlignment="1">
      <alignment horizontal="left" vertical="center" wrapText="1" justifyLastLine="1"/>
    </xf>
    <xf numFmtId="0" fontId="105" fillId="0" borderId="333" xfId="2" applyFont="1" applyBorder="1" applyAlignment="1">
      <alignment horizontal="left" vertical="center" wrapText="1" justifyLastLine="1"/>
    </xf>
    <xf numFmtId="0" fontId="105" fillId="0" borderId="345" xfId="2" applyFont="1" applyBorder="1" applyAlignment="1">
      <alignment horizontal="left" vertical="center" wrapText="1" justifyLastLine="1"/>
    </xf>
    <xf numFmtId="0" fontId="134" fillId="0" borderId="331" xfId="2" applyFont="1" applyBorder="1" applyAlignment="1">
      <alignment horizontal="left" vertical="center" wrapText="1"/>
    </xf>
    <xf numFmtId="0" fontId="134" fillId="0" borderId="332" xfId="2" applyFont="1" applyBorder="1" applyAlignment="1">
      <alignment horizontal="left" vertical="center"/>
    </xf>
    <xf numFmtId="0" fontId="105" fillId="0" borderId="337" xfId="2" applyFont="1" applyBorder="1" applyAlignment="1">
      <alignment vertical="center" wrapText="1" justifyLastLine="1"/>
    </xf>
    <xf numFmtId="0" fontId="105" fillId="0" borderId="338" xfId="2" applyFont="1" applyBorder="1" applyAlignment="1">
      <alignment vertical="center" wrapText="1" justifyLastLine="1"/>
    </xf>
    <xf numFmtId="0" fontId="105" fillId="0" borderId="339" xfId="2" applyFont="1" applyBorder="1" applyAlignment="1">
      <alignment vertical="center" wrapText="1" justifyLastLine="1"/>
    </xf>
    <xf numFmtId="0" fontId="105" fillId="0" borderId="331" xfId="2" applyFont="1" applyBorder="1" applyAlignment="1">
      <alignment horizontal="center" vertical="center" wrapText="1"/>
    </xf>
    <xf numFmtId="0" fontId="105" fillId="0" borderId="337" xfId="23" applyFont="1" applyBorder="1" applyAlignment="1">
      <alignment horizontal="left" vertical="center"/>
    </xf>
    <xf numFmtId="0" fontId="105" fillId="0" borderId="339" xfId="23" applyFont="1" applyBorder="1" applyAlignment="1">
      <alignment horizontal="left" vertical="center"/>
    </xf>
    <xf numFmtId="0" fontId="105" fillId="0" borderId="340" xfId="23" applyFont="1" applyBorder="1" applyAlignment="1">
      <alignment horizontal="left" vertical="center"/>
    </xf>
    <xf numFmtId="0" fontId="105" fillId="0" borderId="3" xfId="23" applyFont="1" applyBorder="1" applyAlignment="1">
      <alignment horizontal="left" vertical="center"/>
    </xf>
    <xf numFmtId="0" fontId="105" fillId="0" borderId="344" xfId="23" applyFont="1" applyBorder="1" applyAlignment="1">
      <alignment horizontal="left" vertical="center"/>
    </xf>
    <xf numFmtId="0" fontId="105" fillId="0" borderId="345" xfId="23" applyFont="1" applyBorder="1" applyAlignment="1">
      <alignment horizontal="left" vertical="center"/>
    </xf>
    <xf numFmtId="0" fontId="105" fillId="0" borderId="334" xfId="23" applyFont="1" applyBorder="1" applyAlignment="1">
      <alignment horizontal="left" vertical="center"/>
    </xf>
    <xf numFmtId="0" fontId="105" fillId="0" borderId="334" xfId="23" applyFont="1" applyBorder="1" applyAlignment="1">
      <alignment horizontal="left" vertical="center" wrapText="1"/>
    </xf>
    <xf numFmtId="0" fontId="139" fillId="0" borderId="0" xfId="7" applyFont="1" applyAlignment="1">
      <alignment horizontal="right" vertical="center"/>
    </xf>
    <xf numFmtId="0" fontId="105" fillId="0" borderId="334" xfId="23" applyFont="1" applyBorder="1">
      <alignment vertical="center"/>
    </xf>
    <xf numFmtId="0" fontId="105" fillId="0" borderId="335" xfId="23" applyFont="1" applyBorder="1">
      <alignment vertical="center"/>
    </xf>
    <xf numFmtId="0" fontId="105" fillId="0" borderId="332" xfId="23" applyFont="1" applyBorder="1">
      <alignment vertical="center"/>
    </xf>
    <xf numFmtId="0" fontId="105" fillId="0" borderId="335" xfId="23" applyFont="1" applyBorder="1" applyAlignment="1">
      <alignment horizontal="center" vertical="center"/>
    </xf>
    <xf numFmtId="0" fontId="105" fillId="0" borderId="332" xfId="23" applyFont="1" applyBorder="1" applyAlignment="1">
      <alignment horizontal="center" vertical="center"/>
    </xf>
    <xf numFmtId="0" fontId="105" fillId="0" borderId="0" xfId="23" applyFont="1" applyAlignment="1">
      <alignment horizontal="left" vertical="center"/>
    </xf>
    <xf numFmtId="0" fontId="105" fillId="0" borderId="0" xfId="23" applyFont="1" applyAlignment="1">
      <alignment horizontal="left" vertical="center" wrapText="1"/>
    </xf>
    <xf numFmtId="0" fontId="105" fillId="0" borderId="0" xfId="7" applyFont="1" applyAlignment="1">
      <alignment horizontal="left" vertical="center" wrapText="1"/>
    </xf>
    <xf numFmtId="0" fontId="93" fillId="0" borderId="331" xfId="2" applyFont="1" applyBorder="1" applyAlignment="1">
      <alignment horizontal="center" vertical="center"/>
    </xf>
    <xf numFmtId="0" fontId="93" fillId="0" borderId="335" xfId="2" applyFont="1" applyBorder="1" applyAlignment="1">
      <alignment horizontal="center" vertical="center"/>
    </xf>
    <xf numFmtId="0" fontId="93" fillId="0" borderId="332" xfId="2" applyFont="1" applyBorder="1" applyAlignment="1">
      <alignment horizontal="center" vertical="center"/>
    </xf>
    <xf numFmtId="0" fontId="93" fillId="0" borderId="0" xfId="2" applyFont="1" applyAlignment="1">
      <alignment horizontal="right" vertical="center"/>
    </xf>
    <xf numFmtId="0" fontId="149" fillId="0" borderId="0" xfId="2" applyFont="1" applyAlignment="1">
      <alignment horizontal="center" vertical="center"/>
    </xf>
    <xf numFmtId="0" fontId="149" fillId="0" borderId="331" xfId="2" applyFont="1" applyBorder="1" applyAlignment="1">
      <alignment horizontal="center" vertical="center"/>
    </xf>
    <xf numFmtId="0" fontId="149" fillId="0" borderId="335" xfId="2" applyFont="1" applyBorder="1" applyAlignment="1">
      <alignment horizontal="center" vertical="center"/>
    </xf>
    <xf numFmtId="0" fontId="149" fillId="0" borderId="332" xfId="2" applyFont="1" applyBorder="1" applyAlignment="1">
      <alignment horizontal="center" vertical="center"/>
    </xf>
    <xf numFmtId="0" fontId="93" fillId="0" borderId="0" xfId="2" applyFont="1" applyAlignment="1">
      <alignment horizontal="left" vertical="center" wrapText="1"/>
    </xf>
    <xf numFmtId="0" fontId="93" fillId="0" borderId="343" xfId="2" applyFont="1" applyBorder="1" applyAlignment="1">
      <alignment horizontal="left" vertical="center"/>
    </xf>
    <xf numFmtId="0" fontId="93" fillId="0" borderId="341" xfId="2" applyFont="1" applyBorder="1" applyAlignment="1">
      <alignment horizontal="left" vertical="center"/>
    </xf>
    <xf numFmtId="0" fontId="93" fillId="0" borderId="346" xfId="2" applyFont="1" applyBorder="1" applyAlignment="1">
      <alignment horizontal="left" vertical="center"/>
    </xf>
    <xf numFmtId="0" fontId="93" fillId="0" borderId="169" xfId="2" applyFont="1" applyBorder="1" applyAlignment="1">
      <alignment horizontal="center" vertical="center"/>
    </xf>
    <xf numFmtId="0" fontId="93" fillId="0" borderId="334" xfId="2" applyFont="1" applyBorder="1" applyAlignment="1">
      <alignment horizontal="center" vertical="center" justifyLastLine="1"/>
    </xf>
    <xf numFmtId="0" fontId="93" fillId="0" borderId="334" xfId="2" applyFont="1" applyBorder="1" applyAlignment="1">
      <alignment horizontal="right" vertical="center"/>
    </xf>
    <xf numFmtId="0" fontId="93" fillId="0" borderId="343" xfId="2" applyFont="1" applyBorder="1" applyAlignment="1">
      <alignment horizontal="center" vertical="center" wrapText="1" justifyLastLine="1"/>
    </xf>
    <xf numFmtId="0" fontId="93" fillId="0" borderId="343" xfId="2" applyFont="1" applyBorder="1" applyAlignment="1">
      <alignment horizontal="right" vertical="center"/>
    </xf>
    <xf numFmtId="0" fontId="93" fillId="0" borderId="163" xfId="2" applyFont="1" applyBorder="1" applyAlignment="1">
      <alignment horizontal="right" vertical="center"/>
    </xf>
    <xf numFmtId="0" fontId="93" fillId="0" borderId="334" xfId="2" applyFont="1" applyBorder="1" applyAlignment="1">
      <alignment horizontal="center" vertical="center" wrapText="1" justifyLastLine="1"/>
    </xf>
    <xf numFmtId="0" fontId="7" fillId="0" borderId="11" xfId="2" applyFont="1" applyBorder="1" applyAlignment="1">
      <alignment horizontal="center" vertical="center"/>
    </xf>
    <xf numFmtId="0" fontId="7" fillId="0" borderId="0" xfId="2" applyBorder="1" applyAlignment="1">
      <alignment vertical="top" wrapText="1"/>
    </xf>
    <xf numFmtId="0" fontId="7" fillId="0" borderId="83" xfId="2" applyBorder="1" applyAlignment="1">
      <alignment vertical="top" wrapText="1"/>
    </xf>
    <xf numFmtId="0" fontId="7" fillId="0" borderId="25" xfId="2" applyFont="1" applyBorder="1" applyAlignment="1">
      <alignment horizontal="center" vertical="center"/>
    </xf>
    <xf numFmtId="0" fontId="7" fillId="0" borderId="90" xfId="2" applyFont="1" applyBorder="1" applyAlignment="1">
      <alignment horizontal="center" vertical="center" textRotation="255"/>
    </xf>
    <xf numFmtId="0" fontId="7" fillId="0" borderId="23" xfId="2" applyFont="1" applyBorder="1" applyAlignment="1">
      <alignment horizontal="center" vertical="center" textRotation="255"/>
    </xf>
    <xf numFmtId="0" fontId="7" fillId="0" borderId="106" xfId="2" applyFont="1" applyBorder="1" applyAlignment="1">
      <alignment horizontal="center" vertical="center" textRotation="255"/>
    </xf>
    <xf numFmtId="0" fontId="7" fillId="0" borderId="1" xfId="2" applyFont="1" applyBorder="1" applyAlignment="1">
      <alignment horizontal="center" vertical="center" wrapText="1"/>
    </xf>
    <xf numFmtId="0" fontId="7" fillId="0" borderId="1" xfId="2" applyFont="1" applyBorder="1" applyAlignment="1">
      <alignment horizontal="center" vertical="center"/>
    </xf>
    <xf numFmtId="0" fontId="7" fillId="0" borderId="227" xfId="2" applyFont="1" applyBorder="1" applyAlignment="1">
      <alignment horizontal="center" vertical="center"/>
    </xf>
    <xf numFmtId="0" fontId="7" fillId="0" borderId="226" xfId="2" applyFont="1" applyBorder="1" applyAlignment="1">
      <alignment horizontal="center" vertical="center"/>
    </xf>
    <xf numFmtId="0" fontId="7" fillId="0" borderId="225" xfId="2" applyFont="1" applyBorder="1" applyAlignment="1">
      <alignment horizontal="center" vertical="center"/>
    </xf>
    <xf numFmtId="0" fontId="7" fillId="0" borderId="224" xfId="2" applyFont="1" applyBorder="1" applyAlignment="1">
      <alignment horizontal="center" vertical="center"/>
    </xf>
    <xf numFmtId="0" fontId="7" fillId="0" borderId="223" xfId="2" applyFont="1" applyBorder="1" applyAlignment="1">
      <alignment horizontal="center" vertical="center"/>
    </xf>
    <xf numFmtId="0" fontId="7" fillId="0" borderId="222" xfId="2" applyFont="1" applyBorder="1" applyAlignment="1">
      <alignment horizontal="center" vertical="center"/>
    </xf>
    <xf numFmtId="0" fontId="7" fillId="0" borderId="60" xfId="2" applyFont="1" applyBorder="1" applyAlignment="1">
      <alignment horizontal="left" vertical="center"/>
    </xf>
    <xf numFmtId="0" fontId="7" fillId="0" borderId="8" xfId="2" applyFont="1" applyBorder="1" applyAlignment="1">
      <alignment horizontal="left" vertical="center"/>
    </xf>
    <xf numFmtId="0" fontId="7" fillId="0" borderId="9" xfId="2" applyFont="1" applyBorder="1" applyAlignment="1">
      <alignment horizontal="left" vertical="center"/>
    </xf>
    <xf numFmtId="0" fontId="7" fillId="0" borderId="46" xfId="2" applyFont="1" applyBorder="1" applyAlignment="1">
      <alignment horizontal="left" vertical="center"/>
    </xf>
    <xf numFmtId="0" fontId="7" fillId="0" borderId="0" xfId="2" applyFont="1" applyBorder="1" applyAlignment="1">
      <alignment horizontal="left" vertical="center"/>
    </xf>
    <xf numFmtId="0" fontId="7" fillId="0" borderId="3" xfId="2" applyFont="1" applyBorder="1" applyAlignment="1">
      <alignment horizontal="left" vertical="center"/>
    </xf>
    <xf numFmtId="0" fontId="7" fillId="0" borderId="84" xfId="2" applyFont="1" applyBorder="1" applyAlignment="1">
      <alignment horizontal="left" vertical="center"/>
    </xf>
    <xf numFmtId="0" fontId="7" fillId="0" borderId="87" xfId="2" applyFont="1" applyBorder="1" applyAlignment="1">
      <alignment horizontal="left" vertical="center"/>
    </xf>
    <xf numFmtId="0" fontId="7" fillId="0" borderId="85" xfId="2" applyFont="1" applyBorder="1" applyAlignment="1">
      <alignment horizontal="left" vertical="center"/>
    </xf>
    <xf numFmtId="0" fontId="7" fillId="0" borderId="96" xfId="2" applyFont="1" applyBorder="1" applyAlignment="1">
      <alignment horizontal="center" vertical="center"/>
    </xf>
    <xf numFmtId="0" fontId="7" fillId="0" borderId="97" xfId="2" applyFont="1" applyBorder="1" applyAlignment="1">
      <alignment horizontal="center" vertical="center"/>
    </xf>
    <xf numFmtId="0" fontId="7" fillId="0" borderId="98" xfId="2" applyFont="1" applyBorder="1" applyAlignment="1">
      <alignment horizontal="center" vertical="center"/>
    </xf>
    <xf numFmtId="0" fontId="7" fillId="0" borderId="99" xfId="2" applyFont="1" applyBorder="1" applyAlignment="1">
      <alignment horizontal="center" vertical="center"/>
    </xf>
    <xf numFmtId="0" fontId="7" fillId="0" borderId="100" xfId="2" applyFont="1" applyBorder="1" applyAlignment="1">
      <alignment horizontal="center" vertical="center"/>
    </xf>
    <xf numFmtId="0" fontId="7" fillId="0" borderId="101" xfId="2" applyFont="1" applyBorder="1" applyAlignment="1">
      <alignment horizontal="center" vertical="center"/>
    </xf>
    <xf numFmtId="0" fontId="7" fillId="0" borderId="69" xfId="2" applyFont="1" applyBorder="1" applyAlignment="1">
      <alignment horizontal="distributed" vertical="center"/>
    </xf>
    <xf numFmtId="0" fontId="7" fillId="0" borderId="70" xfId="2" applyFont="1" applyBorder="1" applyAlignment="1">
      <alignment horizontal="distributed" vertical="center"/>
    </xf>
    <xf numFmtId="0" fontId="7" fillId="0" borderId="33" xfId="2" applyFont="1" applyBorder="1" applyAlignment="1">
      <alignment horizontal="distributed" vertical="center"/>
    </xf>
    <xf numFmtId="0" fontId="7" fillId="0" borderId="71" xfId="2" applyFont="1" applyBorder="1" applyAlignment="1">
      <alignment vertical="center"/>
    </xf>
    <xf numFmtId="0" fontId="7" fillId="0" borderId="70" xfId="2" applyFont="1" applyBorder="1" applyAlignment="1">
      <alignment vertical="center"/>
    </xf>
    <xf numFmtId="0" fontId="7" fillId="0" borderId="72" xfId="2" applyFont="1" applyBorder="1" applyAlignment="1">
      <alignment vertical="center"/>
    </xf>
    <xf numFmtId="0" fontId="7" fillId="0" borderId="77" xfId="2" applyFont="1" applyBorder="1" applyAlignment="1">
      <alignment horizontal="distributed" vertical="center"/>
    </xf>
    <xf numFmtId="0" fontId="7" fillId="0" borderId="14" xfId="2" applyFont="1" applyBorder="1" applyAlignment="1">
      <alignment horizontal="distributed" vertical="center"/>
    </xf>
    <xf numFmtId="0" fontId="7" fillId="0" borderId="15" xfId="2" applyFont="1" applyBorder="1" applyAlignment="1">
      <alignment horizontal="distributed" vertical="center"/>
    </xf>
    <xf numFmtId="0" fontId="7" fillId="0" borderId="13" xfId="2" applyFont="1" applyBorder="1" applyAlignment="1">
      <alignment horizontal="center" vertical="center"/>
    </xf>
    <xf numFmtId="0" fontId="7" fillId="0" borderId="14" xfId="2" applyFont="1" applyBorder="1" applyAlignment="1">
      <alignment vertical="center"/>
    </xf>
    <xf numFmtId="0" fontId="7" fillId="0" borderId="41" xfId="2" applyFont="1" applyBorder="1" applyAlignment="1">
      <alignment vertical="center"/>
    </xf>
    <xf numFmtId="0" fontId="7" fillId="0" borderId="14" xfId="2" applyFont="1" applyBorder="1" applyAlignment="1">
      <alignment horizontal="center" vertical="center"/>
    </xf>
    <xf numFmtId="0" fontId="7" fillId="0" borderId="41" xfId="2" applyFont="1" applyBorder="1" applyAlignment="1">
      <alignment horizontal="center" vertical="center"/>
    </xf>
    <xf numFmtId="0" fontId="7" fillId="0" borderId="60" xfId="2" applyFont="1" applyBorder="1" applyAlignment="1">
      <alignment horizontal="center" vertical="center"/>
    </xf>
    <xf numFmtId="0" fontId="7" fillId="0" borderId="9" xfId="2" applyFont="1" applyBorder="1" applyAlignment="1">
      <alignment horizontal="center" vertical="center"/>
    </xf>
    <xf numFmtId="0" fontId="7" fillId="0" borderId="61" xfId="2" applyFont="1" applyBorder="1" applyAlignment="1">
      <alignment horizontal="center" vertical="center"/>
    </xf>
    <xf numFmtId="0" fontId="7" fillId="0" borderId="5" xfId="2" applyFont="1" applyBorder="1" applyAlignment="1">
      <alignment horizontal="center" vertical="center"/>
    </xf>
    <xf numFmtId="0" fontId="7" fillId="0" borderId="13" xfId="2" applyFont="1" applyBorder="1" applyAlignment="1">
      <alignment vertical="center"/>
    </xf>
    <xf numFmtId="0" fontId="7" fillId="0" borderId="15" xfId="2" applyFont="1" applyBorder="1" applyAlignment="1">
      <alignment vertical="center"/>
    </xf>
    <xf numFmtId="0" fontId="7" fillId="0" borderId="12" xfId="2" applyFont="1" applyBorder="1" applyAlignment="1">
      <alignment horizontal="distributed" vertical="center"/>
    </xf>
    <xf numFmtId="0" fontId="7" fillId="0" borderId="10" xfId="2" applyFont="1" applyBorder="1" applyAlignment="1">
      <alignment horizontal="distributed" vertical="center"/>
    </xf>
    <xf numFmtId="0" fontId="7" fillId="0" borderId="2" xfId="2" applyFont="1" applyBorder="1" applyAlignment="1">
      <alignment vertical="center"/>
    </xf>
    <xf numFmtId="0" fontId="7" fillId="0" borderId="78" xfId="2" applyFont="1" applyBorder="1" applyAlignment="1">
      <alignment vertical="center"/>
    </xf>
    <xf numFmtId="0" fontId="7" fillId="0" borderId="7" xfId="2" applyFont="1" applyBorder="1" applyAlignment="1">
      <alignment vertical="center"/>
    </xf>
    <xf numFmtId="0" fontId="7" fillId="0" borderId="40" xfId="2" applyFont="1" applyBorder="1" applyAlignment="1">
      <alignment vertical="center"/>
    </xf>
    <xf numFmtId="0" fontId="7" fillId="0" borderId="8" xfId="2" applyFont="1" applyBorder="1" applyAlignment="1">
      <alignment vertical="center"/>
    </xf>
    <xf numFmtId="0" fontId="7" fillId="0" borderId="9" xfId="2" applyFont="1" applyBorder="1" applyAlignment="1">
      <alignment vertical="center"/>
    </xf>
    <xf numFmtId="0" fontId="206" fillId="0" borderId="331" xfId="2" applyFont="1" applyBorder="1" applyAlignment="1">
      <alignment horizontal="center" vertical="center"/>
    </xf>
    <xf numFmtId="0" fontId="206" fillId="0" borderId="335" xfId="2" applyFont="1" applyBorder="1" applyAlignment="1">
      <alignment horizontal="center" vertical="center"/>
    </xf>
    <xf numFmtId="0" fontId="206" fillId="0" borderId="332" xfId="2" applyFont="1" applyBorder="1" applyAlignment="1">
      <alignment horizontal="center" vertical="center"/>
    </xf>
    <xf numFmtId="0" fontId="107" fillId="0" borderId="0" xfId="2" applyFont="1" applyAlignment="1">
      <alignment horizontal="center" vertical="center" wrapText="1"/>
    </xf>
    <xf numFmtId="0" fontId="105" fillId="0" borderId="343" xfId="2" applyFont="1" applyBorder="1" applyAlignment="1">
      <alignment horizontal="center" vertical="center"/>
    </xf>
    <xf numFmtId="0" fontId="138" fillId="0" borderId="0" xfId="2" applyFont="1" applyAlignment="1">
      <alignment vertical="center" wrapText="1"/>
    </xf>
    <xf numFmtId="0" fontId="139" fillId="0" borderId="0" xfId="2" applyFont="1" applyAlignment="1">
      <alignment vertical="center" wrapText="1"/>
    </xf>
    <xf numFmtId="0" fontId="105" fillId="0" borderId="333" xfId="2" applyFont="1" applyBorder="1" applyAlignment="1">
      <alignment vertical="center" wrapText="1"/>
    </xf>
    <xf numFmtId="0" fontId="105" fillId="0" borderId="334" xfId="2" applyFont="1" applyBorder="1" applyAlignment="1">
      <alignment horizontal="left" vertical="center"/>
    </xf>
    <xf numFmtId="0" fontId="139" fillId="0" borderId="333" xfId="2" applyFont="1" applyBorder="1" applyAlignment="1">
      <alignment vertical="center" wrapText="1"/>
    </xf>
    <xf numFmtId="0" fontId="105" fillId="0" borderId="0" xfId="23" applyFont="1" applyAlignment="1">
      <alignment horizontal="left" vertical="top" wrapText="1"/>
    </xf>
    <xf numFmtId="0" fontId="105" fillId="0" borderId="0" xfId="23" applyFont="1" applyAlignment="1">
      <alignment horizontal="left" vertical="top"/>
    </xf>
    <xf numFmtId="0" fontId="105" fillId="0" borderId="334" xfId="7" applyFont="1" applyBorder="1" applyAlignment="1">
      <alignment horizontal="center" vertical="center"/>
    </xf>
    <xf numFmtId="0" fontId="105" fillId="0" borderId="0" xfId="7" applyFont="1" applyAlignment="1">
      <alignment horizontal="center" vertical="center"/>
    </xf>
    <xf numFmtId="0" fontId="105" fillId="0" borderId="0" xfId="7" applyFont="1" applyAlignment="1">
      <alignment horizontal="left" vertical="top"/>
    </xf>
    <xf numFmtId="0" fontId="7" fillId="0" borderId="0" xfId="7" applyAlignment="1">
      <alignment horizontal="right" vertical="center"/>
    </xf>
    <xf numFmtId="0" fontId="107" fillId="0" borderId="0" xfId="7" applyFont="1" applyAlignment="1">
      <alignment horizontal="center" vertical="center" wrapText="1"/>
    </xf>
    <xf numFmtId="0" fontId="105" fillId="0" borderId="331" xfId="7" applyFont="1" applyBorder="1" applyAlignment="1">
      <alignment horizontal="left" vertical="center"/>
    </xf>
    <xf numFmtId="0" fontId="105" fillId="0" borderId="335" xfId="7" applyFont="1" applyBorder="1" applyAlignment="1">
      <alignment horizontal="left" vertical="center"/>
    </xf>
    <xf numFmtId="0" fontId="105" fillId="0" borderId="332" xfId="7" applyFont="1" applyBorder="1" applyAlignment="1">
      <alignment horizontal="left" vertical="center"/>
    </xf>
    <xf numFmtId="0" fontId="139" fillId="0" borderId="0" xfId="2" applyFont="1" applyAlignment="1">
      <alignment horizontal="left" vertical="center"/>
    </xf>
    <xf numFmtId="0" fontId="105" fillId="0" borderId="346" xfId="2" applyFont="1" applyBorder="1" applyAlignment="1">
      <alignment horizontal="left" vertical="center" wrapText="1"/>
    </xf>
    <xf numFmtId="0" fontId="105" fillId="0" borderId="331" xfId="7" applyFont="1" applyBorder="1" applyAlignment="1">
      <alignment horizontal="left" vertical="center" wrapText="1"/>
    </xf>
    <xf numFmtId="0" fontId="105" fillId="0" borderId="332" xfId="7" applyFont="1" applyBorder="1" applyAlignment="1">
      <alignment horizontal="left" vertical="center" wrapText="1"/>
    </xf>
    <xf numFmtId="0" fontId="105" fillId="0" borderId="331" xfId="23" applyFont="1" applyBorder="1" applyAlignment="1">
      <alignment horizontal="left" vertical="center"/>
    </xf>
    <xf numFmtId="0" fontId="105" fillId="0" borderId="332" xfId="23" applyFont="1" applyBorder="1" applyAlignment="1">
      <alignment horizontal="left" vertical="center"/>
    </xf>
    <xf numFmtId="0" fontId="105" fillId="0" borderId="337" xfId="7" applyFont="1" applyBorder="1" applyAlignment="1">
      <alignment horizontal="left" vertical="center" wrapText="1"/>
    </xf>
    <xf numFmtId="0" fontId="105" fillId="0" borderId="339" xfId="7" applyFont="1" applyBorder="1" applyAlignment="1">
      <alignment horizontal="left" vertical="center" wrapText="1"/>
    </xf>
    <xf numFmtId="0" fontId="105" fillId="0" borderId="340" xfId="7" applyFont="1" applyBorder="1" applyAlignment="1">
      <alignment horizontal="left" vertical="center" wrapText="1"/>
    </xf>
    <xf numFmtId="0" fontId="105" fillId="0" borderId="3" xfId="7" applyFont="1" applyBorder="1" applyAlignment="1">
      <alignment horizontal="left" vertical="center" wrapText="1"/>
    </xf>
    <xf numFmtId="0" fontId="105" fillId="0" borderId="344" xfId="7" applyFont="1" applyBorder="1" applyAlignment="1">
      <alignment horizontal="left" vertical="center" wrapText="1"/>
    </xf>
    <xf numFmtId="0" fontId="105" fillId="0" borderId="345" xfId="7" applyFont="1" applyBorder="1" applyAlignment="1">
      <alignment horizontal="left" vertical="center" wrapText="1"/>
    </xf>
    <xf numFmtId="0" fontId="105" fillId="0" borderId="331" xfId="7" applyFont="1" applyBorder="1" applyAlignment="1">
      <alignment horizontal="center" vertical="center" shrinkToFit="1"/>
    </xf>
    <xf numFmtId="0" fontId="105" fillId="0" borderId="332" xfId="7" applyFont="1" applyBorder="1" applyAlignment="1">
      <alignment horizontal="center" vertical="center" shrinkToFit="1"/>
    </xf>
    <xf numFmtId="0" fontId="105" fillId="0" borderId="343" xfId="9" applyFont="1" applyBorder="1" applyAlignment="1">
      <alignment horizontal="left" vertical="center" wrapText="1"/>
    </xf>
    <xf numFmtId="0" fontId="105" fillId="0" borderId="341" xfId="9" applyFont="1" applyBorder="1" applyAlignment="1">
      <alignment horizontal="left" vertical="center" wrapText="1"/>
    </xf>
    <xf numFmtId="0" fontId="105" fillId="0" borderId="346" xfId="9" applyFont="1" applyBorder="1" applyAlignment="1">
      <alignment horizontal="left" vertical="center" wrapText="1"/>
    </xf>
    <xf numFmtId="0" fontId="105" fillId="0" borderId="0" xfId="9" applyFont="1" applyAlignment="1">
      <alignment horizontal="left" vertical="center" wrapText="1"/>
    </xf>
    <xf numFmtId="0" fontId="139" fillId="0" borderId="0" xfId="9" applyFont="1" applyAlignment="1">
      <alignment horizontal="right" vertical="center"/>
    </xf>
    <xf numFmtId="0" fontId="107" fillId="0" borderId="0" xfId="9" applyFont="1" applyAlignment="1">
      <alignment horizontal="center" vertical="center"/>
    </xf>
    <xf numFmtId="0" fontId="111" fillId="0" borderId="331" xfId="9" applyFont="1" applyBorder="1" applyAlignment="1">
      <alignment horizontal="center" vertical="center"/>
    </xf>
    <xf numFmtId="0" fontId="111" fillId="0" borderId="335" xfId="9" applyFont="1" applyBorder="1" applyAlignment="1">
      <alignment horizontal="center" vertical="center"/>
    </xf>
    <xf numFmtId="0" fontId="111" fillId="0" borderId="332" xfId="9" applyFont="1" applyBorder="1" applyAlignment="1">
      <alignment horizontal="center" vertical="center"/>
    </xf>
    <xf numFmtId="0" fontId="105" fillId="0" borderId="338" xfId="9" applyFont="1" applyBorder="1" applyAlignment="1">
      <alignment horizontal="center" vertical="center"/>
    </xf>
    <xf numFmtId="0" fontId="105" fillId="0" borderId="339" xfId="9" applyFont="1" applyBorder="1" applyAlignment="1">
      <alignment horizontal="center" vertical="center"/>
    </xf>
    <xf numFmtId="0" fontId="133" fillId="0" borderId="0" xfId="10" applyFont="1" applyAlignment="1">
      <alignment vertical="center" wrapText="1"/>
    </xf>
    <xf numFmtId="0" fontId="105" fillId="0" borderId="13" xfId="10" applyFont="1" applyBorder="1" applyAlignment="1">
      <alignment horizontal="center" vertical="center"/>
    </xf>
    <xf numFmtId="0" fontId="105" fillId="0" borderId="14" xfId="10" applyFont="1" applyBorder="1" applyAlignment="1">
      <alignment horizontal="center" vertical="center"/>
    </xf>
    <xf numFmtId="0" fontId="105" fillId="0" borderId="15" xfId="10" applyFont="1" applyBorder="1" applyAlignment="1">
      <alignment horizontal="center" vertical="center"/>
    </xf>
    <xf numFmtId="0" fontId="105" fillId="0" borderId="2" xfId="10" applyFont="1" applyBorder="1" applyAlignment="1">
      <alignment horizontal="center" vertical="center"/>
    </xf>
    <xf numFmtId="0" fontId="105" fillId="0" borderId="1" xfId="10" applyFont="1" applyBorder="1" applyAlignment="1">
      <alignment horizontal="center" vertical="center"/>
    </xf>
    <xf numFmtId="0" fontId="105" fillId="0" borderId="1" xfId="5" applyFont="1" applyBorder="1" applyAlignment="1">
      <alignment horizontal="center" vertical="center" wrapText="1"/>
    </xf>
    <xf numFmtId="0" fontId="105" fillId="0" borderId="2" xfId="10" applyFont="1" applyBorder="1" applyAlignment="1">
      <alignment vertical="center" wrapText="1"/>
    </xf>
    <xf numFmtId="0" fontId="105" fillId="0" borderId="6" xfId="10" applyFont="1" applyBorder="1" applyAlignment="1">
      <alignment vertical="center" wrapText="1"/>
    </xf>
    <xf numFmtId="0" fontId="105" fillId="0" borderId="7" xfId="10" applyFont="1" applyBorder="1" applyAlignment="1">
      <alignment vertical="center" wrapText="1"/>
    </xf>
    <xf numFmtId="0" fontId="151" fillId="0" borderId="8" xfId="10" applyFont="1" applyBorder="1" applyAlignment="1">
      <alignment horizontal="center" wrapText="1"/>
    </xf>
    <xf numFmtId="0" fontId="151" fillId="0" borderId="9" xfId="10" applyFont="1" applyBorder="1" applyAlignment="1">
      <alignment horizontal="center" wrapText="1"/>
    </xf>
    <xf numFmtId="0" fontId="151" fillId="0" borderId="0" xfId="10" applyFont="1" applyAlignment="1">
      <alignment horizontal="center" wrapText="1"/>
    </xf>
    <xf numFmtId="0" fontId="151" fillId="0" borderId="3" xfId="10" applyFont="1" applyBorder="1" applyAlignment="1">
      <alignment horizontal="center" wrapText="1"/>
    </xf>
    <xf numFmtId="0" fontId="151" fillId="0" borderId="4" xfId="10" applyFont="1" applyBorder="1" applyAlignment="1">
      <alignment horizontal="center" wrapText="1"/>
    </xf>
    <xf numFmtId="0" fontId="151" fillId="0" borderId="5" xfId="10" applyFont="1" applyBorder="1" applyAlignment="1">
      <alignment horizontal="center" wrapText="1"/>
    </xf>
    <xf numFmtId="0" fontId="105" fillId="0" borderId="13" xfId="10" applyFont="1" applyBorder="1" applyAlignment="1">
      <alignment horizontal="center" vertical="center" wrapText="1"/>
    </xf>
    <xf numFmtId="0" fontId="105" fillId="0" borderId="14" xfId="10" applyFont="1" applyBorder="1" applyAlignment="1">
      <alignment horizontal="center" vertical="center" wrapText="1"/>
    </xf>
    <xf numFmtId="0" fontId="105" fillId="0" borderId="15" xfId="10" applyFont="1" applyBorder="1" applyAlignment="1">
      <alignment horizontal="center" vertical="center" wrapText="1"/>
    </xf>
    <xf numFmtId="0" fontId="105" fillId="0" borderId="12" xfId="10" applyFont="1" applyBorder="1" applyAlignment="1">
      <alignment vertical="center" wrapText="1"/>
    </xf>
    <xf numFmtId="0" fontId="105" fillId="0" borderId="11" xfId="10" applyFont="1" applyBorder="1" applyAlignment="1">
      <alignment vertical="center" wrapText="1"/>
    </xf>
    <xf numFmtId="0" fontId="105" fillId="0" borderId="6" xfId="10" applyFont="1" applyBorder="1" applyAlignment="1">
      <alignment horizontal="left" vertical="center" wrapText="1"/>
    </xf>
    <xf numFmtId="0" fontId="105" fillId="0" borderId="3" xfId="10" applyFont="1" applyBorder="1" applyAlignment="1">
      <alignment horizontal="left" vertical="center" wrapText="1"/>
    </xf>
    <xf numFmtId="0" fontId="105" fillId="0" borderId="7" xfId="10" applyFont="1" applyBorder="1" applyAlignment="1">
      <alignment horizontal="left" vertical="center" wrapText="1"/>
    </xf>
    <xf numFmtId="0" fontId="105" fillId="0" borderId="4" xfId="10" applyFont="1" applyBorder="1" applyAlignment="1">
      <alignment horizontal="left" vertical="center" wrapText="1"/>
    </xf>
    <xf numFmtId="0" fontId="105" fillId="0" borderId="5" xfId="10" applyFont="1" applyBorder="1" applyAlignment="1">
      <alignment horizontal="left" vertical="center" wrapText="1"/>
    </xf>
    <xf numFmtId="0" fontId="105" fillId="0" borderId="7" xfId="10" applyFont="1" applyBorder="1" applyAlignment="1">
      <alignment horizontal="center" vertical="center"/>
    </xf>
    <xf numFmtId="0" fontId="105" fillId="0" borderId="4" xfId="10" applyFont="1" applyBorder="1" applyAlignment="1">
      <alignment horizontal="center" vertical="center"/>
    </xf>
    <xf numFmtId="0" fontId="105" fillId="0" borderId="5" xfId="10" applyFont="1" applyBorder="1" applyAlignment="1">
      <alignment horizontal="center" vertical="center"/>
    </xf>
    <xf numFmtId="0" fontId="105" fillId="0" borderId="12" xfId="10" applyFont="1" applyBorder="1">
      <alignment vertical="center"/>
    </xf>
    <xf numFmtId="0" fontId="105" fillId="0" borderId="11" xfId="10" applyFont="1" applyBorder="1">
      <alignment vertical="center"/>
    </xf>
    <xf numFmtId="0" fontId="23" fillId="0" borderId="0" xfId="10" applyFont="1" applyAlignment="1">
      <alignment vertical="center" wrapText="1"/>
    </xf>
    <xf numFmtId="0" fontId="105" fillId="0" borderId="12" xfId="10" applyFont="1" applyBorder="1" applyAlignment="1">
      <alignment horizontal="center" vertical="center" wrapText="1"/>
    </xf>
    <xf numFmtId="0" fontId="105" fillId="0" borderId="11" xfId="10" applyFont="1" applyBorder="1" applyAlignment="1">
      <alignment horizontal="center" vertical="center" wrapText="1"/>
    </xf>
    <xf numFmtId="0" fontId="105" fillId="0" borderId="2" xfId="10" applyFont="1" applyBorder="1" applyAlignment="1">
      <alignment horizontal="left" vertical="center" wrapText="1"/>
    </xf>
    <xf numFmtId="0" fontId="105" fillId="0" borderId="8" xfId="10" applyFont="1" applyBorder="1" applyAlignment="1">
      <alignment horizontal="left" vertical="center" wrapText="1"/>
    </xf>
    <xf numFmtId="0" fontId="105" fillId="0" borderId="9" xfId="10" applyFont="1" applyBorder="1" applyAlignment="1">
      <alignment horizontal="left" vertical="center" wrapText="1"/>
    </xf>
    <xf numFmtId="0" fontId="105" fillId="0" borderId="1" xfId="10" applyFont="1" applyBorder="1" applyAlignment="1">
      <alignment horizontal="center" vertical="center" wrapText="1"/>
    </xf>
    <xf numFmtId="0" fontId="13" fillId="0" borderId="0" xfId="10" applyFont="1" applyAlignment="1">
      <alignment vertical="center" wrapText="1"/>
    </xf>
    <xf numFmtId="0" fontId="35" fillId="0" borderId="0" xfId="10" applyAlignment="1">
      <alignment vertical="center" wrapText="1"/>
    </xf>
    <xf numFmtId="0" fontId="35" fillId="0" borderId="0" xfId="10" applyAlignment="1">
      <alignment vertical="center"/>
    </xf>
    <xf numFmtId="0" fontId="35" fillId="0" borderId="0" xfId="10" applyAlignment="1">
      <alignment horizontal="right" vertical="center"/>
    </xf>
    <xf numFmtId="0" fontId="9" fillId="0" borderId="0" xfId="10" applyFont="1" applyBorder="1" applyAlignment="1">
      <alignment horizontal="center" vertical="center" wrapText="1"/>
    </xf>
    <xf numFmtId="0" fontId="9" fillId="0" borderId="0" xfId="10" applyFont="1" applyBorder="1" applyAlignment="1">
      <alignment horizontal="center" vertical="center"/>
    </xf>
    <xf numFmtId="0" fontId="9" fillId="0" borderId="13" xfId="10" applyFont="1" applyBorder="1" applyAlignment="1">
      <alignment horizontal="center" vertical="center"/>
    </xf>
    <xf numFmtId="0" fontId="9" fillId="0" borderId="14" xfId="10" applyFont="1" applyBorder="1" applyAlignment="1">
      <alignment horizontal="center" vertical="center"/>
    </xf>
    <xf numFmtId="0" fontId="9" fillId="0" borderId="15" xfId="10" applyFont="1" applyBorder="1" applyAlignment="1">
      <alignment horizontal="center" vertical="center"/>
    </xf>
    <xf numFmtId="0" fontId="35" fillId="0" borderId="8" xfId="10" applyBorder="1" applyAlignment="1">
      <alignment horizontal="center" vertical="center"/>
    </xf>
    <xf numFmtId="0" fontId="35" fillId="0" borderId="9" xfId="10" applyBorder="1" applyAlignment="1">
      <alignment horizontal="center" vertical="center"/>
    </xf>
    <xf numFmtId="0" fontId="35" fillId="0" borderId="12" xfId="10" applyBorder="1" applyAlignment="1">
      <alignment horizontal="left" vertical="center" wrapText="1" indent="1"/>
    </xf>
    <xf numFmtId="0" fontId="35" fillId="0" borderId="10" xfId="10" applyBorder="1" applyAlignment="1">
      <alignment horizontal="left" vertical="center" wrapText="1" indent="1"/>
    </xf>
    <xf numFmtId="0" fontId="35" fillId="0" borderId="11" xfId="10" applyBorder="1" applyAlignment="1">
      <alignment horizontal="left" vertical="center" wrapText="1" indent="1"/>
    </xf>
    <xf numFmtId="0" fontId="13" fillId="0" borderId="0" xfId="5" applyFont="1" applyFill="1" applyAlignment="1">
      <alignment horizontal="left" vertical="center" wrapText="1"/>
    </xf>
    <xf numFmtId="0" fontId="59" fillId="0" borderId="0" xfId="10" applyFont="1" applyAlignment="1">
      <alignment horizontal="left" vertical="center" wrapText="1"/>
    </xf>
    <xf numFmtId="0" fontId="59" fillId="0" borderId="27" xfId="5" applyFont="1" applyFill="1" applyBorder="1" applyAlignment="1">
      <alignment horizontal="center" vertical="center" shrinkToFit="1"/>
    </xf>
    <xf numFmtId="0" fontId="59" fillId="0" borderId="1" xfId="5" applyFont="1" applyFill="1" applyBorder="1" applyAlignment="1">
      <alignment horizontal="center" vertical="center" shrinkToFit="1"/>
    </xf>
    <xf numFmtId="0" fontId="59" fillId="0" borderId="28" xfId="5" applyFont="1" applyFill="1" applyBorder="1" applyAlignment="1">
      <alignment horizontal="center" vertical="center" shrinkToFit="1"/>
    </xf>
    <xf numFmtId="0" fontId="59" fillId="0" borderId="16" xfId="5" applyFont="1" applyFill="1" applyBorder="1" applyAlignment="1">
      <alignment horizontal="center" vertical="center" shrinkToFit="1"/>
    </xf>
    <xf numFmtId="0" fontId="59" fillId="0" borderId="22" xfId="5" applyFont="1" applyFill="1" applyBorder="1" applyAlignment="1">
      <alignment horizontal="center" vertical="center" wrapText="1"/>
    </xf>
    <xf numFmtId="0" fontId="59" fillId="0" borderId="32" xfId="5" applyFont="1" applyFill="1" applyBorder="1" applyAlignment="1">
      <alignment horizontal="center" vertical="center" wrapText="1"/>
    </xf>
    <xf numFmtId="0" fontId="59" fillId="0" borderId="32" xfId="10" applyFont="1" applyBorder="1" applyAlignment="1">
      <alignment horizontal="center" vertical="center" wrapText="1"/>
    </xf>
    <xf numFmtId="0" fontId="59" fillId="0" borderId="95" xfId="10" applyFont="1" applyBorder="1" applyAlignment="1">
      <alignment horizontal="center" vertical="center" wrapText="1"/>
    </xf>
    <xf numFmtId="0" fontId="59" fillId="0" borderId="61" xfId="5" applyFont="1" applyFill="1" applyBorder="1" applyAlignment="1">
      <alignment horizontal="center" vertical="center" wrapText="1"/>
    </xf>
    <xf numFmtId="0" fontId="59" fillId="0" borderId="4" xfId="5" applyFont="1" applyFill="1" applyBorder="1" applyAlignment="1">
      <alignment horizontal="center" vertical="center" wrapText="1"/>
    </xf>
    <xf numFmtId="0" fontId="59" fillId="0" borderId="4" xfId="10" applyFont="1" applyBorder="1" applyAlignment="1">
      <alignment horizontal="center" vertical="center" wrapText="1"/>
    </xf>
    <xf numFmtId="0" fontId="59" fillId="0" borderId="5" xfId="10" applyFont="1" applyBorder="1" applyAlignment="1">
      <alignment horizontal="center" vertical="center" wrapText="1"/>
    </xf>
    <xf numFmtId="0" fontId="59" fillId="0" borderId="146" xfId="5" applyFont="1" applyFill="1" applyBorder="1" applyAlignment="1">
      <alignment horizontal="center" vertical="center" wrapText="1"/>
    </xf>
    <xf numFmtId="0" fontId="59" fillId="0" borderId="7" xfId="10" applyFont="1" applyBorder="1" applyAlignment="1">
      <alignment horizontal="center" vertical="center" wrapText="1"/>
    </xf>
    <xf numFmtId="0" fontId="59" fillId="0" borderId="156" xfId="5" applyFont="1" applyFill="1" applyBorder="1" applyAlignment="1">
      <alignment horizontal="center" vertical="center" shrinkToFit="1"/>
    </xf>
    <xf numFmtId="0" fontId="59" fillId="0" borderId="30" xfId="5" applyFont="1" applyFill="1" applyBorder="1" applyAlignment="1">
      <alignment horizontal="center" vertical="center" shrinkToFit="1"/>
    </xf>
    <xf numFmtId="0" fontId="59" fillId="0" borderId="30" xfId="10" applyFont="1" applyBorder="1" applyAlignment="1">
      <alignment horizontal="center" vertical="center" shrinkToFit="1"/>
    </xf>
    <xf numFmtId="0" fontId="59" fillId="0" borderId="31" xfId="10" applyFont="1" applyBorder="1" applyAlignment="1">
      <alignment horizontal="center" vertical="center" shrinkToFit="1"/>
    </xf>
    <xf numFmtId="0" fontId="37" fillId="0" borderId="0" xfId="5" applyFont="1" applyFill="1" applyBorder="1" applyAlignment="1">
      <alignment horizontal="left" vertical="center" wrapText="1"/>
    </xf>
    <xf numFmtId="0" fontId="36" fillId="0" borderId="27" xfId="5" applyFont="1" applyFill="1" applyBorder="1" applyAlignment="1">
      <alignment horizontal="center" vertical="center" shrinkToFit="1"/>
    </xf>
    <xf numFmtId="0" fontId="36" fillId="0" borderId="1" xfId="5" applyFont="1" applyFill="1" applyBorder="1" applyAlignment="1">
      <alignment horizontal="center" vertical="center" shrinkToFit="1"/>
    </xf>
    <xf numFmtId="0" fontId="35" fillId="0" borderId="77" xfId="10" applyFont="1" applyBorder="1" applyAlignment="1">
      <alignment horizontal="center" vertical="center"/>
    </xf>
    <xf numFmtId="0" fontId="35" fillId="0" borderId="41" xfId="10" applyFont="1" applyBorder="1" applyAlignment="1">
      <alignment vertical="center"/>
    </xf>
    <xf numFmtId="0" fontId="59" fillId="0" borderId="77" xfId="5" applyFont="1" applyFill="1" applyBorder="1" applyAlignment="1">
      <alignment horizontal="center" vertical="center"/>
    </xf>
    <xf numFmtId="0" fontId="59" fillId="0" borderId="14" xfId="5" applyFont="1" applyFill="1" applyBorder="1" applyAlignment="1">
      <alignment horizontal="center" vertical="center"/>
    </xf>
    <xf numFmtId="0" fontId="59" fillId="0" borderId="15" xfId="5" applyFont="1" applyFill="1" applyBorder="1" applyAlignment="1">
      <alignment horizontal="center" vertical="center"/>
    </xf>
    <xf numFmtId="0" fontId="37" fillId="0" borderId="27" xfId="5" applyFont="1" applyBorder="1" applyAlignment="1">
      <alignment horizontal="center" vertical="center"/>
    </xf>
    <xf numFmtId="0" fontId="37" fillId="0" borderId="1" xfId="5" applyFont="1" applyBorder="1" applyAlignment="1">
      <alignment horizontal="center" vertical="center"/>
    </xf>
    <xf numFmtId="0" fontId="35" fillId="0" borderId="0" xfId="10" applyFont="1" applyAlignment="1">
      <alignment horizontal="right" vertical="center"/>
    </xf>
    <xf numFmtId="0" fontId="61" fillId="0" borderId="0" xfId="5" applyFont="1" applyFill="1" applyAlignment="1">
      <alignment horizontal="center" vertical="center" wrapText="1"/>
    </xf>
    <xf numFmtId="0" fontId="61" fillId="0" borderId="0" xfId="5" applyFont="1" applyFill="1" applyAlignment="1">
      <alignment horizontal="center" vertical="center"/>
    </xf>
    <xf numFmtId="0" fontId="61" fillId="0" borderId="87" xfId="10" applyFont="1" applyBorder="1" applyAlignment="1">
      <alignment horizontal="center" vertical="center"/>
    </xf>
    <xf numFmtId="0" fontId="35" fillId="0" borderId="87" xfId="10" applyBorder="1" applyAlignment="1">
      <alignment vertical="center"/>
    </xf>
    <xf numFmtId="0" fontId="59" fillId="0" borderId="69" xfId="10" applyFont="1" applyBorder="1" applyAlignment="1">
      <alignment horizontal="center" vertical="center"/>
    </xf>
    <xf numFmtId="0" fontId="35" fillId="0" borderId="70" xfId="10" applyFont="1" applyBorder="1" applyAlignment="1">
      <alignment horizontal="center" vertical="center"/>
    </xf>
    <xf numFmtId="0" fontId="35" fillId="0" borderId="33" xfId="10" applyFont="1" applyBorder="1" applyAlignment="1">
      <alignment horizontal="center" vertical="center"/>
    </xf>
    <xf numFmtId="0" fontId="35" fillId="0" borderId="71" xfId="10" applyFont="1" applyBorder="1" applyAlignment="1">
      <alignment vertical="center"/>
    </xf>
    <xf numFmtId="0" fontId="35" fillId="0" borderId="72" xfId="10" applyFont="1" applyBorder="1" applyAlignment="1">
      <alignment vertical="center"/>
    </xf>
    <xf numFmtId="0" fontId="228" fillId="0" borderId="0" xfId="2" applyFont="1" applyBorder="1" applyAlignment="1">
      <alignment horizontal="center" vertical="center"/>
    </xf>
    <xf numFmtId="0" fontId="105" fillId="0" borderId="343" xfId="2" applyFont="1" applyBorder="1" applyAlignment="1">
      <alignment horizontal="center" vertical="center" wrapText="1"/>
    </xf>
    <xf numFmtId="0" fontId="105" fillId="0" borderId="346" xfId="2" applyFont="1" applyBorder="1" applyAlignment="1">
      <alignment horizontal="center" vertical="center" wrapText="1"/>
    </xf>
    <xf numFmtId="0" fontId="105" fillId="0" borderId="334" xfId="2" applyFont="1" applyBorder="1" applyAlignment="1">
      <alignment vertical="center" wrapText="1"/>
    </xf>
    <xf numFmtId="0" fontId="105" fillId="0" borderId="331" xfId="2" applyFont="1" applyBorder="1" applyAlignment="1">
      <alignment vertical="center" wrapText="1"/>
    </xf>
    <xf numFmtId="0" fontId="105" fillId="0" borderId="332" xfId="2" applyFont="1" applyBorder="1" applyAlignment="1">
      <alignment vertical="center" wrapText="1"/>
    </xf>
    <xf numFmtId="0" fontId="104" fillId="0" borderId="0" xfId="2" applyFont="1" applyAlignment="1">
      <alignment vertical="center" wrapText="1"/>
    </xf>
    <xf numFmtId="0" fontId="99" fillId="0" borderId="0" xfId="2" applyFont="1" applyAlignment="1">
      <alignment vertical="top" wrapText="1"/>
    </xf>
    <xf numFmtId="0" fontId="99" fillId="0" borderId="0" xfId="2" applyFont="1" applyAlignment="1">
      <alignment vertical="center" wrapText="1"/>
    </xf>
    <xf numFmtId="0" fontId="99" fillId="0" borderId="0" xfId="2" applyFont="1" applyAlignment="1">
      <alignment vertical="center"/>
    </xf>
    <xf numFmtId="0" fontId="93" fillId="0" borderId="334" xfId="2" applyFont="1" applyBorder="1" applyAlignment="1">
      <alignment horizontal="left" vertical="center" wrapText="1"/>
    </xf>
    <xf numFmtId="0" fontId="93" fillId="0" borderId="334" xfId="2" applyFont="1" applyBorder="1" applyAlignment="1">
      <alignment horizontal="left" vertical="center"/>
    </xf>
    <xf numFmtId="0" fontId="99" fillId="0" borderId="0" xfId="2" applyFont="1" applyAlignment="1">
      <alignment horizontal="left" vertical="center"/>
    </xf>
    <xf numFmtId="0" fontId="105" fillId="0" borderId="0" xfId="0" applyFont="1" applyAlignment="1">
      <alignment horizontal="center" vertical="center"/>
    </xf>
    <xf numFmtId="0" fontId="108" fillId="0" borderId="0" xfId="0" applyFont="1" applyAlignment="1">
      <alignment horizontal="center" vertical="center" wrapText="1"/>
    </xf>
    <xf numFmtId="0" fontId="108" fillId="0" borderId="0" xfId="0" applyFont="1" applyAlignment="1">
      <alignment horizontal="center" vertical="center"/>
    </xf>
    <xf numFmtId="0" fontId="105" fillId="4" borderId="12" xfId="0" applyFont="1" applyFill="1" applyBorder="1" applyAlignment="1">
      <alignment horizontal="center" vertical="center"/>
    </xf>
    <xf numFmtId="0" fontId="105" fillId="4" borderId="10" xfId="0" applyFont="1" applyFill="1" applyBorder="1">
      <alignment vertical="center"/>
    </xf>
    <xf numFmtId="0" fontId="105" fillId="4" borderId="11" xfId="0" applyFont="1" applyFill="1" applyBorder="1">
      <alignment vertical="center"/>
    </xf>
    <xf numFmtId="0" fontId="105" fillId="0" borderId="0" xfId="0" applyFont="1" applyAlignment="1">
      <alignment vertical="center" wrapText="1"/>
    </xf>
    <xf numFmtId="0" fontId="105" fillId="0" borderId="0" xfId="0" applyFont="1">
      <alignment vertical="center"/>
    </xf>
    <xf numFmtId="0" fontId="105" fillId="0" borderId="1" xfId="0" applyFont="1" applyBorder="1" applyAlignment="1">
      <alignment vertical="center" wrapText="1"/>
    </xf>
    <xf numFmtId="0" fontId="105" fillId="0" borderId="1" xfId="0" applyFont="1" applyBorder="1">
      <alignment vertical="center"/>
    </xf>
    <xf numFmtId="0" fontId="105" fillId="0" borderId="1" xfId="0" applyFont="1" applyBorder="1" applyAlignment="1">
      <alignment horizontal="center" vertical="center"/>
    </xf>
    <xf numFmtId="0" fontId="105" fillId="0" borderId="0" xfId="0" applyFont="1" applyAlignment="1">
      <alignment horizontal="left" vertical="top" wrapText="1"/>
    </xf>
    <xf numFmtId="0" fontId="105" fillId="0" borderId="0" xfId="0" applyFont="1" applyAlignment="1">
      <alignment horizontal="left" vertical="center" wrapText="1"/>
    </xf>
    <xf numFmtId="0" fontId="105" fillId="0" borderId="0" xfId="0" applyFont="1" applyAlignment="1">
      <alignment horizontal="left" vertical="center"/>
    </xf>
    <xf numFmtId="0" fontId="105" fillId="4" borderId="13" xfId="0" applyFont="1" applyFill="1" applyBorder="1" applyAlignment="1">
      <alignment horizontal="center" vertical="center"/>
    </xf>
    <xf numFmtId="0" fontId="105" fillId="4" borderId="14" xfId="0" applyFont="1" applyFill="1" applyBorder="1" applyAlignment="1">
      <alignment horizontal="center" vertical="center"/>
    </xf>
    <xf numFmtId="0" fontId="105" fillId="4" borderId="15" xfId="0" applyFont="1" applyFill="1" applyBorder="1" applyAlignment="1">
      <alignment horizontal="center" vertical="center"/>
    </xf>
    <xf numFmtId="0" fontId="133" fillId="0" borderId="0" xfId="0" applyFont="1" applyAlignment="1">
      <alignment horizontal="left" vertical="center" wrapText="1"/>
    </xf>
    <xf numFmtId="0" fontId="133" fillId="0" borderId="0" xfId="0" applyFont="1" applyAlignment="1">
      <alignment horizontal="left" vertical="center"/>
    </xf>
    <xf numFmtId="0" fontId="133" fillId="0" borderId="4" xfId="0" applyFont="1" applyBorder="1" applyAlignment="1">
      <alignment horizontal="left" vertical="center"/>
    </xf>
    <xf numFmtId="0" fontId="152" fillId="0" borderId="0" xfId="10" applyFont="1" applyAlignment="1">
      <alignment horizontal="left" vertical="center" wrapText="1"/>
    </xf>
    <xf numFmtId="0" fontId="152" fillId="0" borderId="0" xfId="10" applyFont="1" applyAlignment="1">
      <alignment horizontal="left" vertical="center"/>
    </xf>
    <xf numFmtId="0" fontId="152" fillId="0" borderId="13" xfId="10" applyFont="1" applyBorder="1" applyAlignment="1">
      <alignment horizontal="center" vertical="center"/>
    </xf>
    <xf numFmtId="0" fontId="152" fillId="0" borderId="14" xfId="10" applyFont="1" applyBorder="1" applyAlignment="1">
      <alignment horizontal="center" vertical="center"/>
    </xf>
    <xf numFmtId="0" fontId="152" fillId="0" borderId="15" xfId="10" applyFont="1" applyBorder="1" applyAlignment="1">
      <alignment horizontal="center" vertical="center"/>
    </xf>
    <xf numFmtId="0" fontId="152" fillId="0" borderId="13" xfId="10" applyFont="1" applyBorder="1" applyAlignment="1">
      <alignment horizontal="center" vertical="center" shrinkToFit="1"/>
    </xf>
    <xf numFmtId="0" fontId="152" fillId="0" borderId="14" xfId="10" applyFont="1" applyBorder="1" applyAlignment="1">
      <alignment horizontal="center" vertical="center" shrinkToFit="1"/>
    </xf>
    <xf numFmtId="0" fontId="152" fillId="0" borderId="15" xfId="10" applyFont="1" applyBorder="1" applyAlignment="1">
      <alignment horizontal="center" vertical="center" shrinkToFit="1"/>
    </xf>
    <xf numFmtId="0" fontId="152" fillId="0" borderId="2" xfId="10" applyFont="1" applyBorder="1" applyAlignment="1">
      <alignment horizontal="center" vertical="center"/>
    </xf>
    <xf numFmtId="0" fontId="152" fillId="0" borderId="8" xfId="10" applyFont="1" applyBorder="1" applyAlignment="1">
      <alignment horizontal="center" vertical="center"/>
    </xf>
    <xf numFmtId="0" fontId="152" fillId="0" borderId="9" xfId="10" applyFont="1" applyBorder="1" applyAlignment="1">
      <alignment horizontal="center" vertical="center"/>
    </xf>
    <xf numFmtId="0" fontId="152" fillId="0" borderId="7" xfId="10" applyFont="1" applyBorder="1" applyAlignment="1">
      <alignment horizontal="center" vertical="center"/>
    </xf>
    <xf numFmtId="0" fontId="152" fillId="0" borderId="4" xfId="10" applyFont="1" applyBorder="1" applyAlignment="1">
      <alignment horizontal="center" vertical="center"/>
    </xf>
    <xf numFmtId="0" fontId="152" fillId="0" borderId="5" xfId="10" applyFont="1" applyBorder="1" applyAlignment="1">
      <alignment horizontal="center" vertical="center"/>
    </xf>
    <xf numFmtId="0" fontId="152" fillId="0" borderId="6" xfId="10" applyFont="1" applyBorder="1" applyAlignment="1">
      <alignment horizontal="center" vertical="center"/>
    </xf>
    <xf numFmtId="0" fontId="152" fillId="0" borderId="0" xfId="10" applyFont="1" applyAlignment="1">
      <alignment horizontal="center" vertical="center"/>
    </xf>
    <xf numFmtId="0" fontId="152" fillId="0" borderId="3" xfId="10" applyFont="1" applyBorder="1" applyAlignment="1">
      <alignment horizontal="center" vertical="center"/>
    </xf>
    <xf numFmtId="0" fontId="152" fillId="0" borderId="189" xfId="10" applyFont="1" applyBorder="1" applyAlignment="1">
      <alignment horizontal="center" vertical="center"/>
    </xf>
    <xf numFmtId="0" fontId="152" fillId="0" borderId="191" xfId="10" applyFont="1" applyBorder="1" applyAlignment="1">
      <alignment horizontal="center" vertical="center"/>
    </xf>
    <xf numFmtId="0" fontId="152" fillId="0" borderId="190" xfId="10" applyFont="1" applyBorder="1" applyAlignment="1">
      <alignment horizontal="center" vertical="center"/>
    </xf>
    <xf numFmtId="0" fontId="152" fillId="0" borderId="188" xfId="10" applyFont="1" applyBorder="1" applyAlignment="1">
      <alignment horizontal="center" vertical="center"/>
    </xf>
    <xf numFmtId="0" fontId="152" fillId="0" borderId="193" xfId="10" applyFont="1" applyBorder="1" applyAlignment="1">
      <alignment horizontal="center" vertical="center"/>
    </xf>
    <xf numFmtId="0" fontId="152" fillId="0" borderId="192" xfId="10" applyFont="1" applyBorder="1" applyAlignment="1">
      <alignment horizontal="center" vertical="center"/>
    </xf>
    <xf numFmtId="0" fontId="152" fillId="0" borderId="13" xfId="10" applyFont="1" applyBorder="1" applyAlignment="1">
      <alignment horizontal="left" vertical="center"/>
    </xf>
    <xf numFmtId="0" fontId="152" fillId="0" borderId="14" xfId="10" applyFont="1" applyBorder="1" applyAlignment="1">
      <alignment horizontal="left" vertical="center"/>
    </xf>
    <xf numFmtId="0" fontId="152" fillId="0" borderId="15" xfId="10" applyFont="1" applyBorder="1" applyAlignment="1">
      <alignment horizontal="left" vertical="center"/>
    </xf>
    <xf numFmtId="0" fontId="152" fillId="0" borderId="0" xfId="10" applyFont="1" applyAlignment="1">
      <alignment horizontal="right" vertical="center"/>
    </xf>
    <xf numFmtId="0" fontId="155" fillId="0" borderId="13" xfId="10" applyFont="1" applyBorder="1" applyAlignment="1">
      <alignment horizontal="center" vertical="center"/>
    </xf>
    <xf numFmtId="0" fontId="155" fillId="0" borderId="14" xfId="10" applyFont="1" applyBorder="1" applyAlignment="1">
      <alignment horizontal="center" vertical="center"/>
    </xf>
    <xf numFmtId="0" fontId="155" fillId="0" borderId="15" xfId="10" applyFont="1" applyBorder="1" applyAlignment="1">
      <alignment horizontal="center" vertical="center"/>
    </xf>
    <xf numFmtId="0" fontId="111" fillId="0" borderId="0" xfId="5" applyFont="1" applyAlignment="1">
      <alignment horizontal="right" vertical="center"/>
    </xf>
    <xf numFmtId="0" fontId="105" fillId="0" borderId="0" xfId="5" applyFont="1" applyAlignment="1">
      <alignment horizontal="left" vertical="center" wrapText="1"/>
    </xf>
    <xf numFmtId="0" fontId="133" fillId="0" borderId="16" xfId="5" applyFont="1" applyBorder="1" applyAlignment="1">
      <alignment horizontal="center" vertical="center" wrapText="1" shrinkToFit="1"/>
    </xf>
    <xf numFmtId="0" fontId="133" fillId="0" borderId="39" xfId="5" applyFont="1" applyBorder="1" applyAlignment="1">
      <alignment horizontal="center" vertical="center" wrapText="1" shrinkToFit="1"/>
    </xf>
    <xf numFmtId="0" fontId="111" fillId="0" borderId="1" xfId="5" applyFont="1" applyBorder="1" applyAlignment="1" applyProtection="1">
      <alignment horizontal="center" vertical="center"/>
      <protection locked="0"/>
    </xf>
    <xf numFmtId="0" fontId="111" fillId="0" borderId="38" xfId="5" applyFont="1" applyBorder="1" applyAlignment="1" applyProtection="1">
      <alignment horizontal="center" vertical="center"/>
      <protection locked="0"/>
    </xf>
    <xf numFmtId="0" fontId="111" fillId="0" borderId="286" xfId="5" applyFont="1" applyBorder="1" applyAlignment="1">
      <alignment horizontal="left" vertical="center" indent="1"/>
    </xf>
    <xf numFmtId="0" fontId="111" fillId="0" borderId="285" xfId="5" applyFont="1" applyBorder="1" applyAlignment="1">
      <alignment horizontal="left" vertical="center" indent="1"/>
    </xf>
    <xf numFmtId="0" fontId="111" fillId="0" borderId="284" xfId="5" applyFont="1" applyBorder="1" applyAlignment="1">
      <alignment horizontal="left" vertical="center" indent="1"/>
    </xf>
    <xf numFmtId="0" fontId="111" fillId="0" borderId="299" xfId="5" applyFont="1" applyBorder="1" applyAlignment="1">
      <alignment horizontal="left" vertical="center" indent="1"/>
    </xf>
    <xf numFmtId="188" fontId="111" fillId="0" borderId="298" xfId="5" applyNumberFormat="1" applyFont="1" applyBorder="1" applyAlignment="1">
      <alignment horizontal="right" vertical="center"/>
    </xf>
    <xf numFmtId="177" fontId="111" fillId="0" borderId="295" xfId="5" applyNumberFormat="1" applyFont="1" applyBorder="1" applyAlignment="1">
      <alignment horizontal="center" vertical="center"/>
    </xf>
    <xf numFmtId="177" fontId="111" fillId="0" borderId="294" xfId="5" applyNumberFormat="1" applyFont="1" applyBorder="1" applyAlignment="1">
      <alignment horizontal="center" vertical="center"/>
    </xf>
    <xf numFmtId="0" fontId="111" fillId="0" borderId="315" xfId="5" applyFont="1" applyBorder="1" applyAlignment="1">
      <alignment horizontal="center" vertical="center"/>
    </xf>
    <xf numFmtId="0" fontId="111" fillId="0" borderId="314" xfId="5" applyFont="1" applyBorder="1" applyAlignment="1">
      <alignment horizontal="center" vertical="center"/>
    </xf>
    <xf numFmtId="188" fontId="111" fillId="0" borderId="313" xfId="5" applyNumberFormat="1" applyFont="1" applyBorder="1" applyAlignment="1">
      <alignment horizontal="right" vertical="center"/>
    </xf>
    <xf numFmtId="177" fontId="111" fillId="0" borderId="311" xfId="5" applyNumberFormat="1" applyFont="1" applyBorder="1" applyAlignment="1">
      <alignment horizontal="center" vertical="center"/>
    </xf>
    <xf numFmtId="177" fontId="111" fillId="0" borderId="310" xfId="5" applyNumberFormat="1" applyFont="1" applyBorder="1" applyAlignment="1">
      <alignment horizontal="center" vertical="center"/>
    </xf>
    <xf numFmtId="0" fontId="111" fillId="0" borderId="316" xfId="5" applyFont="1" applyBorder="1" applyAlignment="1">
      <alignment horizontal="center" vertical="center"/>
    </xf>
    <xf numFmtId="0" fontId="111" fillId="0" borderId="321" xfId="5" applyFont="1" applyBorder="1" applyAlignment="1">
      <alignment horizontal="center" vertical="center"/>
    </xf>
    <xf numFmtId="188" fontId="111" fillId="0" borderId="320" xfId="5" applyNumberFormat="1" applyFont="1" applyBorder="1" applyAlignment="1" applyProtection="1">
      <alignment horizontal="right" vertical="center"/>
      <protection locked="0"/>
    </xf>
    <xf numFmtId="176" fontId="111" fillId="0" borderId="318" xfId="5" applyNumberFormat="1" applyFont="1" applyBorder="1" applyAlignment="1">
      <alignment horizontal="center" vertical="center"/>
    </xf>
    <xf numFmtId="176" fontId="111" fillId="0" borderId="317" xfId="5" applyNumberFormat="1" applyFont="1" applyBorder="1" applyAlignment="1">
      <alignment horizontal="center" vertical="center"/>
    </xf>
    <xf numFmtId="0" fontId="111" fillId="0" borderId="320" xfId="2" applyFont="1" applyBorder="1" applyAlignment="1">
      <alignment horizontal="center" vertical="center"/>
    </xf>
    <xf numFmtId="0" fontId="111" fillId="0" borderId="277" xfId="2" applyFont="1" applyBorder="1" applyAlignment="1" applyProtection="1">
      <alignment horizontal="center" vertical="center"/>
      <protection locked="0"/>
    </xf>
    <xf numFmtId="0" fontId="105" fillId="0" borderId="277" xfId="2" applyFont="1" applyBorder="1" applyAlignment="1">
      <alignment horizontal="center" vertical="center"/>
    </xf>
    <xf numFmtId="0" fontId="105" fillId="0" borderId="277" xfId="2" applyFont="1" applyBorder="1" applyAlignment="1">
      <alignment horizontal="left" vertical="center" wrapText="1"/>
    </xf>
    <xf numFmtId="0" fontId="111" fillId="0" borderId="282" xfId="5" applyFont="1" applyBorder="1" applyAlignment="1">
      <alignment horizontal="center" vertical="center"/>
    </xf>
    <xf numFmtId="0" fontId="111" fillId="0" borderId="32" xfId="5" applyFont="1" applyBorder="1" applyAlignment="1">
      <alignment horizontal="center" vertical="center"/>
    </xf>
    <xf numFmtId="0" fontId="111" fillId="0" borderId="281" xfId="5" applyFont="1" applyBorder="1" applyAlignment="1">
      <alignment horizontal="center" vertical="center"/>
    </xf>
    <xf numFmtId="0" fontId="111" fillId="0" borderId="280" xfId="5" applyFont="1" applyBorder="1" applyAlignment="1">
      <alignment horizontal="center" vertical="center"/>
    </xf>
    <xf numFmtId="0" fontId="111" fillId="0" borderId="22" xfId="5" applyFont="1" applyBorder="1" applyAlignment="1">
      <alignment horizontal="center" vertical="center"/>
    </xf>
    <xf numFmtId="0" fontId="111" fillId="0" borderId="283" xfId="5" applyFont="1" applyBorder="1" applyAlignment="1">
      <alignment horizontal="center" vertical="center"/>
    </xf>
    <xf numFmtId="0" fontId="111" fillId="0" borderId="46" xfId="5" applyFont="1" applyBorder="1" applyAlignment="1">
      <alignment horizontal="center" vertical="center"/>
    </xf>
    <xf numFmtId="0" fontId="111" fillId="0" borderId="0" xfId="5" applyFont="1" applyAlignment="1">
      <alignment horizontal="center" vertical="center"/>
    </xf>
    <xf numFmtId="0" fontId="134" fillId="0" borderId="279" xfId="5" applyFont="1" applyBorder="1" applyAlignment="1">
      <alignment horizontal="center" vertical="center" wrapText="1"/>
    </xf>
    <xf numFmtId="0" fontId="134" fillId="0" borderId="278" xfId="5" applyFont="1" applyBorder="1" applyAlignment="1">
      <alignment horizontal="center" vertical="center" wrapText="1"/>
    </xf>
    <xf numFmtId="0" fontId="133" fillId="0" borderId="277" xfId="2" applyFont="1" applyBorder="1" applyAlignment="1" applyProtection="1">
      <alignment horizontal="left" vertical="center" wrapText="1"/>
      <protection locked="0"/>
    </xf>
    <xf numFmtId="0" fontId="111" fillId="0" borderId="277" xfId="2" applyFont="1" applyBorder="1" applyAlignment="1">
      <alignment horizontal="center" vertical="center" shrinkToFit="1"/>
    </xf>
    <xf numFmtId="0" fontId="105" fillId="0" borderId="277" xfId="2" applyFont="1" applyBorder="1" applyAlignment="1" applyProtection="1">
      <alignment horizontal="center" vertical="center"/>
      <protection locked="0"/>
    </xf>
    <xf numFmtId="0" fontId="105" fillId="0" borderId="320" xfId="2" applyFont="1" applyBorder="1" applyAlignment="1">
      <alignment horizontal="center" vertical="center" wrapText="1"/>
    </xf>
    <xf numFmtId="0" fontId="133" fillId="0" borderId="22" xfId="5" applyFont="1" applyBorder="1" applyAlignment="1">
      <alignment horizontal="left" vertical="center" wrapText="1" shrinkToFit="1"/>
    </xf>
    <xf numFmtId="0" fontId="133" fillId="0" borderId="32" xfId="5" applyFont="1" applyBorder="1" applyAlignment="1">
      <alignment horizontal="left" vertical="center" wrapText="1" shrinkToFit="1"/>
    </xf>
    <xf numFmtId="0" fontId="133" fillId="0" borderId="84" xfId="5" applyFont="1" applyBorder="1" applyAlignment="1">
      <alignment horizontal="left" vertical="center" wrapText="1" shrinkToFit="1"/>
    </xf>
    <xf numFmtId="0" fontId="133" fillId="0" borderId="87" xfId="5" applyFont="1" applyBorder="1" applyAlignment="1">
      <alignment horizontal="left" vertical="center" wrapText="1" shrinkToFit="1"/>
    </xf>
    <xf numFmtId="0" fontId="133" fillId="0" borderId="45" xfId="5" applyFont="1" applyBorder="1" applyAlignment="1">
      <alignment horizontal="center" vertical="center" wrapText="1" shrinkToFit="1"/>
    </xf>
    <xf numFmtId="0" fontId="133" fillId="0" borderId="91" xfId="5" applyFont="1" applyBorder="1" applyAlignment="1">
      <alignment horizontal="center" vertical="center" wrapText="1" shrinkToFit="1"/>
    </xf>
    <xf numFmtId="38" fontId="111" fillId="13" borderId="302" xfId="15" applyFont="1" applyFill="1" applyBorder="1" applyAlignment="1" applyProtection="1">
      <alignment horizontal="center" vertical="center"/>
    </xf>
    <xf numFmtId="38" fontId="111" fillId="13" borderId="301" xfId="15" applyFont="1" applyFill="1" applyBorder="1" applyAlignment="1" applyProtection="1">
      <alignment horizontal="center" vertical="center"/>
    </xf>
    <xf numFmtId="0" fontId="111" fillId="0" borderId="12" xfId="5" applyFont="1" applyBorder="1" applyAlignment="1" applyProtection="1">
      <alignment horizontal="center" vertical="center"/>
      <protection locked="0"/>
    </xf>
    <xf numFmtId="0" fontId="134" fillId="0" borderId="12" xfId="5" applyFont="1" applyBorder="1" applyAlignment="1">
      <alignment horizontal="center" vertical="center" wrapText="1"/>
    </xf>
    <xf numFmtId="38" fontId="111" fillId="13" borderId="277" xfId="15" applyFont="1" applyFill="1" applyBorder="1" applyAlignment="1" applyProtection="1">
      <alignment horizontal="center" vertical="center"/>
    </xf>
    <xf numFmtId="38" fontId="111" fillId="13" borderId="306" xfId="15" applyFont="1" applyFill="1" applyBorder="1" applyAlignment="1" applyProtection="1">
      <alignment horizontal="center" vertical="center"/>
    </xf>
    <xf numFmtId="0" fontId="111" fillId="0" borderId="309" xfId="5" applyFont="1" applyBorder="1" applyAlignment="1">
      <alignment horizontal="left" vertical="center" shrinkToFit="1"/>
    </xf>
    <xf numFmtId="0" fontId="111" fillId="0" borderId="308" xfId="5" applyFont="1" applyBorder="1" applyAlignment="1">
      <alignment horizontal="left" vertical="center" shrinkToFit="1"/>
    </xf>
    <xf numFmtId="0" fontId="111" fillId="0" borderId="307" xfId="5" applyFont="1" applyBorder="1" applyAlignment="1">
      <alignment horizontal="left" vertical="center" shrinkToFit="1"/>
    </xf>
    <xf numFmtId="0" fontId="111" fillId="0" borderId="305" xfId="5" applyFont="1" applyBorder="1" applyAlignment="1">
      <alignment horizontal="left" vertical="center" shrinkToFit="1"/>
    </xf>
    <xf numFmtId="0" fontId="111" fillId="0" borderId="304" xfId="5" applyFont="1" applyBorder="1" applyAlignment="1">
      <alignment horizontal="left" vertical="center" shrinkToFit="1"/>
    </xf>
    <xf numFmtId="0" fontId="111" fillId="0" borderId="303" xfId="5" applyFont="1" applyBorder="1" applyAlignment="1">
      <alignment horizontal="left" vertical="center" shrinkToFit="1"/>
    </xf>
    <xf numFmtId="0" fontId="111" fillId="0" borderId="300" xfId="5" applyFont="1" applyBorder="1" applyAlignment="1">
      <alignment horizontal="center" vertical="center"/>
    </xf>
    <xf numFmtId="0" fontId="111" fillId="0" borderId="299" xfId="5" applyFont="1" applyBorder="1" applyAlignment="1">
      <alignment horizontal="center" vertical="center"/>
    </xf>
    <xf numFmtId="0" fontId="111" fillId="0" borderId="34" xfId="5" applyFont="1" applyBorder="1" applyAlignment="1" applyProtection="1">
      <alignment horizontal="center" vertical="center"/>
      <protection locked="0"/>
    </xf>
    <xf numFmtId="0" fontId="111" fillId="0" borderId="293" xfId="5" applyFont="1" applyBorder="1" applyAlignment="1">
      <alignment horizontal="center" vertical="center"/>
    </xf>
    <xf numFmtId="0" fontId="111" fillId="0" borderId="292" xfId="5" applyFont="1" applyBorder="1" applyAlignment="1">
      <alignment horizontal="center" vertical="center"/>
    </xf>
    <xf numFmtId="188" fontId="111" fillId="13" borderId="291" xfId="5" applyNumberFormat="1" applyFont="1" applyFill="1" applyBorder="1" applyAlignment="1" applyProtection="1">
      <alignment horizontal="right" vertical="center"/>
      <protection locked="0"/>
    </xf>
    <xf numFmtId="177" fontId="111" fillId="0" borderId="288" xfId="5" applyNumberFormat="1" applyFont="1" applyBorder="1" applyAlignment="1">
      <alignment horizontal="center" vertical="center"/>
    </xf>
    <xf numFmtId="177" fontId="111" fillId="0" borderId="287" xfId="5" applyNumberFormat="1" applyFont="1" applyBorder="1" applyAlignment="1">
      <alignment horizontal="center" vertical="center"/>
    </xf>
    <xf numFmtId="0" fontId="160" fillId="0" borderId="0" xfId="5" applyFont="1" applyAlignment="1">
      <alignment horizontal="center" vertical="center"/>
    </xf>
    <xf numFmtId="0" fontId="145" fillId="0" borderId="320" xfId="2" applyFont="1" applyBorder="1" applyAlignment="1">
      <alignment horizontal="center" vertical="center"/>
    </xf>
    <xf numFmtId="0" fontId="145" fillId="0" borderId="277" xfId="2" applyFont="1" applyBorder="1" applyAlignment="1" applyProtection="1">
      <alignment horizontal="center" vertical="center"/>
      <protection locked="0"/>
    </xf>
    <xf numFmtId="0" fontId="143" fillId="0" borderId="277" xfId="2" applyFont="1" applyBorder="1" applyAlignment="1" applyProtection="1">
      <alignment horizontal="left" vertical="center" wrapText="1"/>
      <protection locked="0"/>
    </xf>
    <xf numFmtId="0" fontId="145" fillId="0" borderId="277" xfId="2" applyFont="1" applyBorder="1" applyAlignment="1">
      <alignment horizontal="center" vertical="center" shrinkToFit="1"/>
    </xf>
    <xf numFmtId="0" fontId="144" fillId="0" borderId="277" xfId="2" applyFont="1" applyBorder="1" applyAlignment="1" applyProtection="1">
      <alignment horizontal="center" vertical="center"/>
      <protection locked="0"/>
    </xf>
    <xf numFmtId="0" fontId="145" fillId="0" borderId="299" xfId="5" applyFont="1" applyBorder="1" applyAlignment="1">
      <alignment horizontal="left" vertical="center" indent="1"/>
    </xf>
    <xf numFmtId="188" fontId="145" fillId="0" borderId="298" xfId="5" applyNumberFormat="1" applyFont="1" applyBorder="1" applyAlignment="1">
      <alignment horizontal="right" vertical="center"/>
    </xf>
    <xf numFmtId="177" fontId="145" fillId="0" borderId="295" xfId="5" applyNumberFormat="1" applyFont="1" applyBorder="1" applyAlignment="1">
      <alignment horizontal="center" vertical="center"/>
    </xf>
    <xf numFmtId="0" fontId="145" fillId="0" borderId="314" xfId="5" applyFont="1" applyBorder="1" applyAlignment="1">
      <alignment horizontal="center" vertical="center"/>
    </xf>
    <xf numFmtId="188" fontId="145" fillId="0" borderId="313" xfId="5" applyNumberFormat="1" applyFont="1" applyBorder="1" applyAlignment="1">
      <alignment horizontal="right" vertical="center"/>
    </xf>
    <xf numFmtId="177" fontId="145" fillId="0" borderId="311" xfId="5" applyNumberFormat="1" applyFont="1" applyBorder="1" applyAlignment="1">
      <alignment horizontal="center" vertical="center"/>
    </xf>
    <xf numFmtId="0" fontId="145" fillId="0" borderId="321" xfId="5" applyFont="1" applyBorder="1" applyAlignment="1">
      <alignment horizontal="center" vertical="center"/>
    </xf>
    <xf numFmtId="188" fontId="145" fillId="0" borderId="320" xfId="5" applyNumberFormat="1" applyFont="1" applyBorder="1" applyAlignment="1" applyProtection="1">
      <alignment horizontal="right" vertical="center"/>
      <protection locked="0"/>
    </xf>
    <xf numFmtId="176" fontId="145" fillId="0" borderId="318" xfId="5" applyNumberFormat="1" applyFont="1" applyBorder="1" applyAlignment="1">
      <alignment horizontal="center" vertical="center"/>
    </xf>
    <xf numFmtId="0" fontId="144" fillId="0" borderId="320" xfId="2" applyFont="1" applyBorder="1" applyAlignment="1">
      <alignment horizontal="center" vertical="center" wrapText="1"/>
    </xf>
    <xf numFmtId="0" fontId="145" fillId="0" borderId="277" xfId="5" applyFont="1" applyBorder="1" applyAlignment="1">
      <alignment horizontal="left" vertical="center" indent="1"/>
    </xf>
    <xf numFmtId="0" fontId="145" fillId="0" borderId="277" xfId="5" applyFont="1" applyBorder="1" applyAlignment="1">
      <alignment horizontal="center" vertical="center"/>
    </xf>
    <xf numFmtId="0" fontId="145" fillId="0" borderId="277" xfId="5" applyFont="1" applyBorder="1" applyAlignment="1" applyProtection="1">
      <alignment horizontal="center" vertical="center"/>
      <protection locked="0"/>
    </xf>
    <xf numFmtId="0" fontId="145" fillId="0" borderId="277" xfId="5" applyFont="1" applyBorder="1" applyAlignment="1">
      <alignment horizontal="center" vertical="center" shrinkToFit="1"/>
    </xf>
    <xf numFmtId="0" fontId="145" fillId="0" borderId="320" xfId="5" applyFont="1" applyBorder="1" applyAlignment="1" applyProtection="1">
      <alignment horizontal="center" vertical="center"/>
      <protection locked="0"/>
    </xf>
    <xf numFmtId="0" fontId="145" fillId="0" borderId="307" xfId="5" applyFont="1" applyBorder="1" applyAlignment="1">
      <alignment horizontal="center" vertical="center"/>
    </xf>
    <xf numFmtId="38" fontId="145" fillId="0" borderId="277" xfId="15" applyFont="1" applyFill="1" applyBorder="1" applyAlignment="1" applyProtection="1">
      <alignment horizontal="center" vertical="center"/>
    </xf>
    <xf numFmtId="0" fontId="144" fillId="0" borderId="0" xfId="5" applyFont="1" applyAlignment="1">
      <alignment horizontal="left" vertical="center" wrapText="1"/>
    </xf>
    <xf numFmtId="0" fontId="144" fillId="0" borderId="277" xfId="2" applyFont="1" applyBorder="1" applyAlignment="1">
      <alignment horizontal="center" vertical="center"/>
    </xf>
    <xf numFmtId="0" fontId="144" fillId="0" borderId="277" xfId="2" applyFont="1" applyBorder="1" applyAlignment="1">
      <alignment horizontal="left" vertical="center" wrapText="1"/>
    </xf>
    <xf numFmtId="0" fontId="144" fillId="0" borderId="0" xfId="5" applyFont="1" applyAlignment="1">
      <alignment horizontal="left" vertical="top" wrapText="1"/>
    </xf>
    <xf numFmtId="0" fontId="145" fillId="0" borderId="0" xfId="5" applyFont="1" applyAlignment="1">
      <alignment horizontal="right" vertical="center"/>
    </xf>
    <xf numFmtId="0" fontId="145" fillId="0" borderId="322" xfId="5" applyFont="1" applyBorder="1" applyAlignment="1">
      <alignment horizontal="center" vertical="center"/>
    </xf>
    <xf numFmtId="0" fontId="145" fillId="0" borderId="299" xfId="5" applyFont="1" applyBorder="1" applyAlignment="1">
      <alignment horizontal="center" vertical="center"/>
    </xf>
    <xf numFmtId="188" fontId="145" fillId="0" borderId="313" xfId="5" applyNumberFormat="1" applyFont="1" applyBorder="1" applyAlignment="1" applyProtection="1">
      <alignment horizontal="right" vertical="center"/>
      <protection locked="0"/>
    </xf>
    <xf numFmtId="0" fontId="68" fillId="0" borderId="0" xfId="18" applyFont="1" applyAlignment="1">
      <alignment horizontal="right" vertical="top"/>
    </xf>
    <xf numFmtId="0" fontId="166" fillId="0" borderId="0" xfId="18" applyFont="1" applyAlignment="1">
      <alignment horizontal="right" vertical="center"/>
    </xf>
    <xf numFmtId="0" fontId="163" fillId="0" borderId="27" xfId="16" applyFont="1" applyBorder="1" applyAlignment="1">
      <alignment horizontal="center" vertical="center"/>
    </xf>
    <xf numFmtId="0" fontId="163" fillId="0" borderId="28" xfId="16" applyFont="1" applyBorder="1" applyAlignment="1">
      <alignment horizontal="center" vertical="center"/>
    </xf>
    <xf numFmtId="0" fontId="99" fillId="0" borderId="1" xfId="17" applyFont="1" applyBorder="1" applyAlignment="1">
      <alignment horizontal="center" vertical="center" wrapText="1"/>
    </xf>
    <xf numFmtId="0" fontId="97" fillId="0" borderId="0" xfId="16" applyFont="1" applyAlignment="1">
      <alignment horizontal="center" vertical="center"/>
    </xf>
    <xf numFmtId="0" fontId="163" fillId="0" borderId="71" xfId="18" applyFont="1" applyBorder="1" applyAlignment="1">
      <alignment horizontal="center" vertical="center"/>
    </xf>
    <xf numFmtId="0" fontId="163" fillId="0" borderId="70" xfId="18" applyFont="1" applyBorder="1" applyAlignment="1">
      <alignment horizontal="center" vertical="center"/>
    </xf>
    <xf numFmtId="0" fontId="163" fillId="0" borderId="72" xfId="18" applyFont="1" applyBorder="1" applyAlignment="1">
      <alignment horizontal="center" vertical="center"/>
    </xf>
    <xf numFmtId="0" fontId="166" fillId="0" borderId="94" xfId="18" applyFont="1" applyBorder="1" applyAlignment="1">
      <alignment horizontal="center" vertical="center"/>
    </xf>
    <xf numFmtId="0" fontId="166" fillId="0" borderId="30" xfId="18" applyFont="1" applyBorder="1" applyAlignment="1">
      <alignment horizontal="center" vertical="center"/>
    </xf>
    <xf numFmtId="0" fontId="166" fillId="0" borderId="103" xfId="18" applyFont="1" applyBorder="1" applyAlignment="1">
      <alignment horizontal="center" vertical="center"/>
    </xf>
    <xf numFmtId="0" fontId="163" fillId="0" borderId="102" xfId="17" applyFont="1" applyBorder="1" applyAlignment="1">
      <alignment horizontal="center" vertical="center" wrapText="1"/>
    </xf>
    <xf numFmtId="0" fontId="163" fillId="0" borderId="23" xfId="17" applyFont="1" applyBorder="1" applyAlignment="1">
      <alignment horizontal="center" vertical="center" wrapText="1"/>
    </xf>
    <xf numFmtId="0" fontId="163" fillId="0" borderId="26" xfId="17" applyFont="1" applyBorder="1" applyAlignment="1">
      <alignment horizontal="center" vertical="center" wrapText="1"/>
    </xf>
    <xf numFmtId="0" fontId="163" fillId="0" borderId="2" xfId="17" applyFont="1" applyBorder="1" applyAlignment="1">
      <alignment horizontal="center" vertical="center" wrapText="1"/>
    </xf>
    <xf numFmtId="0" fontId="163" fillId="0" borderId="8" xfId="17" applyFont="1" applyBorder="1" applyAlignment="1">
      <alignment horizontal="center" vertical="center" wrapText="1"/>
    </xf>
    <xf numFmtId="0" fontId="163" fillId="0" borderId="9" xfId="17" applyFont="1" applyBorder="1" applyAlignment="1">
      <alignment horizontal="center" vertical="center" wrapText="1"/>
    </xf>
    <xf numFmtId="0" fontId="163" fillId="0" borderId="6" xfId="17" applyFont="1" applyBorder="1" applyAlignment="1">
      <alignment horizontal="center" vertical="center" wrapText="1"/>
    </xf>
    <xf numFmtId="0" fontId="163" fillId="0" borderId="0" xfId="17" applyFont="1" applyAlignment="1">
      <alignment horizontal="center" vertical="center" wrapText="1"/>
    </xf>
    <xf numFmtId="0" fontId="163" fillId="0" borderId="3" xfId="17" applyFont="1" applyBorder="1" applyAlignment="1">
      <alignment horizontal="center" vertical="center" wrapText="1"/>
    </xf>
    <xf numFmtId="0" fontId="163" fillId="0" borderId="7" xfId="17" applyFont="1" applyBorder="1" applyAlignment="1">
      <alignment horizontal="center" vertical="center" wrapText="1"/>
    </xf>
    <xf numFmtId="0" fontId="163" fillId="0" borderId="4" xfId="17" applyFont="1" applyBorder="1" applyAlignment="1">
      <alignment horizontal="center" vertical="center" wrapText="1"/>
    </xf>
    <xf numFmtId="0" fontId="163" fillId="0" borderId="5" xfId="17" applyFont="1" applyBorder="1" applyAlignment="1">
      <alignment horizontal="center" vertical="center" wrapText="1"/>
    </xf>
    <xf numFmtId="0" fontId="163" fillId="0" borderId="22" xfId="17" applyFont="1" applyBorder="1" applyAlignment="1">
      <alignment horizontal="left" vertical="center" wrapText="1"/>
    </xf>
    <xf numFmtId="0" fontId="163" fillId="0" borderId="32" xfId="17" applyFont="1" applyBorder="1" applyAlignment="1">
      <alignment horizontal="left" vertical="center" wrapText="1"/>
    </xf>
    <xf numFmtId="0" fontId="163" fillId="0" borderId="144" xfId="17" applyFont="1" applyBorder="1" applyAlignment="1">
      <alignment horizontal="left" vertical="center" wrapText="1"/>
    </xf>
    <xf numFmtId="0" fontId="163" fillId="0" borderId="1" xfId="17" applyFont="1" applyBorder="1" applyAlignment="1">
      <alignment horizontal="center" vertical="center" wrapText="1"/>
    </xf>
    <xf numFmtId="0" fontId="163" fillId="0" borderId="38" xfId="17" applyFont="1" applyBorder="1" applyAlignment="1">
      <alignment horizontal="center" vertical="center" wrapText="1"/>
    </xf>
    <xf numFmtId="0" fontId="163" fillId="0" borderId="77" xfId="16" applyFont="1" applyBorder="1" applyAlignment="1">
      <alignment horizontal="left" vertical="center" wrapText="1"/>
    </xf>
    <xf numFmtId="0" fontId="163" fillId="0" borderId="14" xfId="16" applyFont="1" applyBorder="1" applyAlignment="1">
      <alignment horizontal="left" vertical="center" wrapText="1"/>
    </xf>
    <xf numFmtId="0" fontId="163" fillId="0" borderId="156" xfId="16" applyFont="1" applyBorder="1" applyAlignment="1">
      <alignment horizontal="left" vertical="center" wrapText="1"/>
    </xf>
    <xf numFmtId="0" fontId="163" fillId="0" borderId="30" xfId="16" applyFont="1" applyBorder="1" applyAlignment="1">
      <alignment horizontal="left" vertical="center" wrapText="1"/>
    </xf>
    <xf numFmtId="0" fontId="163" fillId="0" borderId="87" xfId="16" applyFont="1" applyBorder="1" applyAlignment="1">
      <alignment horizontal="center" vertical="center" wrapText="1"/>
    </xf>
    <xf numFmtId="0" fontId="165" fillId="0" borderId="22" xfId="16" applyFont="1" applyBorder="1" applyAlignment="1">
      <alignment horizontal="center" vertical="center"/>
    </xf>
    <xf numFmtId="0" fontId="165" fillId="0" borderId="144" xfId="16" applyFont="1" applyBorder="1" applyAlignment="1">
      <alignment horizontal="center" vertical="center"/>
    </xf>
    <xf numFmtId="0" fontId="163" fillId="0" borderId="95" xfId="16" applyFont="1" applyBorder="1" applyAlignment="1">
      <alignment horizontal="center" vertical="center" wrapText="1"/>
    </xf>
    <xf numFmtId="0" fontId="163" fillId="0" borderId="200" xfId="16" applyFont="1" applyBorder="1" applyAlignment="1">
      <alignment horizontal="center" vertical="center" wrapText="1"/>
    </xf>
    <xf numFmtId="0" fontId="163" fillId="0" borderId="146" xfId="16" applyFont="1" applyBorder="1" applyAlignment="1">
      <alignment horizontal="center" vertical="center" wrapText="1"/>
    </xf>
    <xf numFmtId="0" fontId="163" fillId="0" borderId="171" xfId="16" applyFont="1" applyBorder="1" applyAlignment="1">
      <alignment horizontal="center" vertical="center" wrapText="1"/>
    </xf>
    <xf numFmtId="0" fontId="163" fillId="0" borderId="172" xfId="16" applyFont="1" applyBorder="1" applyAlignment="1">
      <alignment horizontal="center" vertical="center" wrapText="1"/>
    </xf>
    <xf numFmtId="0" fontId="163" fillId="0" borderId="173" xfId="16" applyFont="1" applyBorder="1" applyAlignment="1">
      <alignment horizontal="center" vertical="center" wrapText="1"/>
    </xf>
    <xf numFmtId="0" fontId="163" fillId="0" borderId="33" xfId="16" applyFont="1" applyBorder="1" applyAlignment="1">
      <alignment horizontal="left" vertical="center" wrapText="1"/>
    </xf>
    <xf numFmtId="0" fontId="163" fillId="0" borderId="45" xfId="16" applyFont="1" applyBorder="1" applyAlignment="1">
      <alignment horizontal="left" vertical="center" wrapText="1"/>
    </xf>
    <xf numFmtId="0" fontId="163" fillId="0" borderId="71" xfId="16" applyFont="1" applyBorder="1" applyAlignment="1">
      <alignment horizontal="left" vertical="center" wrapText="1"/>
    </xf>
    <xf numFmtId="0" fontId="163" fillId="0" borderId="15" xfId="16" applyFont="1" applyBorder="1" applyAlignment="1">
      <alignment horizontal="left" vertical="center" wrapText="1"/>
    </xf>
    <xf numFmtId="0" fontId="163" fillId="0" borderId="1" xfId="16" applyFont="1" applyBorder="1" applyAlignment="1">
      <alignment horizontal="left" vertical="center" wrapText="1"/>
    </xf>
    <xf numFmtId="0" fontId="163" fillId="0" borderId="13" xfId="16" applyFont="1" applyBorder="1" applyAlignment="1">
      <alignment horizontal="left" vertical="center" wrapText="1"/>
    </xf>
    <xf numFmtId="0" fontId="163" fillId="0" borderId="31" xfId="16" applyFont="1" applyBorder="1" applyAlignment="1">
      <alignment horizontal="left" vertical="center" wrapText="1"/>
    </xf>
    <xf numFmtId="0" fontId="163" fillId="0" borderId="16" xfId="16" applyFont="1" applyBorder="1" applyAlignment="1">
      <alignment horizontal="left" vertical="center" wrapText="1"/>
    </xf>
    <xf numFmtId="0" fontId="163" fillId="0" borderId="94" xfId="16" applyFont="1" applyBorder="1" applyAlignment="1">
      <alignment horizontal="left" vertical="center" wrapText="1"/>
    </xf>
    <xf numFmtId="0" fontId="163" fillId="0" borderId="69" xfId="16" applyFont="1" applyBorder="1" applyAlignment="1">
      <alignment horizontal="left" vertical="center" wrapText="1"/>
    </xf>
    <xf numFmtId="0" fontId="163" fillId="0" borderId="70" xfId="16" applyFont="1" applyBorder="1" applyAlignment="1">
      <alignment horizontal="left" vertical="center" wrapText="1"/>
    </xf>
    <xf numFmtId="0" fontId="163" fillId="0" borderId="12" xfId="17" applyFont="1" applyBorder="1" applyAlignment="1">
      <alignment horizontal="center" vertical="center" textRotation="255" wrapText="1"/>
    </xf>
    <xf numFmtId="0" fontId="163" fillId="0" borderId="10" xfId="17" applyFont="1" applyBorder="1" applyAlignment="1">
      <alignment horizontal="center" vertical="center" textRotation="255" wrapText="1"/>
    </xf>
    <xf numFmtId="0" fontId="163" fillId="0" borderId="11" xfId="17" applyFont="1" applyBorder="1" applyAlignment="1">
      <alignment horizontal="center" vertical="center" textRotation="255" wrapText="1"/>
    </xf>
    <xf numFmtId="0" fontId="163" fillId="0" borderId="2" xfId="17" applyFont="1" applyBorder="1" applyAlignment="1">
      <alignment horizontal="left" vertical="center" wrapText="1"/>
    </xf>
    <xf numFmtId="0" fontId="163" fillId="0" borderId="8" xfId="17" applyFont="1" applyBorder="1" applyAlignment="1">
      <alignment horizontal="left" vertical="center" wrapText="1"/>
    </xf>
    <xf numFmtId="0" fontId="163" fillId="0" borderId="78" xfId="17" applyFont="1" applyBorder="1" applyAlignment="1">
      <alignment horizontal="left" vertical="center" wrapText="1"/>
    </xf>
    <xf numFmtId="0" fontId="163" fillId="0" borderId="83" xfId="17" applyFont="1" applyBorder="1" applyAlignment="1">
      <alignment horizontal="center" vertical="center" wrapText="1"/>
    </xf>
    <xf numFmtId="0" fontId="163" fillId="0" borderId="2" xfId="16" applyFont="1" applyBorder="1" applyAlignment="1">
      <alignment horizontal="center" vertical="center"/>
    </xf>
    <xf numFmtId="0" fontId="163" fillId="0" borderId="8" xfId="16" applyFont="1" applyBorder="1" applyAlignment="1">
      <alignment horizontal="center" vertical="center"/>
    </xf>
    <xf numFmtId="0" fontId="163" fillId="0" borderId="9" xfId="16" applyFont="1" applyBorder="1" applyAlignment="1">
      <alignment horizontal="center" vertical="center"/>
    </xf>
    <xf numFmtId="0" fontId="163" fillId="0" borderId="86" xfId="16" applyFont="1" applyBorder="1" applyAlignment="1">
      <alignment horizontal="center" vertical="center"/>
    </xf>
    <xf numFmtId="0" fontId="163" fillId="0" borderId="87" xfId="16" applyFont="1" applyBorder="1" applyAlignment="1">
      <alignment horizontal="center" vertical="center"/>
    </xf>
    <xf numFmtId="0" fontId="163" fillId="0" borderId="85" xfId="16" applyFont="1" applyBorder="1" applyAlignment="1">
      <alignment horizontal="center" vertical="center"/>
    </xf>
    <xf numFmtId="0" fontId="163" fillId="0" borderId="8" xfId="16" applyFont="1" applyBorder="1" applyAlignment="1">
      <alignment horizontal="center" vertical="center" wrapText="1"/>
    </xf>
    <xf numFmtId="0" fontId="163" fillId="0" borderId="78" xfId="16" applyFont="1" applyBorder="1" applyAlignment="1">
      <alignment horizontal="center" vertical="center"/>
    </xf>
    <xf numFmtId="0" fontId="163" fillId="0" borderId="147" xfId="16" applyFont="1" applyBorder="1" applyAlignment="1">
      <alignment horizontal="center" vertical="center"/>
    </xf>
    <xf numFmtId="0" fontId="117" fillId="12" borderId="1" xfId="13" applyFont="1" applyFill="1" applyBorder="1" applyAlignment="1" applyProtection="1">
      <alignment horizontal="center" vertical="center" shrinkToFit="1"/>
      <protection locked="0"/>
    </xf>
    <xf numFmtId="0" fontId="117" fillId="12" borderId="1" xfId="13" applyFont="1" applyFill="1" applyBorder="1" applyAlignment="1" applyProtection="1">
      <alignment horizontal="center" vertical="center"/>
      <protection locked="0"/>
    </xf>
    <xf numFmtId="183" fontId="129" fillId="12" borderId="1" xfId="13" applyNumberFormat="1" applyFont="1" applyFill="1" applyBorder="1" applyAlignment="1" applyProtection="1">
      <alignment horizontal="right" vertical="center"/>
      <protection locked="0"/>
    </xf>
    <xf numFmtId="0" fontId="117" fillId="0" borderId="1" xfId="13" applyFont="1" applyBorder="1" applyAlignment="1">
      <alignment horizontal="left" vertical="center"/>
    </xf>
    <xf numFmtId="0" fontId="117" fillId="0" borderId="13" xfId="13" applyFont="1" applyBorder="1" applyAlignment="1">
      <alignment horizontal="center" vertical="center" shrinkToFit="1"/>
    </xf>
    <xf numFmtId="0" fontId="117" fillId="0" borderId="14" xfId="13" applyFont="1" applyBorder="1" applyAlignment="1">
      <alignment horizontal="center" vertical="center" shrinkToFit="1"/>
    </xf>
    <xf numFmtId="0" fontId="117" fillId="0" borderId="15" xfId="13" applyFont="1" applyBorder="1" applyAlignment="1">
      <alignment horizontal="center" vertical="center" shrinkToFit="1"/>
    </xf>
    <xf numFmtId="184" fontId="129" fillId="12" borderId="13" xfId="13" applyNumberFormat="1" applyFont="1" applyFill="1" applyBorder="1" applyAlignment="1" applyProtection="1">
      <alignment horizontal="right" vertical="center"/>
      <protection locked="0"/>
    </xf>
    <xf numFmtId="184" fontId="129" fillId="12" borderId="14" xfId="13" applyNumberFormat="1" applyFont="1" applyFill="1" applyBorder="1" applyAlignment="1" applyProtection="1">
      <alignment horizontal="right" vertical="center"/>
      <protection locked="0"/>
    </xf>
    <xf numFmtId="184" fontId="129" fillId="12" borderId="7" xfId="13" applyNumberFormat="1" applyFont="1" applyFill="1" applyBorder="1" applyAlignment="1" applyProtection="1">
      <alignment horizontal="right" vertical="center"/>
      <protection locked="0"/>
    </xf>
    <xf numFmtId="184" fontId="129" fillId="12" borderId="4" xfId="13" applyNumberFormat="1" applyFont="1" applyFill="1" applyBorder="1" applyAlignment="1" applyProtection="1">
      <alignment horizontal="right" vertical="center"/>
      <protection locked="0"/>
    </xf>
    <xf numFmtId="0" fontId="117" fillId="0" borderId="5" xfId="13" applyFont="1" applyBorder="1" applyAlignment="1">
      <alignment horizontal="center" vertical="center"/>
    </xf>
    <xf numFmtId="0" fontId="117" fillId="0" borderId="1" xfId="13" applyFont="1" applyBorder="1" applyAlignment="1">
      <alignment horizontal="center" vertical="center" shrinkToFit="1"/>
    </xf>
    <xf numFmtId="184" fontId="129" fillId="12" borderId="7" xfId="13" applyNumberFormat="1" applyFont="1" applyFill="1" applyBorder="1" applyAlignment="1" applyProtection="1">
      <alignment horizontal="right" vertical="center" shrinkToFit="1"/>
      <protection locked="0"/>
    </xf>
    <xf numFmtId="184" fontId="129" fillId="12" borderId="4" xfId="13" applyNumberFormat="1" applyFont="1" applyFill="1" applyBorder="1" applyAlignment="1" applyProtection="1">
      <alignment horizontal="right" vertical="center" shrinkToFit="1"/>
      <protection locked="0"/>
    </xf>
    <xf numFmtId="184" fontId="129" fillId="12" borderId="13" xfId="13" applyNumberFormat="1" applyFont="1" applyFill="1" applyBorder="1" applyAlignment="1" applyProtection="1">
      <alignment horizontal="right" vertical="center" shrinkToFit="1"/>
      <protection locked="0"/>
    </xf>
    <xf numFmtId="184" fontId="129" fillId="12" borderId="14" xfId="13" applyNumberFormat="1" applyFont="1" applyFill="1" applyBorder="1" applyAlignment="1" applyProtection="1">
      <alignment horizontal="right" vertical="center" shrinkToFit="1"/>
      <protection locked="0"/>
    </xf>
    <xf numFmtId="184" fontId="129" fillId="0" borderId="13" xfId="13" applyNumberFormat="1" applyFont="1" applyBorder="1" applyAlignment="1">
      <alignment horizontal="right" vertical="center"/>
    </xf>
    <xf numFmtId="184" fontId="129" fillId="0" borderId="14" xfId="13" applyNumberFormat="1" applyFont="1" applyBorder="1" applyAlignment="1">
      <alignment horizontal="right" vertical="center"/>
    </xf>
    <xf numFmtId="184" fontId="129" fillId="0" borderId="13" xfId="13" applyNumberFormat="1" applyFont="1" applyBorder="1" applyAlignment="1">
      <alignment horizontal="right" vertical="center" shrinkToFit="1"/>
    </xf>
    <xf numFmtId="0" fontId="167" fillId="0" borderId="22" xfId="13" applyFont="1" applyBorder="1" applyAlignment="1">
      <alignment horizontal="center" vertical="center"/>
    </xf>
    <xf numFmtId="0" fontId="167" fillId="0" borderId="32" xfId="13" applyFont="1" applyBorder="1" applyAlignment="1">
      <alignment horizontal="center" vertical="center"/>
    </xf>
    <xf numFmtId="0" fontId="167" fillId="0" borderId="144" xfId="13" applyFont="1" applyBorder="1" applyAlignment="1">
      <alignment horizontal="center" vertical="center"/>
    </xf>
    <xf numFmtId="0" fontId="167" fillId="0" borderId="84" xfId="13" applyFont="1" applyBorder="1" applyAlignment="1">
      <alignment horizontal="center" vertical="center"/>
    </xf>
    <xf numFmtId="0" fontId="167" fillId="0" borderId="87" xfId="13" applyFont="1" applyBorder="1" applyAlignment="1">
      <alignment horizontal="center" vertical="center"/>
    </xf>
    <xf numFmtId="0" fontId="167" fillId="0" borderId="147" xfId="13" applyFont="1" applyBorder="1" applyAlignment="1">
      <alignment horizontal="center" vertical="center"/>
    </xf>
    <xf numFmtId="197" fontId="129" fillId="0" borderId="13" xfId="13" applyNumberFormat="1" applyFont="1" applyBorder="1" applyAlignment="1" applyProtection="1">
      <alignment horizontal="right" vertical="center"/>
      <protection locked="0"/>
    </xf>
    <xf numFmtId="197" fontId="129" fillId="0" borderId="14" xfId="13" applyNumberFormat="1" applyFont="1" applyBorder="1" applyAlignment="1" applyProtection="1">
      <alignment horizontal="right" vertical="center"/>
      <protection locked="0"/>
    </xf>
    <xf numFmtId="197" fontId="129" fillId="0" borderId="15" xfId="13" applyNumberFormat="1" applyFont="1" applyBorder="1" applyAlignment="1" applyProtection="1">
      <alignment horizontal="right" vertical="center"/>
      <protection locked="0"/>
    </xf>
    <xf numFmtId="197" fontId="42" fillId="0" borderId="1" xfId="13" applyNumberFormat="1" applyFont="1" applyBorder="1" applyAlignment="1">
      <alignment horizontal="center" vertical="center"/>
    </xf>
    <xf numFmtId="197" fontId="129" fillId="12" borderId="1" xfId="13" applyNumberFormat="1" applyFont="1" applyFill="1" applyBorder="1" applyAlignment="1" applyProtection="1">
      <alignment horizontal="right" vertical="center"/>
      <protection locked="0"/>
    </xf>
    <xf numFmtId="197" fontId="129" fillId="0" borderId="7" xfId="13" applyNumberFormat="1" applyFont="1" applyBorder="1" applyAlignment="1">
      <alignment horizontal="right" vertical="center" shrinkToFit="1"/>
    </xf>
    <xf numFmtId="197" fontId="129" fillId="0" borderId="4" xfId="13" applyNumberFormat="1" applyFont="1" applyBorder="1" applyAlignment="1">
      <alignment horizontal="right" vertical="center" shrinkToFit="1"/>
    </xf>
    <xf numFmtId="0" fontId="117" fillId="0" borderId="326" xfId="13" applyFont="1" applyBorder="1" applyAlignment="1">
      <alignment horizontal="center" vertical="center"/>
    </xf>
    <xf numFmtId="0" fontId="117" fillId="0" borderId="325" xfId="13" applyFont="1" applyBorder="1" applyAlignment="1">
      <alignment horizontal="center" vertical="center"/>
    </xf>
    <xf numFmtId="0" fontId="117" fillId="0" borderId="324" xfId="13" applyFont="1" applyBorder="1" applyAlignment="1">
      <alignment horizontal="center" vertical="center"/>
    </xf>
    <xf numFmtId="197" fontId="129" fillId="0" borderId="13" xfId="13" applyNumberFormat="1" applyFont="1" applyBorder="1" applyAlignment="1">
      <alignment horizontal="right" vertical="center" shrinkToFit="1"/>
    </xf>
    <xf numFmtId="197" fontId="129" fillId="0" borderId="14" xfId="13" applyNumberFormat="1" applyFont="1" applyBorder="1" applyAlignment="1">
      <alignment horizontal="right" vertical="center" shrinkToFit="1"/>
    </xf>
    <xf numFmtId="0" fontId="132" fillId="0" borderId="22" xfId="13" applyFont="1" applyBorder="1" applyAlignment="1">
      <alignment horizontal="center" vertical="center"/>
    </xf>
    <xf numFmtId="0" fontId="132" fillId="0" borderId="32" xfId="13" applyFont="1" applyBorder="1" applyAlignment="1">
      <alignment horizontal="center" vertical="center"/>
    </xf>
    <xf numFmtId="0" fontId="132" fillId="0" borderId="144" xfId="13" applyFont="1" applyBorder="1" applyAlignment="1">
      <alignment horizontal="center" vertical="center"/>
    </xf>
    <xf numFmtId="0" fontId="132" fillId="0" borderId="84" xfId="13" applyFont="1" applyBorder="1" applyAlignment="1">
      <alignment horizontal="center" vertical="center"/>
    </xf>
    <xf numFmtId="0" fontId="132" fillId="0" borderId="87" xfId="13" applyFont="1" applyBorder="1" applyAlignment="1">
      <alignment horizontal="center" vertical="center"/>
    </xf>
    <xf numFmtId="0" fontId="132" fillId="0" borderId="147" xfId="13" applyFont="1" applyBorder="1" applyAlignment="1">
      <alignment horizontal="center" vertical="center"/>
    </xf>
    <xf numFmtId="0" fontId="93" fillId="0" borderId="13" xfId="10" applyFont="1" applyBorder="1" applyAlignment="1">
      <alignment horizontal="left" vertical="center" justifyLastLine="1"/>
    </xf>
    <xf numFmtId="0" fontId="93" fillId="0" borderId="14" xfId="10" applyFont="1" applyBorder="1" applyAlignment="1">
      <alignment horizontal="left" vertical="center" justifyLastLine="1"/>
    </xf>
    <xf numFmtId="0" fontId="93" fillId="0" borderId="15" xfId="10" applyFont="1" applyBorder="1" applyAlignment="1">
      <alignment horizontal="left" vertical="center" justifyLastLine="1"/>
    </xf>
    <xf numFmtId="0" fontId="93" fillId="0" borderId="15" xfId="10" applyFont="1" applyBorder="1">
      <alignment vertical="center"/>
    </xf>
    <xf numFmtId="0" fontId="100" fillId="0" borderId="0" xfId="1" applyFont="1" applyAlignment="1">
      <alignment horizontal="left" vertical="center" wrapText="1"/>
    </xf>
    <xf numFmtId="0" fontId="100" fillId="0" borderId="0" xfId="1" applyFont="1" applyAlignment="1">
      <alignment horizontal="left" vertical="center"/>
    </xf>
    <xf numFmtId="0" fontId="93" fillId="0" borderId="2" xfId="1" applyFont="1" applyBorder="1" applyAlignment="1">
      <alignment horizontal="center" vertical="center" wrapText="1"/>
    </xf>
    <xf numFmtId="0" fontId="93" fillId="0" borderId="8" xfId="1" applyFont="1" applyBorder="1" applyAlignment="1">
      <alignment horizontal="center" vertical="center" wrapText="1"/>
    </xf>
    <xf numFmtId="0" fontId="93" fillId="0" borderId="7" xfId="1" applyFont="1" applyBorder="1" applyAlignment="1">
      <alignment horizontal="center" vertical="center" wrapText="1"/>
    </xf>
    <xf numFmtId="0" fontId="93" fillId="0" borderId="4" xfId="1" applyFont="1" applyBorder="1" applyAlignment="1">
      <alignment horizontal="center" vertical="center" wrapText="1"/>
    </xf>
    <xf numFmtId="0" fontId="93" fillId="0" borderId="1" xfId="1" applyFont="1" applyBorder="1" applyAlignment="1">
      <alignment horizontal="center" vertical="center" wrapText="1"/>
    </xf>
    <xf numFmtId="199" fontId="93" fillId="0" borderId="13" xfId="1" applyNumberFormat="1" applyFont="1" applyBorder="1" applyAlignment="1">
      <alignment horizontal="center" vertical="center"/>
    </xf>
    <xf numFmtId="199" fontId="93" fillId="0" borderId="14" xfId="1" applyNumberFormat="1" applyFont="1" applyBorder="1" applyAlignment="1">
      <alignment horizontal="center" vertical="center"/>
    </xf>
    <xf numFmtId="0" fontId="100" fillId="0" borderId="0" xfId="1" applyFont="1" applyAlignment="1">
      <alignment horizontal="center" vertical="center"/>
    </xf>
    <xf numFmtId="199" fontId="93" fillId="0" borderId="8" xfId="1" applyNumberFormat="1" applyFont="1" applyBorder="1" applyAlignment="1">
      <alignment horizontal="center" vertical="center"/>
    </xf>
    <xf numFmtId="199" fontId="93" fillId="0" borderId="4" xfId="1" applyNumberFormat="1" applyFont="1" applyBorder="1" applyAlignment="1">
      <alignment horizontal="center" vertical="center"/>
    </xf>
    <xf numFmtId="199" fontId="93" fillId="0" borderId="9" xfId="1" applyNumberFormat="1" applyFont="1" applyBorder="1" applyAlignment="1">
      <alignment horizontal="center" vertical="center"/>
    </xf>
    <xf numFmtId="199" fontId="93" fillId="0" borderId="5" xfId="1" applyNumberFormat="1" applyFont="1" applyBorder="1" applyAlignment="1">
      <alignment horizontal="center" vertical="center"/>
    </xf>
    <xf numFmtId="0" fontId="93" fillId="0" borderId="4" xfId="1" applyFont="1" applyBorder="1" applyAlignment="1">
      <alignment horizontal="left" vertical="center" wrapText="1"/>
    </xf>
    <xf numFmtId="0" fontId="93" fillId="0" borderId="15" xfId="1" applyFont="1" applyBorder="1" applyAlignment="1">
      <alignment horizontal="center" vertical="center" wrapText="1"/>
    </xf>
    <xf numFmtId="0" fontId="171" fillId="0" borderId="1" xfId="1" applyFont="1" applyBorder="1" applyAlignment="1">
      <alignment horizontal="center" vertical="center"/>
    </xf>
    <xf numFmtId="0" fontId="93" fillId="0" borderId="12" xfId="1" applyFont="1" applyBorder="1" applyAlignment="1">
      <alignment horizontal="center" vertical="center" wrapText="1"/>
    </xf>
    <xf numFmtId="38" fontId="93" fillId="0" borderId="1" xfId="19" applyFont="1" applyFill="1" applyBorder="1" applyAlignment="1">
      <alignment horizontal="center" vertical="center"/>
    </xf>
    <xf numFmtId="38" fontId="93" fillId="0" borderId="1" xfId="19" applyFont="1" applyFill="1" applyBorder="1" applyAlignment="1">
      <alignment horizontal="center" vertical="center" wrapText="1"/>
    </xf>
    <xf numFmtId="0" fontId="93" fillId="0" borderId="0" xfId="1" applyFont="1" applyAlignment="1">
      <alignment horizontal="center" vertical="center"/>
    </xf>
    <xf numFmtId="0" fontId="97" fillId="0" borderId="0" xfId="1" applyFont="1" applyAlignment="1">
      <alignment horizontal="center" vertical="center"/>
    </xf>
    <xf numFmtId="0" fontId="93" fillId="0" borderId="1" xfId="1" applyFont="1" applyBorder="1" applyAlignment="1">
      <alignment horizontal="left" vertical="center"/>
    </xf>
    <xf numFmtId="0" fontId="93" fillId="0" borderId="13" xfId="1" applyFont="1" applyBorder="1" applyAlignment="1">
      <alignment horizontal="left" vertical="center"/>
    </xf>
    <xf numFmtId="0" fontId="93" fillId="0" borderId="14" xfId="1" applyFont="1" applyBorder="1" applyAlignment="1">
      <alignment horizontal="left" vertical="center"/>
    </xf>
    <xf numFmtId="0" fontId="93" fillId="0" borderId="15" xfId="1" applyFont="1" applyBorder="1" applyAlignment="1">
      <alignment horizontal="left" vertical="center"/>
    </xf>
    <xf numFmtId="0" fontId="93" fillId="0" borderId="2" xfId="1" applyFont="1" applyBorder="1" applyAlignment="1">
      <alignment horizontal="left" vertical="center"/>
    </xf>
    <xf numFmtId="0" fontId="93" fillId="0" borderId="8" xfId="1" applyFont="1" applyBorder="1" applyAlignment="1">
      <alignment horizontal="left" vertical="center"/>
    </xf>
    <xf numFmtId="0" fontId="93" fillId="0" borderId="9" xfId="1" applyFont="1" applyBorder="1" applyAlignment="1">
      <alignment horizontal="left" vertical="center"/>
    </xf>
    <xf numFmtId="0" fontId="93" fillId="0" borderId="6" xfId="1" applyFont="1" applyBorder="1" applyAlignment="1">
      <alignment horizontal="left" vertical="center"/>
    </xf>
    <xf numFmtId="0" fontId="93" fillId="0" borderId="0" xfId="1" applyFont="1" applyAlignment="1">
      <alignment horizontal="left" vertical="center"/>
    </xf>
    <xf numFmtId="0" fontId="93" fillId="0" borderId="7" xfId="1" applyFont="1" applyBorder="1" applyAlignment="1">
      <alignment horizontal="left" vertical="center"/>
    </xf>
    <xf numFmtId="0" fontId="93" fillId="0" borderId="4" xfId="1" applyFont="1" applyBorder="1" applyAlignment="1">
      <alignment horizontal="left" vertical="center"/>
    </xf>
    <xf numFmtId="0" fontId="93" fillId="0" borderId="5" xfId="1" applyFont="1" applyBorder="1" applyAlignment="1">
      <alignment horizontal="left" vertical="center"/>
    </xf>
    <xf numFmtId="0" fontId="93" fillId="0" borderId="13" xfId="1" applyFont="1" applyBorder="1" applyAlignment="1">
      <alignment horizontal="center" vertical="center"/>
    </xf>
    <xf numFmtId="0" fontId="93" fillId="0" borderId="14" xfId="1" applyFont="1" applyBorder="1" applyAlignment="1">
      <alignment horizontal="center" vertical="center"/>
    </xf>
    <xf numFmtId="0" fontId="93" fillId="0" borderId="15" xfId="1" applyFont="1" applyBorder="1" applyAlignment="1">
      <alignment horizontal="center" vertical="center"/>
    </xf>
    <xf numFmtId="0" fontId="139" fillId="0" borderId="12" xfId="10" applyFont="1" applyBorder="1" applyAlignment="1">
      <alignment horizontal="left" vertical="center"/>
    </xf>
    <xf numFmtId="0" fontId="139" fillId="0" borderId="10" xfId="10" applyFont="1" applyBorder="1" applyAlignment="1">
      <alignment horizontal="left" vertical="center"/>
    </xf>
    <xf numFmtId="0" fontId="139" fillId="0" borderId="11" xfId="10" applyFont="1" applyBorder="1" applyAlignment="1">
      <alignment horizontal="left" vertical="center"/>
    </xf>
    <xf numFmtId="0" fontId="139" fillId="0" borderId="14" xfId="10" applyFont="1" applyBorder="1" applyAlignment="1">
      <alignment horizontal="left" vertical="center" wrapText="1"/>
    </xf>
    <xf numFmtId="0" fontId="139" fillId="0" borderId="15" xfId="10" applyFont="1" applyBorder="1" applyAlignment="1">
      <alignment horizontal="left" vertical="center" wrapText="1"/>
    </xf>
    <xf numFmtId="0" fontId="139" fillId="0" borderId="13" xfId="10" applyFont="1" applyBorder="1" applyAlignment="1">
      <alignment horizontal="center" vertical="center"/>
    </xf>
    <xf numFmtId="0" fontId="139" fillId="0" borderId="14" xfId="10" applyFont="1" applyBorder="1" applyAlignment="1">
      <alignment horizontal="center" vertical="center"/>
    </xf>
    <xf numFmtId="0" fontId="139" fillId="0" borderId="15" xfId="10" applyFont="1" applyBorder="1" applyAlignment="1">
      <alignment horizontal="center" vertical="center"/>
    </xf>
    <xf numFmtId="0" fontId="139" fillId="0" borderId="13" xfId="10" applyFont="1" applyBorder="1" applyAlignment="1">
      <alignment horizontal="center" vertical="center" wrapText="1"/>
    </xf>
    <xf numFmtId="0" fontId="139" fillId="0" borderId="14" xfId="10" applyFont="1" applyBorder="1" applyAlignment="1">
      <alignment horizontal="center" vertical="center" wrapText="1"/>
    </xf>
    <xf numFmtId="0" fontId="139" fillId="0" borderId="15" xfId="10" applyFont="1" applyBorder="1" applyAlignment="1">
      <alignment horizontal="center" vertical="center" wrapText="1"/>
    </xf>
    <xf numFmtId="0" fontId="139" fillId="0" borderId="8" xfId="20" applyFont="1" applyBorder="1" applyAlignment="1">
      <alignment horizontal="center" vertical="center"/>
    </xf>
    <xf numFmtId="0" fontId="139" fillId="0" borderId="9" xfId="20" applyFont="1" applyBorder="1" applyAlignment="1">
      <alignment horizontal="center" vertical="center"/>
    </xf>
    <xf numFmtId="0" fontId="7" fillId="0" borderId="0" xfId="21" applyAlignment="1">
      <alignment horizontal="left" vertical="center"/>
    </xf>
    <xf numFmtId="0" fontId="93" fillId="0" borderId="0" xfId="21" applyFont="1" applyAlignment="1">
      <alignment horizontal="left" vertical="center"/>
    </xf>
    <xf numFmtId="0" fontId="93" fillId="0" borderId="0" xfId="21" applyFont="1" applyAlignment="1">
      <alignment horizontal="left" vertical="center" wrapText="1" shrinkToFit="1" readingOrder="1"/>
    </xf>
    <xf numFmtId="0" fontId="93" fillId="0" borderId="0" xfId="21" applyFont="1" applyAlignment="1">
      <alignment horizontal="left" vertical="center" wrapText="1"/>
    </xf>
    <xf numFmtId="0" fontId="163" fillId="0" borderId="171" xfId="21" applyFont="1" applyBorder="1" applyAlignment="1">
      <alignment horizontal="center" vertical="center" textRotation="255" wrapText="1"/>
    </xf>
    <xf numFmtId="0" fontId="163" fillId="0" borderId="172" xfId="21" applyFont="1" applyBorder="1" applyAlignment="1">
      <alignment horizontal="center" vertical="center" textRotation="255" wrapText="1"/>
    </xf>
    <xf numFmtId="0" fontId="163" fillId="0" borderId="173" xfId="21" applyFont="1" applyBorder="1" applyAlignment="1">
      <alignment horizontal="center" vertical="center" textRotation="255" wrapText="1"/>
    </xf>
    <xf numFmtId="0" fontId="93" fillId="0" borderId="71" xfId="21" applyFont="1" applyBorder="1" applyAlignment="1">
      <alignment horizontal="left" vertical="center"/>
    </xf>
    <xf numFmtId="0" fontId="93" fillId="0" borderId="70" xfId="21" applyFont="1" applyBorder="1" applyAlignment="1">
      <alignment horizontal="left" vertical="center"/>
    </xf>
    <xf numFmtId="0" fontId="100" fillId="0" borderId="70" xfId="21" applyFont="1" applyBorder="1" applyAlignment="1">
      <alignment horizontal="left" vertical="center" wrapText="1"/>
    </xf>
    <xf numFmtId="0" fontId="100" fillId="0" borderId="72" xfId="21" applyFont="1" applyBorder="1" applyAlignment="1">
      <alignment horizontal="left" vertical="center" wrapText="1"/>
    </xf>
    <xf numFmtId="0" fontId="93" fillId="0" borderId="13" xfId="21" applyFont="1" applyBorder="1" applyAlignment="1">
      <alignment horizontal="left" vertical="center"/>
    </xf>
    <xf numFmtId="0" fontId="93" fillId="0" borderId="14" xfId="21" applyFont="1" applyBorder="1" applyAlignment="1">
      <alignment horizontal="left" vertical="center"/>
    </xf>
    <xf numFmtId="0" fontId="100" fillId="0" borderId="14" xfId="21" applyFont="1" applyBorder="1" applyAlignment="1">
      <alignment horizontal="left" vertical="center" wrapText="1"/>
    </xf>
    <xf numFmtId="0" fontId="100" fillId="0" borderId="41" xfId="21" applyFont="1" applyBorder="1" applyAlignment="1">
      <alignment horizontal="left" vertical="center" wrapText="1"/>
    </xf>
    <xf numFmtId="0" fontId="93" fillId="0" borderId="94" xfId="21" applyFont="1" applyBorder="1" applyAlignment="1">
      <alignment horizontal="left" vertical="center"/>
    </xf>
    <xf numFmtId="0" fontId="93" fillId="0" borderId="30" xfId="21" applyFont="1" applyBorder="1" applyAlignment="1">
      <alignment horizontal="left" vertical="center"/>
    </xf>
    <xf numFmtId="0" fontId="163" fillId="0" borderId="0" xfId="21" applyFont="1" applyAlignment="1">
      <alignment horizontal="right" vertical="center"/>
    </xf>
    <xf numFmtId="0" fontId="100" fillId="0" borderId="94" xfId="21" applyFont="1" applyBorder="1" applyAlignment="1">
      <alignment horizontal="left"/>
    </xf>
    <xf numFmtId="0" fontId="100" fillId="0" borderId="30" xfId="21" applyFont="1" applyBorder="1" applyAlignment="1">
      <alignment horizontal="left"/>
    </xf>
    <xf numFmtId="0" fontId="100" fillId="0" borderId="103" xfId="21" applyFont="1" applyBorder="1" applyAlignment="1">
      <alignment horizontal="left"/>
    </xf>
    <xf numFmtId="0" fontId="163" fillId="0" borderId="69" xfId="21" applyFont="1" applyBorder="1" applyAlignment="1">
      <alignment horizontal="left" vertical="center"/>
    </xf>
    <xf numFmtId="0" fontId="163" fillId="0" borderId="70" xfId="21" applyFont="1" applyBorder="1" applyAlignment="1">
      <alignment horizontal="left" vertical="center"/>
    </xf>
    <xf numFmtId="0" fontId="163" fillId="0" borderId="33" xfId="21" applyFont="1" applyBorder="1" applyAlignment="1">
      <alignment horizontal="left" vertical="center"/>
    </xf>
    <xf numFmtId="0" fontId="163" fillId="0" borderId="71" xfId="21" applyFont="1" applyBorder="1" applyAlignment="1">
      <alignment horizontal="center" vertical="center"/>
    </xf>
    <xf numFmtId="0" fontId="163" fillId="0" borderId="70" xfId="21" applyFont="1" applyBorder="1" applyAlignment="1">
      <alignment horizontal="center" vertical="center"/>
    </xf>
    <xf numFmtId="0" fontId="163" fillId="0" borderId="72" xfId="21" applyFont="1" applyBorder="1" applyAlignment="1">
      <alignment horizontal="center" vertical="center"/>
    </xf>
    <xf numFmtId="0" fontId="97" fillId="0" borderId="0" xfId="21" applyFont="1" applyAlignment="1">
      <alignment horizontal="center" vertical="center" wrapText="1"/>
    </xf>
    <xf numFmtId="0" fontId="97" fillId="0" borderId="0" xfId="21" applyFont="1" applyAlignment="1">
      <alignment horizontal="center" vertical="center"/>
    </xf>
    <xf numFmtId="0" fontId="163" fillId="0" borderId="77" xfId="21" applyFont="1" applyBorder="1" applyAlignment="1">
      <alignment horizontal="left" vertical="center"/>
    </xf>
    <xf numFmtId="0" fontId="163" fillId="0" borderId="14" xfId="21" applyFont="1" applyBorder="1" applyAlignment="1">
      <alignment horizontal="left" vertical="center"/>
    </xf>
    <xf numFmtId="0" fontId="163" fillId="0" borderId="15" xfId="21" applyFont="1" applyBorder="1" applyAlignment="1">
      <alignment horizontal="left" vertical="center"/>
    </xf>
    <xf numFmtId="0" fontId="93" fillId="0" borderId="13" xfId="21" applyFont="1" applyBorder="1" applyAlignment="1">
      <alignment horizontal="center" vertical="center"/>
    </xf>
    <xf numFmtId="0" fontId="93" fillId="0" borderId="14" xfId="21" applyFont="1" applyBorder="1" applyAlignment="1">
      <alignment horizontal="center" vertical="center"/>
    </xf>
    <xf numFmtId="0" fontId="93" fillId="0" borderId="41" xfId="21" applyFont="1" applyBorder="1" applyAlignment="1">
      <alignment horizontal="center" vertical="center"/>
    </xf>
    <xf numFmtId="0" fontId="163" fillId="0" borderId="60" xfId="21" applyFont="1" applyBorder="1" applyAlignment="1">
      <alignment horizontal="left" vertical="center" wrapText="1"/>
    </xf>
    <xf numFmtId="0" fontId="163" fillId="0" borderId="8" xfId="21" applyFont="1" applyBorder="1" applyAlignment="1">
      <alignment horizontal="left" vertical="center" wrapText="1"/>
    </xf>
    <xf numFmtId="0" fontId="163" fillId="0" borderId="9" xfId="21" applyFont="1" applyBorder="1" applyAlignment="1">
      <alignment horizontal="left" vertical="center" wrapText="1"/>
    </xf>
    <xf numFmtId="0" fontId="163" fillId="0" borderId="46" xfId="21" applyFont="1" applyBorder="1" applyAlignment="1">
      <alignment horizontal="left" vertical="center" wrapText="1"/>
    </xf>
    <xf numFmtId="0" fontId="163" fillId="0" borderId="0" xfId="21" applyFont="1" applyAlignment="1">
      <alignment horizontal="left" vertical="center" wrapText="1"/>
    </xf>
    <xf numFmtId="0" fontId="163" fillId="0" borderId="3" xfId="21" applyFont="1" applyBorder="1" applyAlignment="1">
      <alignment horizontal="left" vertical="center" wrapText="1"/>
    </xf>
    <xf numFmtId="0" fontId="163" fillId="0" borderId="61" xfId="21" applyFont="1" applyBorder="1" applyAlignment="1">
      <alignment horizontal="left" vertical="center" wrapText="1"/>
    </xf>
    <xf numFmtId="0" fontId="163" fillId="0" borderId="4" xfId="21" applyFont="1" applyBorder="1" applyAlignment="1">
      <alignment horizontal="left" vertical="center" wrapText="1"/>
    </xf>
    <xf numFmtId="0" fontId="163" fillId="0" borderId="5" xfId="21" applyFont="1" applyBorder="1" applyAlignment="1">
      <alignment horizontal="left" vertical="center" wrapText="1"/>
    </xf>
    <xf numFmtId="0" fontId="93" fillId="0" borderId="2" xfId="21" applyFont="1" applyBorder="1" applyAlignment="1">
      <alignment horizontal="left" vertical="center" wrapText="1"/>
    </xf>
    <xf numFmtId="0" fontId="93" fillId="0" borderId="8" xfId="21" applyFont="1" applyBorder="1" applyAlignment="1">
      <alignment horizontal="left" vertical="center" wrapText="1"/>
    </xf>
    <xf numFmtId="0" fontId="93" fillId="0" borderId="9" xfId="21" applyFont="1" applyBorder="1" applyAlignment="1">
      <alignment horizontal="left" vertical="center" wrapText="1"/>
    </xf>
    <xf numFmtId="0" fontId="93" fillId="0" borderId="7" xfId="21" applyFont="1" applyBorder="1" applyAlignment="1">
      <alignment horizontal="left" vertical="center" wrapText="1"/>
    </xf>
    <xf numFmtId="0" fontId="93" fillId="0" borderId="4" xfId="21" applyFont="1" applyBorder="1" applyAlignment="1">
      <alignment horizontal="left" vertical="center" wrapText="1"/>
    </xf>
    <xf numFmtId="0" fontId="93" fillId="0" borderId="5" xfId="21" applyFont="1" applyBorder="1" applyAlignment="1">
      <alignment horizontal="left" vertical="center" wrapText="1"/>
    </xf>
    <xf numFmtId="0" fontId="93" fillId="0" borderId="2" xfId="21" applyFont="1" applyBorder="1" applyAlignment="1">
      <alignment horizontal="center" vertical="center"/>
    </xf>
    <xf numFmtId="0" fontId="93" fillId="0" borderId="8" xfId="21" applyFont="1" applyBorder="1" applyAlignment="1">
      <alignment horizontal="center" vertical="center"/>
    </xf>
    <xf numFmtId="0" fontId="93" fillId="0" borderId="78" xfId="21" applyFont="1" applyBorder="1" applyAlignment="1">
      <alignment horizontal="center" vertical="center"/>
    </xf>
    <xf numFmtId="0" fontId="93" fillId="0" borderId="7" xfId="21" applyFont="1" applyBorder="1" applyAlignment="1">
      <alignment horizontal="center" vertical="center"/>
    </xf>
    <xf numFmtId="0" fontId="93" fillId="0" borderId="4" xfId="21" applyFont="1" applyBorder="1" applyAlignment="1">
      <alignment horizontal="center" vertical="center"/>
    </xf>
    <xf numFmtId="0" fontId="93" fillId="0" borderId="40" xfId="21" applyFont="1" applyBorder="1" applyAlignment="1">
      <alignment horizontal="center" vertical="center"/>
    </xf>
    <xf numFmtId="0" fontId="93" fillId="0" borderId="15" xfId="21" applyFont="1" applyBorder="1" applyAlignment="1">
      <alignment horizontal="left" vertical="center"/>
    </xf>
    <xf numFmtId="0" fontId="68" fillId="0" borderId="22" xfId="10" applyFont="1" applyBorder="1" applyAlignment="1">
      <alignment horizontal="center" vertical="center" wrapText="1"/>
    </xf>
    <xf numFmtId="0" fontId="68" fillId="0" borderId="32" xfId="10" applyFont="1" applyBorder="1" applyAlignment="1">
      <alignment horizontal="center" vertical="center" wrapText="1"/>
    </xf>
    <xf numFmtId="0" fontId="68" fillId="0" borderId="144" xfId="10" applyFont="1" applyBorder="1" applyAlignment="1">
      <alignment horizontal="center" vertical="center" wrapText="1"/>
    </xf>
    <xf numFmtId="0" fontId="68" fillId="0" borderId="84" xfId="10" applyFont="1" applyBorder="1" applyAlignment="1">
      <alignment horizontal="center" vertical="center" wrapText="1"/>
    </xf>
    <xf numFmtId="0" fontId="68" fillId="0" borderId="87" xfId="10" applyFont="1" applyBorder="1" applyAlignment="1">
      <alignment horizontal="center" vertical="center" wrapText="1"/>
    </xf>
    <xf numFmtId="0" fontId="68" fillId="0" borderId="147" xfId="10" applyFont="1" applyBorder="1" applyAlignment="1">
      <alignment horizontal="center" vertical="center" wrapText="1"/>
    </xf>
    <xf numFmtId="0" fontId="68" fillId="0" borderId="14" xfId="10" applyFont="1" applyBorder="1" applyAlignment="1">
      <alignment horizontal="left" vertical="center"/>
    </xf>
    <xf numFmtId="0" fontId="68" fillId="0" borderId="15" xfId="10" applyFont="1" applyBorder="1" applyAlignment="1">
      <alignment horizontal="left" vertical="center"/>
    </xf>
    <xf numFmtId="0" fontId="68" fillId="13" borderId="113" xfId="10" applyFont="1" applyFill="1" applyBorder="1" applyAlignment="1">
      <alignment horizontal="center" vertical="center"/>
    </xf>
    <xf numFmtId="0" fontId="68" fillId="13" borderId="114" xfId="10" applyFont="1" applyFill="1" applyBorder="1" applyAlignment="1">
      <alignment horizontal="center" vertical="center"/>
    </xf>
    <xf numFmtId="0" fontId="68" fillId="13" borderId="164" xfId="10" applyFont="1" applyFill="1" applyBorder="1" applyAlignment="1">
      <alignment horizontal="center" vertical="center"/>
    </xf>
    <xf numFmtId="0" fontId="68" fillId="7" borderId="113" xfId="10" applyFont="1" applyFill="1" applyBorder="1" applyAlignment="1">
      <alignment horizontal="center" vertical="center"/>
    </xf>
    <xf numFmtId="0" fontId="68" fillId="7" borderId="164" xfId="10" applyFont="1" applyFill="1" applyBorder="1" applyAlignment="1">
      <alignment horizontal="center" vertical="center"/>
    </xf>
    <xf numFmtId="0" fontId="104" fillId="13" borderId="113" xfId="10" applyFont="1" applyFill="1" applyBorder="1" applyAlignment="1">
      <alignment horizontal="center" vertical="center"/>
    </xf>
    <xf numFmtId="0" fontId="104" fillId="13" borderId="114" xfId="10" applyFont="1" applyFill="1" applyBorder="1" applyAlignment="1">
      <alignment horizontal="center" vertical="center"/>
    </xf>
    <xf numFmtId="0" fontId="104" fillId="13" borderId="164" xfId="10" applyFont="1" applyFill="1" applyBorder="1" applyAlignment="1">
      <alignment horizontal="center" vertical="center"/>
    </xf>
    <xf numFmtId="0" fontId="180" fillId="0" borderId="0" xfId="10" applyFont="1" applyAlignment="1">
      <alignment horizontal="left" vertical="center" wrapText="1"/>
    </xf>
    <xf numFmtId="0" fontId="180" fillId="0" borderId="0" xfId="10" applyFont="1" applyAlignment="1">
      <alignment horizontal="left" vertical="center"/>
    </xf>
    <xf numFmtId="0" fontId="104" fillId="0" borderId="0" xfId="10" applyFont="1" applyAlignment="1">
      <alignment horizontal="right" vertical="center"/>
    </xf>
    <xf numFmtId="0" fontId="68" fillId="0" borderId="113" xfId="10" applyFont="1" applyBorder="1" applyAlignment="1">
      <alignment horizontal="center" vertical="center"/>
    </xf>
    <xf numFmtId="0" fontId="68" fillId="0" borderId="164" xfId="10" applyFont="1" applyBorder="1" applyAlignment="1">
      <alignment horizontal="center" vertical="center"/>
    </xf>
    <xf numFmtId="0" fontId="68" fillId="0" borderId="4" xfId="10" applyFont="1" applyBorder="1" applyAlignment="1">
      <alignment horizontal="center" vertical="center" shrinkToFit="1"/>
    </xf>
    <xf numFmtId="0" fontId="68" fillId="0" borderId="5" xfId="10" applyFont="1" applyBorder="1" applyAlignment="1">
      <alignment horizontal="center" vertical="center" shrinkToFit="1"/>
    </xf>
    <xf numFmtId="0" fontId="68" fillId="0" borderId="71" xfId="10" applyFont="1" applyBorder="1" applyAlignment="1">
      <alignment horizontal="left" vertical="center" wrapText="1" shrinkToFit="1"/>
    </xf>
    <xf numFmtId="0" fontId="68" fillId="0" borderId="70" xfId="10" applyFont="1" applyBorder="1" applyAlignment="1">
      <alignment horizontal="left" vertical="center" wrapText="1" shrinkToFit="1"/>
    </xf>
    <xf numFmtId="0" fontId="68" fillId="0" borderId="72" xfId="10" applyFont="1" applyBorder="1" applyAlignment="1">
      <alignment horizontal="left" vertical="center" wrapText="1" shrinkToFit="1"/>
    </xf>
    <xf numFmtId="0" fontId="68" fillId="13" borderId="61" xfId="10" applyFont="1" applyFill="1" applyBorder="1" applyAlignment="1">
      <alignment horizontal="center" vertical="center"/>
    </xf>
    <xf numFmtId="0" fontId="68" fillId="13" borderId="40" xfId="10" applyFont="1" applyFill="1" applyBorder="1" applyAlignment="1">
      <alignment horizontal="center" vertical="center"/>
    </xf>
    <xf numFmtId="0" fontId="68" fillId="0" borderId="83" xfId="10" applyFont="1" applyBorder="1" applyAlignment="1">
      <alignment horizontal="center" vertical="center"/>
    </xf>
    <xf numFmtId="0" fontId="68" fillId="0" borderId="14" xfId="10" applyFont="1" applyBorder="1" applyAlignment="1">
      <alignment horizontal="center" vertical="center" shrinkToFit="1"/>
    </xf>
    <xf numFmtId="0" fontId="68" fillId="0" borderId="15" xfId="10" applyFont="1" applyBorder="1" applyAlignment="1">
      <alignment horizontal="center" vertical="center" shrinkToFit="1"/>
    </xf>
    <xf numFmtId="0" fontId="68" fillId="0" borderId="13" xfId="10" applyFont="1" applyBorder="1" applyAlignment="1">
      <alignment horizontal="left" vertical="center" wrapText="1" shrinkToFit="1"/>
    </xf>
    <xf numFmtId="0" fontId="68" fillId="0" borderId="14" xfId="10" applyFont="1" applyBorder="1" applyAlignment="1">
      <alignment horizontal="left" vertical="center" wrapText="1" shrinkToFit="1"/>
    </xf>
    <xf numFmtId="0" fontId="68" fillId="0" borderId="41" xfId="10" applyFont="1" applyBorder="1" applyAlignment="1">
      <alignment horizontal="left" vertical="center" wrapText="1" shrinkToFit="1"/>
    </xf>
    <xf numFmtId="0" fontId="68" fillId="13" borderId="77" xfId="10" applyFont="1" applyFill="1" applyBorder="1" applyAlignment="1">
      <alignment horizontal="center" vertical="center"/>
    </xf>
    <xf numFmtId="0" fontId="68" fillId="13" borderId="41" xfId="10" applyFont="1" applyFill="1" applyBorder="1" applyAlignment="1">
      <alignment horizontal="center" vertical="center"/>
    </xf>
    <xf numFmtId="0" fontId="68" fillId="13" borderId="60" xfId="10" applyFont="1" applyFill="1" applyBorder="1" applyAlignment="1">
      <alignment horizontal="center" vertical="center"/>
    </xf>
    <xf numFmtId="0" fontId="68" fillId="13" borderId="78" xfId="10" applyFont="1" applyFill="1" applyBorder="1" applyAlignment="1">
      <alignment horizontal="center" vertical="center"/>
    </xf>
    <xf numFmtId="0" fontId="177" fillId="0" borderId="22" xfId="10" applyFont="1" applyBorder="1" applyAlignment="1">
      <alignment horizontal="center" vertical="center" wrapText="1"/>
    </xf>
    <xf numFmtId="0" fontId="177" fillId="0" borderId="144" xfId="10" applyFont="1" applyBorder="1" applyAlignment="1">
      <alignment horizontal="center" vertical="center"/>
    </xf>
    <xf numFmtId="0" fontId="177" fillId="0" borderId="46" xfId="10" applyFont="1" applyBorder="1" applyAlignment="1">
      <alignment horizontal="center" vertical="center"/>
    </xf>
    <xf numFmtId="0" fontId="177" fillId="0" borderId="83" xfId="10" applyFont="1" applyBorder="1" applyAlignment="1">
      <alignment horizontal="center" vertical="center"/>
    </xf>
    <xf numFmtId="0" fontId="68" fillId="0" borderId="22" xfId="10" applyFont="1" applyBorder="1" applyAlignment="1">
      <alignment horizontal="center" vertical="center" wrapText="1" shrinkToFit="1"/>
    </xf>
    <xf numFmtId="0" fontId="177" fillId="0" borderId="32" xfId="10" applyFont="1" applyBorder="1" applyAlignment="1">
      <alignment horizontal="center" vertical="center" shrinkToFit="1"/>
    </xf>
    <xf numFmtId="0" fontId="177" fillId="0" borderId="95" xfId="10" applyFont="1" applyBorder="1" applyAlignment="1">
      <alignment horizontal="center" vertical="center" shrinkToFit="1"/>
    </xf>
    <xf numFmtId="0" fontId="177" fillId="0" borderId="84" xfId="10" applyFont="1" applyBorder="1" applyAlignment="1">
      <alignment horizontal="center" vertical="center" shrinkToFit="1"/>
    </xf>
    <xf numFmtId="0" fontId="177" fillId="0" borderId="87" xfId="10" applyFont="1" applyBorder="1" applyAlignment="1">
      <alignment horizontal="center" vertical="center" shrinkToFit="1"/>
    </xf>
    <xf numFmtId="0" fontId="177" fillId="0" borderId="85" xfId="10" applyFont="1" applyBorder="1" applyAlignment="1">
      <alignment horizontal="center" vertical="center" shrinkToFit="1"/>
    </xf>
    <xf numFmtId="0" fontId="68" fillId="0" borderId="146" xfId="10" applyFont="1" applyBorder="1" applyAlignment="1">
      <alignment horizontal="center" vertical="center"/>
    </xf>
    <xf numFmtId="0" fontId="68" fillId="0" borderId="32" xfId="10" applyFont="1" applyBorder="1" applyAlignment="1">
      <alignment horizontal="center" vertical="center"/>
    </xf>
    <xf numFmtId="0" fontId="68" fillId="0" borderId="144" xfId="10" applyFont="1" applyBorder="1" applyAlignment="1">
      <alignment horizontal="center" vertical="center"/>
    </xf>
    <xf numFmtId="0" fontId="68" fillId="0" borderId="86" xfId="10" applyFont="1" applyBorder="1" applyAlignment="1">
      <alignment horizontal="center" vertical="center"/>
    </xf>
    <xf numFmtId="0" fontId="68" fillId="0" borderId="87" xfId="10" applyFont="1" applyBorder="1" applyAlignment="1">
      <alignment horizontal="center" vertical="center"/>
    </xf>
    <xf numFmtId="0" fontId="68" fillId="0" borderId="147" xfId="10" applyFont="1" applyBorder="1" applyAlignment="1">
      <alignment horizontal="center" vertical="center"/>
    </xf>
    <xf numFmtId="0" fontId="68" fillId="0" borderId="114" xfId="10" applyFont="1" applyBorder="1" applyAlignment="1">
      <alignment horizontal="center" vertical="center"/>
    </xf>
    <xf numFmtId="0" fontId="68" fillId="0" borderId="90" xfId="10" applyFont="1" applyBorder="1" applyAlignment="1">
      <alignment horizontal="center" vertical="center"/>
    </xf>
    <xf numFmtId="0" fontId="68" fillId="0" borderId="120" xfId="10" applyFont="1" applyBorder="1" applyAlignment="1">
      <alignment horizontal="center" vertical="center"/>
    </xf>
    <xf numFmtId="0" fontId="68" fillId="0" borderId="8" xfId="10" applyFont="1" applyBorder="1" applyAlignment="1">
      <alignment horizontal="center" vertical="center" shrinkToFit="1"/>
    </xf>
    <xf numFmtId="0" fontId="68" fillId="0" borderId="9" xfId="10" applyFont="1" applyBorder="1" applyAlignment="1">
      <alignment horizontal="center" vertical="center" shrinkToFit="1"/>
    </xf>
    <xf numFmtId="0" fontId="68" fillId="0" borderId="94" xfId="10" applyFont="1" applyBorder="1" applyAlignment="1">
      <alignment horizontal="center" vertical="center" wrapText="1" shrinkToFit="1"/>
    </xf>
    <xf numFmtId="0" fontId="68" fillId="0" borderId="30" xfId="10" applyFont="1" applyBorder="1" applyAlignment="1">
      <alignment horizontal="center" vertical="center" wrapText="1" shrinkToFit="1"/>
    </xf>
    <xf numFmtId="0" fontId="68" fillId="0" borderId="103" xfId="10" applyFont="1" applyBorder="1" applyAlignment="1">
      <alignment horizontal="center" vertical="center" wrapText="1" shrinkToFit="1"/>
    </xf>
    <xf numFmtId="0" fontId="68" fillId="0" borderId="22" xfId="10" applyFont="1" applyBorder="1" applyAlignment="1">
      <alignment horizontal="left" vertical="center"/>
    </xf>
    <xf numFmtId="0" fontId="68" fillId="0" borderId="32" xfId="10" applyFont="1" applyBorder="1" applyAlignment="1">
      <alignment horizontal="left" vertical="center"/>
    </xf>
    <xf numFmtId="0" fontId="68" fillId="0" borderId="84" xfId="10" applyFont="1" applyBorder="1" applyAlignment="1">
      <alignment horizontal="left" vertical="center"/>
    </xf>
    <xf numFmtId="0" fontId="68" fillId="0" borderId="87" xfId="10" applyFont="1" applyBorder="1" applyAlignment="1">
      <alignment horizontal="left" vertical="center"/>
    </xf>
    <xf numFmtId="0" fontId="68" fillId="13" borderId="22" xfId="10" applyFont="1" applyFill="1" applyBorder="1" applyAlignment="1">
      <alignment horizontal="center" vertical="center"/>
    </xf>
    <xf numFmtId="0" fontId="68" fillId="13" borderId="32" xfId="10" applyFont="1" applyFill="1" applyBorder="1" applyAlignment="1">
      <alignment horizontal="center" vertical="center"/>
    </xf>
    <xf numFmtId="0" fontId="68" fillId="13" borderId="144" xfId="10" applyFont="1" applyFill="1" applyBorder="1" applyAlignment="1">
      <alignment horizontal="center" vertical="center"/>
    </xf>
    <xf numFmtId="0" fontId="68" fillId="13" borderId="84" xfId="10" applyFont="1" applyFill="1" applyBorder="1" applyAlignment="1">
      <alignment horizontal="center" vertical="center"/>
    </xf>
    <xf numFmtId="0" fontId="68" fillId="13" borderId="87" xfId="10" applyFont="1" applyFill="1" applyBorder="1" applyAlignment="1">
      <alignment horizontal="center" vertical="center"/>
    </xf>
    <xf numFmtId="0" fontId="68" fillId="13" borderId="147" xfId="10" applyFont="1" applyFill="1" applyBorder="1" applyAlignment="1">
      <alignment horizontal="center" vertical="center"/>
    </xf>
    <xf numFmtId="0" fontId="68" fillId="0" borderId="113" xfId="10" applyFont="1" applyBorder="1" applyAlignment="1">
      <alignment horizontal="center" vertical="center" wrapText="1"/>
    </xf>
    <xf numFmtId="0" fontId="68" fillId="0" borderId="114" xfId="10" applyFont="1" applyBorder="1" applyAlignment="1">
      <alignment horizontal="center" vertical="center" wrapText="1"/>
    </xf>
    <xf numFmtId="0" fontId="68" fillId="0" borderId="164" xfId="10" applyFont="1" applyBorder="1" applyAlignment="1">
      <alignment horizontal="center" vertical="center" wrapText="1"/>
    </xf>
    <xf numFmtId="0" fontId="176" fillId="0" borderId="5" xfId="10" applyFont="1" applyBorder="1" applyAlignment="1">
      <alignment horizontal="left" vertical="center" wrapText="1"/>
    </xf>
    <xf numFmtId="0" fontId="176" fillId="0" borderId="11" xfId="10" applyFont="1" applyBorder="1" applyAlignment="1">
      <alignment horizontal="left" vertical="center" wrapText="1"/>
    </xf>
    <xf numFmtId="0" fontId="176" fillId="0" borderId="31" xfId="10" applyFont="1" applyBorder="1" applyAlignment="1">
      <alignment horizontal="left" vertical="center" wrapText="1"/>
    </xf>
    <xf numFmtId="0" fontId="176" fillId="0" borderId="16" xfId="10" applyFont="1" applyBorder="1" applyAlignment="1">
      <alignment horizontal="left" vertical="center" wrapText="1"/>
    </xf>
    <xf numFmtId="0" fontId="104" fillId="0" borderId="71" xfId="10" applyFont="1" applyBorder="1" applyAlignment="1">
      <alignment horizontal="center" vertical="center" wrapText="1"/>
    </xf>
    <xf numFmtId="0" fontId="104" fillId="0" borderId="94" xfId="10" applyFont="1" applyBorder="1" applyAlignment="1">
      <alignment horizontal="center" vertical="center" wrapText="1"/>
    </xf>
    <xf numFmtId="0" fontId="177" fillId="0" borderId="119" xfId="0" applyFont="1" applyBorder="1" applyAlignment="1">
      <alignment horizontal="center" vertical="top" wrapText="1"/>
    </xf>
    <xf numFmtId="0" fontId="177" fillId="0" borderId="91" xfId="0" applyFont="1" applyBorder="1" applyAlignment="1">
      <alignment horizontal="center" vertical="top" wrapText="1"/>
    </xf>
    <xf numFmtId="0" fontId="177" fillId="0" borderId="113" xfId="10" applyFont="1" applyBorder="1" applyAlignment="1">
      <alignment horizontal="center" vertical="center" wrapText="1"/>
    </xf>
    <xf numFmtId="0" fontId="177" fillId="0" borderId="114" xfId="10" applyFont="1" applyBorder="1" applyAlignment="1">
      <alignment horizontal="center" vertical="center" wrapText="1"/>
    </xf>
    <xf numFmtId="0" fontId="177" fillId="0" borderId="164" xfId="10" applyFont="1" applyBorder="1" applyAlignment="1">
      <alignment horizontal="center" vertical="center" wrapText="1"/>
    </xf>
    <xf numFmtId="0" fontId="101" fillId="0" borderId="28" xfId="0" applyFont="1" applyBorder="1" applyAlignment="1">
      <alignment horizontal="center" vertical="center" wrapText="1"/>
    </xf>
    <xf numFmtId="0" fontId="101" fillId="0" borderId="39" xfId="0" applyFont="1" applyBorder="1" applyAlignment="1">
      <alignment horizontal="center" vertical="center" wrapText="1"/>
    </xf>
    <xf numFmtId="0" fontId="93" fillId="0" borderId="4" xfId="10" applyFont="1" applyBorder="1" applyAlignment="1">
      <alignment horizontal="left" vertical="center"/>
    </xf>
    <xf numFmtId="0" fontId="68" fillId="0" borderId="13" xfId="10" applyFont="1" applyBorder="1" applyAlignment="1">
      <alignment horizontal="distributed" vertical="center" justifyLastLine="1"/>
    </xf>
    <xf numFmtId="0" fontId="68" fillId="0" borderId="14" xfId="10" applyFont="1" applyBorder="1" applyAlignment="1">
      <alignment horizontal="distributed" vertical="center" justifyLastLine="1"/>
    </xf>
    <xf numFmtId="0" fontId="68" fillId="0" borderId="15" xfId="10" applyFont="1" applyBorder="1" applyAlignment="1">
      <alignment horizontal="distributed" vertical="center" justifyLastLine="1"/>
    </xf>
    <xf numFmtId="0" fontId="93" fillId="0" borderId="13" xfId="7" applyFont="1" applyBorder="1" applyAlignment="1">
      <alignment horizontal="center" vertical="center"/>
    </xf>
    <xf numFmtId="0" fontId="93" fillId="0" borderId="14" xfId="7" applyFont="1" applyBorder="1" applyAlignment="1">
      <alignment horizontal="center" vertical="center"/>
    </xf>
    <xf numFmtId="0" fontId="93" fillId="0" borderId="15" xfId="7" applyFont="1" applyBorder="1" applyAlignment="1">
      <alignment horizontal="center" vertical="center"/>
    </xf>
    <xf numFmtId="0" fontId="59" fillId="0" borderId="0" xfId="7" applyFont="1" applyAlignment="1">
      <alignment horizontal="left" vertical="center" wrapText="1"/>
    </xf>
    <xf numFmtId="0" fontId="59" fillId="0" borderId="0" xfId="7" applyFont="1" applyAlignment="1">
      <alignment horizontal="left" vertical="center"/>
    </xf>
    <xf numFmtId="0" fontId="93" fillId="0" borderId="0" xfId="7" applyFont="1" applyAlignment="1">
      <alignment horizontal="right" vertical="center"/>
    </xf>
    <xf numFmtId="0" fontId="97" fillId="0" borderId="0" xfId="7" applyFont="1" applyAlignment="1">
      <alignment horizontal="center" vertical="center"/>
    </xf>
    <xf numFmtId="0" fontId="93" fillId="0" borderId="1" xfId="7" applyFont="1" applyBorder="1" applyAlignment="1">
      <alignment horizontal="left" vertical="center"/>
    </xf>
    <xf numFmtId="0" fontId="93" fillId="0" borderId="13" xfId="7" applyFont="1" applyBorder="1" applyAlignment="1">
      <alignment horizontal="left" vertical="center"/>
    </xf>
    <xf numFmtId="0" fontId="93" fillId="0" borderId="15" xfId="7" applyFont="1" applyBorder="1" applyAlignment="1">
      <alignment horizontal="left" vertical="center"/>
    </xf>
    <xf numFmtId="0" fontId="183" fillId="4" borderId="2" xfId="22" applyFont="1" applyFill="1" applyBorder="1" applyAlignment="1">
      <alignment horizontal="center" vertical="center"/>
    </xf>
    <xf numFmtId="0" fontId="183" fillId="4" borderId="8" xfId="22" applyFont="1" applyFill="1" applyBorder="1" applyAlignment="1">
      <alignment horizontal="center" vertical="center"/>
    </xf>
    <xf numFmtId="0" fontId="183" fillId="4" borderId="9" xfId="22" applyFont="1" applyFill="1" applyBorder="1" applyAlignment="1">
      <alignment horizontal="center" vertical="center"/>
    </xf>
    <xf numFmtId="0" fontId="183" fillId="0" borderId="0" xfId="22" applyFont="1" applyAlignment="1">
      <alignment horizontal="center" vertical="center"/>
    </xf>
    <xf numFmtId="0" fontId="183" fillId="0" borderId="4" xfId="22" applyFont="1" applyBorder="1" applyAlignment="1">
      <alignment horizontal="center" vertical="center"/>
    </xf>
    <xf numFmtId="0" fontId="192" fillId="0" borderId="0" xfId="22" applyFont="1" applyAlignment="1">
      <alignment horizontal="center" vertical="center" wrapText="1"/>
    </xf>
    <xf numFmtId="0" fontId="183" fillId="4" borderId="13" xfId="22" applyFont="1" applyFill="1" applyBorder="1" applyAlignment="1">
      <alignment horizontal="center" vertical="center"/>
    </xf>
    <xf numFmtId="0" fontId="183" fillId="4" borderId="14" xfId="22" applyFont="1" applyFill="1" applyBorder="1" applyAlignment="1">
      <alignment horizontal="center" vertical="center"/>
    </xf>
    <xf numFmtId="0" fontId="183" fillId="4" borderId="15" xfId="22" applyFont="1" applyFill="1" applyBorder="1" applyAlignment="1">
      <alignment horizontal="center" vertical="center"/>
    </xf>
    <xf numFmtId="0" fontId="183" fillId="0" borderId="1" xfId="22" applyFont="1" applyBorder="1" applyAlignment="1">
      <alignment horizontal="center" vertical="center"/>
    </xf>
    <xf numFmtId="0" fontId="183" fillId="4" borderId="1" xfId="22" applyFont="1" applyFill="1" applyBorder="1" applyAlignment="1">
      <alignment horizontal="center" vertical="center"/>
    </xf>
    <xf numFmtId="0" fontId="183" fillId="4" borderId="13" xfId="22" applyFont="1" applyFill="1" applyBorder="1" applyAlignment="1">
      <alignment horizontal="center" vertical="center" wrapText="1"/>
    </xf>
    <xf numFmtId="0" fontId="183" fillId="4" borderId="14" xfId="22" applyFont="1" applyFill="1" applyBorder="1" applyAlignment="1">
      <alignment horizontal="center" vertical="center" wrapText="1"/>
    </xf>
    <xf numFmtId="0" fontId="183" fillId="4" borderId="15" xfId="22" applyFont="1" applyFill="1" applyBorder="1" applyAlignment="1">
      <alignment horizontal="center" vertical="center" wrapText="1"/>
    </xf>
    <xf numFmtId="0" fontId="183" fillId="7" borderId="13" xfId="22" applyFont="1" applyFill="1" applyBorder="1" applyAlignment="1">
      <alignment horizontal="center" vertical="center" wrapText="1"/>
    </xf>
    <xf numFmtId="0" fontId="183" fillId="7" borderId="14" xfId="22" applyFont="1" applyFill="1" applyBorder="1" applyAlignment="1">
      <alignment horizontal="center" vertical="center" wrapText="1"/>
    </xf>
    <xf numFmtId="0" fontId="183" fillId="7" borderId="15" xfId="22" applyFont="1" applyFill="1" applyBorder="1" applyAlignment="1">
      <alignment horizontal="center" vertical="center" wrapText="1"/>
    </xf>
    <xf numFmtId="0" fontId="183" fillId="0" borderId="13" xfId="22" applyFont="1" applyBorder="1" applyAlignment="1">
      <alignment horizontal="center" vertical="center"/>
    </xf>
    <xf numFmtId="0" fontId="183" fillId="0" borderId="14" xfId="22" applyFont="1" applyBorder="1" applyAlignment="1">
      <alignment horizontal="center" vertical="center"/>
    </xf>
    <xf numFmtId="0" fontId="183" fillId="0" borderId="15" xfId="22" applyFont="1" applyBorder="1" applyAlignment="1">
      <alignment horizontal="center" vertical="center"/>
    </xf>
    <xf numFmtId="0" fontId="183" fillId="14" borderId="2" xfId="22" applyFont="1" applyFill="1" applyBorder="1" applyAlignment="1">
      <alignment horizontal="center" vertical="center"/>
    </xf>
    <xf numFmtId="0" fontId="183" fillId="14" borderId="9" xfId="22" applyFont="1" applyFill="1" applyBorder="1" applyAlignment="1">
      <alignment horizontal="center" vertical="center"/>
    </xf>
    <xf numFmtId="0" fontId="183" fillId="14" borderId="7" xfId="22" applyFont="1" applyFill="1" applyBorder="1" applyAlignment="1">
      <alignment horizontal="center" vertical="center"/>
    </xf>
    <xf numFmtId="0" fontId="183" fillId="14" borderId="5" xfId="22" applyFont="1" applyFill="1" applyBorder="1" applyAlignment="1">
      <alignment horizontal="center" vertical="center"/>
    </xf>
    <xf numFmtId="0" fontId="184" fillId="0" borderId="2" xfId="22" applyFont="1" applyBorder="1" applyAlignment="1">
      <alignment horizontal="center" vertical="center"/>
    </xf>
    <xf numFmtId="0" fontId="184" fillId="0" borderId="8" xfId="22" applyFont="1" applyBorder="1" applyAlignment="1">
      <alignment horizontal="center" vertical="center"/>
    </xf>
    <xf numFmtId="0" fontId="184" fillId="0" borderId="9" xfId="22" applyFont="1" applyBorder="1" applyAlignment="1">
      <alignment horizontal="center" vertical="center"/>
    </xf>
    <xf numFmtId="0" fontId="184" fillId="0" borderId="7" xfId="22" applyFont="1" applyBorder="1" applyAlignment="1">
      <alignment horizontal="center" vertical="center"/>
    </xf>
    <xf numFmtId="0" fontId="184" fillId="0" borderId="4" xfId="22" applyFont="1" applyBorder="1" applyAlignment="1">
      <alignment horizontal="center" vertical="center"/>
    </xf>
    <xf numFmtId="0" fontId="184" fillId="0" borderId="5" xfId="22" applyFont="1" applyBorder="1" applyAlignment="1">
      <alignment horizontal="center" vertical="center"/>
    </xf>
    <xf numFmtId="0" fontId="183" fillId="14" borderId="1" xfId="22" applyFont="1" applyFill="1" applyBorder="1" applyAlignment="1">
      <alignment horizontal="center" vertical="center"/>
    </xf>
    <xf numFmtId="0" fontId="184" fillId="0" borderId="14" xfId="22" applyFont="1" applyBorder="1" applyAlignment="1">
      <alignment horizontal="center" vertical="center"/>
    </xf>
    <xf numFmtId="0" fontId="183" fillId="0" borderId="6" xfId="22" applyFont="1" applyBorder="1" applyAlignment="1">
      <alignment horizontal="left" vertical="top" wrapText="1"/>
    </xf>
    <xf numFmtId="0" fontId="183" fillId="0" borderId="0" xfId="22" applyFont="1" applyAlignment="1">
      <alignment horizontal="left" vertical="top" wrapText="1"/>
    </xf>
    <xf numFmtId="0" fontId="183" fillId="0" borderId="3" xfId="22" applyFont="1" applyBorder="1" applyAlignment="1">
      <alignment horizontal="left" vertical="top" wrapText="1"/>
    </xf>
    <xf numFmtId="0" fontId="183" fillId="4" borderId="13" xfId="22" applyFont="1" applyFill="1" applyBorder="1" applyAlignment="1">
      <alignment horizontal="left" vertical="center"/>
    </xf>
    <xf numFmtId="0" fontId="183" fillId="4" borderId="14" xfId="22" applyFont="1" applyFill="1" applyBorder="1" applyAlignment="1">
      <alignment horizontal="left" vertical="center"/>
    </xf>
    <xf numFmtId="0" fontId="183" fillId="4" borderId="15" xfId="22" applyFont="1" applyFill="1" applyBorder="1" applyAlignment="1">
      <alignment horizontal="left" vertical="center"/>
    </xf>
    <xf numFmtId="0" fontId="183" fillId="4" borderId="12" xfId="22" applyFont="1" applyFill="1" applyBorder="1" applyAlignment="1">
      <alignment horizontal="center" vertical="center" textRotation="255"/>
    </xf>
    <xf numFmtId="0" fontId="183" fillId="4" borderId="10" xfId="22" applyFont="1" applyFill="1" applyBorder="1" applyAlignment="1">
      <alignment horizontal="center" vertical="center" textRotation="255"/>
    </xf>
    <xf numFmtId="0" fontId="184" fillId="4" borderId="1" xfId="22" applyFont="1" applyFill="1" applyBorder="1" applyAlignment="1">
      <alignment horizontal="center" vertical="center"/>
    </xf>
    <xf numFmtId="0" fontId="183" fillId="0" borderId="2" xfId="22" applyFont="1" applyBorder="1" applyAlignment="1">
      <alignment horizontal="left" vertical="center" wrapText="1"/>
    </xf>
    <xf numFmtId="0" fontId="183" fillId="0" borderId="8" xfId="22" applyFont="1" applyBorder="1" applyAlignment="1">
      <alignment horizontal="left" vertical="center" wrapText="1"/>
    </xf>
    <xf numFmtId="0" fontId="183" fillId="0" borderId="9" xfId="22" applyFont="1" applyBorder="1" applyAlignment="1">
      <alignment horizontal="left" vertical="center" wrapText="1"/>
    </xf>
    <xf numFmtId="0" fontId="183" fillId="0" borderId="6" xfId="22" applyFont="1" applyBorder="1" applyAlignment="1">
      <alignment horizontal="left" vertical="center" wrapText="1"/>
    </xf>
    <xf numFmtId="0" fontId="183" fillId="0" borderId="0" xfId="22" applyFont="1" applyAlignment="1">
      <alignment horizontal="left" vertical="center" wrapText="1"/>
    </xf>
    <xf numFmtId="0" fontId="183" fillId="0" borderId="3" xfId="22" applyFont="1" applyBorder="1" applyAlignment="1">
      <alignment horizontal="left" vertical="center" wrapText="1"/>
    </xf>
    <xf numFmtId="0" fontId="183" fillId="0" borderId="7" xfId="22" applyFont="1" applyBorder="1" applyAlignment="1">
      <alignment horizontal="left" vertical="center" wrapText="1"/>
    </xf>
    <xf numFmtId="0" fontId="183" fillId="0" borderId="4" xfId="22" applyFont="1" applyBorder="1" applyAlignment="1">
      <alignment horizontal="left" vertical="center" wrapText="1"/>
    </xf>
    <xf numFmtId="0" fontId="183" fillId="0" borderId="5" xfId="22" applyFont="1" applyBorder="1" applyAlignment="1">
      <alignment horizontal="left" vertical="center" wrapText="1"/>
    </xf>
    <xf numFmtId="0" fontId="183" fillId="4" borderId="2" xfId="22" applyFont="1" applyFill="1" applyBorder="1" applyAlignment="1">
      <alignment horizontal="center" vertical="center" wrapText="1"/>
    </xf>
    <xf numFmtId="0" fontId="183" fillId="4" borderId="8" xfId="22" applyFont="1" applyFill="1" applyBorder="1" applyAlignment="1">
      <alignment horizontal="center" vertical="center" wrapText="1"/>
    </xf>
    <xf numFmtId="0" fontId="183" fillId="4" borderId="9" xfId="22" applyFont="1" applyFill="1" applyBorder="1" applyAlignment="1">
      <alignment horizontal="center" vertical="center" wrapText="1"/>
    </xf>
    <xf numFmtId="0" fontId="183" fillId="4" borderId="7" xfId="22" applyFont="1" applyFill="1" applyBorder="1" applyAlignment="1">
      <alignment horizontal="center" vertical="center" wrapText="1"/>
    </xf>
    <xf numFmtId="0" fontId="183" fillId="4" borderId="4" xfId="22" applyFont="1" applyFill="1" applyBorder="1" applyAlignment="1">
      <alignment horizontal="center" vertical="center" wrapText="1"/>
    </xf>
    <xf numFmtId="0" fontId="183" fillId="4" borderId="5" xfId="22" applyFont="1" applyFill="1" applyBorder="1" applyAlignment="1">
      <alignment horizontal="center" vertical="center" wrapText="1"/>
    </xf>
    <xf numFmtId="0" fontId="184" fillId="0" borderId="0" xfId="22" applyFont="1" applyAlignment="1">
      <alignment horizontal="left" vertical="top" wrapText="1"/>
    </xf>
    <xf numFmtId="0" fontId="146" fillId="4" borderId="13" xfId="22" applyFont="1" applyFill="1" applyBorder="1" applyAlignment="1">
      <alignment horizontal="left" vertical="center" wrapText="1"/>
    </xf>
    <xf numFmtId="0" fontId="146" fillId="4" borderId="14" xfId="22" applyFont="1" applyFill="1" applyBorder="1" applyAlignment="1">
      <alignment horizontal="left" vertical="center"/>
    </xf>
    <xf numFmtId="0" fontId="146" fillId="4" borderId="15" xfId="22" applyFont="1" applyFill="1" applyBorder="1" applyAlignment="1">
      <alignment horizontal="left" vertical="center"/>
    </xf>
    <xf numFmtId="0" fontId="183" fillId="0" borderId="2" xfId="22" applyFont="1" applyBorder="1" applyAlignment="1">
      <alignment horizontal="center" vertical="center"/>
    </xf>
    <xf numFmtId="0" fontId="183" fillId="0" borderId="8" xfId="22" applyFont="1" applyBorder="1" applyAlignment="1">
      <alignment horizontal="center" vertical="center"/>
    </xf>
    <xf numFmtId="0" fontId="183" fillId="0" borderId="9" xfId="22" applyFont="1" applyBorder="1" applyAlignment="1">
      <alignment horizontal="center" vertical="center"/>
    </xf>
    <xf numFmtId="0" fontId="183" fillId="0" borderId="6" xfId="22" applyFont="1" applyBorder="1" applyAlignment="1">
      <alignment horizontal="center" vertical="center"/>
    </xf>
    <xf numFmtId="0" fontId="183" fillId="0" borderId="3" xfId="22" applyFont="1" applyBorder="1" applyAlignment="1">
      <alignment horizontal="center" vertical="center"/>
    </xf>
    <xf numFmtId="0" fontId="183" fillId="0" borderId="7" xfId="22" applyFont="1" applyBorder="1" applyAlignment="1">
      <alignment horizontal="center" vertical="center"/>
    </xf>
    <xf numFmtId="0" fontId="183" fillId="0" borderId="5" xfId="22" applyFont="1" applyBorder="1" applyAlignment="1">
      <alignment horizontal="center" vertical="center"/>
    </xf>
    <xf numFmtId="0" fontId="184" fillId="4" borderId="13" xfId="22" applyFont="1" applyFill="1" applyBorder="1" applyAlignment="1">
      <alignment horizontal="center" vertical="center"/>
    </xf>
    <xf numFmtId="0" fontId="184" fillId="4" borderId="15" xfId="22" applyFont="1" applyFill="1" applyBorder="1" applyAlignment="1">
      <alignment horizontal="center" vertical="center"/>
    </xf>
    <xf numFmtId="0" fontId="184" fillId="4" borderId="14" xfId="22" applyFont="1" applyFill="1" applyBorder="1" applyAlignment="1">
      <alignment horizontal="center" vertical="center"/>
    </xf>
    <xf numFmtId="0" fontId="183" fillId="0" borderId="6" xfId="22" applyFont="1" applyBorder="1" applyAlignment="1">
      <alignment horizontal="center" vertical="top"/>
    </xf>
    <xf numFmtId="0" fontId="183" fillId="0" borderId="0" xfId="22" applyFont="1" applyAlignment="1">
      <alignment horizontal="center" vertical="top"/>
    </xf>
    <xf numFmtId="0" fontId="183" fillId="0" borderId="3" xfId="22" applyFont="1" applyBorder="1" applyAlignment="1">
      <alignment horizontal="center" vertical="top"/>
    </xf>
    <xf numFmtId="0" fontId="183" fillId="0" borderId="7" xfId="22" applyFont="1" applyBorder="1" applyAlignment="1">
      <alignment horizontal="center" vertical="top"/>
    </xf>
    <xf numFmtId="0" fontId="183" fillId="0" borderId="4" xfId="22" applyFont="1" applyBorder="1" applyAlignment="1">
      <alignment horizontal="center" vertical="top"/>
    </xf>
    <xf numFmtId="0" fontId="183" fillId="14" borderId="13" xfId="22" applyFont="1" applyFill="1" applyBorder="1" applyAlignment="1">
      <alignment horizontal="left" vertical="center"/>
    </xf>
    <xf numFmtId="0" fontId="183" fillId="14" borderId="14" xfId="22" applyFont="1" applyFill="1" applyBorder="1" applyAlignment="1">
      <alignment horizontal="left" vertical="center"/>
    </xf>
    <xf numFmtId="0" fontId="183" fillId="14" borderId="15" xfId="22" applyFont="1" applyFill="1" applyBorder="1" applyAlignment="1">
      <alignment horizontal="left" vertical="center"/>
    </xf>
    <xf numFmtId="0" fontId="183" fillId="4" borderId="6" xfId="22" applyFont="1" applyFill="1" applyBorder="1" applyAlignment="1">
      <alignment horizontal="center" vertical="center" wrapText="1"/>
    </xf>
    <xf numFmtId="0" fontId="183" fillId="4" borderId="0" xfId="22" applyFont="1" applyFill="1" applyAlignment="1">
      <alignment horizontal="center" vertical="center" wrapText="1"/>
    </xf>
    <xf numFmtId="0" fontId="183" fillId="4" borderId="3" xfId="22" applyFont="1" applyFill="1" applyBorder="1" applyAlignment="1">
      <alignment horizontal="center" vertical="center" wrapText="1"/>
    </xf>
    <xf numFmtId="0" fontId="183" fillId="0" borderId="1" xfId="22" applyFont="1" applyBorder="1" applyAlignment="1">
      <alignment horizontal="center" vertical="top"/>
    </xf>
    <xf numFmtId="0" fontId="184" fillId="0" borderId="13" xfId="22" applyFont="1" applyBorder="1" applyAlignment="1">
      <alignment horizontal="center" vertical="center"/>
    </xf>
    <xf numFmtId="0" fontId="184" fillId="0" borderId="15" xfId="22" applyFont="1" applyBorder="1" applyAlignment="1">
      <alignment horizontal="center" vertical="center"/>
    </xf>
    <xf numFmtId="0" fontId="183" fillId="0" borderId="2" xfId="22" applyFont="1" applyBorder="1" applyAlignment="1">
      <alignment horizontal="center" vertical="top"/>
    </xf>
    <xf numFmtId="0" fontId="183" fillId="0" borderId="8" xfId="22" applyFont="1" applyBorder="1" applyAlignment="1">
      <alignment horizontal="center" vertical="top"/>
    </xf>
    <xf numFmtId="0" fontId="183" fillId="0" borderId="5" xfId="22" applyFont="1" applyBorder="1" applyAlignment="1">
      <alignment horizontal="center" vertical="top"/>
    </xf>
    <xf numFmtId="0" fontId="183" fillId="4" borderId="7" xfId="22" applyFont="1" applyFill="1" applyBorder="1" applyAlignment="1">
      <alignment horizontal="center" vertical="center"/>
    </xf>
    <xf numFmtId="0" fontId="183" fillId="4" borderId="5" xfId="22" applyFont="1" applyFill="1" applyBorder="1" applyAlignment="1">
      <alignment horizontal="center" vertical="center"/>
    </xf>
    <xf numFmtId="0" fontId="183" fillId="0" borderId="13" xfId="22" applyFont="1" applyBorder="1" applyAlignment="1">
      <alignment horizontal="left" vertical="center"/>
    </xf>
    <xf numFmtId="0" fontId="183" fillId="0" borderId="14" xfId="22" applyFont="1" applyBorder="1" applyAlignment="1">
      <alignment horizontal="left" vertical="center"/>
    </xf>
    <xf numFmtId="0" fontId="183" fillId="0" borderId="15" xfId="22" applyFont="1" applyBorder="1" applyAlignment="1">
      <alignment horizontal="left" vertical="center"/>
    </xf>
    <xf numFmtId="0" fontId="183" fillId="0" borderId="9" xfId="22" applyFont="1" applyBorder="1" applyAlignment="1">
      <alignment horizontal="center" vertical="top"/>
    </xf>
    <xf numFmtId="0" fontId="184" fillId="0" borderId="1" xfId="22" applyFont="1" applyBorder="1" applyAlignment="1">
      <alignment horizontal="center" vertical="top"/>
    </xf>
    <xf numFmtId="0" fontId="183" fillId="0" borderId="2" xfId="22" applyFont="1" applyBorder="1" applyAlignment="1">
      <alignment horizontal="center" vertical="center" wrapText="1"/>
    </xf>
    <xf numFmtId="0" fontId="183" fillId="0" borderId="8" xfId="22" applyFont="1" applyBorder="1" applyAlignment="1">
      <alignment horizontal="center" vertical="center" wrapText="1"/>
    </xf>
    <xf numFmtId="0" fontId="183" fillId="0" borderId="9" xfId="22" applyFont="1" applyBorder="1" applyAlignment="1">
      <alignment horizontal="center" vertical="center" wrapText="1"/>
    </xf>
    <xf numFmtId="0" fontId="183" fillId="0" borderId="7" xfId="22" applyFont="1" applyBorder="1" applyAlignment="1">
      <alignment horizontal="center" vertical="center" wrapText="1"/>
    </xf>
    <xf numFmtId="0" fontId="183" fillId="0" borderId="4" xfId="22" applyFont="1" applyBorder="1" applyAlignment="1">
      <alignment horizontal="center" vertical="center" wrapText="1"/>
    </xf>
    <xf numFmtId="0" fontId="183" fillId="0" borderId="5" xfId="22" applyFont="1" applyBorder="1" applyAlignment="1">
      <alignment horizontal="center" vertical="center" wrapText="1"/>
    </xf>
    <xf numFmtId="0" fontId="183" fillId="0" borderId="13" xfId="22" applyFont="1" applyBorder="1" applyAlignment="1">
      <alignment horizontal="center" vertical="center" wrapText="1"/>
    </xf>
    <xf numFmtId="0" fontId="183" fillId="0" borderId="14" xfId="22" applyFont="1" applyBorder="1" applyAlignment="1">
      <alignment horizontal="center" vertical="center" wrapText="1"/>
    </xf>
    <xf numFmtId="0" fontId="183" fillId="0" borderId="15" xfId="22" applyFont="1" applyBorder="1" applyAlignment="1">
      <alignment horizontal="center" vertical="center" wrapText="1"/>
    </xf>
    <xf numFmtId="0" fontId="183" fillId="4" borderId="6" xfId="22" applyFont="1" applyFill="1" applyBorder="1" applyAlignment="1">
      <alignment horizontal="center" vertical="center"/>
    </xf>
    <xf numFmtId="0" fontId="183" fillId="4" borderId="0" xfId="22" applyFont="1" applyFill="1" applyAlignment="1">
      <alignment horizontal="center" vertical="center"/>
    </xf>
    <xf numFmtId="0" fontId="183" fillId="4" borderId="3" xfId="22" applyFont="1" applyFill="1" applyBorder="1" applyAlignment="1">
      <alignment horizontal="center" vertical="center"/>
    </xf>
    <xf numFmtId="0" fontId="183" fillId="4" borderId="4" xfId="22" applyFont="1" applyFill="1" applyBorder="1" applyAlignment="1">
      <alignment horizontal="center" vertical="center"/>
    </xf>
    <xf numFmtId="0" fontId="183" fillId="7" borderId="2" xfId="22" applyFont="1" applyFill="1" applyBorder="1" applyAlignment="1">
      <alignment horizontal="center" vertical="center" wrapText="1"/>
    </xf>
    <xf numFmtId="0" fontId="183" fillId="7" borderId="8" xfId="22" applyFont="1" applyFill="1" applyBorder="1" applyAlignment="1">
      <alignment horizontal="center" vertical="center" wrapText="1"/>
    </xf>
    <xf numFmtId="0" fontId="183" fillId="7" borderId="9" xfId="22" applyFont="1" applyFill="1" applyBorder="1" applyAlignment="1">
      <alignment horizontal="center" vertical="center" wrapText="1"/>
    </xf>
    <xf numFmtId="0" fontId="183" fillId="7" borderId="7" xfId="22" applyFont="1" applyFill="1" applyBorder="1" applyAlignment="1">
      <alignment horizontal="center" vertical="center" wrapText="1"/>
    </xf>
    <xf numFmtId="0" fontId="183" fillId="7" borderId="4" xfId="22" applyFont="1" applyFill="1" applyBorder="1" applyAlignment="1">
      <alignment horizontal="center" vertical="center" wrapText="1"/>
    </xf>
    <xf numFmtId="0" fontId="183" fillId="7" borderId="5" xfId="22" applyFont="1" applyFill="1" applyBorder="1" applyAlignment="1">
      <alignment horizontal="center" vertical="center" wrapText="1"/>
    </xf>
    <xf numFmtId="0" fontId="139" fillId="0" borderId="10" xfId="10" applyFont="1" applyBorder="1" applyAlignment="1">
      <alignment horizontal="center" vertical="center"/>
    </xf>
    <xf numFmtId="0" fontId="139" fillId="0" borderId="11" xfId="10" applyFont="1" applyBorder="1" applyAlignment="1">
      <alignment horizontal="center" vertical="center"/>
    </xf>
    <xf numFmtId="0" fontId="12" fillId="0" borderId="375" xfId="5" applyFont="1" applyBorder="1" applyAlignment="1">
      <alignment horizontal="center" vertical="center"/>
    </xf>
    <xf numFmtId="0" fontId="12" fillId="0" borderId="376" xfId="5" applyFont="1" applyBorder="1" applyAlignment="1">
      <alignment horizontal="center" vertical="center"/>
    </xf>
    <xf numFmtId="0" fontId="12" fillId="0" borderId="390" xfId="5" applyFont="1" applyBorder="1" applyAlignment="1">
      <alignment horizontal="center" vertical="center"/>
    </xf>
    <xf numFmtId="0" fontId="12" fillId="0" borderId="334" xfId="5" applyFont="1" applyBorder="1" applyAlignment="1">
      <alignment horizontal="center" vertical="center"/>
    </xf>
    <xf numFmtId="0" fontId="12" fillId="0" borderId="331" xfId="5" applyFont="1" applyBorder="1" applyAlignment="1">
      <alignment horizontal="center" vertical="center"/>
    </xf>
    <xf numFmtId="0" fontId="12" fillId="0" borderId="384" xfId="5" applyFont="1" applyBorder="1" applyAlignment="1">
      <alignment horizontal="center" vertical="center"/>
    </xf>
    <xf numFmtId="0" fontId="19" fillId="0" borderId="392" xfId="5" applyFont="1" applyFill="1" applyBorder="1" applyAlignment="1">
      <alignment horizontal="center" vertical="center"/>
    </xf>
    <xf numFmtId="0" fontId="19" fillId="0" borderId="372" xfId="5" applyFont="1" applyFill="1" applyBorder="1" applyAlignment="1">
      <alignment horizontal="center" vertical="center"/>
    </xf>
    <xf numFmtId="0" fontId="19" fillId="0" borderId="334" xfId="5" applyFont="1" applyFill="1" applyBorder="1" applyAlignment="1">
      <alignment horizontal="center" vertical="center"/>
    </xf>
    <xf numFmtId="0" fontId="12" fillId="0" borderId="334" xfId="5" applyFont="1" applyFill="1" applyBorder="1" applyAlignment="1">
      <alignment horizontal="center" vertical="center"/>
    </xf>
    <xf numFmtId="0" fontId="0" fillId="0" borderId="396" xfId="0" applyBorder="1">
      <alignment vertical="center"/>
    </xf>
    <xf numFmtId="0" fontId="0" fillId="0" borderId="395" xfId="0" applyBorder="1">
      <alignment vertical="center"/>
    </xf>
    <xf numFmtId="0" fontId="0" fillId="0" borderId="340" xfId="0" applyBorder="1">
      <alignment vertical="center"/>
    </xf>
    <xf numFmtId="0" fontId="0" fillId="0" borderId="333" xfId="0" applyBorder="1">
      <alignment vertical="center"/>
    </xf>
    <xf numFmtId="0" fontId="0" fillId="0" borderId="345" xfId="0" applyBorder="1">
      <alignment vertical="center"/>
    </xf>
    <xf numFmtId="0" fontId="13" fillId="0" borderId="334" xfId="5" applyFont="1" applyFill="1" applyBorder="1" applyAlignment="1">
      <alignment horizontal="center" vertical="center" wrapText="1"/>
    </xf>
    <xf numFmtId="0" fontId="13" fillId="0" borderId="384" xfId="5" applyFont="1" applyFill="1" applyBorder="1" applyAlignment="1">
      <alignment horizontal="center" vertical="center" wrapText="1"/>
    </xf>
    <xf numFmtId="0" fontId="12" fillId="0" borderId="392" xfId="5" applyFont="1" applyFill="1" applyBorder="1" applyAlignment="1">
      <alignment horizontal="center" vertical="center"/>
    </xf>
    <xf numFmtId="0" fontId="12" fillId="0" borderId="372" xfId="5" applyFont="1" applyFill="1" applyBorder="1" applyAlignment="1">
      <alignment horizontal="center" vertical="center"/>
    </xf>
    <xf numFmtId="0" fontId="137" fillId="0" borderId="32" xfId="10" applyFont="1" applyBorder="1" applyAlignment="1">
      <alignment horizontal="left" vertical="center" wrapText="1"/>
    </xf>
    <xf numFmtId="0" fontId="138" fillId="0" borderId="0" xfId="10" applyFont="1" applyAlignment="1">
      <alignment horizontal="left" vertical="center" wrapText="1"/>
    </xf>
    <xf numFmtId="0" fontId="142" fillId="0" borderId="183" xfId="10" applyFont="1" applyBorder="1" applyAlignment="1">
      <alignment horizontal="center" vertical="center" wrapText="1"/>
    </xf>
    <xf numFmtId="0" fontId="142" fillId="0" borderId="329" xfId="10" applyFont="1" applyBorder="1" applyAlignment="1">
      <alignment horizontal="center" vertical="center" wrapText="1"/>
    </xf>
    <xf numFmtId="0" fontId="142" fillId="0" borderId="337" xfId="10" applyFont="1" applyBorder="1" applyAlignment="1">
      <alignment horizontal="left" vertical="center" wrapText="1"/>
    </xf>
    <xf numFmtId="0" fontId="142" fillId="0" borderId="338" xfId="10" applyFont="1" applyBorder="1" applyAlignment="1">
      <alignment horizontal="left" vertical="center" wrapText="1"/>
    </xf>
    <xf numFmtId="0" fontId="142" fillId="0" borderId="380" xfId="10" applyFont="1" applyBorder="1" applyAlignment="1">
      <alignment horizontal="left" vertical="center" wrapText="1"/>
    </xf>
    <xf numFmtId="0" fontId="142" fillId="0" borderId="234" xfId="10" applyFont="1" applyBorder="1" applyAlignment="1">
      <alignment horizontal="center" vertical="center" wrapText="1"/>
    </xf>
    <xf numFmtId="0" fontId="142" fillId="0" borderId="330" xfId="10" applyFont="1" applyBorder="1" applyAlignment="1">
      <alignment horizontal="center" vertical="center" wrapText="1"/>
    </xf>
    <xf numFmtId="0" fontId="142" fillId="0" borderId="90" xfId="10" applyFont="1" applyBorder="1" applyAlignment="1">
      <alignment horizontal="center" vertical="center"/>
    </xf>
    <xf numFmtId="0" fontId="142" fillId="0" borderId="23" xfId="10" applyFont="1" applyBorder="1" applyAlignment="1">
      <alignment horizontal="center" vertical="center"/>
    </xf>
    <xf numFmtId="0" fontId="142" fillId="0" borderId="106" xfId="10" applyFont="1" applyBorder="1" applyAlignment="1">
      <alignment horizontal="center" vertical="center"/>
    </xf>
    <xf numFmtId="0" fontId="142" fillId="0" borderId="32" xfId="10" applyFont="1" applyBorder="1" applyAlignment="1">
      <alignment horizontal="left" vertical="center" wrapText="1"/>
    </xf>
    <xf numFmtId="0" fontId="142" fillId="0" borderId="144" xfId="10" applyFont="1" applyBorder="1" applyAlignment="1">
      <alignment horizontal="left" vertical="center" wrapText="1"/>
    </xf>
    <xf numFmtId="0" fontId="139" fillId="0" borderId="183" xfId="26" applyFont="1" applyBorder="1" applyAlignment="1">
      <alignment horizontal="center" vertical="center" wrapText="1"/>
    </xf>
    <xf numFmtId="0" fontId="139" fillId="0" borderId="329" xfId="26" applyFont="1" applyBorder="1" applyAlignment="1">
      <alignment horizontal="center" vertical="center" wrapText="1"/>
    </xf>
    <xf numFmtId="0" fontId="139" fillId="0" borderId="328" xfId="26" applyFont="1" applyBorder="1" applyAlignment="1">
      <alignment horizontal="center" vertical="center" wrapText="1"/>
    </xf>
    <xf numFmtId="0" fontId="139" fillId="0" borderId="327" xfId="26" applyFont="1" applyBorder="1" applyAlignment="1">
      <alignment horizontal="center" vertical="center" wrapText="1"/>
    </xf>
    <xf numFmtId="0" fontId="142" fillId="0" borderId="90" xfId="10" applyFont="1" applyBorder="1" applyAlignment="1">
      <alignment horizontal="center" vertical="center" wrapText="1"/>
    </xf>
    <xf numFmtId="0" fontId="142" fillId="0" borderId="23" xfId="10" applyFont="1" applyBorder="1" applyAlignment="1">
      <alignment horizontal="center" vertical="center" wrapText="1"/>
    </xf>
    <xf numFmtId="0" fontId="142" fillId="0" borderId="106" xfId="10" applyFont="1" applyBorder="1" applyAlignment="1">
      <alignment horizontal="center" vertical="center" wrapText="1"/>
    </xf>
    <xf numFmtId="0" fontId="142" fillId="0" borderId="146" xfId="10" applyFont="1" applyBorder="1" applyAlignment="1">
      <alignment horizontal="left" vertical="center" wrapText="1"/>
    </xf>
    <xf numFmtId="0" fontId="105" fillId="0" borderId="334" xfId="10" applyFont="1" applyBorder="1" applyAlignment="1">
      <alignment horizontal="center" vertical="center"/>
    </xf>
    <xf numFmtId="0" fontId="109" fillId="0" borderId="0" xfId="2" applyFont="1" applyAlignment="1">
      <alignment horizontal="center" vertical="center"/>
    </xf>
    <xf numFmtId="0" fontId="105" fillId="0" borderId="335" xfId="2" applyFont="1" applyBorder="1" applyAlignment="1">
      <alignment horizontal="center" vertical="center" wrapText="1"/>
    </xf>
    <xf numFmtId="0" fontId="105" fillId="0" borderId="341" xfId="2" applyFont="1" applyBorder="1" applyAlignment="1">
      <alignment horizontal="left" vertical="center" wrapText="1"/>
    </xf>
    <xf numFmtId="0" fontId="105" fillId="0" borderId="332" xfId="2" applyFont="1" applyBorder="1" applyAlignment="1">
      <alignment horizontal="center" vertical="center" wrapText="1"/>
    </xf>
    <xf numFmtId="0" fontId="105" fillId="0" borderId="341" xfId="2" applyFont="1" applyBorder="1" applyAlignment="1">
      <alignment horizontal="center" vertical="center" wrapText="1"/>
    </xf>
    <xf numFmtId="0" fontId="105" fillId="0" borderId="334" xfId="2" applyFont="1" applyBorder="1" applyAlignment="1">
      <alignment vertical="center" justifyLastLine="1"/>
    </xf>
    <xf numFmtId="0" fontId="105" fillId="0" borderId="334" xfId="2" applyFont="1" applyBorder="1" applyAlignment="1">
      <alignment vertical="center" wrapText="1" justifyLastLine="1"/>
    </xf>
    <xf numFmtId="0" fontId="105" fillId="0" borderId="343" xfId="2" applyFont="1" applyBorder="1" applyAlignment="1">
      <alignment vertical="center" wrapText="1" justifyLastLine="1"/>
    </xf>
    <xf numFmtId="0" fontId="105" fillId="0" borderId="175" xfId="2" applyFont="1" applyBorder="1" applyAlignment="1">
      <alignment horizontal="right" vertical="center"/>
    </xf>
    <xf numFmtId="0" fontId="105" fillId="0" borderId="174" xfId="2" applyFont="1" applyBorder="1" applyAlignment="1">
      <alignment horizontal="right" vertical="center"/>
    </xf>
    <xf numFmtId="0" fontId="105" fillId="0" borderId="93" xfId="2" applyFont="1" applyBorder="1" applyAlignment="1">
      <alignment horizontal="right" vertical="center"/>
    </xf>
    <xf numFmtId="0" fontId="105" fillId="0" borderId="334" xfId="2" applyFont="1" applyBorder="1" applyAlignment="1">
      <alignment horizontal="center" vertical="center" wrapText="1"/>
    </xf>
    <xf numFmtId="0" fontId="105" fillId="0" borderId="227" xfId="2" applyFont="1" applyBorder="1" applyAlignment="1">
      <alignment horizontal="center" vertical="center"/>
    </xf>
    <xf numFmtId="0" fontId="105" fillId="0" borderId="226" xfId="2" applyFont="1" applyBorder="1" applyAlignment="1">
      <alignment horizontal="center" vertical="center"/>
    </xf>
    <xf numFmtId="0" fontId="105" fillId="0" borderId="225" xfId="2" applyFont="1" applyBorder="1" applyAlignment="1">
      <alignment horizontal="center" vertical="center"/>
    </xf>
    <xf numFmtId="0" fontId="105" fillId="0" borderId="224" xfId="2" applyFont="1" applyBorder="1" applyAlignment="1">
      <alignment horizontal="center" vertical="center"/>
    </xf>
    <xf numFmtId="0" fontId="105" fillId="0" borderId="223" xfId="2" applyFont="1" applyBorder="1" applyAlignment="1">
      <alignment horizontal="center" vertical="center"/>
    </xf>
    <xf numFmtId="0" fontId="105" fillId="0" borderId="222" xfId="2" applyFont="1" applyBorder="1" applyAlignment="1">
      <alignment horizontal="center" vertical="center"/>
    </xf>
    <xf numFmtId="0" fontId="105" fillId="0" borderId="3" xfId="2" applyFont="1" applyBorder="1" applyAlignment="1">
      <alignment vertical="top" wrapText="1"/>
    </xf>
    <xf numFmtId="0" fontId="105" fillId="0" borderId="25" xfId="2" applyFont="1" applyBorder="1" applyAlignment="1">
      <alignment horizontal="center" vertical="center"/>
    </xf>
    <xf numFmtId="0" fontId="105" fillId="0" borderId="3" xfId="2" applyFont="1" applyBorder="1" applyAlignment="1">
      <alignment horizontal="left" vertical="top" wrapText="1"/>
    </xf>
    <xf numFmtId="0" fontId="208" fillId="0" borderId="0" xfId="2" applyFont="1">
      <alignment vertical="center"/>
    </xf>
    <xf numFmtId="0" fontId="208" fillId="0" borderId="0" xfId="2" applyFont="1" applyAlignment="1">
      <alignment vertical="center" wrapText="1"/>
    </xf>
    <xf numFmtId="0" fontId="209" fillId="0" borderId="0" xfId="2" applyFont="1" applyAlignment="1">
      <alignment vertical="center" wrapText="1"/>
    </xf>
    <xf numFmtId="0" fontId="105" fillId="0" borderId="334" xfId="23" applyFont="1" applyBorder="1" applyAlignment="1">
      <alignment horizontal="center" vertical="center" wrapText="1"/>
    </xf>
    <xf numFmtId="0" fontId="105" fillId="0" borderId="341" xfId="2" applyFont="1" applyBorder="1" applyAlignment="1">
      <alignment horizontal="center" vertical="center"/>
    </xf>
    <xf numFmtId="0" fontId="105" fillId="0" borderId="331" xfId="23" applyFont="1" applyBorder="1" applyAlignment="1">
      <alignment horizontal="center" vertical="center" wrapText="1"/>
    </xf>
    <xf numFmtId="0" fontId="105" fillId="0" borderId="335" xfId="23" applyFont="1" applyBorder="1" applyAlignment="1">
      <alignment horizontal="center" vertical="center" wrapText="1"/>
    </xf>
    <xf numFmtId="0" fontId="105" fillId="0" borderId="332" xfId="23" applyFont="1" applyBorder="1" applyAlignment="1">
      <alignment horizontal="center" vertical="center" wrapText="1"/>
    </xf>
    <xf numFmtId="0" fontId="105" fillId="0" borderId="340" xfId="2" applyFont="1" applyBorder="1" applyAlignment="1">
      <alignment horizontal="center" vertical="center"/>
    </xf>
    <xf numFmtId="0" fontId="105" fillId="0" borderId="0" xfId="2" applyFont="1" applyAlignment="1">
      <alignment horizontal="center" vertical="center"/>
    </xf>
    <xf numFmtId="0" fontId="105" fillId="0" borderId="3" xfId="2" applyFont="1" applyBorder="1" applyAlignment="1">
      <alignment horizontal="center" vertical="center"/>
    </xf>
    <xf numFmtId="0" fontId="133" fillId="0" borderId="372" xfId="5" applyFont="1" applyBorder="1" applyAlignment="1">
      <alignment horizontal="center" vertical="center"/>
    </xf>
    <xf numFmtId="0" fontId="133" fillId="0" borderId="334" xfId="5" applyFont="1" applyBorder="1" applyAlignment="1">
      <alignment horizontal="center" vertical="center"/>
    </xf>
    <xf numFmtId="0" fontId="133" fillId="0" borderId="331" xfId="5" applyFont="1" applyBorder="1" applyAlignment="1">
      <alignment horizontal="center" vertical="center"/>
    </xf>
    <xf numFmtId="0" fontId="133" fillId="0" borderId="335" xfId="5" applyFont="1" applyBorder="1" applyAlignment="1">
      <alignment horizontal="center" vertical="center"/>
    </xf>
    <xf numFmtId="0" fontId="133" fillId="0" borderId="373" xfId="5" applyFont="1" applyBorder="1" applyAlignment="1">
      <alignment horizontal="center" vertical="center"/>
    </xf>
    <xf numFmtId="0" fontId="107" fillId="0" borderId="0" xfId="5" applyFont="1" applyAlignment="1">
      <alignment horizontal="center" vertical="center"/>
    </xf>
    <xf numFmtId="0" fontId="111" fillId="0" borderId="87" xfId="5" applyFont="1" applyBorder="1" applyAlignment="1">
      <alignment horizontal="left" vertical="top"/>
    </xf>
    <xf numFmtId="0" fontId="111" fillId="0" borderId="119" xfId="5" applyFont="1" applyBorder="1" applyAlignment="1">
      <alignment horizontal="center" vertical="center"/>
    </xf>
    <xf numFmtId="0" fontId="111" fillId="0" borderId="45" xfId="5" applyFont="1" applyBorder="1" applyAlignment="1">
      <alignment horizontal="center" vertical="center"/>
    </xf>
    <xf numFmtId="0" fontId="111" fillId="0" borderId="71" xfId="5" applyFont="1" applyBorder="1" applyAlignment="1">
      <alignment horizontal="center" vertical="center"/>
    </xf>
    <xf numFmtId="0" fontId="111" fillId="0" borderId="70" xfId="5" applyFont="1" applyBorder="1" applyAlignment="1">
      <alignment horizontal="center" vertical="center"/>
    </xf>
    <xf numFmtId="0" fontId="111" fillId="0" borderId="72" xfId="5" applyFont="1" applyBorder="1" applyAlignment="1">
      <alignment horizontal="center" vertical="center"/>
    </xf>
    <xf numFmtId="0" fontId="133" fillId="0" borderId="374" xfId="5" applyFont="1" applyBorder="1" applyAlignment="1">
      <alignment horizontal="center" vertical="center"/>
    </xf>
    <xf numFmtId="0" fontId="133" fillId="0" borderId="375" xfId="5" applyFont="1" applyBorder="1" applyAlignment="1">
      <alignment horizontal="center" vertical="center"/>
    </xf>
    <xf numFmtId="0" fontId="133" fillId="0" borderId="376" xfId="5" applyFont="1" applyBorder="1" applyAlignment="1">
      <alignment horizontal="center" vertical="center"/>
    </xf>
    <xf numFmtId="0" fontId="133" fillId="0" borderId="377" xfId="5" applyFont="1" applyBorder="1" applyAlignment="1">
      <alignment horizontal="center" vertical="center"/>
    </xf>
    <xf numFmtId="0" fontId="133" fillId="0" borderId="378" xfId="5" applyFont="1" applyBorder="1" applyAlignment="1">
      <alignment horizontal="center" vertical="center"/>
    </xf>
    <xf numFmtId="0" fontId="133" fillId="0" borderId="0" xfId="5" applyFont="1" applyAlignment="1">
      <alignment horizontal="left" vertical="center" wrapText="1"/>
    </xf>
    <xf numFmtId="0" fontId="133" fillId="0" borderId="0" xfId="5" applyFont="1" applyAlignment="1">
      <alignment horizontal="left" vertical="top" wrapText="1"/>
    </xf>
    <xf numFmtId="0" fontId="105" fillId="0" borderId="0" xfId="0" applyFont="1" applyAlignment="1">
      <alignment vertical="top" wrapText="1"/>
    </xf>
    <xf numFmtId="0" fontId="105" fillId="0" borderId="0" xfId="23" applyFont="1" applyAlignment="1">
      <alignment horizontal="right" vertical="center"/>
    </xf>
    <xf numFmtId="0" fontId="107" fillId="0" borderId="0" xfId="23" applyFont="1" applyAlignment="1">
      <alignment horizontal="center" vertical="center"/>
    </xf>
    <xf numFmtId="0" fontId="105" fillId="0" borderId="331" xfId="23" applyFont="1" applyBorder="1" applyAlignment="1">
      <alignment horizontal="center" vertical="center"/>
    </xf>
    <xf numFmtId="0" fontId="138" fillId="0" borderId="333" xfId="2" applyFont="1" applyBorder="1" applyAlignment="1">
      <alignment vertical="center" wrapText="1"/>
    </xf>
    <xf numFmtId="0" fontId="105" fillId="0" borderId="337" xfId="23" applyFont="1" applyBorder="1" applyAlignment="1">
      <alignment horizontal="center" vertical="center"/>
    </xf>
    <xf numFmtId="0" fontId="105" fillId="0" borderId="338" xfId="23" applyFont="1" applyBorder="1" applyAlignment="1">
      <alignment horizontal="center" vertical="center"/>
    </xf>
    <xf numFmtId="0" fontId="105" fillId="0" borderId="339" xfId="23" applyFont="1" applyBorder="1" applyAlignment="1">
      <alignment horizontal="center" vertical="center"/>
    </xf>
    <xf numFmtId="0" fontId="105" fillId="0" borderId="334" xfId="27" applyFont="1" applyBorder="1" applyAlignment="1">
      <alignment horizontal="left" vertical="center" wrapText="1"/>
    </xf>
    <xf numFmtId="0" fontId="111" fillId="0" borderId="334" xfId="2" applyFont="1" applyBorder="1" applyAlignment="1">
      <alignment horizontal="center" vertical="center"/>
    </xf>
    <xf numFmtId="0" fontId="10" fillId="0" borderId="0" xfId="27" applyFont="1" applyBorder="1" applyAlignment="1">
      <alignment horizontal="left" vertical="center" wrapText="1"/>
    </xf>
    <xf numFmtId="0" fontId="111" fillId="0" borderId="334" xfId="2" applyFont="1" applyBorder="1" applyAlignment="1">
      <alignment horizontal="center" vertical="center" wrapText="1"/>
    </xf>
    <xf numFmtId="0" fontId="111" fillId="0" borderId="0" xfId="2" applyFont="1" applyBorder="1" applyAlignment="1">
      <alignment horizontal="right" vertical="center"/>
    </xf>
    <xf numFmtId="0" fontId="107" fillId="0" borderId="0" xfId="27" applyFont="1" applyBorder="1" applyAlignment="1">
      <alignment horizontal="center" vertical="center"/>
    </xf>
    <xf numFmtId="0" fontId="141" fillId="0" borderId="0" xfId="10" applyFont="1" applyFill="1" applyBorder="1" applyAlignment="1">
      <alignment horizontal="left" vertical="center" wrapText="1"/>
    </xf>
    <xf numFmtId="0" fontId="141" fillId="0" borderId="0" xfId="10" applyFont="1" applyFill="1" applyBorder="1" applyAlignment="1">
      <alignment horizontal="left" vertical="center"/>
    </xf>
    <xf numFmtId="0" fontId="139" fillId="0" borderId="0" xfId="10" applyFont="1" applyAlignment="1">
      <alignment vertical="center"/>
    </xf>
    <xf numFmtId="0" fontId="107" fillId="0" borderId="0" xfId="10" applyFont="1" applyBorder="1" applyAlignment="1">
      <alignment horizontal="center" vertical="center"/>
    </xf>
    <xf numFmtId="0" fontId="139" fillId="0" borderId="0" xfId="10" applyFont="1" applyAlignment="1">
      <alignment horizontal="center" vertical="center"/>
    </xf>
    <xf numFmtId="0" fontId="139" fillId="0" borderId="331" xfId="10" applyFont="1" applyBorder="1" applyAlignment="1">
      <alignment horizontal="left" vertical="center" wrapText="1"/>
    </xf>
    <xf numFmtId="0" fontId="139" fillId="0" borderId="335" xfId="10" applyFont="1" applyBorder="1" applyAlignment="1">
      <alignment horizontal="left" vertical="center" wrapText="1"/>
    </xf>
    <xf numFmtId="0" fontId="139" fillId="0" borderId="332" xfId="10" applyFont="1" applyBorder="1" applyAlignment="1">
      <alignment horizontal="left" vertical="center" wrapText="1"/>
    </xf>
    <xf numFmtId="0" fontId="139" fillId="0" borderId="331" xfId="10" applyFont="1" applyBorder="1" applyAlignment="1">
      <alignment horizontal="center" vertical="center"/>
    </xf>
    <xf numFmtId="0" fontId="139" fillId="0" borderId="332" xfId="10" applyFont="1" applyBorder="1" applyAlignment="1">
      <alignment horizontal="center" vertical="center"/>
    </xf>
    <xf numFmtId="0" fontId="105" fillId="0" borderId="385" xfId="0" applyFont="1" applyBorder="1" applyAlignment="1">
      <alignment horizontal="center" vertical="center" wrapText="1"/>
    </xf>
    <xf numFmtId="0" fontId="105" fillId="0" borderId="339" xfId="0" applyFont="1" applyBorder="1" applyAlignment="1">
      <alignment horizontal="center" vertical="center" wrapText="1"/>
    </xf>
    <xf numFmtId="0" fontId="105" fillId="0" borderId="46" xfId="0" applyFont="1" applyBorder="1" applyAlignment="1">
      <alignment horizontal="center" vertical="center" wrapText="1"/>
    </xf>
    <xf numFmtId="0" fontId="105" fillId="0" borderId="3" xfId="0" applyFont="1" applyBorder="1" applyAlignment="1">
      <alignment horizontal="center" vertical="center" wrapText="1"/>
    </xf>
    <xf numFmtId="0" fontId="105" fillId="0" borderId="388" xfId="0" applyFont="1" applyBorder="1" applyAlignment="1">
      <alignment horizontal="center" vertical="center" wrapText="1"/>
    </xf>
    <xf numFmtId="0" fontId="105" fillId="0" borderId="345" xfId="0" applyFont="1" applyBorder="1" applyAlignment="1">
      <alignment horizontal="center" vertical="center" wrapText="1"/>
    </xf>
    <xf numFmtId="0" fontId="109" fillId="0" borderId="340" xfId="0" applyFont="1" applyBorder="1" applyAlignment="1">
      <alignment horizontal="center" vertical="center" wrapText="1"/>
    </xf>
    <xf numFmtId="0" fontId="109" fillId="0" borderId="0" xfId="0" applyFont="1" applyBorder="1" applyAlignment="1">
      <alignment horizontal="center" vertical="center" wrapText="1"/>
    </xf>
    <xf numFmtId="0" fontId="109" fillId="0" borderId="3" xfId="0" applyFont="1" applyBorder="1" applyAlignment="1">
      <alignment horizontal="center" vertical="center" wrapText="1"/>
    </xf>
    <xf numFmtId="0" fontId="109" fillId="0" borderId="344" xfId="0" applyFont="1" applyBorder="1" applyAlignment="1">
      <alignment horizontal="center" vertical="center" wrapText="1"/>
    </xf>
    <xf numFmtId="0" fontId="109" fillId="0" borderId="333" xfId="0" applyFont="1" applyBorder="1" applyAlignment="1">
      <alignment horizontal="center" vertical="center" wrapText="1"/>
    </xf>
    <xf numFmtId="0" fontId="109" fillId="0" borderId="345" xfId="0" applyFont="1" applyBorder="1" applyAlignment="1">
      <alignment horizontal="center" vertical="center" wrapText="1"/>
    </xf>
    <xf numFmtId="0" fontId="109" fillId="0" borderId="83" xfId="0" applyFont="1" applyBorder="1" applyAlignment="1">
      <alignment horizontal="center" vertical="center" wrapText="1"/>
    </xf>
    <xf numFmtId="0" fontId="109" fillId="0" borderId="391" xfId="0" applyFont="1" applyBorder="1" applyAlignment="1">
      <alignment horizontal="center" vertical="center" wrapText="1"/>
    </xf>
    <xf numFmtId="0" fontId="109" fillId="0" borderId="337" xfId="0" applyFont="1" applyBorder="1" applyAlignment="1">
      <alignment horizontal="center" vertical="center" wrapText="1"/>
    </xf>
    <xf numFmtId="0" fontId="109" fillId="0" borderId="338" xfId="0" applyFont="1" applyBorder="1" applyAlignment="1">
      <alignment horizontal="center" vertical="center" wrapText="1"/>
    </xf>
    <xf numFmtId="0" fontId="109" fillId="0" borderId="339" xfId="0" applyFont="1" applyBorder="1" applyAlignment="1">
      <alignment horizontal="center" vertical="center" wrapText="1"/>
    </xf>
    <xf numFmtId="0" fontId="109" fillId="0" borderId="380" xfId="0" applyFont="1" applyBorder="1" applyAlignment="1">
      <alignment horizontal="center" vertical="center" wrapText="1"/>
    </xf>
    <xf numFmtId="0" fontId="111" fillId="0" borderId="331" xfId="0" applyFont="1" applyFill="1" applyBorder="1" applyAlignment="1">
      <alignment horizontal="center" vertical="center" wrapText="1"/>
    </xf>
    <xf numFmtId="0" fontId="111" fillId="0" borderId="335" xfId="0" applyFont="1" applyFill="1" applyBorder="1" applyAlignment="1">
      <alignment horizontal="center" vertical="center" wrapText="1"/>
    </xf>
    <xf numFmtId="0" fontId="111" fillId="0" borderId="373" xfId="0" applyFont="1" applyFill="1" applyBorder="1" applyAlignment="1">
      <alignment horizontal="center" vertical="center" wrapText="1"/>
    </xf>
    <xf numFmtId="0" fontId="109" fillId="0" borderId="82" xfId="0" applyFont="1" applyBorder="1" applyAlignment="1">
      <alignment horizontal="center" vertical="center" wrapText="1"/>
    </xf>
    <xf numFmtId="0" fontId="109" fillId="0" borderId="145" xfId="0" applyFont="1" applyBorder="1" applyAlignment="1">
      <alignment horizontal="center" vertical="center" wrapText="1"/>
    </xf>
    <xf numFmtId="0" fontId="107" fillId="0" borderId="337" xfId="0" applyFont="1" applyBorder="1" applyAlignment="1">
      <alignment horizontal="center" vertical="center" wrapText="1"/>
    </xf>
    <xf numFmtId="0" fontId="107" fillId="0" borderId="338" xfId="0" applyFont="1" applyBorder="1" applyAlignment="1">
      <alignment horizontal="center" vertical="center" wrapText="1"/>
    </xf>
    <xf numFmtId="0" fontId="107" fillId="0" borderId="339" xfId="0" applyFont="1" applyBorder="1" applyAlignment="1">
      <alignment horizontal="center" vertical="center" wrapText="1"/>
    </xf>
    <xf numFmtId="0" fontId="107" fillId="0" borderId="340" xfId="0" applyFont="1" applyBorder="1" applyAlignment="1">
      <alignment horizontal="center" vertical="center" wrapText="1"/>
    </xf>
    <xf numFmtId="0" fontId="107" fillId="0" borderId="0" xfId="0" applyFont="1" applyBorder="1" applyAlignment="1">
      <alignment horizontal="center" vertical="center" wrapText="1"/>
    </xf>
    <xf numFmtId="0" fontId="107" fillId="0" borderId="3" xfId="0" applyFont="1" applyBorder="1" applyAlignment="1">
      <alignment horizontal="center" vertical="center" wrapText="1"/>
    </xf>
    <xf numFmtId="0" fontId="107" fillId="0" borderId="76" xfId="0" applyFont="1" applyBorder="1" applyAlignment="1">
      <alignment horizontal="center" vertical="center" wrapText="1"/>
    </xf>
    <xf numFmtId="0" fontId="107" fillId="0" borderId="74" xfId="0" applyFont="1" applyBorder="1" applyAlignment="1">
      <alignment horizontal="center" vertical="center" wrapText="1"/>
    </xf>
    <xf numFmtId="0" fontId="107" fillId="0" borderId="75" xfId="0" applyFont="1" applyBorder="1" applyAlignment="1">
      <alignment horizontal="center" vertical="center" wrapText="1"/>
    </xf>
    <xf numFmtId="0" fontId="107" fillId="0" borderId="337" xfId="0" applyFont="1" applyFill="1" applyBorder="1" applyAlignment="1">
      <alignment horizontal="center" vertical="center" wrapText="1"/>
    </xf>
    <xf numFmtId="0" fontId="107" fillId="0" borderId="338" xfId="0" applyFont="1" applyFill="1" applyBorder="1" applyAlignment="1">
      <alignment horizontal="center" vertical="center" wrapText="1"/>
    </xf>
    <xf numFmtId="0" fontId="107" fillId="0" borderId="380" xfId="0" applyFont="1" applyFill="1" applyBorder="1" applyAlignment="1">
      <alignment horizontal="center" vertical="center" wrapText="1"/>
    </xf>
    <xf numFmtId="0" fontId="107" fillId="0" borderId="340" xfId="0" applyFont="1" applyFill="1" applyBorder="1" applyAlignment="1">
      <alignment horizontal="center" vertical="center" wrapText="1"/>
    </xf>
    <xf numFmtId="0" fontId="107" fillId="0" borderId="0" xfId="0" applyFont="1" applyFill="1" applyBorder="1" applyAlignment="1">
      <alignment horizontal="center" vertical="center" wrapText="1"/>
    </xf>
    <xf numFmtId="0" fontId="107" fillId="0" borderId="83" xfId="0" applyFont="1" applyFill="1" applyBorder="1" applyAlignment="1">
      <alignment horizontal="center" vertical="center" wrapText="1"/>
    </xf>
    <xf numFmtId="0" fontId="107" fillId="0" borderId="76" xfId="0" applyFont="1" applyFill="1" applyBorder="1" applyAlignment="1">
      <alignment horizontal="center" vertical="center" wrapText="1"/>
    </xf>
    <xf numFmtId="0" fontId="107" fillId="0" borderId="74" xfId="0" applyFont="1" applyFill="1" applyBorder="1" applyAlignment="1">
      <alignment horizontal="center" vertical="center" wrapText="1"/>
    </xf>
    <xf numFmtId="0" fontId="107" fillId="0" borderId="79" xfId="0" applyFont="1" applyFill="1" applyBorder="1" applyAlignment="1">
      <alignment horizontal="center" vertical="center" wrapText="1"/>
    </xf>
    <xf numFmtId="0" fontId="109" fillId="0" borderId="111" xfId="0" applyFont="1" applyBorder="1" applyAlignment="1">
      <alignment horizontal="center" vertical="center" wrapText="1"/>
    </xf>
    <xf numFmtId="0" fontId="109" fillId="0" borderId="43" xfId="0" applyFont="1" applyBorder="1" applyAlignment="1">
      <alignment horizontal="center" vertical="center" wrapText="1"/>
    </xf>
    <xf numFmtId="0" fontId="111" fillId="0" borderId="337" xfId="0" applyFont="1" applyFill="1" applyBorder="1" applyAlignment="1">
      <alignment horizontal="center" vertical="center" wrapText="1"/>
    </xf>
    <xf numFmtId="0" fontId="111" fillId="0" borderId="338" xfId="0" applyFont="1" applyFill="1" applyBorder="1" applyAlignment="1">
      <alignment horizontal="center" vertical="center" wrapText="1"/>
    </xf>
    <xf numFmtId="0" fontId="111" fillId="0" borderId="339" xfId="0" applyFont="1" applyFill="1" applyBorder="1" applyAlignment="1">
      <alignment horizontal="center" vertical="center" wrapText="1"/>
    </xf>
    <xf numFmtId="0" fontId="111" fillId="0" borderId="344" xfId="0" applyFont="1" applyFill="1" applyBorder="1" applyAlignment="1">
      <alignment horizontal="center" vertical="center" wrapText="1"/>
    </xf>
    <xf numFmtId="0" fontId="111" fillId="0" borderId="333" xfId="0" applyFont="1" applyFill="1" applyBorder="1" applyAlignment="1">
      <alignment horizontal="center" vertical="center" wrapText="1"/>
    </xf>
    <xf numFmtId="0" fontId="111" fillId="0" borderId="345" xfId="0" applyFont="1" applyFill="1" applyBorder="1" applyAlignment="1">
      <alignment horizontal="center" vertical="center" wrapText="1"/>
    </xf>
    <xf numFmtId="0" fontId="111" fillId="0" borderId="340" xfId="0" applyFont="1" applyFill="1" applyBorder="1" applyAlignment="1">
      <alignment horizontal="center" vertical="center" wrapText="1"/>
    </xf>
    <xf numFmtId="0" fontId="111" fillId="0" borderId="0" xfId="0" applyFont="1" applyFill="1" applyBorder="1" applyAlignment="1">
      <alignment horizontal="center" vertical="center" wrapText="1"/>
    </xf>
    <xf numFmtId="0" fontId="134" fillId="0" borderId="337" xfId="0" applyFont="1" applyFill="1" applyBorder="1" applyAlignment="1">
      <alignment horizontal="center" vertical="center" wrapText="1"/>
    </xf>
    <xf numFmtId="0" fontId="134" fillId="0" borderId="338" xfId="0" applyFont="1" applyFill="1" applyBorder="1" applyAlignment="1">
      <alignment horizontal="center" vertical="center" wrapText="1"/>
    </xf>
    <xf numFmtId="0" fontId="134" fillId="0" borderId="340" xfId="0" applyFont="1" applyFill="1" applyBorder="1" applyAlignment="1">
      <alignment horizontal="center" vertical="center" wrapText="1"/>
    </xf>
    <xf numFmtId="0" fontId="134" fillId="0" borderId="0" xfId="0" applyFont="1" applyFill="1" applyBorder="1" applyAlignment="1">
      <alignment horizontal="center" vertical="center" wrapText="1"/>
    </xf>
    <xf numFmtId="0" fontId="134" fillId="0" borderId="344" xfId="0" applyFont="1" applyFill="1" applyBorder="1" applyAlignment="1">
      <alignment horizontal="center" vertical="center" wrapText="1"/>
    </xf>
    <xf numFmtId="0" fontId="134" fillId="0" borderId="333" xfId="0" applyFont="1" applyFill="1" applyBorder="1" applyAlignment="1">
      <alignment horizontal="center" vertical="center" wrapText="1"/>
    </xf>
    <xf numFmtId="0" fontId="109" fillId="0" borderId="338" xfId="0" applyFont="1" applyFill="1" applyBorder="1" applyAlignment="1">
      <alignment horizontal="center" vertical="center" wrapText="1"/>
    </xf>
    <xf numFmtId="0" fontId="109" fillId="0" borderId="0" xfId="0" applyFont="1" applyFill="1" applyBorder="1" applyAlignment="1">
      <alignment horizontal="center" vertical="center" wrapText="1"/>
    </xf>
    <xf numFmtId="0" fontId="109" fillId="0" borderId="333" xfId="0" applyFont="1" applyFill="1" applyBorder="1" applyAlignment="1">
      <alignment horizontal="center" vertical="center" wrapText="1"/>
    </xf>
    <xf numFmtId="0" fontId="105" fillId="0" borderId="338" xfId="0" applyFont="1" applyFill="1" applyBorder="1" applyAlignment="1">
      <alignment horizontal="center" vertical="center" wrapText="1"/>
    </xf>
    <xf numFmtId="0" fontId="105" fillId="0" borderId="0" xfId="0" applyFont="1" applyFill="1" applyBorder="1" applyAlignment="1">
      <alignment horizontal="center" vertical="center" wrapText="1"/>
    </xf>
    <xf numFmtId="0" fontId="105" fillId="0" borderId="333" xfId="0" applyFont="1" applyFill="1" applyBorder="1" applyAlignment="1">
      <alignment horizontal="center" vertical="center" wrapText="1"/>
    </xf>
    <xf numFmtId="182" fontId="109" fillId="0" borderId="338" xfId="0" applyNumberFormat="1" applyFont="1" applyFill="1" applyBorder="1" applyAlignment="1">
      <alignment horizontal="center" vertical="center" wrapText="1"/>
    </xf>
    <xf numFmtId="182" fontId="109" fillId="0" borderId="0" xfId="0" applyNumberFormat="1" applyFont="1" applyFill="1" applyBorder="1" applyAlignment="1">
      <alignment horizontal="center" vertical="center" wrapText="1"/>
    </xf>
    <xf numFmtId="182" fontId="109" fillId="0" borderId="333" xfId="0" applyNumberFormat="1" applyFont="1" applyFill="1" applyBorder="1" applyAlignment="1">
      <alignment horizontal="center" vertical="center" wrapText="1"/>
    </xf>
    <xf numFmtId="0" fontId="111" fillId="0" borderId="0" xfId="5" applyFont="1" applyAlignment="1">
      <alignment horizontal="center" vertical="center" wrapText="1"/>
    </xf>
    <xf numFmtId="49" fontId="111" fillId="0" borderId="334" xfId="0" applyNumberFormat="1" applyFont="1" applyBorder="1" applyAlignment="1">
      <alignment horizontal="center" vertical="center"/>
    </xf>
    <xf numFmtId="49" fontId="133" fillId="0" borderId="334" xfId="0" applyNumberFormat="1" applyFont="1" applyBorder="1" applyAlignment="1">
      <alignment horizontal="center" vertical="center" shrinkToFit="1"/>
    </xf>
    <xf numFmtId="49" fontId="111" fillId="0" borderId="334" xfId="0" applyNumberFormat="1" applyFont="1" applyFill="1" applyBorder="1" applyAlignment="1">
      <alignment horizontal="center" vertical="center"/>
    </xf>
    <xf numFmtId="49" fontId="111" fillId="0" borderId="334" xfId="0" applyNumberFormat="1" applyFont="1" applyFill="1" applyBorder="1" applyAlignment="1">
      <alignment horizontal="center" vertical="center" shrinkToFit="1"/>
    </xf>
    <xf numFmtId="0" fontId="111" fillId="0" borderId="0" xfId="0" applyFont="1" applyBorder="1" applyAlignment="1">
      <alignment horizontal="left" vertical="center" wrapText="1" indent="3"/>
    </xf>
    <xf numFmtId="0" fontId="111" fillId="0" borderId="334" xfId="0" applyFont="1" applyFill="1" applyBorder="1" applyAlignment="1">
      <alignment horizontal="center" vertical="center" wrapText="1"/>
    </xf>
    <xf numFmtId="0" fontId="107" fillId="0" borderId="0" xfId="23" applyFont="1" applyBorder="1" applyAlignment="1">
      <alignment horizontal="center" vertical="center"/>
    </xf>
    <xf numFmtId="0" fontId="105" fillId="0" borderId="338" xfId="23" applyFont="1" applyBorder="1" applyAlignment="1">
      <alignment horizontal="left" vertical="center"/>
    </xf>
    <xf numFmtId="0" fontId="105" fillId="0" borderId="341" xfId="23" applyFont="1" applyBorder="1" applyAlignment="1">
      <alignment horizontal="left" vertical="center"/>
    </xf>
    <xf numFmtId="0" fontId="105" fillId="0" borderId="346" xfId="23" applyFont="1" applyBorder="1" applyAlignment="1">
      <alignment horizontal="left" vertical="center"/>
    </xf>
    <xf numFmtId="0" fontId="93" fillId="0" borderId="343" xfId="23" applyFont="1" applyBorder="1" applyAlignment="1">
      <alignment horizontal="left" vertical="center" wrapText="1"/>
    </xf>
    <xf numFmtId="0" fontId="93" fillId="0" borderId="341" xfId="23" applyFont="1" applyBorder="1" applyAlignment="1">
      <alignment horizontal="left" vertical="center"/>
    </xf>
    <xf numFmtId="0" fontId="93" fillId="0" borderId="346" xfId="23" applyFont="1" applyBorder="1" applyAlignment="1">
      <alignment horizontal="left" vertical="center"/>
    </xf>
    <xf numFmtId="0" fontId="149" fillId="0" borderId="0" xfId="23" applyFont="1" applyBorder="1" applyAlignment="1">
      <alignment horizontal="center" vertical="center"/>
    </xf>
    <xf numFmtId="0" fontId="93" fillId="0" borderId="331" xfId="23" applyFont="1" applyBorder="1" applyAlignment="1">
      <alignment horizontal="center" vertical="center"/>
    </xf>
    <xf numFmtId="0" fontId="93" fillId="0" borderId="335" xfId="23" applyFont="1" applyBorder="1" applyAlignment="1">
      <alignment horizontal="center" vertical="center"/>
    </xf>
    <xf numFmtId="0" fontId="93" fillId="0" borderId="332" xfId="23" applyFont="1" applyBorder="1" applyAlignment="1">
      <alignment horizontal="center" vertical="center"/>
    </xf>
    <xf numFmtId="0" fontId="93" fillId="0" borderId="334" xfId="23" applyFont="1" applyBorder="1" applyAlignment="1">
      <alignment horizontal="center" vertical="center" wrapText="1"/>
    </xf>
    <xf numFmtId="0" fontId="93" fillId="0" borderId="334" xfId="23" applyFont="1" applyBorder="1" applyAlignment="1">
      <alignment horizontal="center" vertical="center"/>
    </xf>
    <xf numFmtId="0" fontId="93" fillId="0" borderId="0" xfId="23" applyFont="1" applyBorder="1" applyAlignment="1">
      <alignment horizontal="left" vertical="center" wrapText="1"/>
    </xf>
    <xf numFmtId="0" fontId="93" fillId="0" borderId="3" xfId="23" applyFont="1" applyBorder="1" applyAlignment="1">
      <alignment horizontal="left" vertical="center" wrapText="1"/>
    </xf>
    <xf numFmtId="0" fontId="93" fillId="0" borderId="0" xfId="23" applyFont="1" applyAlignment="1">
      <alignment horizontal="left" vertical="center"/>
    </xf>
    <xf numFmtId="0" fontId="93" fillId="0" borderId="0" xfId="23" applyFont="1" applyAlignment="1">
      <alignment horizontal="left" vertical="center" wrapText="1"/>
    </xf>
    <xf numFmtId="0" fontId="93" fillId="0" borderId="0" xfId="23" applyFont="1" applyAlignment="1">
      <alignment horizontal="left" vertical="top" wrapText="1"/>
    </xf>
    <xf numFmtId="0" fontId="93" fillId="0" borderId="0" xfId="23" applyFont="1" applyAlignment="1">
      <alignment horizontal="left" vertical="top"/>
    </xf>
    <xf numFmtId="0" fontId="149" fillId="0" borderId="0" xfId="7" applyFont="1" applyAlignment="1">
      <alignment horizontal="center" vertical="center" wrapText="1"/>
    </xf>
    <xf numFmtId="0" fontId="93" fillId="0" borderId="334" xfId="7" applyFont="1" applyBorder="1" applyAlignment="1">
      <alignment horizontal="center" vertical="center"/>
    </xf>
    <xf numFmtId="0" fontId="93" fillId="0" borderId="331" xfId="7" applyFont="1" applyBorder="1" applyAlignment="1">
      <alignment horizontal="center" vertical="center"/>
    </xf>
    <xf numFmtId="0" fontId="93" fillId="0" borderId="335" xfId="7" applyFont="1" applyBorder="1" applyAlignment="1">
      <alignment horizontal="center" vertical="center"/>
    </xf>
    <xf numFmtId="0" fontId="93" fillId="0" borderId="332" xfId="7" applyFont="1" applyBorder="1" applyAlignment="1">
      <alignment horizontal="center" vertical="center"/>
    </xf>
    <xf numFmtId="0" fontId="100" fillId="0" borderId="334" xfId="7" applyFont="1" applyBorder="1" applyAlignment="1">
      <alignment horizontal="center" vertical="center"/>
    </xf>
    <xf numFmtId="0" fontId="93" fillId="0" borderId="331" xfId="7" applyFont="1" applyBorder="1" applyAlignment="1">
      <alignment horizontal="left" vertical="center"/>
    </xf>
    <xf numFmtId="0" fontId="93" fillId="0" borderId="332" xfId="7" applyFont="1" applyBorder="1" applyAlignment="1">
      <alignment horizontal="left" vertical="center"/>
    </xf>
    <xf numFmtId="0" fontId="93" fillId="0" borderId="334" xfId="1" applyFont="1" applyBorder="1" applyAlignment="1">
      <alignment horizontal="center" vertical="center"/>
    </xf>
    <xf numFmtId="0" fontId="93" fillId="0" borderId="0" xfId="7" applyFont="1" applyAlignment="1">
      <alignment horizontal="left" vertical="top" wrapText="1"/>
    </xf>
    <xf numFmtId="0" fontId="134" fillId="0" borderId="0" xfId="2" applyFont="1" applyAlignment="1">
      <alignment horizontal="left" vertical="center" wrapText="1"/>
    </xf>
    <xf numFmtId="0" fontId="134" fillId="0" borderId="0" xfId="2" applyFont="1" applyAlignment="1">
      <alignment horizontal="left" vertical="center"/>
    </xf>
  </cellXfs>
  <cellStyles count="30">
    <cellStyle name="桁区切り 2" xfId="15" xr:uid="{00000000-0005-0000-0000-000000000000}"/>
    <cellStyle name="桁区切り 2 2" xfId="19" xr:uid="{00000000-0005-0000-0000-000001000000}"/>
    <cellStyle name="標準" xfId="0" builtinId="0"/>
    <cellStyle name="標準 10" xfId="25" xr:uid="{34D47AA6-F0FA-4A30-8999-5DC2102EDECA}"/>
    <cellStyle name="標準 11" xfId="26" xr:uid="{CB5A88AE-933C-4E7D-9E75-B8CEAF0811A5}"/>
    <cellStyle name="標準 12" xfId="27" xr:uid="{CEE6F708-7920-497B-BB02-7AED8D3DC82B}"/>
    <cellStyle name="標準 13" xfId="29" xr:uid="{9EE54605-545F-41F8-AD71-30AE314F9D90}"/>
    <cellStyle name="標準 2" xfId="1" xr:uid="{00000000-0005-0000-0000-000003000000}"/>
    <cellStyle name="標準 2 2" xfId="10" xr:uid="{00000000-0005-0000-0000-000004000000}"/>
    <cellStyle name="標準 2 2 2" xfId="11" xr:uid="{00000000-0005-0000-0000-000005000000}"/>
    <cellStyle name="標準 2 2 3" xfId="16" xr:uid="{00000000-0005-0000-0000-000006000000}"/>
    <cellStyle name="標準 2 3" xfId="18" xr:uid="{00000000-0005-0000-0000-000007000000}"/>
    <cellStyle name="標準 3" xfId="2" xr:uid="{00000000-0005-0000-0000-000008000000}"/>
    <cellStyle name="標準 4" xfId="3" xr:uid="{00000000-0005-0000-0000-000009000000}"/>
    <cellStyle name="標準 4 2" xfId="13" xr:uid="{00000000-0005-0000-0000-00000A000000}"/>
    <cellStyle name="標準 4 2 2" xfId="28" xr:uid="{D8C50D89-06CC-4953-8E02-25BE8E2A5C5D}"/>
    <cellStyle name="標準 5" xfId="4" xr:uid="{00000000-0005-0000-0000-00000B000000}"/>
    <cellStyle name="標準 5 2" xfId="22" xr:uid="{00000000-0005-0000-0000-00000C000000}"/>
    <cellStyle name="標準 6" xfId="12" xr:uid="{00000000-0005-0000-0000-00000D000000}"/>
    <cellStyle name="標準 7" xfId="14" xr:uid="{00000000-0005-0000-0000-00000E000000}"/>
    <cellStyle name="標準 8" xfId="20" xr:uid="{00000000-0005-0000-0000-00000F000000}"/>
    <cellStyle name="標準 9" xfId="24" xr:uid="{6FFCC742-6936-4C6D-84E4-24990491F94A}"/>
    <cellStyle name="標準_090401yoshiki5-1-13" xfId="9" xr:uid="{00000000-0005-0000-0000-000010000000}"/>
    <cellStyle name="標準_③-２加算様式（就労）" xfId="5" xr:uid="{00000000-0005-0000-0000-000011000000}"/>
    <cellStyle name="標準_③-３加算様式（追加）" xfId="6" xr:uid="{00000000-0005-0000-0000-000012000000}"/>
    <cellStyle name="標準_かさんくん1" xfId="7" xr:uid="{00000000-0005-0000-0000-000013000000}"/>
    <cellStyle name="標準_短期入所介護給付費請求書" xfId="21" xr:uid="{00000000-0005-0000-0000-000014000000}"/>
    <cellStyle name="標準_特定事業所加算届出様式" xfId="17" xr:uid="{00000000-0005-0000-0000-000015000000}"/>
    <cellStyle name="標準_別紙１・添付様式（障害児施設）" xfId="23" xr:uid="{00000000-0005-0000-0000-000016000000}"/>
    <cellStyle name="標準_報酬コード表" xfId="8" xr:uid="{00000000-0005-0000-0000-000017000000}"/>
  </cellStyles>
  <dxfs count="130">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9" defaultPivotStyle="PivotStyleLight16"/>
  <colors>
    <mruColors>
      <color rgb="FF4F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1.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2.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000-000002000000}"/>
            </a:ext>
          </a:extLst>
        </xdr:cNvPr>
        <xdr:cNvSpPr>
          <a:spLocks noChangeShapeType="1"/>
        </xdr:cNvSpPr>
      </xdr:nvSpPr>
      <xdr:spPr bwMode="auto">
        <a:xfrm>
          <a:off x="33528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000-000003000000}"/>
            </a:ext>
          </a:extLst>
        </xdr:cNvPr>
        <xdr:cNvSpPr>
          <a:spLocks noChangeShapeType="1"/>
        </xdr:cNvSpPr>
      </xdr:nvSpPr>
      <xdr:spPr bwMode="auto">
        <a:xfrm>
          <a:off x="52006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000-000004000000}"/>
            </a:ext>
          </a:extLst>
        </xdr:cNvPr>
        <xdr:cNvSpPr>
          <a:spLocks noChangeShapeType="1"/>
        </xdr:cNvSpPr>
      </xdr:nvSpPr>
      <xdr:spPr bwMode="auto">
        <a:xfrm>
          <a:off x="52101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000-000005000000}"/>
            </a:ext>
          </a:extLst>
        </xdr:cNvPr>
        <xdr:cNvSpPr>
          <a:spLocks noChangeShapeType="1"/>
        </xdr:cNvSpPr>
      </xdr:nvSpPr>
      <xdr:spPr bwMode="auto">
        <a:xfrm>
          <a:off x="51816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123825</xdr:colOff>
      <xdr:row>6</xdr:row>
      <xdr:rowOff>134408</xdr:rowOff>
    </xdr:from>
    <xdr:to>
      <xdr:col>5</xdr:col>
      <xdr:colOff>1452033</xdr:colOff>
      <xdr:row>9</xdr:row>
      <xdr:rowOff>0</xdr:rowOff>
    </xdr:to>
    <xdr:sp macro="" textlink="">
      <xdr:nvSpPr>
        <xdr:cNvPr id="1025" name="AutoShape 1">
          <a:extLst>
            <a:ext uri="{FF2B5EF4-FFF2-40B4-BE49-F238E27FC236}">
              <a16:creationId xmlns:a16="http://schemas.microsoft.com/office/drawing/2014/main" id="{00000000-0008-0000-1100-000001040000}"/>
            </a:ext>
          </a:extLst>
        </xdr:cNvPr>
        <xdr:cNvSpPr>
          <a:spLocks noChangeArrowheads="1"/>
        </xdr:cNvSpPr>
      </xdr:nvSpPr>
      <xdr:spPr bwMode="auto">
        <a:xfrm>
          <a:off x="5034492" y="2790825"/>
          <a:ext cx="1328208" cy="775758"/>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wrap="square" lIns="36000" tIns="36000" rIns="36000" bIns="3600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1200-000002000000}"/>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1200-000004000000}"/>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95250</xdr:colOff>
      <xdr:row>0</xdr:row>
      <xdr:rowOff>9525</xdr:rowOff>
    </xdr:from>
    <xdr:to>
      <xdr:col>9</xdr:col>
      <xdr:colOff>209550</xdr:colOff>
      <xdr:row>1</xdr:row>
      <xdr:rowOff>28575</xdr:rowOff>
    </xdr:to>
    <xdr:sp macro="" textlink="">
      <xdr:nvSpPr>
        <xdr:cNvPr id="4" name="Rectangle 1">
          <a:extLst>
            <a:ext uri="{FF2B5EF4-FFF2-40B4-BE49-F238E27FC236}">
              <a16:creationId xmlns:a16="http://schemas.microsoft.com/office/drawing/2014/main" id="{00000000-0008-0000-1500-000004000000}"/>
            </a:ext>
          </a:extLst>
        </xdr:cNvPr>
        <xdr:cNvSpPr>
          <a:spLocks noChangeArrowheads="1"/>
        </xdr:cNvSpPr>
      </xdr:nvSpPr>
      <xdr:spPr bwMode="auto">
        <a:xfrm>
          <a:off x="6562725" y="9525"/>
          <a:ext cx="1076325" cy="381000"/>
        </a:xfrm>
        <a:prstGeom prst="rect">
          <a:avLst/>
        </a:prstGeom>
        <a:noFill/>
        <a:ln w="9525">
          <a:noFill/>
          <a:miter lim="800000"/>
          <a:headEnd/>
          <a:tailEnd/>
        </a:ln>
      </xdr:spPr>
      <xdr:txBody>
        <a:bodyPr vertOverflow="clip" wrap="square" lIns="45720"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181535</xdr:colOff>
      <xdr:row>12</xdr:row>
      <xdr:rowOff>262776</xdr:rowOff>
    </xdr:from>
    <xdr:to>
      <xdr:col>8</xdr:col>
      <xdr:colOff>897590</xdr:colOff>
      <xdr:row>14</xdr:row>
      <xdr:rowOff>260535</xdr:rowOff>
    </xdr:to>
    <xdr:sp macro="" textlink="">
      <xdr:nvSpPr>
        <xdr:cNvPr id="2" name="正方形/長方形 1">
          <a:extLst>
            <a:ext uri="{FF2B5EF4-FFF2-40B4-BE49-F238E27FC236}">
              <a16:creationId xmlns:a16="http://schemas.microsoft.com/office/drawing/2014/main" id="{00000000-0008-0000-1600-000002000000}"/>
            </a:ext>
          </a:extLst>
        </xdr:cNvPr>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11</xdr:row>
      <xdr:rowOff>112057</xdr:rowOff>
    </xdr:from>
    <xdr:to>
      <xdr:col>8</xdr:col>
      <xdr:colOff>935691</xdr:colOff>
      <xdr:row>11</xdr:row>
      <xdr:rowOff>549088</xdr:rowOff>
    </xdr:to>
    <xdr:sp macro="" textlink="">
      <xdr:nvSpPr>
        <xdr:cNvPr id="3" name="円/楕円 2">
          <a:extLst>
            <a:ext uri="{FF2B5EF4-FFF2-40B4-BE49-F238E27FC236}">
              <a16:creationId xmlns:a16="http://schemas.microsoft.com/office/drawing/2014/main" id="{00000000-0008-0000-1600-000003000000}"/>
            </a:ext>
          </a:extLst>
        </xdr:cNvPr>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11</xdr:row>
      <xdr:rowOff>549088</xdr:rowOff>
    </xdr:from>
    <xdr:to>
      <xdr:col>8</xdr:col>
      <xdr:colOff>520513</xdr:colOff>
      <xdr:row>12</xdr:row>
      <xdr:rowOff>262776</xdr:rowOff>
    </xdr:to>
    <xdr:cxnSp macro="">
      <xdr:nvCxnSpPr>
        <xdr:cNvPr id="4" name="直線矢印コネクタ 3">
          <a:extLst>
            <a:ext uri="{FF2B5EF4-FFF2-40B4-BE49-F238E27FC236}">
              <a16:creationId xmlns:a16="http://schemas.microsoft.com/office/drawing/2014/main" id="{00000000-0008-0000-1600-000004000000}"/>
            </a:ext>
          </a:extLst>
        </xdr:cNvPr>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6</xdr:row>
      <xdr:rowOff>112059</xdr:rowOff>
    </xdr:from>
    <xdr:to>
      <xdr:col>7</xdr:col>
      <xdr:colOff>881904</xdr:colOff>
      <xdr:row>8</xdr:row>
      <xdr:rowOff>140634</xdr:rowOff>
    </xdr:to>
    <xdr:sp macro="" textlink="">
      <xdr:nvSpPr>
        <xdr:cNvPr id="5" name="正方形/長方形 4">
          <a:extLst>
            <a:ext uri="{FF2B5EF4-FFF2-40B4-BE49-F238E27FC236}">
              <a16:creationId xmlns:a16="http://schemas.microsoft.com/office/drawing/2014/main" id="{00000000-0008-0000-1600-000005000000}"/>
            </a:ext>
          </a:extLst>
        </xdr:cNvPr>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9</xdr:row>
      <xdr:rowOff>264461</xdr:rowOff>
    </xdr:from>
    <xdr:to>
      <xdr:col>8</xdr:col>
      <xdr:colOff>30816</xdr:colOff>
      <xdr:row>11</xdr:row>
      <xdr:rowOff>16809</xdr:rowOff>
    </xdr:to>
    <xdr:sp macro="" textlink="">
      <xdr:nvSpPr>
        <xdr:cNvPr id="6" name="円/楕円 5">
          <a:extLst>
            <a:ext uri="{FF2B5EF4-FFF2-40B4-BE49-F238E27FC236}">
              <a16:creationId xmlns:a16="http://schemas.microsoft.com/office/drawing/2014/main" id="{00000000-0008-0000-1600-000006000000}"/>
            </a:ext>
          </a:extLst>
        </xdr:cNvPr>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8</xdr:row>
      <xdr:rowOff>140634</xdr:rowOff>
    </xdr:from>
    <xdr:to>
      <xdr:col>6</xdr:col>
      <xdr:colOff>592232</xdr:colOff>
      <xdr:row>9</xdr:row>
      <xdr:rowOff>264461</xdr:rowOff>
    </xdr:to>
    <xdr:cxnSp macro="">
      <xdr:nvCxnSpPr>
        <xdr:cNvPr id="7" name="直線矢印コネクタ 6">
          <a:extLst>
            <a:ext uri="{FF2B5EF4-FFF2-40B4-BE49-F238E27FC236}">
              <a16:creationId xmlns:a16="http://schemas.microsoft.com/office/drawing/2014/main" id="{00000000-0008-0000-1600-000007000000}"/>
            </a:ext>
          </a:extLst>
        </xdr:cNvPr>
        <xdr:cNvCxnSpPr>
          <a:stCxn id="5" idx="2"/>
          <a:endCxn id="6"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4</xdr:row>
      <xdr:rowOff>156882</xdr:rowOff>
    </xdr:from>
    <xdr:to>
      <xdr:col>4</xdr:col>
      <xdr:colOff>603437</xdr:colOff>
      <xdr:row>9</xdr:row>
      <xdr:rowOff>99734</xdr:rowOff>
    </xdr:to>
    <xdr:sp macro="" textlink="">
      <xdr:nvSpPr>
        <xdr:cNvPr id="8" name="正方形/長方形 7">
          <a:extLst>
            <a:ext uri="{FF2B5EF4-FFF2-40B4-BE49-F238E27FC236}">
              <a16:creationId xmlns:a16="http://schemas.microsoft.com/office/drawing/2014/main" id="{00000000-0008-0000-1600-000008000000}"/>
            </a:ext>
          </a:extLst>
        </xdr:cNvPr>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11</xdr:row>
      <xdr:rowOff>70037</xdr:rowOff>
    </xdr:from>
    <xdr:to>
      <xdr:col>4</xdr:col>
      <xdr:colOff>873499</xdr:colOff>
      <xdr:row>11</xdr:row>
      <xdr:rowOff>571500</xdr:rowOff>
    </xdr:to>
    <xdr:sp macro="" textlink="">
      <xdr:nvSpPr>
        <xdr:cNvPr id="9" name="円/楕円 8">
          <a:extLst>
            <a:ext uri="{FF2B5EF4-FFF2-40B4-BE49-F238E27FC236}">
              <a16:creationId xmlns:a16="http://schemas.microsoft.com/office/drawing/2014/main" id="{00000000-0008-0000-1600-000009000000}"/>
            </a:ext>
          </a:extLst>
        </xdr:cNvPr>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9</xdr:row>
      <xdr:rowOff>99734</xdr:rowOff>
    </xdr:from>
    <xdr:to>
      <xdr:col>4</xdr:col>
      <xdr:colOff>504825</xdr:colOff>
      <xdr:row>11</xdr:row>
      <xdr:rowOff>70037</xdr:rowOff>
    </xdr:to>
    <xdr:cxnSp macro="">
      <xdr:nvCxnSpPr>
        <xdr:cNvPr id="10" name="直線矢印コネクタ 9">
          <a:extLst>
            <a:ext uri="{FF2B5EF4-FFF2-40B4-BE49-F238E27FC236}">
              <a16:creationId xmlns:a16="http://schemas.microsoft.com/office/drawing/2014/main" id="{00000000-0008-0000-1600-00000A000000}"/>
            </a:ext>
          </a:extLst>
        </xdr:cNvPr>
        <xdr:cNvCxnSpPr>
          <a:stCxn id="8" idx="2"/>
          <a:endCxn id="9"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11</xdr:row>
      <xdr:rowOff>89647</xdr:rowOff>
    </xdr:from>
    <xdr:to>
      <xdr:col>6</xdr:col>
      <xdr:colOff>781050</xdr:colOff>
      <xdr:row>11</xdr:row>
      <xdr:rowOff>537882</xdr:rowOff>
    </xdr:to>
    <xdr:sp macro="" textlink="">
      <xdr:nvSpPr>
        <xdr:cNvPr id="11" name="角丸四角形 10">
          <a:extLst>
            <a:ext uri="{FF2B5EF4-FFF2-40B4-BE49-F238E27FC236}">
              <a16:creationId xmlns:a16="http://schemas.microsoft.com/office/drawing/2014/main" id="{00000000-0008-0000-1600-00000B000000}"/>
            </a:ext>
          </a:extLst>
        </xdr:cNvPr>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12</xdr:row>
      <xdr:rowOff>144556</xdr:rowOff>
    </xdr:from>
    <xdr:to>
      <xdr:col>6</xdr:col>
      <xdr:colOff>825873</xdr:colOff>
      <xdr:row>15</xdr:row>
      <xdr:rowOff>277906</xdr:rowOff>
    </xdr:to>
    <xdr:sp macro="" textlink="">
      <xdr:nvSpPr>
        <xdr:cNvPr id="12" name="正方形/長方形 11">
          <a:extLst>
            <a:ext uri="{FF2B5EF4-FFF2-40B4-BE49-F238E27FC236}">
              <a16:creationId xmlns:a16="http://schemas.microsoft.com/office/drawing/2014/main" id="{00000000-0008-0000-1600-00000C000000}"/>
            </a:ext>
          </a:extLst>
        </xdr:cNvPr>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11</xdr:row>
      <xdr:rowOff>537882</xdr:rowOff>
    </xdr:from>
    <xdr:to>
      <xdr:col>5</xdr:col>
      <xdr:colOff>552170</xdr:colOff>
      <xdr:row>12</xdr:row>
      <xdr:rowOff>144556</xdr:rowOff>
    </xdr:to>
    <xdr:cxnSp macro="">
      <xdr:nvCxnSpPr>
        <xdr:cNvPr id="13" name="直線矢印コネクタ 12">
          <a:extLst>
            <a:ext uri="{FF2B5EF4-FFF2-40B4-BE49-F238E27FC236}">
              <a16:creationId xmlns:a16="http://schemas.microsoft.com/office/drawing/2014/main" id="{00000000-0008-0000-1600-00000D000000}"/>
            </a:ext>
          </a:extLst>
        </xdr:cNvPr>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95250</xdr:colOff>
      <xdr:row>0</xdr:row>
      <xdr:rowOff>9525</xdr:rowOff>
    </xdr:from>
    <xdr:to>
      <xdr:col>9</xdr:col>
      <xdr:colOff>209550</xdr:colOff>
      <xdr:row>1</xdr:row>
      <xdr:rowOff>28575</xdr:rowOff>
    </xdr:to>
    <xdr:sp macro="" textlink="">
      <xdr:nvSpPr>
        <xdr:cNvPr id="14" name="Rectangle 1">
          <a:extLst>
            <a:ext uri="{FF2B5EF4-FFF2-40B4-BE49-F238E27FC236}">
              <a16:creationId xmlns:a16="http://schemas.microsoft.com/office/drawing/2014/main" id="{00000000-0008-0000-1600-00000E000000}"/>
            </a:ext>
          </a:extLst>
        </xdr:cNvPr>
        <xdr:cNvSpPr>
          <a:spLocks noChangeArrowheads="1"/>
        </xdr:cNvSpPr>
      </xdr:nvSpPr>
      <xdr:spPr bwMode="auto">
        <a:xfrm>
          <a:off x="6562725" y="9525"/>
          <a:ext cx="971550" cy="381000"/>
        </a:xfrm>
        <a:prstGeom prst="rect">
          <a:avLst/>
        </a:prstGeom>
        <a:noFill/>
        <a:ln w="9525">
          <a:noFill/>
          <a:miter lim="800000"/>
          <a:headEnd/>
          <a:tailEnd/>
        </a:ln>
      </xdr:spPr>
      <xdr:txBody>
        <a:bodyPr vertOverflow="clip" wrap="square" lIns="45720"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29</xdr:col>
      <xdr:colOff>47625</xdr:colOff>
      <xdr:row>0</xdr:row>
      <xdr:rowOff>95250</xdr:rowOff>
    </xdr:from>
    <xdr:to>
      <xdr:col>34</xdr:col>
      <xdr:colOff>123825</xdr:colOff>
      <xdr:row>2</xdr:row>
      <xdr:rowOff>19050</xdr:rowOff>
    </xdr:to>
    <xdr:sp macro="" textlink="">
      <xdr:nvSpPr>
        <xdr:cNvPr id="2" name="Rectangle 1">
          <a:extLst>
            <a:ext uri="{FF2B5EF4-FFF2-40B4-BE49-F238E27FC236}">
              <a16:creationId xmlns:a16="http://schemas.microsoft.com/office/drawing/2014/main" id="{00000000-0008-0000-1800-000002000000}"/>
            </a:ext>
          </a:extLst>
        </xdr:cNvPr>
        <xdr:cNvSpPr>
          <a:spLocks noChangeArrowheads="1"/>
        </xdr:cNvSpPr>
      </xdr:nvSpPr>
      <xdr:spPr bwMode="auto">
        <a:xfrm>
          <a:off x="5848350" y="95250"/>
          <a:ext cx="1076325" cy="457200"/>
        </a:xfrm>
        <a:prstGeom prst="rect">
          <a:avLst/>
        </a:prstGeom>
        <a:noFill/>
        <a:ln w="9525">
          <a:noFill/>
          <a:miter lim="800000"/>
          <a:headEnd/>
          <a:tailEnd/>
        </a:ln>
      </xdr:spPr>
      <xdr:txBody>
        <a:bodyPr vertOverflow="clip" wrap="square" lIns="45720" tIns="27432" rIns="0" bIns="0" anchor="t" upright="1"/>
        <a:lstStyle/>
        <a:p>
          <a:pPr algn="l"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142875</xdr:colOff>
      <xdr:row>25</xdr:row>
      <xdr:rowOff>180975</xdr:rowOff>
    </xdr:from>
    <xdr:to>
      <xdr:col>15</xdr:col>
      <xdr:colOff>95250</xdr:colOff>
      <xdr:row>28</xdr:row>
      <xdr:rowOff>76200</xdr:rowOff>
    </xdr:to>
    <xdr:sp macro="" textlink="">
      <xdr:nvSpPr>
        <xdr:cNvPr id="2" name="Rectangle 1">
          <a:extLst>
            <a:ext uri="{FF2B5EF4-FFF2-40B4-BE49-F238E27FC236}">
              <a16:creationId xmlns:a16="http://schemas.microsoft.com/office/drawing/2014/main" id="{00000000-0008-0000-1B00-000002000000}"/>
            </a:ext>
          </a:extLst>
        </xdr:cNvPr>
        <xdr:cNvSpPr>
          <a:spLocks noChangeArrowheads="1"/>
        </xdr:cNvSpPr>
      </xdr:nvSpPr>
      <xdr:spPr bwMode="auto">
        <a:xfrm>
          <a:off x="1943100" y="6848475"/>
          <a:ext cx="1152525" cy="6953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夜間支援体制の具体的な内容を住居ごとに記載する。</a:t>
          </a:r>
        </a:p>
      </xdr:txBody>
    </xdr:sp>
    <xdr:clientData/>
  </xdr:twoCellAnchor>
  <xdr:twoCellAnchor>
    <xdr:from>
      <xdr:col>15</xdr:col>
      <xdr:colOff>180975</xdr:colOff>
      <xdr:row>4</xdr:row>
      <xdr:rowOff>9525</xdr:rowOff>
    </xdr:from>
    <xdr:to>
      <xdr:col>22</xdr:col>
      <xdr:colOff>38100</xdr:colOff>
      <xdr:row>5</xdr:row>
      <xdr:rowOff>28575</xdr:rowOff>
    </xdr:to>
    <xdr:sp macro="" textlink="">
      <xdr:nvSpPr>
        <xdr:cNvPr id="41127" name="Oval 2">
          <a:extLst>
            <a:ext uri="{FF2B5EF4-FFF2-40B4-BE49-F238E27FC236}">
              <a16:creationId xmlns:a16="http://schemas.microsoft.com/office/drawing/2014/main" id="{00000000-0008-0000-1B00-0000A7A00000}"/>
            </a:ext>
          </a:extLst>
        </xdr:cNvPr>
        <xdr:cNvSpPr>
          <a:spLocks noChangeArrowheads="1"/>
        </xdr:cNvSpPr>
      </xdr:nvSpPr>
      <xdr:spPr bwMode="auto">
        <a:xfrm>
          <a:off x="3181350" y="1076325"/>
          <a:ext cx="1257300" cy="2857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104775</xdr:colOff>
      <xdr:row>0</xdr:row>
      <xdr:rowOff>104775</xdr:rowOff>
    </xdr:from>
    <xdr:to>
      <xdr:col>33</xdr:col>
      <xdr:colOff>180975</xdr:colOff>
      <xdr:row>1</xdr:row>
      <xdr:rowOff>228600</xdr:rowOff>
    </xdr:to>
    <xdr:sp macro="" textlink="">
      <xdr:nvSpPr>
        <xdr:cNvPr id="4" name="Rectangle 3">
          <a:extLst>
            <a:ext uri="{FF2B5EF4-FFF2-40B4-BE49-F238E27FC236}">
              <a16:creationId xmlns:a16="http://schemas.microsoft.com/office/drawing/2014/main" id="{00000000-0008-0000-1B00-000004000000}"/>
            </a:ext>
          </a:extLst>
        </xdr:cNvPr>
        <xdr:cNvSpPr>
          <a:spLocks noChangeArrowheads="1"/>
        </xdr:cNvSpPr>
      </xdr:nvSpPr>
      <xdr:spPr bwMode="auto">
        <a:xfrm>
          <a:off x="5705475" y="104775"/>
          <a:ext cx="1076325" cy="390525"/>
        </a:xfrm>
        <a:prstGeom prst="rect">
          <a:avLst/>
        </a:prstGeom>
        <a:noFill/>
        <a:ln w="9525">
          <a:noFill/>
          <a:miter lim="800000"/>
          <a:headEnd/>
          <a:tailEnd/>
        </a:ln>
      </xdr:spPr>
      <xdr:txBody>
        <a:bodyPr vertOverflow="clip" wrap="square" lIns="45720" tIns="27432" rIns="0" bIns="0" anchor="ctr" anchorCtr="1" upright="1"/>
        <a:lstStyle/>
        <a:p>
          <a:pPr algn="l" rtl="0">
            <a:defRPr sz="1000"/>
          </a:pPr>
          <a:r>
            <a:rPr lang="ja-JP" altLang="en-US" sz="1800" b="0" i="0" u="none" strike="noStrike" baseline="0">
              <a:solidFill>
                <a:srgbClr val="000000"/>
              </a:solidFill>
              <a:latin typeface="ＭＳ Ｐゴシック"/>
              <a:ea typeface="ＭＳ Ｐゴシック"/>
            </a:rPr>
            <a:t>記載例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572557</xdr:colOff>
      <xdr:row>1</xdr:row>
      <xdr:rowOff>0</xdr:rowOff>
    </xdr:from>
    <xdr:to>
      <xdr:col>8</xdr:col>
      <xdr:colOff>486832</xdr:colOff>
      <xdr:row>2</xdr:row>
      <xdr:rowOff>174625</xdr:rowOff>
    </xdr:to>
    <xdr:sp macro="" textlink="">
      <xdr:nvSpPr>
        <xdr:cNvPr id="2" name="Rectangle 1">
          <a:extLst>
            <a:ext uri="{FF2B5EF4-FFF2-40B4-BE49-F238E27FC236}">
              <a16:creationId xmlns:a16="http://schemas.microsoft.com/office/drawing/2014/main" id="{00000000-0008-0000-1E00-000002000000}"/>
            </a:ext>
          </a:extLst>
        </xdr:cNvPr>
        <xdr:cNvSpPr>
          <a:spLocks noChangeArrowheads="1"/>
        </xdr:cNvSpPr>
      </xdr:nvSpPr>
      <xdr:spPr bwMode="auto">
        <a:xfrm>
          <a:off x="7049557" y="257175"/>
          <a:ext cx="2047875" cy="43180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HGｺﾞｼｯｸM" panose="020B0609000000000000" pitchFamily="49" charset="-128"/>
              <a:ea typeface="HGｺﾞｼｯｸM" panose="020B0609000000000000" pitchFamily="49" charset="-128"/>
            </a:rPr>
            <a:t>記載例</a:t>
          </a:r>
        </a:p>
      </xdr:txBody>
    </xdr:sp>
    <xdr:clientData/>
  </xdr:twoCellAnchor>
  <xdr:twoCellAnchor>
    <xdr:from>
      <xdr:col>6</xdr:col>
      <xdr:colOff>1524000</xdr:colOff>
      <xdr:row>10</xdr:row>
      <xdr:rowOff>222249</xdr:rowOff>
    </xdr:from>
    <xdr:to>
      <xdr:col>8</xdr:col>
      <xdr:colOff>74084</xdr:colOff>
      <xdr:row>14</xdr:row>
      <xdr:rowOff>84666</xdr:rowOff>
    </xdr:to>
    <xdr:sp macro="" textlink="">
      <xdr:nvSpPr>
        <xdr:cNvPr id="3" name="Line 3">
          <a:extLst>
            <a:ext uri="{FF2B5EF4-FFF2-40B4-BE49-F238E27FC236}">
              <a16:creationId xmlns:a16="http://schemas.microsoft.com/office/drawing/2014/main" id="{00000000-0008-0000-1E00-000003000000}"/>
            </a:ext>
          </a:extLst>
        </xdr:cNvPr>
        <xdr:cNvSpPr>
          <a:spLocks noChangeShapeType="1"/>
        </xdr:cNvSpPr>
      </xdr:nvSpPr>
      <xdr:spPr bwMode="auto">
        <a:xfrm flipH="1" flipV="1">
          <a:off x="6096000" y="4108449"/>
          <a:ext cx="2588684" cy="1386417"/>
        </a:xfrm>
        <a:prstGeom prst="line">
          <a:avLst/>
        </a:prstGeom>
        <a:noFill/>
        <a:ln w="9525">
          <a:solidFill>
            <a:srgbClr val="000000"/>
          </a:solidFill>
          <a:round/>
          <a:headEnd/>
          <a:tailEnd/>
        </a:ln>
      </xdr:spPr>
    </xdr:sp>
    <xdr:clientData/>
  </xdr:twoCellAnchor>
  <xdr:twoCellAnchor>
    <xdr:from>
      <xdr:col>7</xdr:col>
      <xdr:colOff>1672167</xdr:colOff>
      <xdr:row>12</xdr:row>
      <xdr:rowOff>275167</xdr:rowOff>
    </xdr:from>
    <xdr:to>
      <xdr:col>8</xdr:col>
      <xdr:colOff>643467</xdr:colOff>
      <xdr:row>15</xdr:row>
      <xdr:rowOff>148167</xdr:rowOff>
    </xdr:to>
    <xdr:sp macro="" textlink="">
      <xdr:nvSpPr>
        <xdr:cNvPr id="4" name="Rectangle 2">
          <a:extLst>
            <a:ext uri="{FF2B5EF4-FFF2-40B4-BE49-F238E27FC236}">
              <a16:creationId xmlns:a16="http://schemas.microsoft.com/office/drawing/2014/main" id="{00000000-0008-0000-1E00-000004000000}"/>
            </a:ext>
          </a:extLst>
        </xdr:cNvPr>
        <xdr:cNvSpPr>
          <a:spLocks noChangeArrowheads="1"/>
        </xdr:cNvSpPr>
      </xdr:nvSpPr>
      <xdr:spPr bwMode="auto">
        <a:xfrm>
          <a:off x="8149167" y="4923367"/>
          <a:ext cx="1104900"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ysClr val="windowText" lastClr="000000"/>
              </a:solidFill>
              <a:latin typeface="HGｺﾞｼｯｸM" panose="020B0609000000000000" pitchFamily="49" charset="-128"/>
              <a:ea typeface="HGｺﾞｼｯｸM" panose="020B0609000000000000" pitchFamily="49" charset="-128"/>
            </a:rPr>
            <a:t>算定する加算に○をつけること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222250</xdr:colOff>
      <xdr:row>11</xdr:row>
      <xdr:rowOff>105834</xdr:rowOff>
    </xdr:from>
    <xdr:to>
      <xdr:col>8</xdr:col>
      <xdr:colOff>645582</xdr:colOff>
      <xdr:row>12</xdr:row>
      <xdr:rowOff>296334</xdr:rowOff>
    </xdr:to>
    <xdr:sp macro="" textlink="">
      <xdr:nvSpPr>
        <xdr:cNvPr id="2" name="Rectangle 2">
          <a:extLst>
            <a:ext uri="{FF2B5EF4-FFF2-40B4-BE49-F238E27FC236}">
              <a16:creationId xmlns:a16="http://schemas.microsoft.com/office/drawing/2014/main" id="{00000000-0008-0000-2000-000002000000}"/>
            </a:ext>
          </a:extLst>
        </xdr:cNvPr>
        <xdr:cNvSpPr>
          <a:spLocks noChangeArrowheads="1"/>
        </xdr:cNvSpPr>
      </xdr:nvSpPr>
      <xdr:spPr bwMode="auto">
        <a:xfrm>
          <a:off x="5757333" y="3958167"/>
          <a:ext cx="1460499" cy="5715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dr:col>6</xdr:col>
      <xdr:colOff>349250</xdr:colOff>
      <xdr:row>8</xdr:row>
      <xdr:rowOff>296334</xdr:rowOff>
    </xdr:from>
    <xdr:to>
      <xdr:col>7</xdr:col>
      <xdr:colOff>169334</xdr:colOff>
      <xdr:row>11</xdr:row>
      <xdr:rowOff>137584</xdr:rowOff>
    </xdr:to>
    <xdr:cxnSp macro="">
      <xdr:nvCxnSpPr>
        <xdr:cNvPr id="3" name="直線コネクタ 2">
          <a:extLst>
            <a:ext uri="{FF2B5EF4-FFF2-40B4-BE49-F238E27FC236}">
              <a16:creationId xmlns:a16="http://schemas.microsoft.com/office/drawing/2014/main" id="{00000000-0008-0000-2000-000003000000}"/>
            </a:ext>
          </a:extLst>
        </xdr:cNvPr>
        <xdr:cNvCxnSpPr/>
      </xdr:nvCxnSpPr>
      <xdr:spPr>
        <a:xfrm>
          <a:off x="5069417" y="3005667"/>
          <a:ext cx="635000" cy="9842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751417</xdr:colOff>
      <xdr:row>0</xdr:row>
      <xdr:rowOff>1</xdr:rowOff>
    </xdr:from>
    <xdr:to>
      <xdr:col>8</xdr:col>
      <xdr:colOff>790575</xdr:colOff>
      <xdr:row>1</xdr:row>
      <xdr:rowOff>31751</xdr:rowOff>
    </xdr:to>
    <xdr:sp macro="" textlink="">
      <xdr:nvSpPr>
        <xdr:cNvPr id="4" name="Rectangle 1">
          <a:extLst>
            <a:ext uri="{FF2B5EF4-FFF2-40B4-BE49-F238E27FC236}">
              <a16:creationId xmlns:a16="http://schemas.microsoft.com/office/drawing/2014/main" id="{00000000-0008-0000-2000-000004000000}"/>
            </a:ext>
          </a:extLst>
        </xdr:cNvPr>
        <xdr:cNvSpPr>
          <a:spLocks noChangeArrowheads="1"/>
        </xdr:cNvSpPr>
      </xdr:nvSpPr>
      <xdr:spPr bwMode="auto">
        <a:xfrm>
          <a:off x="6286500" y="1"/>
          <a:ext cx="1076325" cy="381000"/>
        </a:xfrm>
        <a:prstGeom prst="rect">
          <a:avLst/>
        </a:prstGeom>
        <a:noFill/>
        <a:ln w="9525">
          <a:noFill/>
          <a:miter lim="800000"/>
          <a:headEnd/>
          <a:tailEnd/>
        </a:ln>
      </xdr:spPr>
      <xdr:txBody>
        <a:bodyPr vertOverflow="clip" wrap="square" lIns="45720" tIns="27432"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104775</xdr:colOff>
      <xdr:row>18</xdr:row>
      <xdr:rowOff>342900</xdr:rowOff>
    </xdr:from>
    <xdr:to>
      <xdr:col>4</xdr:col>
      <xdr:colOff>219075</xdr:colOff>
      <xdr:row>18</xdr:row>
      <xdr:rowOff>542925</xdr:rowOff>
    </xdr:to>
    <xdr:sp macro="" textlink="">
      <xdr:nvSpPr>
        <xdr:cNvPr id="6145" name="Rectangle 1">
          <a:extLst>
            <a:ext uri="{FF2B5EF4-FFF2-40B4-BE49-F238E27FC236}">
              <a16:creationId xmlns:a16="http://schemas.microsoft.com/office/drawing/2014/main" id="{00000000-0008-0000-2100-000001180000}"/>
            </a:ext>
          </a:extLst>
        </xdr:cNvPr>
        <xdr:cNvSpPr>
          <a:spLocks noChangeArrowheads="1"/>
        </xdr:cNvSpPr>
      </xdr:nvSpPr>
      <xdr:spPr bwMode="auto">
        <a:xfrm>
          <a:off x="1876425" y="815340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28575</xdr:colOff>
      <xdr:row>3</xdr:row>
      <xdr:rowOff>104775</xdr:rowOff>
    </xdr:from>
    <xdr:to>
      <xdr:col>1</xdr:col>
      <xdr:colOff>1143000</xdr:colOff>
      <xdr:row>4</xdr:row>
      <xdr:rowOff>0</xdr:rowOff>
    </xdr:to>
    <xdr:sp macro="" textlink="">
      <xdr:nvSpPr>
        <xdr:cNvPr id="7169" name="Rectangle 1">
          <a:extLst>
            <a:ext uri="{FF2B5EF4-FFF2-40B4-BE49-F238E27FC236}">
              <a16:creationId xmlns:a16="http://schemas.microsoft.com/office/drawing/2014/main" id="{00000000-0008-0000-2200-0000011C0000}"/>
            </a:ext>
          </a:extLst>
        </xdr:cNvPr>
        <xdr:cNvSpPr>
          <a:spLocks noChangeArrowheads="1"/>
        </xdr:cNvSpPr>
      </xdr:nvSpPr>
      <xdr:spPr bwMode="auto">
        <a:xfrm>
          <a:off x="1800225" y="1076325"/>
          <a:ext cx="1114425" cy="2762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dr:col>4</xdr:col>
      <xdr:colOff>1038225</xdr:colOff>
      <xdr:row>2</xdr:row>
      <xdr:rowOff>133350</xdr:rowOff>
    </xdr:from>
    <xdr:to>
      <xdr:col>4</xdr:col>
      <xdr:colOff>1438275</xdr:colOff>
      <xdr:row>3</xdr:row>
      <xdr:rowOff>9525</xdr:rowOff>
    </xdr:to>
    <xdr:sp macro="" textlink="">
      <xdr:nvSpPr>
        <xdr:cNvPr id="7170" name="Rectangle 2">
          <a:extLst>
            <a:ext uri="{FF2B5EF4-FFF2-40B4-BE49-F238E27FC236}">
              <a16:creationId xmlns:a16="http://schemas.microsoft.com/office/drawing/2014/main" id="{00000000-0008-0000-2200-0000021C0000}"/>
            </a:ext>
          </a:extLst>
        </xdr:cNvPr>
        <xdr:cNvSpPr>
          <a:spLocks noChangeArrowheads="1"/>
        </xdr:cNvSpPr>
      </xdr:nvSpPr>
      <xdr:spPr bwMode="auto">
        <a:xfrm>
          <a:off x="6981825" y="723900"/>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419100</xdr:colOff>
      <xdr:row>2</xdr:row>
      <xdr:rowOff>123825</xdr:rowOff>
    </xdr:from>
    <xdr:to>
      <xdr:col>5</xdr:col>
      <xdr:colOff>819150</xdr:colOff>
      <xdr:row>3</xdr:row>
      <xdr:rowOff>0</xdr:rowOff>
    </xdr:to>
    <xdr:sp macro="" textlink="">
      <xdr:nvSpPr>
        <xdr:cNvPr id="7171" name="Rectangle 3">
          <a:extLst>
            <a:ext uri="{FF2B5EF4-FFF2-40B4-BE49-F238E27FC236}">
              <a16:creationId xmlns:a16="http://schemas.microsoft.com/office/drawing/2014/main" id="{00000000-0008-0000-2200-0000031C0000}"/>
            </a:ext>
          </a:extLst>
        </xdr:cNvPr>
        <xdr:cNvSpPr>
          <a:spLocks noChangeArrowheads="1"/>
        </xdr:cNvSpPr>
      </xdr:nvSpPr>
      <xdr:spPr bwMode="auto">
        <a:xfrm>
          <a:off x="7934325" y="71437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504825</xdr:colOff>
      <xdr:row>3</xdr:row>
      <xdr:rowOff>104775</xdr:rowOff>
    </xdr:from>
    <xdr:to>
      <xdr:col>4</xdr:col>
      <xdr:colOff>904875</xdr:colOff>
      <xdr:row>3</xdr:row>
      <xdr:rowOff>361950</xdr:rowOff>
    </xdr:to>
    <xdr:sp macro="" textlink="">
      <xdr:nvSpPr>
        <xdr:cNvPr id="7172" name="Rectangle 4">
          <a:extLst>
            <a:ext uri="{FF2B5EF4-FFF2-40B4-BE49-F238E27FC236}">
              <a16:creationId xmlns:a16="http://schemas.microsoft.com/office/drawing/2014/main" id="{00000000-0008-0000-2200-0000041C0000}"/>
            </a:ext>
          </a:extLst>
        </xdr:cNvPr>
        <xdr:cNvSpPr>
          <a:spLocks noChangeArrowheads="1"/>
        </xdr:cNvSpPr>
      </xdr:nvSpPr>
      <xdr:spPr bwMode="auto">
        <a:xfrm>
          <a:off x="6448425" y="107632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1219200</xdr:colOff>
      <xdr:row>3</xdr:row>
      <xdr:rowOff>104775</xdr:rowOff>
    </xdr:from>
    <xdr:to>
      <xdr:col>5</xdr:col>
      <xdr:colOff>47625</xdr:colOff>
      <xdr:row>3</xdr:row>
      <xdr:rowOff>361950</xdr:rowOff>
    </xdr:to>
    <xdr:sp macro="" textlink="">
      <xdr:nvSpPr>
        <xdr:cNvPr id="7173" name="Rectangle 5">
          <a:extLst>
            <a:ext uri="{FF2B5EF4-FFF2-40B4-BE49-F238E27FC236}">
              <a16:creationId xmlns:a16="http://schemas.microsoft.com/office/drawing/2014/main" id="{00000000-0008-0000-2200-0000051C0000}"/>
            </a:ext>
          </a:extLst>
        </xdr:cNvPr>
        <xdr:cNvSpPr>
          <a:spLocks noChangeArrowheads="1"/>
        </xdr:cNvSpPr>
      </xdr:nvSpPr>
      <xdr:spPr bwMode="auto">
        <a:xfrm>
          <a:off x="7162800" y="107632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428625</xdr:colOff>
      <xdr:row>3</xdr:row>
      <xdr:rowOff>104775</xdr:rowOff>
    </xdr:from>
    <xdr:to>
      <xdr:col>5</xdr:col>
      <xdr:colOff>828675</xdr:colOff>
      <xdr:row>3</xdr:row>
      <xdr:rowOff>361950</xdr:rowOff>
    </xdr:to>
    <xdr:sp macro="" textlink="">
      <xdr:nvSpPr>
        <xdr:cNvPr id="7174" name="Rectangle 6">
          <a:extLst>
            <a:ext uri="{FF2B5EF4-FFF2-40B4-BE49-F238E27FC236}">
              <a16:creationId xmlns:a16="http://schemas.microsoft.com/office/drawing/2014/main" id="{00000000-0008-0000-2200-0000061C0000}"/>
            </a:ext>
          </a:extLst>
        </xdr:cNvPr>
        <xdr:cNvSpPr>
          <a:spLocks noChangeArrowheads="1"/>
        </xdr:cNvSpPr>
      </xdr:nvSpPr>
      <xdr:spPr bwMode="auto">
        <a:xfrm>
          <a:off x="7943850" y="107632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361950</xdr:colOff>
      <xdr:row>6</xdr:row>
      <xdr:rowOff>247650</xdr:rowOff>
    </xdr:from>
    <xdr:to>
      <xdr:col>5</xdr:col>
      <xdr:colOff>1152525</xdr:colOff>
      <xdr:row>8</xdr:row>
      <xdr:rowOff>180975</xdr:rowOff>
    </xdr:to>
    <xdr:sp macro="" textlink="">
      <xdr:nvSpPr>
        <xdr:cNvPr id="43599" name="AutoShape 7">
          <a:extLst>
            <a:ext uri="{FF2B5EF4-FFF2-40B4-BE49-F238E27FC236}">
              <a16:creationId xmlns:a16="http://schemas.microsoft.com/office/drawing/2014/main" id="{00000000-0008-0000-2200-00004FAA0000}"/>
            </a:ext>
          </a:extLst>
        </xdr:cNvPr>
        <xdr:cNvSpPr>
          <a:spLocks noChangeArrowheads="1"/>
        </xdr:cNvSpPr>
      </xdr:nvSpPr>
      <xdr:spPr bwMode="auto">
        <a:xfrm>
          <a:off x="7877175" y="2362200"/>
          <a:ext cx="790575" cy="695325"/>
        </a:xfrm>
        <a:prstGeom prst="roundRect">
          <a:avLst>
            <a:gd name="adj" fmla="val 16667"/>
          </a:avLst>
        </a:prstGeom>
        <a:solidFill>
          <a:srgbClr val="FFFFFF">
            <a:alpha val="0"/>
          </a:srgbClr>
        </a:solidFill>
        <a:ln w="9525">
          <a:solidFill>
            <a:srgbClr val="000000"/>
          </a:solidFill>
          <a:round/>
          <a:headEnd/>
          <a:tailEnd/>
        </a:ln>
      </xdr:spPr>
    </xdr:sp>
    <xdr:clientData/>
  </xdr:twoCellAnchor>
  <xdr:twoCellAnchor>
    <xdr:from>
      <xdr:col>1</xdr:col>
      <xdr:colOff>57150</xdr:colOff>
      <xdr:row>10</xdr:row>
      <xdr:rowOff>133350</xdr:rowOff>
    </xdr:from>
    <xdr:to>
      <xdr:col>2</xdr:col>
      <xdr:colOff>590550</xdr:colOff>
      <xdr:row>10</xdr:row>
      <xdr:rowOff>361950</xdr:rowOff>
    </xdr:to>
    <xdr:sp macro="" textlink="">
      <xdr:nvSpPr>
        <xdr:cNvPr id="7176" name="Rectangle 8">
          <a:extLst>
            <a:ext uri="{FF2B5EF4-FFF2-40B4-BE49-F238E27FC236}">
              <a16:creationId xmlns:a16="http://schemas.microsoft.com/office/drawing/2014/main" id="{00000000-0008-0000-2200-0000081C0000}"/>
            </a:ext>
          </a:extLst>
        </xdr:cNvPr>
        <xdr:cNvSpPr>
          <a:spLocks noChangeArrowheads="1"/>
        </xdr:cNvSpPr>
      </xdr:nvSpPr>
      <xdr:spPr bwMode="auto">
        <a:xfrm>
          <a:off x="1828800" y="3771900"/>
          <a:ext cx="1885950" cy="2286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dr:col>3</xdr:col>
      <xdr:colOff>1419225</xdr:colOff>
      <xdr:row>4</xdr:row>
      <xdr:rowOff>104775</xdr:rowOff>
    </xdr:from>
    <xdr:to>
      <xdr:col>5</xdr:col>
      <xdr:colOff>47625</xdr:colOff>
      <xdr:row>6</xdr:row>
      <xdr:rowOff>257175</xdr:rowOff>
    </xdr:to>
    <xdr:sp macro="" textlink="">
      <xdr:nvSpPr>
        <xdr:cNvPr id="7177" name="Rectangle 9">
          <a:extLst>
            <a:ext uri="{FF2B5EF4-FFF2-40B4-BE49-F238E27FC236}">
              <a16:creationId xmlns:a16="http://schemas.microsoft.com/office/drawing/2014/main" id="{00000000-0008-0000-2200-0000091C0000}"/>
            </a:ext>
          </a:extLst>
        </xdr:cNvPr>
        <xdr:cNvSpPr>
          <a:spLocks noChangeArrowheads="1"/>
        </xdr:cNvSpPr>
      </xdr:nvSpPr>
      <xdr:spPr bwMode="auto">
        <a:xfrm>
          <a:off x="5905500" y="1457325"/>
          <a:ext cx="1657350" cy="9144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押印は、証明者が行い、</a:t>
          </a:r>
        </a:p>
        <a:p>
          <a:pPr algn="l" rtl="0">
            <a:lnSpc>
              <a:spcPts val="1300"/>
            </a:lnSpc>
            <a:defRPr sz="1000"/>
          </a:pPr>
          <a:r>
            <a:rPr lang="ja-JP" altLang="en-US" sz="1100" b="0" i="0" u="none" strike="noStrike" baseline="0">
              <a:solidFill>
                <a:srgbClr val="000000"/>
              </a:solidFill>
              <a:latin typeface="ＭＳ Ｐゴシック"/>
              <a:ea typeface="ＭＳ Ｐゴシック"/>
            </a:rPr>
            <a:t>訂正は無効であること。</a:t>
          </a:r>
        </a:p>
      </xdr:txBody>
    </xdr:sp>
    <xdr:clientData/>
  </xdr:twoCellAnchor>
  <xdr:twoCellAnchor>
    <xdr:from>
      <xdr:col>5</xdr:col>
      <xdr:colOff>57150</xdr:colOff>
      <xdr:row>5</xdr:row>
      <xdr:rowOff>304800</xdr:rowOff>
    </xdr:from>
    <xdr:to>
      <xdr:col>5</xdr:col>
      <xdr:colOff>571500</xdr:colOff>
      <xdr:row>6</xdr:row>
      <xdr:rowOff>352425</xdr:rowOff>
    </xdr:to>
    <xdr:sp macro="" textlink="">
      <xdr:nvSpPr>
        <xdr:cNvPr id="43602" name="Line 10">
          <a:extLst>
            <a:ext uri="{FF2B5EF4-FFF2-40B4-BE49-F238E27FC236}">
              <a16:creationId xmlns:a16="http://schemas.microsoft.com/office/drawing/2014/main" id="{00000000-0008-0000-2200-000052AA0000}"/>
            </a:ext>
          </a:extLst>
        </xdr:cNvPr>
        <xdr:cNvSpPr>
          <a:spLocks noChangeShapeType="1"/>
        </xdr:cNvSpPr>
      </xdr:nvSpPr>
      <xdr:spPr bwMode="auto">
        <a:xfrm>
          <a:off x="7572375" y="2038350"/>
          <a:ext cx="514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1123950</xdr:colOff>
      <xdr:row>1</xdr:row>
      <xdr:rowOff>76200</xdr:rowOff>
    </xdr:from>
    <xdr:to>
      <xdr:col>5</xdr:col>
      <xdr:colOff>1038225</xdr:colOff>
      <xdr:row>1</xdr:row>
      <xdr:rowOff>504825</xdr:rowOff>
    </xdr:to>
    <xdr:sp macro="" textlink="">
      <xdr:nvSpPr>
        <xdr:cNvPr id="7179" name="Rectangle 11">
          <a:extLst>
            <a:ext uri="{FF2B5EF4-FFF2-40B4-BE49-F238E27FC236}">
              <a16:creationId xmlns:a16="http://schemas.microsoft.com/office/drawing/2014/main" id="{00000000-0008-0000-2200-00000B1C0000}"/>
            </a:ext>
          </a:extLst>
        </xdr:cNvPr>
        <xdr:cNvSpPr>
          <a:spLocks noChangeArrowheads="1"/>
        </xdr:cNvSpPr>
      </xdr:nvSpPr>
      <xdr:spPr bwMode="auto">
        <a:xfrm>
          <a:off x="7067550" y="76200"/>
          <a:ext cx="1485900" cy="42862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xdr:col>
      <xdr:colOff>104775</xdr:colOff>
      <xdr:row>18</xdr:row>
      <xdr:rowOff>342900</xdr:rowOff>
    </xdr:from>
    <xdr:to>
      <xdr:col>4</xdr:col>
      <xdr:colOff>219075</xdr:colOff>
      <xdr:row>18</xdr:row>
      <xdr:rowOff>542925</xdr:rowOff>
    </xdr:to>
    <xdr:sp macro="" textlink="">
      <xdr:nvSpPr>
        <xdr:cNvPr id="7180" name="Rectangle 12">
          <a:extLst>
            <a:ext uri="{FF2B5EF4-FFF2-40B4-BE49-F238E27FC236}">
              <a16:creationId xmlns:a16="http://schemas.microsoft.com/office/drawing/2014/main" id="{00000000-0008-0000-2200-00000C1C0000}"/>
            </a:ext>
          </a:extLst>
        </xdr:cNvPr>
        <xdr:cNvSpPr>
          <a:spLocks noChangeArrowheads="1"/>
        </xdr:cNvSpPr>
      </xdr:nvSpPr>
      <xdr:spPr bwMode="auto">
        <a:xfrm>
          <a:off x="1876425" y="815340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3352800" y="809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100-000003000000}"/>
            </a:ext>
          </a:extLst>
        </xdr:cNvPr>
        <xdr:cNvSpPr>
          <a:spLocks noChangeShapeType="1"/>
        </xdr:cNvSpPr>
      </xdr:nvSpPr>
      <xdr:spPr bwMode="auto">
        <a:xfrm>
          <a:off x="3352800" y="9763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100-000004000000}"/>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100-000005000000}"/>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00000000-0008-0000-0100-000006000000}"/>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oneCellAnchor>
    <xdr:from>
      <xdr:col>8</xdr:col>
      <xdr:colOff>0</xdr:colOff>
      <xdr:row>2</xdr:row>
      <xdr:rowOff>0</xdr:rowOff>
    </xdr:from>
    <xdr:ext cx="885262" cy="392207"/>
    <xdr:sp macro="" textlink="">
      <xdr:nvSpPr>
        <xdr:cNvPr id="2" name="テキスト ボックス 1">
          <a:extLst>
            <a:ext uri="{FF2B5EF4-FFF2-40B4-BE49-F238E27FC236}">
              <a16:creationId xmlns:a16="http://schemas.microsoft.com/office/drawing/2014/main" id="{00000000-0008-0000-2400-000002000000}"/>
            </a:ext>
          </a:extLst>
        </xdr:cNvPr>
        <xdr:cNvSpPr txBox="1"/>
      </xdr:nvSpPr>
      <xdr:spPr>
        <a:xfrm>
          <a:off x="7219950" y="847725"/>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dr:col>7</xdr:col>
      <xdr:colOff>152400</xdr:colOff>
      <xdr:row>15</xdr:row>
      <xdr:rowOff>133350</xdr:rowOff>
    </xdr:from>
    <xdr:to>
      <xdr:col>10</xdr:col>
      <xdr:colOff>628650</xdr:colOff>
      <xdr:row>19</xdr:row>
      <xdr:rowOff>95250</xdr:rowOff>
    </xdr:to>
    <xdr:grpSp>
      <xdr:nvGrpSpPr>
        <xdr:cNvPr id="57566" name="グループ化 2">
          <a:extLst>
            <a:ext uri="{FF2B5EF4-FFF2-40B4-BE49-F238E27FC236}">
              <a16:creationId xmlns:a16="http://schemas.microsoft.com/office/drawing/2014/main" id="{00000000-0008-0000-2400-0000DEE00000}"/>
            </a:ext>
          </a:extLst>
        </xdr:cNvPr>
        <xdr:cNvGrpSpPr>
          <a:grpSpLocks/>
        </xdr:cNvGrpSpPr>
      </xdr:nvGrpSpPr>
      <xdr:grpSpPr bwMode="auto">
        <a:xfrm>
          <a:off x="6286500" y="4457700"/>
          <a:ext cx="2181225" cy="914400"/>
          <a:chOff x="6701118" y="4421841"/>
          <a:chExt cx="2342029" cy="912160"/>
        </a:xfrm>
      </xdr:grpSpPr>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7443713" y="4421841"/>
            <a:ext cx="1599434"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a:extLst>
              <a:ext uri="{FF2B5EF4-FFF2-40B4-BE49-F238E27FC236}">
                <a16:creationId xmlns:a16="http://schemas.microsoft.com/office/drawing/2014/main" id="{00000000-0008-0000-2400-000005000000}"/>
              </a:ext>
            </a:extLst>
          </xdr:cNvPr>
          <xdr:cNvCxnSpPr>
            <a:endCxn id="4" idx="1"/>
          </xdr:cNvCxnSpPr>
        </xdr:nvCxnSpPr>
        <xdr:spPr>
          <a:xfrm flipV="1">
            <a:off x="6701118" y="4735396"/>
            <a:ext cx="742595"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596900</xdr:colOff>
      <xdr:row>27</xdr:row>
      <xdr:rowOff>76200</xdr:rowOff>
    </xdr:to>
    <xdr:grpSp>
      <xdr:nvGrpSpPr>
        <xdr:cNvPr id="57567" name="グループ化 5">
          <a:extLst>
            <a:ext uri="{FF2B5EF4-FFF2-40B4-BE49-F238E27FC236}">
              <a16:creationId xmlns:a16="http://schemas.microsoft.com/office/drawing/2014/main" id="{00000000-0008-0000-2400-0000DFE00000}"/>
            </a:ext>
          </a:extLst>
        </xdr:cNvPr>
        <xdr:cNvGrpSpPr>
          <a:grpSpLocks/>
        </xdr:cNvGrpSpPr>
      </xdr:nvGrpSpPr>
      <xdr:grpSpPr bwMode="auto">
        <a:xfrm>
          <a:off x="6172200" y="6267450"/>
          <a:ext cx="2266950" cy="1162050"/>
          <a:chOff x="6645088" y="6288740"/>
          <a:chExt cx="2427194" cy="1163172"/>
        </a:xfrm>
      </xdr:grpSpPr>
      <xdr:sp macro="" textlink="">
        <xdr:nvSpPr>
          <xdr:cNvPr id="7" name="テキスト ボックス 6">
            <a:extLst>
              <a:ext uri="{FF2B5EF4-FFF2-40B4-BE49-F238E27FC236}">
                <a16:creationId xmlns:a16="http://schemas.microsoft.com/office/drawing/2014/main" id="{00000000-0008-0000-2400-000007000000}"/>
              </a:ext>
            </a:extLst>
          </xdr:cNvPr>
          <xdr:cNvSpPr txBox="1"/>
        </xdr:nvSpPr>
        <xdr:spPr>
          <a:xfrm>
            <a:off x="7473189" y="6288740"/>
            <a:ext cx="1599093"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a:extLst>
              <a:ext uri="{FF2B5EF4-FFF2-40B4-BE49-F238E27FC236}">
                <a16:creationId xmlns:a16="http://schemas.microsoft.com/office/drawing/2014/main" id="{00000000-0008-0000-2400-000008000000}"/>
              </a:ext>
            </a:extLst>
          </xdr:cNvPr>
          <xdr:cNvCxnSpPr>
            <a:endCxn id="7" idx="1"/>
          </xdr:cNvCxnSpPr>
        </xdr:nvCxnSpPr>
        <xdr:spPr>
          <a:xfrm flipV="1">
            <a:off x="6645088" y="6593834"/>
            <a:ext cx="828101"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10</xdr:col>
      <xdr:colOff>647700</xdr:colOff>
      <xdr:row>29</xdr:row>
      <xdr:rowOff>142875</xdr:rowOff>
    </xdr:to>
    <xdr:grpSp>
      <xdr:nvGrpSpPr>
        <xdr:cNvPr id="57568" name="グループ化 8">
          <a:extLst>
            <a:ext uri="{FF2B5EF4-FFF2-40B4-BE49-F238E27FC236}">
              <a16:creationId xmlns:a16="http://schemas.microsoft.com/office/drawing/2014/main" id="{00000000-0008-0000-2400-0000E0E00000}"/>
            </a:ext>
          </a:extLst>
        </xdr:cNvPr>
        <xdr:cNvGrpSpPr>
          <a:grpSpLocks/>
        </xdr:cNvGrpSpPr>
      </xdr:nvGrpSpPr>
      <xdr:grpSpPr bwMode="auto">
        <a:xfrm>
          <a:off x="6191250" y="7210425"/>
          <a:ext cx="2276475" cy="739775"/>
          <a:chOff x="6645088" y="7174006"/>
          <a:chExt cx="2460812" cy="748553"/>
        </a:xfrm>
      </xdr:grpSpPr>
      <xdr:sp macro="" textlink="">
        <xdr:nvSpPr>
          <xdr:cNvPr id="10" name="テキスト ボックス 9">
            <a:extLst>
              <a:ext uri="{FF2B5EF4-FFF2-40B4-BE49-F238E27FC236}">
                <a16:creationId xmlns:a16="http://schemas.microsoft.com/office/drawing/2014/main" id="{00000000-0008-0000-2400-00000A000000}"/>
              </a:ext>
            </a:extLst>
          </xdr:cNvPr>
          <xdr:cNvSpPr txBox="1"/>
        </xdr:nvSpPr>
        <xdr:spPr>
          <a:xfrm>
            <a:off x="7513049" y="7174006"/>
            <a:ext cx="1592851"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a:extLst>
              <a:ext uri="{FF2B5EF4-FFF2-40B4-BE49-F238E27FC236}">
                <a16:creationId xmlns:a16="http://schemas.microsoft.com/office/drawing/2014/main" id="{00000000-0008-0000-2400-00000B000000}"/>
              </a:ext>
            </a:extLst>
          </xdr:cNvPr>
          <xdr:cNvCxnSpPr>
            <a:endCxn id="10" idx="1"/>
          </xdr:cNvCxnSpPr>
        </xdr:nvCxnSpPr>
        <xdr:spPr>
          <a:xfrm flipV="1">
            <a:off x="6645088" y="7477217"/>
            <a:ext cx="867961" cy="4453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406710</xdr:colOff>
      <xdr:row>0</xdr:row>
      <xdr:rowOff>27609</xdr:rowOff>
    </xdr:from>
    <xdr:to>
      <xdr:col>3</xdr:col>
      <xdr:colOff>570498</xdr:colOff>
      <xdr:row>1</xdr:row>
      <xdr:rowOff>203949</xdr:rowOff>
    </xdr:to>
    <xdr:sp macro="" textlink="">
      <xdr:nvSpPr>
        <xdr:cNvPr id="2" name="Rectangle 1">
          <a:extLst>
            <a:ext uri="{FF2B5EF4-FFF2-40B4-BE49-F238E27FC236}">
              <a16:creationId xmlns:a16="http://schemas.microsoft.com/office/drawing/2014/main" id="{00000000-0008-0000-2800-000002000000}"/>
            </a:ext>
          </a:extLst>
        </xdr:cNvPr>
        <xdr:cNvSpPr>
          <a:spLocks noChangeArrowheads="1"/>
        </xdr:cNvSpPr>
      </xdr:nvSpPr>
      <xdr:spPr bwMode="auto">
        <a:xfrm>
          <a:off x="1275866" y="27609"/>
          <a:ext cx="1533007" cy="343028"/>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00000000-0008-0000-2900-000003000000}"/>
            </a:ext>
          </a:extLst>
        </xdr:cNvPr>
        <xdr:cNvSpPr/>
      </xdr:nvSpPr>
      <xdr:spPr>
        <a:xfrm>
          <a:off x="2224088" y="414338"/>
          <a:ext cx="1204773" cy="80010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00000000-0008-0000-2900-000004000000}"/>
            </a:ext>
          </a:extLst>
        </xdr:cNvPr>
        <xdr:cNvCxnSpPr>
          <a:cxnSpLocks noChangeShapeType="1"/>
        </xdr:cNvCxnSpPr>
      </xdr:nvCxnSpPr>
      <xdr:spPr bwMode="auto">
        <a:xfrm>
          <a:off x="3429000" y="1200150"/>
          <a:ext cx="361950" cy="5143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00000000-0008-0000-2900-000005000000}"/>
            </a:ext>
          </a:extLst>
        </xdr:cNvPr>
        <xdr:cNvSpPr>
          <a:spLocks noChangeArrowheads="1"/>
        </xdr:cNvSpPr>
      </xdr:nvSpPr>
      <xdr:spPr bwMode="auto">
        <a:xfrm>
          <a:off x="3571875" y="1781175"/>
          <a:ext cx="542925" cy="7905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00000000-0008-0000-2900-000006000000}"/>
            </a:ext>
          </a:extLst>
        </xdr:cNvPr>
        <xdr:cNvSpPr/>
      </xdr:nvSpPr>
      <xdr:spPr>
        <a:xfrm>
          <a:off x="5467350" y="854869"/>
          <a:ext cx="1480437" cy="34290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00000000-0008-0000-2900-000007000000}"/>
            </a:ext>
          </a:extLst>
        </xdr:cNvPr>
        <xdr:cNvCxnSpPr>
          <a:cxnSpLocks noChangeShapeType="1"/>
          <a:stCxn id="6" idx="2"/>
        </xdr:cNvCxnSpPr>
      </xdr:nvCxnSpPr>
      <xdr:spPr bwMode="auto">
        <a:xfrm flipH="1">
          <a:off x="6153150" y="1200150"/>
          <a:ext cx="1905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00000000-0008-0000-2900-000008000000}"/>
            </a:ext>
          </a:extLst>
        </xdr:cNvPr>
        <xdr:cNvSpPr>
          <a:spLocks noChangeArrowheads="1"/>
        </xdr:cNvSpPr>
      </xdr:nvSpPr>
      <xdr:spPr bwMode="auto">
        <a:xfrm>
          <a:off x="4114800" y="1543050"/>
          <a:ext cx="3476625" cy="2571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00000000-0008-0000-2900-000009000000}"/>
            </a:ext>
          </a:extLst>
        </xdr:cNvPr>
        <xdr:cNvSpPr/>
      </xdr:nvSpPr>
      <xdr:spPr>
        <a:xfrm>
          <a:off x="119063" y="1526381"/>
          <a:ext cx="1940719" cy="138827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00000000-0008-0000-2900-00000A000000}"/>
            </a:ext>
          </a:extLst>
        </xdr:cNvPr>
        <xdr:cNvSpPr>
          <a:spLocks noChangeArrowheads="1"/>
        </xdr:cNvSpPr>
      </xdr:nvSpPr>
      <xdr:spPr bwMode="auto">
        <a:xfrm>
          <a:off x="7629525" y="1771650"/>
          <a:ext cx="600075" cy="8001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00000000-0008-0000-2900-00000B000000}"/>
            </a:ext>
          </a:extLst>
        </xdr:cNvPr>
        <xdr:cNvSpPr>
          <a:spLocks noChangeArrowheads="1"/>
        </xdr:cNvSpPr>
      </xdr:nvSpPr>
      <xdr:spPr bwMode="auto">
        <a:xfrm>
          <a:off x="5172075" y="2781300"/>
          <a:ext cx="971550" cy="8191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00000000-0008-0000-2900-00000C000000}"/>
            </a:ext>
          </a:extLst>
        </xdr:cNvPr>
        <xdr:cNvSpPr/>
      </xdr:nvSpPr>
      <xdr:spPr>
        <a:xfrm>
          <a:off x="3881438" y="3600450"/>
          <a:ext cx="1002505" cy="22635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00000000-0008-0000-2900-00000D000000}"/>
            </a:ext>
          </a:extLst>
        </xdr:cNvPr>
        <xdr:cNvCxnSpPr>
          <a:cxnSpLocks noChangeShapeType="1"/>
        </xdr:cNvCxnSpPr>
      </xdr:nvCxnSpPr>
      <xdr:spPr bwMode="auto">
        <a:xfrm flipV="1">
          <a:off x="4714875" y="3257550"/>
          <a:ext cx="39052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00000000-0008-0000-2900-00000E000000}"/>
            </a:ext>
          </a:extLst>
        </xdr:cNvPr>
        <xdr:cNvCxnSpPr>
          <a:cxnSpLocks noChangeShapeType="1"/>
        </xdr:cNvCxnSpPr>
      </xdr:nvCxnSpPr>
      <xdr:spPr bwMode="auto">
        <a:xfrm flipV="1">
          <a:off x="2057400" y="2514600"/>
          <a:ext cx="4400550" cy="1905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00000000-0008-0000-2900-00000F000000}"/>
            </a:ext>
          </a:extLst>
        </xdr:cNvPr>
        <xdr:cNvSpPr>
          <a:spLocks noChangeArrowheads="1"/>
        </xdr:cNvSpPr>
      </xdr:nvSpPr>
      <xdr:spPr bwMode="auto">
        <a:xfrm>
          <a:off x="6505575" y="2276475"/>
          <a:ext cx="352425" cy="2952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00000000-0008-0000-2900-000010000000}"/>
            </a:ext>
          </a:extLst>
        </xdr:cNvPr>
        <xdr:cNvSpPr>
          <a:spLocks noChangeArrowheads="1"/>
        </xdr:cNvSpPr>
      </xdr:nvSpPr>
      <xdr:spPr bwMode="auto">
        <a:xfrm>
          <a:off x="4305300" y="1771650"/>
          <a:ext cx="3238500" cy="9715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00000000-0008-0000-2900-000011000000}"/>
            </a:ext>
          </a:extLst>
        </xdr:cNvPr>
        <xdr:cNvSpPr/>
      </xdr:nvSpPr>
      <xdr:spPr>
        <a:xfrm>
          <a:off x="2993231" y="2897981"/>
          <a:ext cx="1809050" cy="53340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00000000-0008-0000-2900-000012000000}"/>
            </a:ext>
          </a:extLst>
        </xdr:cNvPr>
        <xdr:cNvCxnSpPr>
          <a:cxnSpLocks noChangeShapeType="1"/>
        </xdr:cNvCxnSpPr>
      </xdr:nvCxnSpPr>
      <xdr:spPr bwMode="auto">
        <a:xfrm flipV="1">
          <a:off x="4800600" y="2752725"/>
          <a:ext cx="133350" cy="3333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00000000-0008-0000-2900-000013000000}"/>
            </a:ext>
          </a:extLst>
        </xdr:cNvPr>
        <xdr:cNvSpPr>
          <a:spLocks noChangeArrowheads="1"/>
        </xdr:cNvSpPr>
      </xdr:nvSpPr>
      <xdr:spPr bwMode="auto">
        <a:xfrm>
          <a:off x="6896100" y="6858000"/>
          <a:ext cx="647700" cy="6858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00000000-0008-0000-2900-000014000000}"/>
            </a:ext>
          </a:extLst>
        </xdr:cNvPr>
        <xdr:cNvSpPr/>
      </xdr:nvSpPr>
      <xdr:spPr>
        <a:xfrm>
          <a:off x="4991101" y="7396162"/>
          <a:ext cx="1185861" cy="17033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00000000-0008-0000-2900-000015000000}"/>
            </a:ext>
          </a:extLst>
        </xdr:cNvPr>
        <xdr:cNvCxnSpPr>
          <a:cxnSpLocks noChangeShapeType="1"/>
        </xdr:cNvCxnSpPr>
      </xdr:nvCxnSpPr>
      <xdr:spPr bwMode="auto">
        <a:xfrm flipV="1">
          <a:off x="6172200" y="7239000"/>
          <a:ext cx="695325" cy="1333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00000000-0008-0000-2900-000016000000}"/>
            </a:ext>
          </a:extLst>
        </xdr:cNvPr>
        <xdr:cNvSpPr>
          <a:spLocks noChangeArrowheads="1"/>
        </xdr:cNvSpPr>
      </xdr:nvSpPr>
      <xdr:spPr bwMode="auto">
        <a:xfrm>
          <a:off x="4133850" y="6867525"/>
          <a:ext cx="666750" cy="5143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00000000-0008-0000-2900-000017000000}"/>
            </a:ext>
          </a:extLst>
        </xdr:cNvPr>
        <xdr:cNvSpPr/>
      </xdr:nvSpPr>
      <xdr:spPr>
        <a:xfrm>
          <a:off x="3064669" y="7384256"/>
          <a:ext cx="1193006" cy="15954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0000000-0008-0000-2900-000018000000}"/>
            </a:ext>
          </a:extLst>
        </xdr:cNvPr>
        <xdr:cNvCxnSpPr>
          <a:cxnSpLocks noChangeShapeType="1"/>
        </xdr:cNvCxnSpPr>
      </xdr:nvCxnSpPr>
      <xdr:spPr bwMode="auto">
        <a:xfrm flipV="1">
          <a:off x="4257675" y="7372350"/>
          <a:ext cx="342900" cy="1714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00000000-0008-0000-2900-000019000000}"/>
            </a:ext>
          </a:extLst>
        </xdr:cNvPr>
        <xdr:cNvSpPr>
          <a:spLocks noChangeArrowheads="1"/>
        </xdr:cNvSpPr>
      </xdr:nvSpPr>
      <xdr:spPr bwMode="auto">
        <a:xfrm>
          <a:off x="5286375" y="7581900"/>
          <a:ext cx="657225" cy="3048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00000000-0008-0000-2900-00001A000000}"/>
            </a:ext>
          </a:extLst>
        </xdr:cNvPr>
        <xdr:cNvCxnSpPr>
          <a:cxnSpLocks noChangeShapeType="1"/>
          <a:endCxn id="25" idx="6"/>
        </xdr:cNvCxnSpPr>
      </xdr:nvCxnSpPr>
      <xdr:spPr bwMode="auto">
        <a:xfrm flipH="1" flipV="1">
          <a:off x="5943600" y="7724775"/>
          <a:ext cx="228600" cy="16192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00000000-0008-0000-2900-00001B000000}"/>
            </a:ext>
          </a:extLst>
        </xdr:cNvPr>
        <xdr:cNvSpPr/>
      </xdr:nvSpPr>
      <xdr:spPr>
        <a:xfrm>
          <a:off x="6172200" y="7717631"/>
          <a:ext cx="1326355" cy="17032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00000000-0008-0000-2900-00001C000000}"/>
            </a:ext>
          </a:extLst>
        </xdr:cNvPr>
        <xdr:cNvSpPr/>
      </xdr:nvSpPr>
      <xdr:spPr>
        <a:xfrm>
          <a:off x="6853238" y="2926556"/>
          <a:ext cx="1045367" cy="24176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00000000-0008-0000-2900-00001D000000}"/>
            </a:ext>
          </a:extLst>
        </xdr:cNvPr>
        <xdr:cNvCxnSpPr>
          <a:cxnSpLocks noChangeShapeType="1"/>
        </xdr:cNvCxnSpPr>
      </xdr:nvCxnSpPr>
      <xdr:spPr bwMode="auto">
        <a:xfrm flipV="1">
          <a:off x="7105650" y="2571750"/>
          <a:ext cx="80962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406710</xdr:colOff>
      <xdr:row>0</xdr:row>
      <xdr:rowOff>27609</xdr:rowOff>
    </xdr:from>
    <xdr:to>
      <xdr:col>3</xdr:col>
      <xdr:colOff>570498</xdr:colOff>
      <xdr:row>1</xdr:row>
      <xdr:rowOff>203949</xdr:rowOff>
    </xdr:to>
    <xdr:sp macro="" textlink="">
      <xdr:nvSpPr>
        <xdr:cNvPr id="30" name="Rectangle 1">
          <a:extLst>
            <a:ext uri="{FF2B5EF4-FFF2-40B4-BE49-F238E27FC236}">
              <a16:creationId xmlns:a16="http://schemas.microsoft.com/office/drawing/2014/main" id="{00000000-0008-0000-2900-00001E000000}"/>
            </a:ext>
          </a:extLst>
        </xdr:cNvPr>
        <xdr:cNvSpPr>
          <a:spLocks noChangeArrowheads="1"/>
        </xdr:cNvSpPr>
      </xdr:nvSpPr>
      <xdr:spPr bwMode="auto">
        <a:xfrm>
          <a:off x="1283010" y="27609"/>
          <a:ext cx="1535388" cy="40494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95250</xdr:colOff>
      <xdr:row>18</xdr:row>
      <xdr:rowOff>342900</xdr:rowOff>
    </xdr:from>
    <xdr:to>
      <xdr:col>5</xdr:col>
      <xdr:colOff>495300</xdr:colOff>
      <xdr:row>18</xdr:row>
      <xdr:rowOff>342900</xdr:rowOff>
    </xdr:to>
    <xdr:sp macro="" textlink="">
      <xdr:nvSpPr>
        <xdr:cNvPr id="2" name="Line 1">
          <a:extLst>
            <a:ext uri="{FF2B5EF4-FFF2-40B4-BE49-F238E27FC236}">
              <a16:creationId xmlns:a16="http://schemas.microsoft.com/office/drawing/2014/main" id="{00000000-0008-0000-3100-000002000000}"/>
            </a:ext>
          </a:extLst>
        </xdr:cNvPr>
        <xdr:cNvSpPr>
          <a:spLocks noChangeShapeType="1"/>
        </xdr:cNvSpPr>
      </xdr:nvSpPr>
      <xdr:spPr bwMode="auto">
        <a:xfrm>
          <a:off x="3524250" y="32575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158750</xdr:colOff>
      <xdr:row>16</xdr:row>
      <xdr:rowOff>168275</xdr:rowOff>
    </xdr:from>
    <xdr:to>
      <xdr:col>6</xdr:col>
      <xdr:colOff>558800</xdr:colOff>
      <xdr:row>16</xdr:row>
      <xdr:rowOff>168275</xdr:rowOff>
    </xdr:to>
    <xdr:sp macro="" textlink="">
      <xdr:nvSpPr>
        <xdr:cNvPr id="3" name="Line 2">
          <a:extLst>
            <a:ext uri="{FF2B5EF4-FFF2-40B4-BE49-F238E27FC236}">
              <a16:creationId xmlns:a16="http://schemas.microsoft.com/office/drawing/2014/main" id="{00000000-0008-0000-3100-000003000000}"/>
            </a:ext>
          </a:extLst>
        </xdr:cNvPr>
        <xdr:cNvSpPr>
          <a:spLocks noChangeShapeType="1"/>
        </xdr:cNvSpPr>
      </xdr:nvSpPr>
      <xdr:spPr bwMode="auto">
        <a:xfrm>
          <a:off x="6369050" y="81026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149225</xdr:colOff>
      <xdr:row>12</xdr:row>
      <xdr:rowOff>292100</xdr:rowOff>
    </xdr:from>
    <xdr:to>
      <xdr:col>6</xdr:col>
      <xdr:colOff>549275</xdr:colOff>
      <xdr:row>12</xdr:row>
      <xdr:rowOff>292100</xdr:rowOff>
    </xdr:to>
    <xdr:sp macro="" textlink="">
      <xdr:nvSpPr>
        <xdr:cNvPr id="4" name="Line 1">
          <a:extLst>
            <a:ext uri="{FF2B5EF4-FFF2-40B4-BE49-F238E27FC236}">
              <a16:creationId xmlns:a16="http://schemas.microsoft.com/office/drawing/2014/main" id="{00000000-0008-0000-3100-000004000000}"/>
            </a:ext>
          </a:extLst>
        </xdr:cNvPr>
        <xdr:cNvSpPr>
          <a:spLocks noChangeShapeType="1"/>
        </xdr:cNvSpPr>
      </xdr:nvSpPr>
      <xdr:spPr bwMode="auto">
        <a:xfrm>
          <a:off x="6359525" y="63881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133350</xdr:colOff>
      <xdr:row>20</xdr:row>
      <xdr:rowOff>168275</xdr:rowOff>
    </xdr:from>
    <xdr:to>
      <xdr:col>6</xdr:col>
      <xdr:colOff>533400</xdr:colOff>
      <xdr:row>20</xdr:row>
      <xdr:rowOff>168275</xdr:rowOff>
    </xdr:to>
    <xdr:sp macro="" textlink="">
      <xdr:nvSpPr>
        <xdr:cNvPr id="5" name="Line 2">
          <a:extLst>
            <a:ext uri="{FF2B5EF4-FFF2-40B4-BE49-F238E27FC236}">
              <a16:creationId xmlns:a16="http://schemas.microsoft.com/office/drawing/2014/main" id="{00000000-0008-0000-3100-000005000000}"/>
            </a:ext>
          </a:extLst>
        </xdr:cNvPr>
        <xdr:cNvSpPr>
          <a:spLocks noChangeShapeType="1"/>
        </xdr:cNvSpPr>
      </xdr:nvSpPr>
      <xdr:spPr bwMode="auto">
        <a:xfrm>
          <a:off x="6343650" y="94932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00000000-0008-0000-3200-000002000000}"/>
            </a:ext>
          </a:extLst>
        </xdr:cNvPr>
        <xdr:cNvSpPr>
          <a:spLocks noChangeShapeType="1"/>
        </xdr:cNvSpPr>
      </xdr:nvSpPr>
      <xdr:spPr bwMode="auto">
        <a:xfrm>
          <a:off x="3514725" y="22288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3B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69850</xdr:colOff>
          <xdr:row>26</xdr:row>
          <xdr:rowOff>127000</xdr:rowOff>
        </xdr:from>
        <xdr:to>
          <xdr:col>29</xdr:col>
          <xdr:colOff>0</xdr:colOff>
          <xdr:row>28</xdr:row>
          <xdr:rowOff>50800</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3C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56</xdr:row>
          <xdr:rowOff>127000</xdr:rowOff>
        </xdr:from>
        <xdr:to>
          <xdr:col>15</xdr:col>
          <xdr:colOff>127000</xdr:colOff>
          <xdr:row>58</xdr:row>
          <xdr:rowOff>50800</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3C00-00000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65</xdr:row>
          <xdr:rowOff>127000</xdr:rowOff>
        </xdr:from>
        <xdr:to>
          <xdr:col>29</xdr:col>
          <xdr:colOff>107950</xdr:colOff>
          <xdr:row>67</xdr:row>
          <xdr:rowOff>50800</xdr:rowOff>
        </xdr:to>
        <xdr:sp macro="" textlink="">
          <xdr:nvSpPr>
            <xdr:cNvPr id="47107" name="Check Box 3" hidden="1">
              <a:extLst>
                <a:ext uri="{63B3BB69-23CF-44E3-9099-C40C66FF867C}">
                  <a14:compatExt spid="_x0000_s47107"/>
                </a:ext>
                <a:ext uri="{FF2B5EF4-FFF2-40B4-BE49-F238E27FC236}">
                  <a16:creationId xmlns:a16="http://schemas.microsoft.com/office/drawing/2014/main" id="{00000000-0008-0000-3C00-00000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66</xdr:row>
          <xdr:rowOff>127000</xdr:rowOff>
        </xdr:from>
        <xdr:to>
          <xdr:col>29</xdr:col>
          <xdr:colOff>107950</xdr:colOff>
          <xdr:row>68</xdr:row>
          <xdr:rowOff>50800</xdr:rowOff>
        </xdr:to>
        <xdr:sp macro="" textlink="">
          <xdr:nvSpPr>
            <xdr:cNvPr id="47108" name="Check Box 4" hidden="1">
              <a:extLst>
                <a:ext uri="{63B3BB69-23CF-44E3-9099-C40C66FF867C}">
                  <a14:compatExt spid="_x0000_s47108"/>
                </a:ext>
                <a:ext uri="{FF2B5EF4-FFF2-40B4-BE49-F238E27FC236}">
                  <a16:creationId xmlns:a16="http://schemas.microsoft.com/office/drawing/2014/main" id="{00000000-0008-0000-3C00-00000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57</xdr:row>
          <xdr:rowOff>114300</xdr:rowOff>
        </xdr:from>
        <xdr:to>
          <xdr:col>43</xdr:col>
          <xdr:colOff>152400</xdr:colOff>
          <xdr:row>59</xdr:row>
          <xdr:rowOff>38100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3C00-00000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133350</xdr:rowOff>
        </xdr:from>
        <xdr:to>
          <xdr:col>43</xdr:col>
          <xdr:colOff>152400</xdr:colOff>
          <xdr:row>58</xdr:row>
          <xdr:rowOff>57150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3C00-00000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65</xdr:row>
          <xdr:rowOff>127000</xdr:rowOff>
        </xdr:from>
        <xdr:to>
          <xdr:col>43</xdr:col>
          <xdr:colOff>152400</xdr:colOff>
          <xdr:row>67</xdr:row>
          <xdr:rowOff>50800</xdr:rowOff>
        </xdr:to>
        <xdr:sp macro="" textlink="">
          <xdr:nvSpPr>
            <xdr:cNvPr id="47111" name="Check Box 7" hidden="1">
              <a:extLst>
                <a:ext uri="{63B3BB69-23CF-44E3-9099-C40C66FF867C}">
                  <a14:compatExt spid="_x0000_s47111"/>
                </a:ext>
                <a:ext uri="{FF2B5EF4-FFF2-40B4-BE49-F238E27FC236}">
                  <a16:creationId xmlns:a16="http://schemas.microsoft.com/office/drawing/2014/main" id="{00000000-0008-0000-3C00-00000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67</xdr:row>
          <xdr:rowOff>133350</xdr:rowOff>
        </xdr:from>
        <xdr:to>
          <xdr:col>43</xdr:col>
          <xdr:colOff>152400</xdr:colOff>
          <xdr:row>69</xdr:row>
          <xdr:rowOff>57150</xdr:rowOff>
        </xdr:to>
        <xdr:sp macro="" textlink="">
          <xdr:nvSpPr>
            <xdr:cNvPr id="47112" name="Check Box 8" hidden="1">
              <a:extLst>
                <a:ext uri="{63B3BB69-23CF-44E3-9099-C40C66FF867C}">
                  <a14:compatExt spid="_x0000_s47112"/>
                </a:ext>
                <a:ext uri="{FF2B5EF4-FFF2-40B4-BE49-F238E27FC236}">
                  <a16:creationId xmlns:a16="http://schemas.microsoft.com/office/drawing/2014/main" id="{00000000-0008-0000-3C00-00000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75</xdr:row>
          <xdr:rowOff>133350</xdr:rowOff>
        </xdr:from>
        <xdr:to>
          <xdr:col>15</xdr:col>
          <xdr:colOff>165100</xdr:colOff>
          <xdr:row>77</xdr:row>
          <xdr:rowOff>57150</xdr:rowOff>
        </xdr:to>
        <xdr:sp macro="" textlink="">
          <xdr:nvSpPr>
            <xdr:cNvPr id="47113" name="Check Box 9" hidden="1">
              <a:extLst>
                <a:ext uri="{63B3BB69-23CF-44E3-9099-C40C66FF867C}">
                  <a14:compatExt spid="_x0000_s47113"/>
                </a:ext>
                <a:ext uri="{FF2B5EF4-FFF2-40B4-BE49-F238E27FC236}">
                  <a16:creationId xmlns:a16="http://schemas.microsoft.com/office/drawing/2014/main" id="{00000000-0008-0000-3C00-00000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75</xdr:row>
          <xdr:rowOff>127000</xdr:rowOff>
        </xdr:from>
        <xdr:to>
          <xdr:col>29</xdr:col>
          <xdr:colOff>133350</xdr:colOff>
          <xdr:row>77</xdr:row>
          <xdr:rowOff>50800</xdr:rowOff>
        </xdr:to>
        <xdr:sp macro="" textlink="">
          <xdr:nvSpPr>
            <xdr:cNvPr id="47114" name="Check Box 10" hidden="1">
              <a:extLst>
                <a:ext uri="{63B3BB69-23CF-44E3-9099-C40C66FF867C}">
                  <a14:compatExt spid="_x0000_s47114"/>
                </a:ext>
                <a:ext uri="{FF2B5EF4-FFF2-40B4-BE49-F238E27FC236}">
                  <a16:creationId xmlns:a16="http://schemas.microsoft.com/office/drawing/2014/main" id="{00000000-0008-0000-3C00-00000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203200</xdr:colOff>
          <xdr:row>46</xdr:row>
          <xdr:rowOff>127000</xdr:rowOff>
        </xdr:from>
        <xdr:to>
          <xdr:col>15</xdr:col>
          <xdr:colOff>133350</xdr:colOff>
          <xdr:row>48</xdr:row>
          <xdr:rowOff>50800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3C00-00000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203200</xdr:colOff>
          <xdr:row>45</xdr:row>
          <xdr:rowOff>133350</xdr:rowOff>
        </xdr:from>
        <xdr:to>
          <xdr:col>15</xdr:col>
          <xdr:colOff>133350</xdr:colOff>
          <xdr:row>47</xdr:row>
          <xdr:rowOff>57150</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3C00-00000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76200</xdr:colOff>
      <xdr:row>46</xdr:row>
      <xdr:rowOff>19050</xdr:rowOff>
    </xdr:from>
    <xdr:to>
      <xdr:col>6</xdr:col>
      <xdr:colOff>142875</xdr:colOff>
      <xdr:row>48</xdr:row>
      <xdr:rowOff>0</xdr:rowOff>
    </xdr:to>
    <xdr:sp macro="" textlink="">
      <xdr:nvSpPr>
        <xdr:cNvPr id="14" name="左大かっこ 13">
          <a:extLst>
            <a:ext uri="{FF2B5EF4-FFF2-40B4-BE49-F238E27FC236}">
              <a16:creationId xmlns:a16="http://schemas.microsoft.com/office/drawing/2014/main" id="{00000000-0008-0000-3C00-00000E000000}"/>
            </a:ext>
          </a:extLst>
        </xdr:cNvPr>
        <xdr:cNvSpPr/>
      </xdr:nvSpPr>
      <xdr:spPr>
        <a:xfrm>
          <a:off x="1352550" y="7191375"/>
          <a:ext cx="66675" cy="32385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27</xdr:col>
          <xdr:colOff>69850</xdr:colOff>
          <xdr:row>27</xdr:row>
          <xdr:rowOff>127000</xdr:rowOff>
        </xdr:from>
        <xdr:to>
          <xdr:col>29</xdr:col>
          <xdr:colOff>0</xdr:colOff>
          <xdr:row>29</xdr:row>
          <xdr:rowOff>50800</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3C00-00000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146050</xdr:colOff>
          <xdr:row>31</xdr:row>
          <xdr:rowOff>38100</xdr:rowOff>
        </xdr:to>
        <xdr:sp macro="" textlink="">
          <xdr:nvSpPr>
            <xdr:cNvPr id="47121" name="Check Box 17" hidden="1">
              <a:extLst>
                <a:ext uri="{63B3BB69-23CF-44E3-9099-C40C66FF867C}">
                  <a14:compatExt spid="_x0000_s47121"/>
                </a:ext>
                <a:ext uri="{FF2B5EF4-FFF2-40B4-BE49-F238E27FC236}">
                  <a16:creationId xmlns:a16="http://schemas.microsoft.com/office/drawing/2014/main" id="{00000000-0008-0000-3C00-00001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127000</xdr:rowOff>
        </xdr:from>
        <xdr:to>
          <xdr:col>15</xdr:col>
          <xdr:colOff>127000</xdr:colOff>
          <xdr:row>49</xdr:row>
          <xdr:rowOff>50800</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3C00-00001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127000</xdr:rowOff>
        </xdr:from>
        <xdr:to>
          <xdr:col>29</xdr:col>
          <xdr:colOff>107950</xdr:colOff>
          <xdr:row>58</xdr:row>
          <xdr:rowOff>50800</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3C00-00001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127000</xdr:rowOff>
        </xdr:from>
        <xdr:to>
          <xdr:col>29</xdr:col>
          <xdr:colOff>107950</xdr:colOff>
          <xdr:row>59</xdr:row>
          <xdr:rowOff>50800</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3C00-00001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47125" name="Check Box 21" hidden="1">
              <a:extLst>
                <a:ext uri="{63B3BB69-23CF-44E3-9099-C40C66FF867C}">
                  <a14:compatExt spid="_x0000_s47125"/>
                </a:ext>
                <a:ext uri="{FF2B5EF4-FFF2-40B4-BE49-F238E27FC236}">
                  <a16:creationId xmlns:a16="http://schemas.microsoft.com/office/drawing/2014/main" id="{00000000-0008-0000-3C00-00001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127000</xdr:rowOff>
        </xdr:from>
        <xdr:to>
          <xdr:col>43</xdr:col>
          <xdr:colOff>152400</xdr:colOff>
          <xdr:row>58</xdr:row>
          <xdr:rowOff>50800</xdr:rowOff>
        </xdr:to>
        <xdr:sp macro="" textlink="">
          <xdr:nvSpPr>
            <xdr:cNvPr id="47126" name="Check Box 22" hidden="1">
              <a:extLst>
                <a:ext uri="{63B3BB69-23CF-44E3-9099-C40C66FF867C}">
                  <a14:compatExt spid="_x0000_s47126"/>
                </a:ext>
                <a:ext uri="{FF2B5EF4-FFF2-40B4-BE49-F238E27FC236}">
                  <a16:creationId xmlns:a16="http://schemas.microsoft.com/office/drawing/2014/main" id="{00000000-0008-0000-3C00-00001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47127" name="Check Box 23" hidden="1">
              <a:extLst>
                <a:ext uri="{63B3BB69-23CF-44E3-9099-C40C66FF867C}">
                  <a14:compatExt spid="_x0000_s47127"/>
                </a:ext>
                <a:ext uri="{FF2B5EF4-FFF2-40B4-BE49-F238E27FC236}">
                  <a16:creationId xmlns:a16="http://schemas.microsoft.com/office/drawing/2014/main" id="{00000000-0008-0000-3C00-00001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66</xdr:row>
          <xdr:rowOff>133350</xdr:rowOff>
        </xdr:from>
        <xdr:to>
          <xdr:col>15</xdr:col>
          <xdr:colOff>165100</xdr:colOff>
          <xdr:row>68</xdr:row>
          <xdr:rowOff>57150</xdr:rowOff>
        </xdr:to>
        <xdr:sp macro="" textlink="">
          <xdr:nvSpPr>
            <xdr:cNvPr id="47128" name="Check Box 24" hidden="1">
              <a:extLst>
                <a:ext uri="{63B3BB69-23CF-44E3-9099-C40C66FF867C}">
                  <a14:compatExt spid="_x0000_s47128"/>
                </a:ext>
                <a:ext uri="{FF2B5EF4-FFF2-40B4-BE49-F238E27FC236}">
                  <a16:creationId xmlns:a16="http://schemas.microsoft.com/office/drawing/2014/main" id="{00000000-0008-0000-3C00-00001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66</xdr:row>
          <xdr:rowOff>127000</xdr:rowOff>
        </xdr:from>
        <xdr:to>
          <xdr:col>29</xdr:col>
          <xdr:colOff>133350</xdr:colOff>
          <xdr:row>68</xdr:row>
          <xdr:rowOff>50800</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3C00-00001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107950</xdr:colOff>
          <xdr:row>41</xdr:row>
          <xdr:rowOff>57150</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3C00-00001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3C00-00001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127000</xdr:colOff>
          <xdr:row>31</xdr:row>
          <xdr:rowOff>38100</xdr:rowOff>
        </xdr:to>
        <xdr:sp macro="" textlink="">
          <xdr:nvSpPr>
            <xdr:cNvPr id="47132" name="Check Box 28" hidden="1">
              <a:extLst>
                <a:ext uri="{63B3BB69-23CF-44E3-9099-C40C66FF867C}">
                  <a14:compatExt spid="_x0000_s47132"/>
                </a:ext>
                <a:ext uri="{FF2B5EF4-FFF2-40B4-BE49-F238E27FC236}">
                  <a16:creationId xmlns:a16="http://schemas.microsoft.com/office/drawing/2014/main" id="{00000000-0008-0000-3C00-00001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50800</xdr:colOff>
          <xdr:row>31</xdr:row>
          <xdr:rowOff>57150</xdr:rowOff>
        </xdr:to>
        <xdr:sp macro="" textlink="">
          <xdr:nvSpPr>
            <xdr:cNvPr id="47133" name="Check Box 29" hidden="1">
              <a:extLst>
                <a:ext uri="{63B3BB69-23CF-44E3-9099-C40C66FF867C}">
                  <a14:compatExt spid="_x0000_s47133"/>
                </a:ext>
                <a:ext uri="{FF2B5EF4-FFF2-40B4-BE49-F238E27FC236}">
                  <a16:creationId xmlns:a16="http://schemas.microsoft.com/office/drawing/2014/main" id="{00000000-0008-0000-3C00-00001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165100</xdr:colOff>
          <xdr:row>34</xdr:row>
          <xdr:rowOff>127000</xdr:rowOff>
        </xdr:from>
        <xdr:to>
          <xdr:col>15</xdr:col>
          <xdr:colOff>95250</xdr:colOff>
          <xdr:row>36</xdr:row>
          <xdr:rowOff>50800</xdr:rowOff>
        </xdr:to>
        <xdr:sp macro="" textlink="">
          <xdr:nvSpPr>
            <xdr:cNvPr id="47134" name="Check Box 30" hidden="1">
              <a:extLst>
                <a:ext uri="{63B3BB69-23CF-44E3-9099-C40C66FF867C}">
                  <a14:compatExt spid="_x0000_s47134"/>
                </a:ext>
                <a:ext uri="{FF2B5EF4-FFF2-40B4-BE49-F238E27FC236}">
                  <a16:creationId xmlns:a16="http://schemas.microsoft.com/office/drawing/2014/main" id="{00000000-0008-0000-3C00-00001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34</xdr:row>
          <xdr:rowOff>127000</xdr:rowOff>
        </xdr:from>
        <xdr:to>
          <xdr:col>29</xdr:col>
          <xdr:colOff>133350</xdr:colOff>
          <xdr:row>36</xdr:row>
          <xdr:rowOff>50800</xdr:rowOff>
        </xdr:to>
        <xdr:sp macro="" textlink="">
          <xdr:nvSpPr>
            <xdr:cNvPr id="47135" name="Check Box 31" hidden="1">
              <a:extLst>
                <a:ext uri="{63B3BB69-23CF-44E3-9099-C40C66FF867C}">
                  <a14:compatExt spid="_x0000_s47135"/>
                </a:ext>
                <a:ext uri="{FF2B5EF4-FFF2-40B4-BE49-F238E27FC236}">
                  <a16:creationId xmlns:a16="http://schemas.microsoft.com/office/drawing/2014/main" id="{00000000-0008-0000-3C00-00001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203200</xdr:colOff>
          <xdr:row>34</xdr:row>
          <xdr:rowOff>127000</xdr:rowOff>
        </xdr:from>
        <xdr:to>
          <xdr:col>43</xdr:col>
          <xdr:colOff>133350</xdr:colOff>
          <xdr:row>36</xdr:row>
          <xdr:rowOff>50800</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3C00-00002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39</xdr:row>
          <xdr:rowOff>107950</xdr:rowOff>
        </xdr:from>
        <xdr:to>
          <xdr:col>29</xdr:col>
          <xdr:colOff>165100</xdr:colOff>
          <xdr:row>41</xdr:row>
          <xdr:rowOff>31750</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3C00-00002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107950</xdr:rowOff>
        </xdr:from>
        <xdr:to>
          <xdr:col>29</xdr:col>
          <xdr:colOff>146050</xdr:colOff>
          <xdr:row>50</xdr:row>
          <xdr:rowOff>31750</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3C00-00002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127000</xdr:colOff>
          <xdr:row>51</xdr:row>
          <xdr:rowOff>38100</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3C00-00002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107950</xdr:rowOff>
        </xdr:from>
        <xdr:to>
          <xdr:col>15</xdr:col>
          <xdr:colOff>146050</xdr:colOff>
          <xdr:row>59</xdr:row>
          <xdr:rowOff>31750</xdr:rowOff>
        </xdr:to>
        <xdr:sp macro="" textlink="">
          <xdr:nvSpPr>
            <xdr:cNvPr id="47140" name="Check Box 36" hidden="1">
              <a:extLst>
                <a:ext uri="{63B3BB69-23CF-44E3-9099-C40C66FF867C}">
                  <a14:compatExt spid="_x0000_s47140"/>
                </a:ext>
                <a:ext uri="{FF2B5EF4-FFF2-40B4-BE49-F238E27FC236}">
                  <a16:creationId xmlns:a16="http://schemas.microsoft.com/office/drawing/2014/main" id="{00000000-0008-0000-3C00-00002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47141" name="Check Box 37" hidden="1">
              <a:extLst>
                <a:ext uri="{63B3BB69-23CF-44E3-9099-C40C66FF867C}">
                  <a14:compatExt spid="_x0000_s47141"/>
                </a:ext>
                <a:ext uri="{FF2B5EF4-FFF2-40B4-BE49-F238E27FC236}">
                  <a16:creationId xmlns:a16="http://schemas.microsoft.com/office/drawing/2014/main" id="{00000000-0008-0000-3C00-00002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39</xdr:col>
      <xdr:colOff>129329</xdr:colOff>
      <xdr:row>38</xdr:row>
      <xdr:rowOff>123922</xdr:rowOff>
    </xdr:from>
    <xdr:to>
      <xdr:col>83</xdr:col>
      <xdr:colOff>111599</xdr:colOff>
      <xdr:row>51</xdr:row>
      <xdr:rowOff>103826</xdr:rowOff>
    </xdr:to>
    <xdr:pic>
      <xdr:nvPicPr>
        <xdr:cNvPr id="2" name="図 1">
          <a:extLst>
            <a:ext uri="{FF2B5EF4-FFF2-40B4-BE49-F238E27FC236}">
              <a16:creationId xmlns:a16="http://schemas.microsoft.com/office/drawing/2014/main" id="{00000000-0008-0000-4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7579" y="6778722"/>
          <a:ext cx="6691045" cy="2062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76718</xdr:colOff>
      <xdr:row>2</xdr:row>
      <xdr:rowOff>0</xdr:rowOff>
    </xdr:from>
    <xdr:to>
      <xdr:col>74</xdr:col>
      <xdr:colOff>7058</xdr:colOff>
      <xdr:row>38</xdr:row>
      <xdr:rowOff>20556</xdr:rowOff>
    </xdr:to>
    <xdr:pic>
      <xdr:nvPicPr>
        <xdr:cNvPr id="3" name="図 2">
          <a:extLst>
            <a:ext uri="{FF2B5EF4-FFF2-40B4-BE49-F238E27FC236}">
              <a16:creationId xmlns:a16="http://schemas.microsoft.com/office/drawing/2014/main" id="{00000000-0008-0000-4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94968" y="323850"/>
          <a:ext cx="5261165" cy="631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28560</xdr:colOff>
      <xdr:row>2</xdr:row>
      <xdr:rowOff>12693</xdr:rowOff>
    </xdr:from>
    <xdr:to>
      <xdr:col>117</xdr:col>
      <xdr:colOff>75810</xdr:colOff>
      <xdr:row>37</xdr:row>
      <xdr:rowOff>18344</xdr:rowOff>
    </xdr:to>
    <xdr:pic>
      <xdr:nvPicPr>
        <xdr:cNvPr id="4" name="図 3">
          <a:extLst>
            <a:ext uri="{FF2B5EF4-FFF2-40B4-BE49-F238E27FC236}">
              <a16:creationId xmlns:a16="http://schemas.microsoft.com/office/drawing/2014/main" id="{83654B5D-FFB3-FE98-DB83-E259211038D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306160" y="336543"/>
          <a:ext cx="6048000" cy="6168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4A00-000002000000}"/>
            </a:ext>
          </a:extLst>
        </xdr:cNvPr>
        <xdr:cNvSpPr/>
      </xdr:nvSpPr>
      <xdr:spPr>
        <a:xfrm>
          <a:off x="1514475" y="1371599"/>
          <a:ext cx="25987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4A00-000003000000}"/>
            </a:ext>
          </a:extLst>
        </xdr:cNvPr>
        <xdr:cNvSpPr/>
      </xdr:nvSpPr>
      <xdr:spPr>
        <a:xfrm>
          <a:off x="1504950" y="1714500"/>
          <a:ext cx="2600326" cy="1"/>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133350</xdr:colOff>
      <xdr:row>9</xdr:row>
      <xdr:rowOff>923924</xdr:rowOff>
    </xdr:from>
    <xdr:to>
      <xdr:col>5</xdr:col>
      <xdr:colOff>676276</xdr:colOff>
      <xdr:row>9</xdr:row>
      <xdr:rowOff>1409699</xdr:rowOff>
    </xdr:to>
    <xdr:sp macro="" textlink="">
      <xdr:nvSpPr>
        <xdr:cNvPr id="2" name="大かっこ 1">
          <a:extLst>
            <a:ext uri="{FF2B5EF4-FFF2-40B4-BE49-F238E27FC236}">
              <a16:creationId xmlns:a16="http://schemas.microsoft.com/office/drawing/2014/main" id="{00000000-0008-0000-4D00-000002000000}"/>
            </a:ext>
          </a:extLst>
        </xdr:cNvPr>
        <xdr:cNvSpPr/>
      </xdr:nvSpPr>
      <xdr:spPr>
        <a:xfrm>
          <a:off x="2095500" y="6057899"/>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33528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200-00000500000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00000000-0008-0000-0200-000006000000}"/>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00000000-0008-0000-0200-000007000000}"/>
            </a:ext>
          </a:extLst>
        </xdr:cNvPr>
        <xdr:cNvSpPr>
          <a:spLocks noChangeShapeType="1"/>
        </xdr:cNvSpPr>
      </xdr:nvSpPr>
      <xdr:spPr bwMode="auto">
        <a:xfrm>
          <a:off x="51816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31</xdr:col>
      <xdr:colOff>161925</xdr:colOff>
      <xdr:row>23</xdr:row>
      <xdr:rowOff>47625</xdr:rowOff>
    </xdr:from>
    <xdr:to>
      <xdr:col>35</xdr:col>
      <xdr:colOff>123825</xdr:colOff>
      <xdr:row>23</xdr:row>
      <xdr:rowOff>447675</xdr:rowOff>
    </xdr:to>
    <xdr:sp macro="" textlink="">
      <xdr:nvSpPr>
        <xdr:cNvPr id="2" name="正方形/長方形 1">
          <a:extLst>
            <a:ext uri="{FF2B5EF4-FFF2-40B4-BE49-F238E27FC236}">
              <a16:creationId xmlns:a16="http://schemas.microsoft.com/office/drawing/2014/main" id="{00000000-0008-0000-5100-000002000000}"/>
            </a:ext>
          </a:extLst>
        </xdr:cNvPr>
        <xdr:cNvSpPr/>
      </xdr:nvSpPr>
      <xdr:spPr>
        <a:xfrm>
          <a:off x="11382375" y="3990975"/>
          <a:ext cx="1409700" cy="12382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400">
              <a:solidFill>
                <a:sysClr val="windowText" lastClr="000000"/>
              </a:solidFill>
            </a:rPr>
            <a:t>記載例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76200</xdr:colOff>
      <xdr:row>21</xdr:row>
      <xdr:rowOff>104775</xdr:rowOff>
    </xdr:from>
    <xdr:to>
      <xdr:col>7</xdr:col>
      <xdr:colOff>771525</xdr:colOff>
      <xdr:row>25</xdr:row>
      <xdr:rowOff>47625</xdr:rowOff>
    </xdr:to>
    <xdr:sp macro="" textlink="">
      <xdr:nvSpPr>
        <xdr:cNvPr id="2" name="正方形/長方形 1">
          <a:extLst>
            <a:ext uri="{FF2B5EF4-FFF2-40B4-BE49-F238E27FC236}">
              <a16:creationId xmlns:a16="http://schemas.microsoft.com/office/drawing/2014/main" id="{00000000-0008-0000-5700-000002000000}"/>
            </a:ext>
          </a:extLst>
        </xdr:cNvPr>
        <xdr:cNvSpPr/>
      </xdr:nvSpPr>
      <xdr:spPr>
        <a:xfrm>
          <a:off x="4267200" y="5457825"/>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mn-ea"/>
              <a:ea typeface="+mn-ea"/>
            </a:rPr>
            <a:t>③の数値が</a:t>
          </a:r>
          <a:r>
            <a:rPr kumimoji="1" lang="en-US" altLang="ja-JP" sz="900">
              <a:solidFill>
                <a:sysClr val="windowText" lastClr="000000"/>
              </a:solidFill>
              <a:latin typeface="+mn-ea"/>
              <a:ea typeface="+mn-ea"/>
            </a:rPr>
            <a:t>40</a:t>
          </a:r>
          <a:r>
            <a:rPr kumimoji="1" lang="ja-JP" altLang="en-US" sz="900">
              <a:solidFill>
                <a:sysClr val="windowText" lastClr="000000"/>
              </a:solidFill>
              <a:latin typeface="+mn-ea"/>
              <a:ea typeface="+mn-ea"/>
            </a:rPr>
            <a:t>点以上の場合は、看護職員配置加算（</a:t>
          </a:r>
          <a:r>
            <a:rPr kumimoji="1" lang="en-US" altLang="ja-JP" sz="900">
              <a:solidFill>
                <a:sysClr val="windowText" lastClr="000000"/>
              </a:solidFill>
              <a:latin typeface="+mn-ea"/>
              <a:ea typeface="+mn-ea"/>
            </a:rPr>
            <a:t>Ⅱ</a:t>
          </a:r>
          <a:r>
            <a:rPr kumimoji="1" lang="ja-JP" altLang="en-US" sz="900">
              <a:solidFill>
                <a:sysClr val="windowText" lastClr="000000"/>
              </a:solidFill>
              <a:latin typeface="+mn-ea"/>
              <a:ea typeface="+mn-ea"/>
            </a:rPr>
            <a:t>）の算定要件を満たすことになる。</a:t>
          </a:r>
        </a:p>
      </xdr:txBody>
    </xdr:sp>
    <xdr:clientData/>
  </xdr:twoCellAnchor>
  <xdr:twoCellAnchor>
    <xdr:from>
      <xdr:col>6</xdr:col>
      <xdr:colOff>304800</xdr:colOff>
      <xdr:row>25</xdr:row>
      <xdr:rowOff>47624</xdr:rowOff>
    </xdr:from>
    <xdr:to>
      <xdr:col>7</xdr:col>
      <xdr:colOff>504825</xdr:colOff>
      <xdr:row>26</xdr:row>
      <xdr:rowOff>180974</xdr:rowOff>
    </xdr:to>
    <xdr:sp macro="" textlink="">
      <xdr:nvSpPr>
        <xdr:cNvPr id="3" name="下矢印 2">
          <a:extLst>
            <a:ext uri="{FF2B5EF4-FFF2-40B4-BE49-F238E27FC236}">
              <a16:creationId xmlns:a16="http://schemas.microsoft.com/office/drawing/2014/main" id="{00000000-0008-0000-5700-000003000000}"/>
            </a:ext>
          </a:extLst>
        </xdr:cNvPr>
        <xdr:cNvSpPr/>
      </xdr:nvSpPr>
      <xdr:spPr>
        <a:xfrm>
          <a:off x="4495800" y="6429374"/>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123825</xdr:colOff>
      <xdr:row>29</xdr:row>
      <xdr:rowOff>0</xdr:rowOff>
    </xdr:from>
    <xdr:to>
      <xdr:col>8</xdr:col>
      <xdr:colOff>171450</xdr:colOff>
      <xdr:row>33</xdr:row>
      <xdr:rowOff>238125</xdr:rowOff>
    </xdr:to>
    <xdr:sp macro="" textlink="">
      <xdr:nvSpPr>
        <xdr:cNvPr id="4" name="正方形/長方形 3">
          <a:extLst>
            <a:ext uri="{FF2B5EF4-FFF2-40B4-BE49-F238E27FC236}">
              <a16:creationId xmlns:a16="http://schemas.microsoft.com/office/drawing/2014/main" id="{00000000-0008-0000-5700-000004000000}"/>
            </a:ext>
          </a:extLst>
        </xdr:cNvPr>
        <xdr:cNvSpPr/>
      </xdr:nvSpPr>
      <xdr:spPr>
        <a:xfrm>
          <a:off x="552450" y="7277100"/>
          <a:ext cx="5467350" cy="15335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mn-ea"/>
              <a:ea typeface="+mn-ea"/>
            </a:rPr>
            <a:t>（</a:t>
          </a:r>
          <a:r>
            <a:rPr kumimoji="1" lang="en-US" altLang="ja-JP" sz="900">
              <a:solidFill>
                <a:sysClr val="windowText" lastClr="000000"/>
              </a:solidFill>
              <a:latin typeface="+mn-ea"/>
              <a:ea typeface="+mn-ea"/>
            </a:rPr>
            <a:t>※</a:t>
          </a:r>
          <a:r>
            <a:rPr kumimoji="1" lang="ja-JP" altLang="en-US" sz="900">
              <a:solidFill>
                <a:sysClr val="windowText" lastClr="000000"/>
              </a:solidFill>
              <a:latin typeface="+mn-ea"/>
              <a:ea typeface="+mn-ea"/>
            </a:rPr>
            <a:t>）　「①利用した医療的ケア児のスコア」の計算方法</a:t>
          </a:r>
          <a:endParaRPr kumimoji="1" lang="en-US" altLang="ja-JP" sz="900">
            <a:solidFill>
              <a:sysClr val="windowText" lastClr="000000"/>
            </a:solidFill>
            <a:latin typeface="+mn-ea"/>
            <a:ea typeface="+mn-ea"/>
          </a:endParaRPr>
        </a:p>
        <a:p>
          <a:pPr algn="l">
            <a:lnSpc>
              <a:spcPts val="1100"/>
            </a:lnSpc>
          </a:pPr>
          <a:endParaRPr kumimoji="1" lang="en-US" altLang="ja-JP" sz="900">
            <a:solidFill>
              <a:sysClr val="windowText" lastClr="000000"/>
            </a:solidFill>
            <a:latin typeface="+mn-ea"/>
            <a:ea typeface="+mn-ea"/>
          </a:endParaRPr>
        </a:p>
        <a:p>
          <a:pPr algn="l">
            <a:lnSpc>
              <a:spcPts val="1100"/>
            </a:lnSpc>
          </a:pPr>
          <a:r>
            <a:rPr kumimoji="1" lang="ja-JP" altLang="en-US" sz="900">
              <a:solidFill>
                <a:sysClr val="windowText" lastClr="000000"/>
              </a:solidFill>
              <a:latin typeface="+mn-ea"/>
              <a:ea typeface="+mn-ea"/>
            </a:rPr>
            <a:t>　ア ： 医療的ケア児の医療的ケアスコアに当該医療的ケア児が</a:t>
          </a:r>
          <a:r>
            <a:rPr kumimoji="1" lang="ja-JP" altLang="en-US" sz="900" u="sng">
              <a:solidFill>
                <a:sysClr val="windowText" lastClr="000000"/>
              </a:solidFill>
              <a:latin typeface="+mn-ea"/>
              <a:ea typeface="+mn-ea"/>
            </a:rPr>
            <a:t>利用した日数</a:t>
          </a:r>
          <a:r>
            <a:rPr kumimoji="1" lang="ja-JP" altLang="en-US" sz="900">
              <a:solidFill>
                <a:sysClr val="windowText" lastClr="000000"/>
              </a:solidFill>
              <a:latin typeface="+mn-ea"/>
              <a:ea typeface="+mn-ea"/>
            </a:rPr>
            <a:t>を乗じる。</a:t>
          </a:r>
          <a:endParaRPr kumimoji="1" lang="en-US" altLang="ja-JP" sz="900">
            <a:solidFill>
              <a:sysClr val="windowText" lastClr="000000"/>
            </a:solidFill>
            <a:latin typeface="+mn-ea"/>
            <a:ea typeface="+mn-ea"/>
          </a:endParaRPr>
        </a:p>
        <a:p>
          <a:pPr algn="l">
            <a:lnSpc>
              <a:spcPts val="1100"/>
            </a:lnSpc>
          </a:pPr>
          <a:r>
            <a:rPr kumimoji="1" lang="ja-JP" altLang="en-US" sz="900">
              <a:solidFill>
                <a:sysClr val="windowText" lastClr="000000"/>
              </a:solidFill>
              <a:latin typeface="+mn-ea"/>
              <a:ea typeface="+mn-ea"/>
            </a:rPr>
            <a:t>　イ ： 各月に利用実績がある医療的ケア児全員について、アの計算を行い、計算後の数値を合計</a:t>
          </a:r>
          <a:endParaRPr kumimoji="1" lang="en-US" altLang="ja-JP" sz="900">
            <a:solidFill>
              <a:sysClr val="windowText" lastClr="000000"/>
            </a:solidFill>
            <a:latin typeface="+mn-ea"/>
            <a:ea typeface="+mn-ea"/>
          </a:endParaRPr>
        </a:p>
        <a:p>
          <a:pPr algn="l">
            <a:lnSpc>
              <a:spcPts val="1100"/>
            </a:lnSpc>
          </a:pPr>
          <a:r>
            <a:rPr kumimoji="1" lang="en-US" altLang="ja-JP" sz="900">
              <a:solidFill>
                <a:sysClr val="windowText" lastClr="000000"/>
              </a:solidFill>
              <a:latin typeface="+mn-ea"/>
              <a:ea typeface="+mn-ea"/>
            </a:rPr>
            <a:t>        </a:t>
          </a:r>
          <a:r>
            <a:rPr kumimoji="1" lang="ja-JP" altLang="en-US" sz="900">
              <a:solidFill>
                <a:sysClr val="windowText" lastClr="000000"/>
              </a:solidFill>
              <a:latin typeface="+mn-ea"/>
              <a:ea typeface="+mn-ea"/>
            </a:rPr>
            <a:t>する。</a:t>
          </a:r>
          <a:endParaRPr kumimoji="1" lang="en-US" altLang="ja-JP" sz="900">
            <a:solidFill>
              <a:sysClr val="windowText" lastClr="000000"/>
            </a:solidFill>
            <a:latin typeface="+mn-ea"/>
            <a:ea typeface="+mn-ea"/>
          </a:endParaRPr>
        </a:p>
        <a:p>
          <a:pPr algn="l"/>
          <a:endParaRPr kumimoji="1" lang="en-US" altLang="ja-JP" sz="900">
            <a:solidFill>
              <a:sysClr val="windowText" lastClr="000000"/>
            </a:solidFill>
            <a:latin typeface="+mn-ea"/>
            <a:ea typeface="+mn-ea"/>
          </a:endParaRPr>
        </a:p>
        <a:p>
          <a:pPr algn="l"/>
          <a:r>
            <a:rPr kumimoji="1" lang="ja-JP" altLang="en-US" sz="900">
              <a:solidFill>
                <a:sysClr val="windowText" lastClr="000000"/>
              </a:solidFill>
              <a:latin typeface="+mn-ea"/>
              <a:ea typeface="+mn-ea"/>
            </a:rPr>
            <a:t>　例）４月に医療的ケアスコア</a:t>
          </a:r>
          <a:r>
            <a:rPr kumimoji="1" lang="en-US" altLang="ja-JP" sz="900">
              <a:solidFill>
                <a:sysClr val="windowText" lastClr="000000"/>
              </a:solidFill>
              <a:latin typeface="+mn-ea"/>
              <a:ea typeface="+mn-ea"/>
            </a:rPr>
            <a:t>20</a:t>
          </a:r>
          <a:r>
            <a:rPr kumimoji="1" lang="ja-JP" altLang="en-US" sz="900">
              <a:solidFill>
                <a:sysClr val="windowText" lastClr="000000"/>
              </a:solidFill>
              <a:latin typeface="+mn-ea"/>
              <a:ea typeface="+mn-ea"/>
            </a:rPr>
            <a:t>点の医療的ケア児Ａは</a:t>
          </a:r>
          <a:r>
            <a:rPr kumimoji="1" lang="en-US" altLang="ja-JP" sz="900">
              <a:solidFill>
                <a:sysClr val="windowText" lastClr="000000"/>
              </a:solidFill>
              <a:latin typeface="+mn-ea"/>
              <a:ea typeface="+mn-ea"/>
            </a:rPr>
            <a:t>30</a:t>
          </a:r>
          <a:r>
            <a:rPr kumimoji="1" lang="ja-JP" altLang="en-US" sz="900">
              <a:solidFill>
                <a:sysClr val="windowText" lastClr="000000"/>
              </a:solidFill>
              <a:latin typeface="+mn-ea"/>
              <a:ea typeface="+mn-ea"/>
            </a:rPr>
            <a:t>日利用、医療的ケアスコア</a:t>
          </a:r>
          <a:r>
            <a:rPr kumimoji="1" lang="en-US" altLang="ja-JP" sz="900">
              <a:solidFill>
                <a:sysClr val="windowText" lastClr="000000"/>
              </a:solidFill>
              <a:latin typeface="+mn-ea"/>
              <a:ea typeface="+mn-ea"/>
            </a:rPr>
            <a:t>32</a:t>
          </a:r>
          <a:r>
            <a:rPr kumimoji="1" lang="ja-JP" altLang="en-US" sz="900">
              <a:solidFill>
                <a:sysClr val="windowText" lastClr="000000"/>
              </a:solidFill>
              <a:latin typeface="+mn-ea"/>
              <a:ea typeface="+mn-ea"/>
            </a:rPr>
            <a:t>点の医療的</a:t>
          </a:r>
          <a:endParaRPr kumimoji="1" lang="en-US" altLang="ja-JP" sz="900">
            <a:solidFill>
              <a:sysClr val="windowText" lastClr="000000"/>
            </a:solidFill>
            <a:latin typeface="+mn-ea"/>
            <a:ea typeface="+mn-ea"/>
          </a:endParaRPr>
        </a:p>
        <a:p>
          <a:pPr algn="l"/>
          <a:r>
            <a:rPr kumimoji="1" lang="ja-JP" altLang="en-US" sz="900">
              <a:solidFill>
                <a:sysClr val="windowText" lastClr="000000"/>
              </a:solidFill>
              <a:latin typeface="+mn-ea"/>
              <a:ea typeface="+mn-ea"/>
            </a:rPr>
            <a:t>　　　ケア児Ｂは</a:t>
          </a:r>
          <a:r>
            <a:rPr kumimoji="1" lang="en-US" altLang="ja-JP" sz="900">
              <a:solidFill>
                <a:sysClr val="windowText" lastClr="000000"/>
              </a:solidFill>
              <a:latin typeface="+mn-ea"/>
              <a:ea typeface="+mn-ea"/>
            </a:rPr>
            <a:t>28</a:t>
          </a:r>
          <a:r>
            <a:rPr kumimoji="1" lang="ja-JP" altLang="en-US" sz="900">
              <a:solidFill>
                <a:sysClr val="windowText" lastClr="000000"/>
              </a:solidFill>
              <a:latin typeface="+mn-ea"/>
              <a:ea typeface="+mn-ea"/>
            </a:rPr>
            <a:t>日利用。</a:t>
          </a:r>
          <a:endParaRPr kumimoji="1" lang="en-US" altLang="ja-JP" sz="900">
            <a:solidFill>
              <a:sysClr val="windowText" lastClr="000000"/>
            </a:solidFill>
            <a:latin typeface="+mn-ea"/>
            <a:ea typeface="+mn-ea"/>
          </a:endParaRPr>
        </a:p>
        <a:p>
          <a:pPr algn="l">
            <a:lnSpc>
              <a:spcPts val="1100"/>
            </a:lnSpc>
          </a:pPr>
          <a:r>
            <a:rPr kumimoji="1" lang="ja-JP" altLang="en-US" sz="900">
              <a:solidFill>
                <a:sysClr val="windowText" lastClr="000000"/>
              </a:solidFill>
              <a:latin typeface="+mn-ea"/>
              <a:ea typeface="+mn-ea"/>
            </a:rPr>
            <a:t>　　　⇒　</a:t>
          </a:r>
          <a:r>
            <a:rPr kumimoji="1" lang="en-US" altLang="ja-JP" sz="900">
              <a:solidFill>
                <a:sysClr val="windowText" lastClr="000000"/>
              </a:solidFill>
              <a:latin typeface="+mn-ea"/>
              <a:ea typeface="+mn-ea"/>
            </a:rPr>
            <a:t>20</a:t>
          </a:r>
          <a:r>
            <a:rPr kumimoji="1" lang="ja-JP" altLang="en-US" sz="900">
              <a:solidFill>
                <a:sysClr val="windowText" lastClr="000000"/>
              </a:solidFill>
              <a:latin typeface="+mn-ea"/>
              <a:ea typeface="+mn-ea"/>
            </a:rPr>
            <a:t>点</a:t>
          </a:r>
          <a:r>
            <a:rPr kumimoji="1" lang="en-US" altLang="ja-JP" sz="900">
              <a:solidFill>
                <a:sysClr val="windowText" lastClr="000000"/>
              </a:solidFill>
              <a:latin typeface="+mn-ea"/>
              <a:ea typeface="+mn-ea"/>
            </a:rPr>
            <a:t>×30</a:t>
          </a:r>
          <a:r>
            <a:rPr kumimoji="1" lang="ja-JP" altLang="en-US" sz="900">
              <a:solidFill>
                <a:sysClr val="windowText" lastClr="000000"/>
              </a:solidFill>
              <a:latin typeface="+mn-ea"/>
              <a:ea typeface="+mn-ea"/>
            </a:rPr>
            <a:t>日＋</a:t>
          </a:r>
          <a:r>
            <a:rPr kumimoji="1" lang="en-US" altLang="ja-JP" sz="900">
              <a:solidFill>
                <a:sysClr val="windowText" lastClr="000000"/>
              </a:solidFill>
              <a:latin typeface="+mn-ea"/>
              <a:ea typeface="+mn-ea"/>
            </a:rPr>
            <a:t>32</a:t>
          </a:r>
          <a:r>
            <a:rPr kumimoji="1" lang="ja-JP" altLang="en-US" sz="900">
              <a:solidFill>
                <a:sysClr val="windowText" lastClr="000000"/>
              </a:solidFill>
              <a:latin typeface="+mn-ea"/>
              <a:ea typeface="+mn-ea"/>
            </a:rPr>
            <a:t>点</a:t>
          </a:r>
          <a:r>
            <a:rPr kumimoji="1" lang="en-US" altLang="ja-JP" sz="900">
              <a:solidFill>
                <a:sysClr val="windowText" lastClr="000000"/>
              </a:solidFill>
              <a:latin typeface="+mn-ea"/>
              <a:ea typeface="+mn-ea"/>
            </a:rPr>
            <a:t>×28</a:t>
          </a:r>
          <a:r>
            <a:rPr kumimoji="1" lang="ja-JP" altLang="en-US" sz="900">
              <a:solidFill>
                <a:sysClr val="windowText" lastClr="000000"/>
              </a:solidFill>
              <a:latin typeface="+mn-ea"/>
              <a:ea typeface="+mn-ea"/>
            </a:rPr>
            <a:t>日＝</a:t>
          </a:r>
          <a:r>
            <a:rPr kumimoji="1" lang="en-US" altLang="ja-JP" sz="900">
              <a:solidFill>
                <a:sysClr val="windowText" lastClr="000000"/>
              </a:solidFill>
              <a:latin typeface="+mn-ea"/>
              <a:ea typeface="+mn-ea"/>
            </a:rPr>
            <a:t>1,496</a:t>
          </a:r>
          <a:r>
            <a:rPr kumimoji="1" lang="ja-JP" altLang="en-US" sz="900">
              <a:solidFill>
                <a:sysClr val="windowText" lastClr="000000"/>
              </a:solidFill>
              <a:latin typeface="+mn-ea"/>
              <a:ea typeface="+mn-ea"/>
            </a:rPr>
            <a:t>点</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380999</xdr:colOff>
      <xdr:row>13</xdr:row>
      <xdr:rowOff>116416</xdr:rowOff>
    </xdr:from>
    <xdr:to>
      <xdr:col>4</xdr:col>
      <xdr:colOff>2349500</xdr:colOff>
      <xdr:row>13</xdr:row>
      <xdr:rowOff>1016000</xdr:rowOff>
    </xdr:to>
    <xdr:sp macro="" textlink="">
      <xdr:nvSpPr>
        <xdr:cNvPr id="2" name="大かっこ 1">
          <a:extLst>
            <a:ext uri="{FF2B5EF4-FFF2-40B4-BE49-F238E27FC236}">
              <a16:creationId xmlns:a16="http://schemas.microsoft.com/office/drawing/2014/main" id="{00000000-0008-0000-6600-000002000000}"/>
            </a:ext>
          </a:extLst>
        </xdr:cNvPr>
        <xdr:cNvSpPr/>
      </xdr:nvSpPr>
      <xdr:spPr>
        <a:xfrm>
          <a:off x="1066799" y="2345266"/>
          <a:ext cx="2359026" cy="5185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100">
              <a:latin typeface="+mn-ea"/>
              <a:ea typeface="+mn-ea"/>
            </a:rPr>
            <a:t>①：社会福祉士</a:t>
          </a:r>
          <a:endParaRPr kumimoji="1" lang="en-US" altLang="ja-JP" sz="1100">
            <a:latin typeface="+mn-ea"/>
            <a:ea typeface="+mn-ea"/>
          </a:endParaRPr>
        </a:p>
        <a:p>
          <a:pPr algn="l"/>
          <a:r>
            <a:rPr kumimoji="1" lang="ja-JP" altLang="en-US" sz="1100">
              <a:latin typeface="+mn-ea"/>
              <a:ea typeface="+mn-ea"/>
            </a:rPr>
            <a:t>②：５年以上障害福祉サービス、相談支援、障害児通所支援、障害児入所支援若しくは</a:t>
          </a:r>
          <a:endParaRPr kumimoji="1" lang="en-US" altLang="ja-JP" sz="1100">
            <a:latin typeface="+mn-ea"/>
            <a:ea typeface="+mn-ea"/>
          </a:endParaRPr>
        </a:p>
        <a:p>
          <a:pPr algn="l">
            <a:lnSpc>
              <a:spcPts val="1300"/>
            </a:lnSpc>
          </a:pPr>
          <a:r>
            <a:rPr kumimoji="1" lang="ja-JP" altLang="en-US" sz="1100">
              <a:latin typeface="+mn-ea"/>
              <a:ea typeface="+mn-ea"/>
            </a:rPr>
            <a:t>　　障害児相談支援に係る業務に従事した者</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6F00-000002000000}"/>
            </a:ext>
          </a:extLst>
        </xdr:cNvPr>
        <xdr:cNvSpPr/>
      </xdr:nvSpPr>
      <xdr:spPr>
        <a:xfrm>
          <a:off x="8190655" y="414926"/>
          <a:ext cx="20963391"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6F00-000003000000}"/>
            </a:ext>
          </a:extLst>
        </xdr:cNvPr>
        <xdr:cNvSpPr/>
      </xdr:nvSpPr>
      <xdr:spPr>
        <a:xfrm>
          <a:off x="379476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6F00-000004000000}"/>
            </a:ext>
          </a:extLst>
        </xdr:cNvPr>
        <xdr:cNvSpPr/>
      </xdr:nvSpPr>
      <xdr:spPr>
        <a:xfrm flipV="1">
          <a:off x="25084154" y="7936309"/>
          <a:ext cx="3418486"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7000-000002000000}"/>
            </a:ext>
          </a:extLst>
        </xdr:cNvPr>
        <xdr:cNvSpPr/>
      </xdr:nvSpPr>
      <xdr:spPr>
        <a:xfrm>
          <a:off x="8190655" y="414926"/>
          <a:ext cx="20963391"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7000-000003000000}"/>
            </a:ext>
          </a:extLst>
        </xdr:cNvPr>
        <xdr:cNvSpPr/>
      </xdr:nvSpPr>
      <xdr:spPr>
        <a:xfrm>
          <a:off x="379476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7000-000004000000}"/>
            </a:ext>
          </a:extLst>
        </xdr:cNvPr>
        <xdr:cNvSpPr/>
      </xdr:nvSpPr>
      <xdr:spPr>
        <a:xfrm flipV="1">
          <a:off x="25084154" y="7936309"/>
          <a:ext cx="3418486"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7300-00000200000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6.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7500-000002000000}"/>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7500-0000030000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12700</xdr:colOff>
          <xdr:row>2</xdr:row>
          <xdr:rowOff>107950</xdr:rowOff>
        </xdr:from>
        <xdr:to>
          <xdr:col>18</xdr:col>
          <xdr:colOff>50800</xdr:colOff>
          <xdr:row>4</xdr:row>
          <xdr:rowOff>50800</xdr:rowOff>
        </xdr:to>
        <xdr:sp macro="" textlink="">
          <xdr:nvSpPr>
            <xdr:cNvPr id="158721" name="Check Box 1" hidden="1">
              <a:extLst>
                <a:ext uri="{63B3BB69-23CF-44E3-9099-C40C66FF867C}">
                  <a14:compatExt spid="_x0000_s158721"/>
                </a:ext>
                <a:ext uri="{FF2B5EF4-FFF2-40B4-BE49-F238E27FC236}">
                  <a16:creationId xmlns:a16="http://schemas.microsoft.com/office/drawing/2014/main" id="{00000000-0008-0000-7800-00000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107950</xdr:rowOff>
        </xdr:from>
        <xdr:to>
          <xdr:col>21</xdr:col>
          <xdr:colOff>31750</xdr:colOff>
          <xdr:row>4</xdr:row>
          <xdr:rowOff>50800</xdr:rowOff>
        </xdr:to>
        <xdr:sp macro="" textlink="">
          <xdr:nvSpPr>
            <xdr:cNvPr id="158722" name="Check Box 2" hidden="1">
              <a:extLst>
                <a:ext uri="{63B3BB69-23CF-44E3-9099-C40C66FF867C}">
                  <a14:compatExt spid="_x0000_s158722"/>
                </a:ext>
                <a:ext uri="{FF2B5EF4-FFF2-40B4-BE49-F238E27FC236}">
                  <a16:creationId xmlns:a16="http://schemas.microsoft.com/office/drawing/2014/main" id="{00000000-0008-0000-7800-00000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14</xdr:row>
          <xdr:rowOff>12700</xdr:rowOff>
        </xdr:from>
        <xdr:to>
          <xdr:col>6</xdr:col>
          <xdr:colOff>50800</xdr:colOff>
          <xdr:row>15</xdr:row>
          <xdr:rowOff>0</xdr:rowOff>
        </xdr:to>
        <xdr:sp macro="" textlink="">
          <xdr:nvSpPr>
            <xdr:cNvPr id="158723" name="Check Box 3" hidden="1">
              <a:extLst>
                <a:ext uri="{63B3BB69-23CF-44E3-9099-C40C66FF867C}">
                  <a14:compatExt spid="_x0000_s158723"/>
                </a:ext>
                <a:ext uri="{FF2B5EF4-FFF2-40B4-BE49-F238E27FC236}">
                  <a16:creationId xmlns:a16="http://schemas.microsoft.com/office/drawing/2014/main" id="{00000000-0008-0000-7800-00000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158724" name="Check Box 4" hidden="1">
              <a:extLst>
                <a:ext uri="{63B3BB69-23CF-44E3-9099-C40C66FF867C}">
                  <a14:compatExt spid="_x0000_s158724"/>
                </a:ext>
                <a:ext uri="{FF2B5EF4-FFF2-40B4-BE49-F238E27FC236}">
                  <a16:creationId xmlns:a16="http://schemas.microsoft.com/office/drawing/2014/main" id="{00000000-0008-0000-7800-00000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12700</xdr:rowOff>
        </xdr:from>
        <xdr:to>
          <xdr:col>19</xdr:col>
          <xdr:colOff>38100</xdr:colOff>
          <xdr:row>22</xdr:row>
          <xdr:rowOff>0</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78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78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158727" name="Check Box 7" hidden="1">
              <a:extLst>
                <a:ext uri="{63B3BB69-23CF-44E3-9099-C40C66FF867C}">
                  <a14:compatExt spid="_x0000_s158727"/>
                </a:ext>
                <a:ext uri="{FF2B5EF4-FFF2-40B4-BE49-F238E27FC236}">
                  <a16:creationId xmlns:a16="http://schemas.microsoft.com/office/drawing/2014/main" id="{00000000-0008-0000-7800-00000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12700</xdr:rowOff>
        </xdr:from>
        <xdr:to>
          <xdr:col>19</xdr:col>
          <xdr:colOff>38100</xdr:colOff>
          <xdr:row>49</xdr:row>
          <xdr:rowOff>0</xdr:rowOff>
        </xdr:to>
        <xdr:sp macro="" textlink="">
          <xdr:nvSpPr>
            <xdr:cNvPr id="158728" name="Check Box 8" hidden="1">
              <a:extLst>
                <a:ext uri="{63B3BB69-23CF-44E3-9099-C40C66FF867C}">
                  <a14:compatExt spid="_x0000_s158728"/>
                </a:ext>
                <a:ext uri="{FF2B5EF4-FFF2-40B4-BE49-F238E27FC236}">
                  <a16:creationId xmlns:a16="http://schemas.microsoft.com/office/drawing/2014/main" id="{00000000-0008-0000-7800-00000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158729" name="Check Box 9" hidden="1">
              <a:extLst>
                <a:ext uri="{63B3BB69-23CF-44E3-9099-C40C66FF867C}">
                  <a14:compatExt spid="_x0000_s158729"/>
                </a:ext>
                <a:ext uri="{FF2B5EF4-FFF2-40B4-BE49-F238E27FC236}">
                  <a16:creationId xmlns:a16="http://schemas.microsoft.com/office/drawing/2014/main" id="{00000000-0008-0000-7800-00000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158730" name="Check Box 10" hidden="1">
              <a:extLst>
                <a:ext uri="{63B3BB69-23CF-44E3-9099-C40C66FF867C}">
                  <a14:compatExt spid="_x0000_s158730"/>
                </a:ext>
                <a:ext uri="{FF2B5EF4-FFF2-40B4-BE49-F238E27FC236}">
                  <a16:creationId xmlns:a16="http://schemas.microsoft.com/office/drawing/2014/main" id="{00000000-0008-0000-7800-00000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158731" name="Check Box 11" hidden="1">
              <a:extLst>
                <a:ext uri="{63B3BB69-23CF-44E3-9099-C40C66FF867C}">
                  <a14:compatExt spid="_x0000_s158731"/>
                </a:ext>
                <a:ext uri="{FF2B5EF4-FFF2-40B4-BE49-F238E27FC236}">
                  <a16:creationId xmlns:a16="http://schemas.microsoft.com/office/drawing/2014/main" id="{00000000-0008-0000-7800-00000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158732" name="Check Box 12" hidden="1">
              <a:extLst>
                <a:ext uri="{63B3BB69-23CF-44E3-9099-C40C66FF867C}">
                  <a14:compatExt spid="_x0000_s158732"/>
                </a:ext>
                <a:ext uri="{FF2B5EF4-FFF2-40B4-BE49-F238E27FC236}">
                  <a16:creationId xmlns:a16="http://schemas.microsoft.com/office/drawing/2014/main" id="{00000000-0008-0000-7800-00000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158733" name="Check Box 13" hidden="1">
              <a:extLst>
                <a:ext uri="{63B3BB69-23CF-44E3-9099-C40C66FF867C}">
                  <a14:compatExt spid="_x0000_s158733"/>
                </a:ext>
                <a:ext uri="{FF2B5EF4-FFF2-40B4-BE49-F238E27FC236}">
                  <a16:creationId xmlns:a16="http://schemas.microsoft.com/office/drawing/2014/main" id="{00000000-0008-0000-7800-00000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158734" name="Check Box 14" hidden="1">
              <a:extLst>
                <a:ext uri="{63B3BB69-23CF-44E3-9099-C40C66FF867C}">
                  <a14:compatExt spid="_x0000_s158734"/>
                </a:ext>
                <a:ext uri="{FF2B5EF4-FFF2-40B4-BE49-F238E27FC236}">
                  <a16:creationId xmlns:a16="http://schemas.microsoft.com/office/drawing/2014/main" id="{00000000-0008-0000-7800-00000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158735" name="Check Box 15" hidden="1">
              <a:extLst>
                <a:ext uri="{63B3BB69-23CF-44E3-9099-C40C66FF867C}">
                  <a14:compatExt spid="_x0000_s158735"/>
                </a:ext>
                <a:ext uri="{FF2B5EF4-FFF2-40B4-BE49-F238E27FC236}">
                  <a16:creationId xmlns:a16="http://schemas.microsoft.com/office/drawing/2014/main" id="{00000000-0008-0000-7800-00000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158736" name="Check Box 16" hidden="1">
              <a:extLst>
                <a:ext uri="{63B3BB69-23CF-44E3-9099-C40C66FF867C}">
                  <a14:compatExt spid="_x0000_s158736"/>
                </a:ext>
                <a:ext uri="{FF2B5EF4-FFF2-40B4-BE49-F238E27FC236}">
                  <a16:creationId xmlns:a16="http://schemas.microsoft.com/office/drawing/2014/main" id="{00000000-0008-0000-7800-00001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158737" name="Check Box 17" hidden="1">
              <a:extLst>
                <a:ext uri="{63B3BB69-23CF-44E3-9099-C40C66FF867C}">
                  <a14:compatExt spid="_x0000_s158737"/>
                </a:ext>
                <a:ext uri="{FF2B5EF4-FFF2-40B4-BE49-F238E27FC236}">
                  <a16:creationId xmlns:a16="http://schemas.microsoft.com/office/drawing/2014/main" id="{00000000-0008-0000-7800-00001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158738" name="Check Box 18" hidden="1">
              <a:extLst>
                <a:ext uri="{63B3BB69-23CF-44E3-9099-C40C66FF867C}">
                  <a14:compatExt spid="_x0000_s158738"/>
                </a:ext>
                <a:ext uri="{FF2B5EF4-FFF2-40B4-BE49-F238E27FC236}">
                  <a16:creationId xmlns:a16="http://schemas.microsoft.com/office/drawing/2014/main" id="{00000000-0008-0000-7800-00001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158739" name="Check Box 19" hidden="1">
              <a:extLst>
                <a:ext uri="{63B3BB69-23CF-44E3-9099-C40C66FF867C}">
                  <a14:compatExt spid="_x0000_s158739"/>
                </a:ext>
                <a:ext uri="{FF2B5EF4-FFF2-40B4-BE49-F238E27FC236}">
                  <a16:creationId xmlns:a16="http://schemas.microsoft.com/office/drawing/2014/main" id="{00000000-0008-0000-7800-00001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158740" name="Check Box 20" hidden="1">
              <a:extLst>
                <a:ext uri="{63B3BB69-23CF-44E3-9099-C40C66FF867C}">
                  <a14:compatExt spid="_x0000_s158740"/>
                </a:ext>
                <a:ext uri="{FF2B5EF4-FFF2-40B4-BE49-F238E27FC236}">
                  <a16:creationId xmlns:a16="http://schemas.microsoft.com/office/drawing/2014/main" id="{00000000-0008-0000-7800-00001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158741" name="Check Box 21" hidden="1">
              <a:extLst>
                <a:ext uri="{63B3BB69-23CF-44E3-9099-C40C66FF867C}">
                  <a14:compatExt spid="_x0000_s158741"/>
                </a:ext>
                <a:ext uri="{FF2B5EF4-FFF2-40B4-BE49-F238E27FC236}">
                  <a16:creationId xmlns:a16="http://schemas.microsoft.com/office/drawing/2014/main" id="{00000000-0008-0000-7800-00001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158742" name="Check Box 22" hidden="1">
              <a:extLst>
                <a:ext uri="{63B3BB69-23CF-44E3-9099-C40C66FF867C}">
                  <a14:compatExt spid="_x0000_s158742"/>
                </a:ext>
                <a:ext uri="{FF2B5EF4-FFF2-40B4-BE49-F238E27FC236}">
                  <a16:creationId xmlns:a16="http://schemas.microsoft.com/office/drawing/2014/main" id="{00000000-0008-0000-7800-00001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158743" name="Check Box 23" hidden="1">
              <a:extLst>
                <a:ext uri="{63B3BB69-23CF-44E3-9099-C40C66FF867C}">
                  <a14:compatExt spid="_x0000_s158743"/>
                </a:ext>
                <a:ext uri="{FF2B5EF4-FFF2-40B4-BE49-F238E27FC236}">
                  <a16:creationId xmlns:a16="http://schemas.microsoft.com/office/drawing/2014/main" id="{00000000-0008-0000-7800-00001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158744" name="Check Box 24" hidden="1">
              <a:extLst>
                <a:ext uri="{63B3BB69-23CF-44E3-9099-C40C66FF867C}">
                  <a14:compatExt spid="_x0000_s158744"/>
                </a:ext>
                <a:ext uri="{FF2B5EF4-FFF2-40B4-BE49-F238E27FC236}">
                  <a16:creationId xmlns:a16="http://schemas.microsoft.com/office/drawing/2014/main" id="{00000000-0008-0000-7800-00001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158745" name="Check Box 25" hidden="1">
              <a:extLst>
                <a:ext uri="{63B3BB69-23CF-44E3-9099-C40C66FF867C}">
                  <a14:compatExt spid="_x0000_s158745"/>
                </a:ext>
                <a:ext uri="{FF2B5EF4-FFF2-40B4-BE49-F238E27FC236}">
                  <a16:creationId xmlns:a16="http://schemas.microsoft.com/office/drawing/2014/main" id="{00000000-0008-0000-7800-00001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158746" name="Check Box 26" hidden="1">
              <a:extLst>
                <a:ext uri="{63B3BB69-23CF-44E3-9099-C40C66FF867C}">
                  <a14:compatExt spid="_x0000_s158746"/>
                </a:ext>
                <a:ext uri="{FF2B5EF4-FFF2-40B4-BE49-F238E27FC236}">
                  <a16:creationId xmlns:a16="http://schemas.microsoft.com/office/drawing/2014/main" id="{00000000-0008-0000-7800-00001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158747" name="Check Box 27" hidden="1">
              <a:extLst>
                <a:ext uri="{63B3BB69-23CF-44E3-9099-C40C66FF867C}">
                  <a14:compatExt spid="_x0000_s158747"/>
                </a:ext>
                <a:ext uri="{FF2B5EF4-FFF2-40B4-BE49-F238E27FC236}">
                  <a16:creationId xmlns:a16="http://schemas.microsoft.com/office/drawing/2014/main" id="{00000000-0008-0000-7800-00001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158748" name="Check Box 28" hidden="1">
              <a:extLst>
                <a:ext uri="{63B3BB69-23CF-44E3-9099-C40C66FF867C}">
                  <a14:compatExt spid="_x0000_s158748"/>
                </a:ext>
                <a:ext uri="{FF2B5EF4-FFF2-40B4-BE49-F238E27FC236}">
                  <a16:creationId xmlns:a16="http://schemas.microsoft.com/office/drawing/2014/main" id="{00000000-0008-0000-7800-00001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158749" name="Check Box 29" hidden="1">
              <a:extLst>
                <a:ext uri="{63B3BB69-23CF-44E3-9099-C40C66FF867C}">
                  <a14:compatExt spid="_x0000_s158749"/>
                </a:ext>
                <a:ext uri="{FF2B5EF4-FFF2-40B4-BE49-F238E27FC236}">
                  <a16:creationId xmlns:a16="http://schemas.microsoft.com/office/drawing/2014/main" id="{00000000-0008-0000-7800-00001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158750" name="Check Box 30" hidden="1">
              <a:extLst>
                <a:ext uri="{63B3BB69-23CF-44E3-9099-C40C66FF867C}">
                  <a14:compatExt spid="_x0000_s158750"/>
                </a:ext>
                <a:ext uri="{FF2B5EF4-FFF2-40B4-BE49-F238E27FC236}">
                  <a16:creationId xmlns:a16="http://schemas.microsoft.com/office/drawing/2014/main" id="{00000000-0008-0000-7800-00001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158751" name="Check Box 31" hidden="1">
              <a:extLst>
                <a:ext uri="{63B3BB69-23CF-44E3-9099-C40C66FF867C}">
                  <a14:compatExt spid="_x0000_s158751"/>
                </a:ext>
                <a:ext uri="{FF2B5EF4-FFF2-40B4-BE49-F238E27FC236}">
                  <a16:creationId xmlns:a16="http://schemas.microsoft.com/office/drawing/2014/main" id="{00000000-0008-0000-7800-00001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158752" name="Check Box 32" hidden="1">
              <a:extLst>
                <a:ext uri="{63B3BB69-23CF-44E3-9099-C40C66FF867C}">
                  <a14:compatExt spid="_x0000_s158752"/>
                </a:ext>
                <a:ext uri="{FF2B5EF4-FFF2-40B4-BE49-F238E27FC236}">
                  <a16:creationId xmlns:a16="http://schemas.microsoft.com/office/drawing/2014/main" id="{00000000-0008-0000-7800-00002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158753" name="Check Box 33" hidden="1">
              <a:extLst>
                <a:ext uri="{63B3BB69-23CF-44E3-9099-C40C66FF867C}">
                  <a14:compatExt spid="_x0000_s158753"/>
                </a:ext>
                <a:ext uri="{FF2B5EF4-FFF2-40B4-BE49-F238E27FC236}">
                  <a16:creationId xmlns:a16="http://schemas.microsoft.com/office/drawing/2014/main" id="{00000000-0008-0000-7800-00002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158754" name="Check Box 34" hidden="1">
              <a:extLst>
                <a:ext uri="{63B3BB69-23CF-44E3-9099-C40C66FF867C}">
                  <a14:compatExt spid="_x0000_s158754"/>
                </a:ext>
                <a:ext uri="{FF2B5EF4-FFF2-40B4-BE49-F238E27FC236}">
                  <a16:creationId xmlns:a16="http://schemas.microsoft.com/office/drawing/2014/main" id="{00000000-0008-0000-7800-00002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158755" name="Check Box 35" hidden="1">
              <a:extLst>
                <a:ext uri="{63B3BB69-23CF-44E3-9099-C40C66FF867C}">
                  <a14:compatExt spid="_x0000_s158755"/>
                </a:ext>
                <a:ext uri="{FF2B5EF4-FFF2-40B4-BE49-F238E27FC236}">
                  <a16:creationId xmlns:a16="http://schemas.microsoft.com/office/drawing/2014/main" id="{00000000-0008-0000-7800-00002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158756" name="Check Box 36" hidden="1">
              <a:extLst>
                <a:ext uri="{63B3BB69-23CF-44E3-9099-C40C66FF867C}">
                  <a14:compatExt spid="_x0000_s158756"/>
                </a:ext>
                <a:ext uri="{FF2B5EF4-FFF2-40B4-BE49-F238E27FC236}">
                  <a16:creationId xmlns:a16="http://schemas.microsoft.com/office/drawing/2014/main" id="{00000000-0008-0000-7800-00002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158757" name="Check Box 37" hidden="1">
              <a:extLst>
                <a:ext uri="{63B3BB69-23CF-44E3-9099-C40C66FF867C}">
                  <a14:compatExt spid="_x0000_s158757"/>
                </a:ext>
                <a:ext uri="{FF2B5EF4-FFF2-40B4-BE49-F238E27FC236}">
                  <a16:creationId xmlns:a16="http://schemas.microsoft.com/office/drawing/2014/main" id="{00000000-0008-0000-7800-00002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158758" name="Check Box 38" hidden="1">
              <a:extLst>
                <a:ext uri="{63B3BB69-23CF-44E3-9099-C40C66FF867C}">
                  <a14:compatExt spid="_x0000_s158758"/>
                </a:ext>
                <a:ext uri="{FF2B5EF4-FFF2-40B4-BE49-F238E27FC236}">
                  <a16:creationId xmlns:a16="http://schemas.microsoft.com/office/drawing/2014/main" id="{00000000-0008-0000-7800-00002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158759" name="Check Box 39" hidden="1">
              <a:extLst>
                <a:ext uri="{63B3BB69-23CF-44E3-9099-C40C66FF867C}">
                  <a14:compatExt spid="_x0000_s158759"/>
                </a:ext>
                <a:ext uri="{FF2B5EF4-FFF2-40B4-BE49-F238E27FC236}">
                  <a16:creationId xmlns:a16="http://schemas.microsoft.com/office/drawing/2014/main" id="{00000000-0008-0000-7800-00002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158760" name="Check Box 40" hidden="1">
              <a:extLst>
                <a:ext uri="{63B3BB69-23CF-44E3-9099-C40C66FF867C}">
                  <a14:compatExt spid="_x0000_s158760"/>
                </a:ext>
                <a:ext uri="{FF2B5EF4-FFF2-40B4-BE49-F238E27FC236}">
                  <a16:creationId xmlns:a16="http://schemas.microsoft.com/office/drawing/2014/main" id="{00000000-0008-0000-7800-00002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158761" name="Check Box 41" hidden="1">
              <a:extLst>
                <a:ext uri="{63B3BB69-23CF-44E3-9099-C40C66FF867C}">
                  <a14:compatExt spid="_x0000_s158761"/>
                </a:ext>
                <a:ext uri="{FF2B5EF4-FFF2-40B4-BE49-F238E27FC236}">
                  <a16:creationId xmlns:a16="http://schemas.microsoft.com/office/drawing/2014/main" id="{00000000-0008-0000-7800-00002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158762" name="Check Box 42" hidden="1">
              <a:extLst>
                <a:ext uri="{63B3BB69-23CF-44E3-9099-C40C66FF867C}">
                  <a14:compatExt spid="_x0000_s158762"/>
                </a:ext>
                <a:ext uri="{FF2B5EF4-FFF2-40B4-BE49-F238E27FC236}">
                  <a16:creationId xmlns:a16="http://schemas.microsoft.com/office/drawing/2014/main" id="{00000000-0008-0000-7800-00002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158763" name="Check Box 43" hidden="1">
              <a:extLst>
                <a:ext uri="{63B3BB69-23CF-44E3-9099-C40C66FF867C}">
                  <a14:compatExt spid="_x0000_s158763"/>
                </a:ext>
                <a:ext uri="{FF2B5EF4-FFF2-40B4-BE49-F238E27FC236}">
                  <a16:creationId xmlns:a16="http://schemas.microsoft.com/office/drawing/2014/main" id="{00000000-0008-0000-7800-00002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158764" name="Check Box 44" hidden="1">
              <a:extLst>
                <a:ext uri="{63B3BB69-23CF-44E3-9099-C40C66FF867C}">
                  <a14:compatExt spid="_x0000_s158764"/>
                </a:ext>
                <a:ext uri="{FF2B5EF4-FFF2-40B4-BE49-F238E27FC236}">
                  <a16:creationId xmlns:a16="http://schemas.microsoft.com/office/drawing/2014/main" id="{00000000-0008-0000-7800-00002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158765" name="Check Box 45" hidden="1">
              <a:extLst>
                <a:ext uri="{63B3BB69-23CF-44E3-9099-C40C66FF867C}">
                  <a14:compatExt spid="_x0000_s158765"/>
                </a:ext>
                <a:ext uri="{FF2B5EF4-FFF2-40B4-BE49-F238E27FC236}">
                  <a16:creationId xmlns:a16="http://schemas.microsoft.com/office/drawing/2014/main" id="{00000000-0008-0000-7800-00002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99</xdr:row>
          <xdr:rowOff>12700</xdr:rowOff>
        </xdr:from>
        <xdr:to>
          <xdr:col>5</xdr:col>
          <xdr:colOff>50800</xdr:colOff>
          <xdr:row>100</xdr:row>
          <xdr:rowOff>0</xdr:rowOff>
        </xdr:to>
        <xdr:sp macro="" textlink="">
          <xdr:nvSpPr>
            <xdr:cNvPr id="158766" name="Check Box 46" hidden="1">
              <a:extLst>
                <a:ext uri="{63B3BB69-23CF-44E3-9099-C40C66FF867C}">
                  <a14:compatExt spid="_x0000_s158766"/>
                </a:ext>
                <a:ext uri="{FF2B5EF4-FFF2-40B4-BE49-F238E27FC236}">
                  <a16:creationId xmlns:a16="http://schemas.microsoft.com/office/drawing/2014/main" id="{00000000-0008-0000-7800-00002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158767" name="Check Box 47" hidden="1">
              <a:extLst>
                <a:ext uri="{63B3BB69-23CF-44E3-9099-C40C66FF867C}">
                  <a14:compatExt spid="_x0000_s158767"/>
                </a:ext>
                <a:ext uri="{FF2B5EF4-FFF2-40B4-BE49-F238E27FC236}">
                  <a16:creationId xmlns:a16="http://schemas.microsoft.com/office/drawing/2014/main" id="{00000000-0008-0000-7800-00002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158768" name="Check Box 48" hidden="1">
              <a:extLst>
                <a:ext uri="{63B3BB69-23CF-44E3-9099-C40C66FF867C}">
                  <a14:compatExt spid="_x0000_s158768"/>
                </a:ext>
                <a:ext uri="{FF2B5EF4-FFF2-40B4-BE49-F238E27FC236}">
                  <a16:creationId xmlns:a16="http://schemas.microsoft.com/office/drawing/2014/main" id="{00000000-0008-0000-7800-00003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158769" name="Check Box 49" hidden="1">
              <a:extLst>
                <a:ext uri="{63B3BB69-23CF-44E3-9099-C40C66FF867C}">
                  <a14:compatExt spid="_x0000_s158769"/>
                </a:ext>
                <a:ext uri="{FF2B5EF4-FFF2-40B4-BE49-F238E27FC236}">
                  <a16:creationId xmlns:a16="http://schemas.microsoft.com/office/drawing/2014/main" id="{00000000-0008-0000-7800-00003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158770" name="Check Box 50" hidden="1">
              <a:extLst>
                <a:ext uri="{63B3BB69-23CF-44E3-9099-C40C66FF867C}">
                  <a14:compatExt spid="_x0000_s158770"/>
                </a:ext>
                <a:ext uri="{FF2B5EF4-FFF2-40B4-BE49-F238E27FC236}">
                  <a16:creationId xmlns:a16="http://schemas.microsoft.com/office/drawing/2014/main" id="{00000000-0008-0000-7800-00003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158771" name="Check Box 51" hidden="1">
              <a:extLst>
                <a:ext uri="{63B3BB69-23CF-44E3-9099-C40C66FF867C}">
                  <a14:compatExt spid="_x0000_s158771"/>
                </a:ext>
                <a:ext uri="{FF2B5EF4-FFF2-40B4-BE49-F238E27FC236}">
                  <a16:creationId xmlns:a16="http://schemas.microsoft.com/office/drawing/2014/main" id="{00000000-0008-0000-7800-00003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158772" name="Check Box 52" hidden="1">
              <a:extLst>
                <a:ext uri="{63B3BB69-23CF-44E3-9099-C40C66FF867C}">
                  <a14:compatExt spid="_x0000_s158772"/>
                </a:ext>
                <a:ext uri="{FF2B5EF4-FFF2-40B4-BE49-F238E27FC236}">
                  <a16:creationId xmlns:a16="http://schemas.microsoft.com/office/drawing/2014/main" id="{00000000-0008-0000-7800-00003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158773" name="Check Box 53" hidden="1">
              <a:extLst>
                <a:ext uri="{63B3BB69-23CF-44E3-9099-C40C66FF867C}">
                  <a14:compatExt spid="_x0000_s158773"/>
                </a:ext>
                <a:ext uri="{FF2B5EF4-FFF2-40B4-BE49-F238E27FC236}">
                  <a16:creationId xmlns:a16="http://schemas.microsoft.com/office/drawing/2014/main" id="{00000000-0008-0000-7800-00003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158774" name="Check Box 54" hidden="1">
              <a:extLst>
                <a:ext uri="{63B3BB69-23CF-44E3-9099-C40C66FF867C}">
                  <a14:compatExt spid="_x0000_s158774"/>
                </a:ext>
                <a:ext uri="{FF2B5EF4-FFF2-40B4-BE49-F238E27FC236}">
                  <a16:creationId xmlns:a16="http://schemas.microsoft.com/office/drawing/2014/main" id="{00000000-0008-0000-7800-00003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xdr:colOff>
          <xdr:row>51</xdr:row>
          <xdr:rowOff>222250</xdr:rowOff>
        </xdr:from>
        <xdr:to>
          <xdr:col>17</xdr:col>
          <xdr:colOff>50800</xdr:colOff>
          <xdr:row>53</xdr:row>
          <xdr:rowOff>31750</xdr:rowOff>
        </xdr:to>
        <xdr:sp macro="" textlink="">
          <xdr:nvSpPr>
            <xdr:cNvPr id="158775" name="Check Box 55" hidden="1">
              <a:extLst>
                <a:ext uri="{63B3BB69-23CF-44E3-9099-C40C66FF867C}">
                  <a14:compatExt spid="_x0000_s158775"/>
                </a:ext>
                <a:ext uri="{FF2B5EF4-FFF2-40B4-BE49-F238E27FC236}">
                  <a16:creationId xmlns:a16="http://schemas.microsoft.com/office/drawing/2014/main" id="{00000000-0008-0000-7800-00003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12700</xdr:rowOff>
        </xdr:from>
        <xdr:to>
          <xdr:col>31</xdr:col>
          <xdr:colOff>38100</xdr:colOff>
          <xdr:row>16</xdr:row>
          <xdr:rowOff>0</xdr:rowOff>
        </xdr:to>
        <xdr:sp macro="" textlink="">
          <xdr:nvSpPr>
            <xdr:cNvPr id="158776" name="Check Box 56" hidden="1">
              <a:extLst>
                <a:ext uri="{63B3BB69-23CF-44E3-9099-C40C66FF867C}">
                  <a14:compatExt spid="_x0000_s158776"/>
                </a:ext>
                <a:ext uri="{FF2B5EF4-FFF2-40B4-BE49-F238E27FC236}">
                  <a16:creationId xmlns:a16="http://schemas.microsoft.com/office/drawing/2014/main" id="{00000000-0008-0000-7800-00003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158777" name="Check Box 57" hidden="1">
              <a:extLst>
                <a:ext uri="{63B3BB69-23CF-44E3-9099-C40C66FF867C}">
                  <a14:compatExt spid="_x0000_s158777"/>
                </a:ext>
                <a:ext uri="{FF2B5EF4-FFF2-40B4-BE49-F238E27FC236}">
                  <a16:creationId xmlns:a16="http://schemas.microsoft.com/office/drawing/2014/main" id="{00000000-0008-0000-7800-00003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158778" name="Check Box 58" hidden="1">
              <a:extLst>
                <a:ext uri="{63B3BB69-23CF-44E3-9099-C40C66FF867C}">
                  <a14:compatExt spid="_x0000_s158778"/>
                </a:ext>
                <a:ext uri="{FF2B5EF4-FFF2-40B4-BE49-F238E27FC236}">
                  <a16:creationId xmlns:a16="http://schemas.microsoft.com/office/drawing/2014/main" id="{00000000-0008-0000-7800-00003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158779" name="Check Box 59" hidden="1">
              <a:extLst>
                <a:ext uri="{63B3BB69-23CF-44E3-9099-C40C66FF867C}">
                  <a14:compatExt spid="_x0000_s158779"/>
                </a:ext>
                <a:ext uri="{FF2B5EF4-FFF2-40B4-BE49-F238E27FC236}">
                  <a16:creationId xmlns:a16="http://schemas.microsoft.com/office/drawing/2014/main" id="{00000000-0008-0000-7800-00003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158780" name="Check Box 60" hidden="1">
              <a:extLst>
                <a:ext uri="{63B3BB69-23CF-44E3-9099-C40C66FF867C}">
                  <a14:compatExt spid="_x0000_s158780"/>
                </a:ext>
                <a:ext uri="{FF2B5EF4-FFF2-40B4-BE49-F238E27FC236}">
                  <a16:creationId xmlns:a16="http://schemas.microsoft.com/office/drawing/2014/main" id="{00000000-0008-0000-7800-00003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158781" name="Check Box 61" hidden="1">
              <a:extLst>
                <a:ext uri="{63B3BB69-23CF-44E3-9099-C40C66FF867C}">
                  <a14:compatExt spid="_x0000_s158781"/>
                </a:ext>
                <a:ext uri="{FF2B5EF4-FFF2-40B4-BE49-F238E27FC236}">
                  <a16:creationId xmlns:a16="http://schemas.microsoft.com/office/drawing/2014/main" id="{00000000-0008-0000-7800-00003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158782" name="Check Box 62" hidden="1">
              <a:extLst>
                <a:ext uri="{63B3BB69-23CF-44E3-9099-C40C66FF867C}">
                  <a14:compatExt spid="_x0000_s158782"/>
                </a:ext>
                <a:ext uri="{FF2B5EF4-FFF2-40B4-BE49-F238E27FC236}">
                  <a16:creationId xmlns:a16="http://schemas.microsoft.com/office/drawing/2014/main" id="{00000000-0008-0000-7800-00003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xdr:row>
          <xdr:rowOff>12700</xdr:rowOff>
        </xdr:from>
        <xdr:to>
          <xdr:col>17</xdr:col>
          <xdr:colOff>69850</xdr:colOff>
          <xdr:row>16</xdr:row>
          <xdr:rowOff>0</xdr:rowOff>
        </xdr:to>
        <xdr:sp macro="" textlink="">
          <xdr:nvSpPr>
            <xdr:cNvPr id="158783" name="Check Box 63" hidden="1">
              <a:extLst>
                <a:ext uri="{63B3BB69-23CF-44E3-9099-C40C66FF867C}">
                  <a14:compatExt spid="_x0000_s158783"/>
                </a:ext>
                <a:ext uri="{FF2B5EF4-FFF2-40B4-BE49-F238E27FC236}">
                  <a16:creationId xmlns:a16="http://schemas.microsoft.com/office/drawing/2014/main" id="{00000000-0008-0000-7800-00003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12700</xdr:rowOff>
        </xdr:from>
        <xdr:to>
          <xdr:col>19</xdr:col>
          <xdr:colOff>57150</xdr:colOff>
          <xdr:row>16</xdr:row>
          <xdr:rowOff>0</xdr:rowOff>
        </xdr:to>
        <xdr:sp macro="" textlink="">
          <xdr:nvSpPr>
            <xdr:cNvPr id="158784" name="Check Box 64" hidden="1">
              <a:extLst>
                <a:ext uri="{63B3BB69-23CF-44E3-9099-C40C66FF867C}">
                  <a14:compatExt spid="_x0000_s158784"/>
                </a:ext>
                <a:ext uri="{FF2B5EF4-FFF2-40B4-BE49-F238E27FC236}">
                  <a16:creationId xmlns:a16="http://schemas.microsoft.com/office/drawing/2014/main" id="{00000000-0008-0000-7800-00004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15</xdr:row>
          <xdr:rowOff>12700</xdr:rowOff>
        </xdr:from>
        <xdr:to>
          <xdr:col>21</xdr:col>
          <xdr:colOff>69850</xdr:colOff>
          <xdr:row>16</xdr:row>
          <xdr:rowOff>0</xdr:rowOff>
        </xdr:to>
        <xdr:sp macro="" textlink="">
          <xdr:nvSpPr>
            <xdr:cNvPr id="158785" name="Check Box 65" hidden="1">
              <a:extLst>
                <a:ext uri="{63B3BB69-23CF-44E3-9099-C40C66FF867C}">
                  <a14:compatExt spid="_x0000_s158785"/>
                </a:ext>
                <a:ext uri="{FF2B5EF4-FFF2-40B4-BE49-F238E27FC236}">
                  <a16:creationId xmlns:a16="http://schemas.microsoft.com/office/drawing/2014/main" id="{00000000-0008-0000-7800-00004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12700</xdr:rowOff>
        </xdr:from>
        <xdr:to>
          <xdr:col>23</xdr:col>
          <xdr:colOff>76200</xdr:colOff>
          <xdr:row>16</xdr:row>
          <xdr:rowOff>0</xdr:rowOff>
        </xdr:to>
        <xdr:sp macro="" textlink="">
          <xdr:nvSpPr>
            <xdr:cNvPr id="158786" name="Check Box 66" hidden="1">
              <a:extLst>
                <a:ext uri="{63B3BB69-23CF-44E3-9099-C40C66FF867C}">
                  <a14:compatExt spid="_x0000_s158786"/>
                </a:ext>
                <a:ext uri="{FF2B5EF4-FFF2-40B4-BE49-F238E27FC236}">
                  <a16:creationId xmlns:a16="http://schemas.microsoft.com/office/drawing/2014/main" id="{00000000-0008-0000-7800-00004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15</xdr:row>
          <xdr:rowOff>19050</xdr:rowOff>
        </xdr:from>
        <xdr:to>
          <xdr:col>25</xdr:col>
          <xdr:colOff>69850</xdr:colOff>
          <xdr:row>16</xdr:row>
          <xdr:rowOff>12700</xdr:rowOff>
        </xdr:to>
        <xdr:sp macro="" textlink="">
          <xdr:nvSpPr>
            <xdr:cNvPr id="158787" name="Check Box 67" hidden="1">
              <a:extLst>
                <a:ext uri="{63B3BB69-23CF-44E3-9099-C40C66FF867C}">
                  <a14:compatExt spid="_x0000_s158787"/>
                </a:ext>
                <a:ext uri="{FF2B5EF4-FFF2-40B4-BE49-F238E27FC236}">
                  <a16:creationId xmlns:a16="http://schemas.microsoft.com/office/drawing/2014/main" id="{00000000-0008-0000-7800-00004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158788" name="Check Box 68" hidden="1">
              <a:extLst>
                <a:ext uri="{63B3BB69-23CF-44E3-9099-C40C66FF867C}">
                  <a14:compatExt spid="_x0000_s158788"/>
                </a:ext>
                <a:ext uri="{FF2B5EF4-FFF2-40B4-BE49-F238E27FC236}">
                  <a16:creationId xmlns:a16="http://schemas.microsoft.com/office/drawing/2014/main" id="{00000000-0008-0000-7800-00004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158789" name="Check Box 69" hidden="1">
              <a:extLst>
                <a:ext uri="{63B3BB69-23CF-44E3-9099-C40C66FF867C}">
                  <a14:compatExt spid="_x0000_s158789"/>
                </a:ext>
                <a:ext uri="{FF2B5EF4-FFF2-40B4-BE49-F238E27FC236}">
                  <a16:creationId xmlns:a16="http://schemas.microsoft.com/office/drawing/2014/main" id="{00000000-0008-0000-7800-00004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158790" name="Check Box 70" hidden="1">
              <a:extLst>
                <a:ext uri="{63B3BB69-23CF-44E3-9099-C40C66FF867C}">
                  <a14:compatExt spid="_x0000_s158790"/>
                </a:ext>
                <a:ext uri="{FF2B5EF4-FFF2-40B4-BE49-F238E27FC236}">
                  <a16:creationId xmlns:a16="http://schemas.microsoft.com/office/drawing/2014/main" id="{00000000-0008-0000-7800-00004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158791" name="Check Box 71" hidden="1">
              <a:extLst>
                <a:ext uri="{63B3BB69-23CF-44E3-9099-C40C66FF867C}">
                  <a14:compatExt spid="_x0000_s158791"/>
                </a:ext>
                <a:ext uri="{FF2B5EF4-FFF2-40B4-BE49-F238E27FC236}">
                  <a16:creationId xmlns:a16="http://schemas.microsoft.com/office/drawing/2014/main" id="{00000000-0008-0000-7800-00004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158792" name="Check Box 72" hidden="1">
              <a:extLst>
                <a:ext uri="{63B3BB69-23CF-44E3-9099-C40C66FF867C}">
                  <a14:compatExt spid="_x0000_s158792"/>
                </a:ext>
                <a:ext uri="{FF2B5EF4-FFF2-40B4-BE49-F238E27FC236}">
                  <a16:creationId xmlns:a16="http://schemas.microsoft.com/office/drawing/2014/main" id="{00000000-0008-0000-7800-00004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158793" name="Check Box 73" hidden="1">
              <a:extLst>
                <a:ext uri="{63B3BB69-23CF-44E3-9099-C40C66FF867C}">
                  <a14:compatExt spid="_x0000_s158793"/>
                </a:ext>
                <a:ext uri="{FF2B5EF4-FFF2-40B4-BE49-F238E27FC236}">
                  <a16:creationId xmlns:a16="http://schemas.microsoft.com/office/drawing/2014/main" id="{00000000-0008-0000-7800-00004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158794" name="Check Box 74" hidden="1">
              <a:extLst>
                <a:ext uri="{63B3BB69-23CF-44E3-9099-C40C66FF867C}">
                  <a14:compatExt spid="_x0000_s158794"/>
                </a:ext>
                <a:ext uri="{FF2B5EF4-FFF2-40B4-BE49-F238E27FC236}">
                  <a16:creationId xmlns:a16="http://schemas.microsoft.com/office/drawing/2014/main" id="{00000000-0008-0000-7800-00004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12700</xdr:rowOff>
        </xdr:from>
        <xdr:to>
          <xdr:col>12</xdr:col>
          <xdr:colOff>38100</xdr:colOff>
          <xdr:row>22</xdr:row>
          <xdr:rowOff>0</xdr:rowOff>
        </xdr:to>
        <xdr:sp macro="" textlink="">
          <xdr:nvSpPr>
            <xdr:cNvPr id="158795" name="Check Box 75" hidden="1">
              <a:extLst>
                <a:ext uri="{63B3BB69-23CF-44E3-9099-C40C66FF867C}">
                  <a14:compatExt spid="_x0000_s158795"/>
                </a:ext>
                <a:ext uri="{FF2B5EF4-FFF2-40B4-BE49-F238E27FC236}">
                  <a16:creationId xmlns:a16="http://schemas.microsoft.com/office/drawing/2014/main" id="{00000000-0008-0000-7800-00004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12700</xdr:rowOff>
        </xdr:from>
        <xdr:to>
          <xdr:col>12</xdr:col>
          <xdr:colOff>38100</xdr:colOff>
          <xdr:row>49</xdr:row>
          <xdr:rowOff>0</xdr:rowOff>
        </xdr:to>
        <xdr:sp macro="" textlink="">
          <xdr:nvSpPr>
            <xdr:cNvPr id="158796" name="Check Box 76" hidden="1">
              <a:extLst>
                <a:ext uri="{63B3BB69-23CF-44E3-9099-C40C66FF867C}">
                  <a14:compatExt spid="_x0000_s158796"/>
                </a:ext>
                <a:ext uri="{FF2B5EF4-FFF2-40B4-BE49-F238E27FC236}">
                  <a16:creationId xmlns:a16="http://schemas.microsoft.com/office/drawing/2014/main" id="{00000000-0008-0000-7800-00004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222250</xdr:rowOff>
        </xdr:from>
        <xdr:to>
          <xdr:col>7</xdr:col>
          <xdr:colOff>57150</xdr:colOff>
          <xdr:row>27</xdr:row>
          <xdr:rowOff>19050</xdr:rowOff>
        </xdr:to>
        <xdr:sp macro="" textlink="">
          <xdr:nvSpPr>
            <xdr:cNvPr id="158797" name="Check Box 77" hidden="1">
              <a:extLst>
                <a:ext uri="{63B3BB69-23CF-44E3-9099-C40C66FF867C}">
                  <a14:compatExt spid="_x0000_s158797"/>
                </a:ext>
                <a:ext uri="{FF2B5EF4-FFF2-40B4-BE49-F238E27FC236}">
                  <a16:creationId xmlns:a16="http://schemas.microsoft.com/office/drawing/2014/main" id="{00000000-0008-0000-7800-00004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27</xdr:row>
          <xdr:rowOff>171450</xdr:rowOff>
        </xdr:from>
        <xdr:to>
          <xdr:col>6</xdr:col>
          <xdr:colOff>50800</xdr:colOff>
          <xdr:row>29</xdr:row>
          <xdr:rowOff>19050</xdr:rowOff>
        </xdr:to>
        <xdr:sp macro="" textlink="">
          <xdr:nvSpPr>
            <xdr:cNvPr id="158798" name="Check Box 78" hidden="1">
              <a:extLst>
                <a:ext uri="{63B3BB69-23CF-44E3-9099-C40C66FF867C}">
                  <a14:compatExt spid="_x0000_s158798"/>
                </a:ext>
                <a:ext uri="{FF2B5EF4-FFF2-40B4-BE49-F238E27FC236}">
                  <a16:creationId xmlns:a16="http://schemas.microsoft.com/office/drawing/2014/main" id="{00000000-0008-0000-7800-00004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158799" name="Check Box 79" hidden="1">
              <a:extLst>
                <a:ext uri="{63B3BB69-23CF-44E3-9099-C40C66FF867C}">
                  <a14:compatExt spid="_x0000_s158799"/>
                </a:ext>
                <a:ext uri="{FF2B5EF4-FFF2-40B4-BE49-F238E27FC236}">
                  <a16:creationId xmlns:a16="http://schemas.microsoft.com/office/drawing/2014/main" id="{00000000-0008-0000-7800-00004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25</xdr:row>
          <xdr:rowOff>222250</xdr:rowOff>
        </xdr:from>
        <xdr:to>
          <xdr:col>10</xdr:col>
          <xdr:colOff>50800</xdr:colOff>
          <xdr:row>27</xdr:row>
          <xdr:rowOff>19050</xdr:rowOff>
        </xdr:to>
        <xdr:sp macro="" textlink="">
          <xdr:nvSpPr>
            <xdr:cNvPr id="158800" name="Check Box 80" hidden="1">
              <a:extLst>
                <a:ext uri="{63B3BB69-23CF-44E3-9099-C40C66FF867C}">
                  <a14:compatExt spid="_x0000_s158800"/>
                </a:ext>
                <a:ext uri="{FF2B5EF4-FFF2-40B4-BE49-F238E27FC236}">
                  <a16:creationId xmlns:a16="http://schemas.microsoft.com/office/drawing/2014/main" id="{00000000-0008-0000-7800-00005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27</xdr:row>
          <xdr:rowOff>184150</xdr:rowOff>
        </xdr:from>
        <xdr:to>
          <xdr:col>9</xdr:col>
          <xdr:colOff>50800</xdr:colOff>
          <xdr:row>29</xdr:row>
          <xdr:rowOff>31750</xdr:rowOff>
        </xdr:to>
        <xdr:sp macro="" textlink="">
          <xdr:nvSpPr>
            <xdr:cNvPr id="158801" name="Check Box 81" hidden="1">
              <a:extLst>
                <a:ext uri="{63B3BB69-23CF-44E3-9099-C40C66FF867C}">
                  <a14:compatExt spid="_x0000_s158801"/>
                </a:ext>
                <a:ext uri="{FF2B5EF4-FFF2-40B4-BE49-F238E27FC236}">
                  <a16:creationId xmlns:a16="http://schemas.microsoft.com/office/drawing/2014/main" id="{00000000-0008-0000-7800-00005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28</xdr:row>
          <xdr:rowOff>184150</xdr:rowOff>
        </xdr:from>
        <xdr:to>
          <xdr:col>9</xdr:col>
          <xdr:colOff>50800</xdr:colOff>
          <xdr:row>30</xdr:row>
          <xdr:rowOff>31750</xdr:rowOff>
        </xdr:to>
        <xdr:sp macro="" textlink="">
          <xdr:nvSpPr>
            <xdr:cNvPr id="158802" name="Check Box 82" hidden="1">
              <a:extLst>
                <a:ext uri="{63B3BB69-23CF-44E3-9099-C40C66FF867C}">
                  <a14:compatExt spid="_x0000_s158802"/>
                </a:ext>
                <a:ext uri="{FF2B5EF4-FFF2-40B4-BE49-F238E27FC236}">
                  <a16:creationId xmlns:a16="http://schemas.microsoft.com/office/drawing/2014/main" id="{00000000-0008-0000-7800-00005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222250</xdr:rowOff>
        </xdr:from>
        <xdr:to>
          <xdr:col>13</xdr:col>
          <xdr:colOff>38100</xdr:colOff>
          <xdr:row>27</xdr:row>
          <xdr:rowOff>19050</xdr:rowOff>
        </xdr:to>
        <xdr:sp macro="" textlink="">
          <xdr:nvSpPr>
            <xdr:cNvPr id="158803" name="Check Box 83" hidden="1">
              <a:extLst>
                <a:ext uri="{63B3BB69-23CF-44E3-9099-C40C66FF867C}">
                  <a14:compatExt spid="_x0000_s158803"/>
                </a:ext>
                <a:ext uri="{FF2B5EF4-FFF2-40B4-BE49-F238E27FC236}">
                  <a16:creationId xmlns:a16="http://schemas.microsoft.com/office/drawing/2014/main" id="{00000000-0008-0000-7800-00005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184150</xdr:rowOff>
        </xdr:from>
        <xdr:to>
          <xdr:col>12</xdr:col>
          <xdr:colOff>38100</xdr:colOff>
          <xdr:row>29</xdr:row>
          <xdr:rowOff>31750</xdr:rowOff>
        </xdr:to>
        <xdr:sp macro="" textlink="">
          <xdr:nvSpPr>
            <xdr:cNvPr id="158804" name="Check Box 84" hidden="1">
              <a:extLst>
                <a:ext uri="{63B3BB69-23CF-44E3-9099-C40C66FF867C}">
                  <a14:compatExt spid="_x0000_s158804"/>
                </a:ext>
                <a:ext uri="{FF2B5EF4-FFF2-40B4-BE49-F238E27FC236}">
                  <a16:creationId xmlns:a16="http://schemas.microsoft.com/office/drawing/2014/main" id="{00000000-0008-0000-7800-00005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184150</xdr:rowOff>
        </xdr:from>
        <xdr:to>
          <xdr:col>12</xdr:col>
          <xdr:colOff>38100</xdr:colOff>
          <xdr:row>30</xdr:row>
          <xdr:rowOff>31750</xdr:rowOff>
        </xdr:to>
        <xdr:sp macro="" textlink="">
          <xdr:nvSpPr>
            <xdr:cNvPr id="158805" name="Check Box 85" hidden="1">
              <a:extLst>
                <a:ext uri="{63B3BB69-23CF-44E3-9099-C40C66FF867C}">
                  <a14:compatExt spid="_x0000_s158805"/>
                </a:ext>
                <a:ext uri="{FF2B5EF4-FFF2-40B4-BE49-F238E27FC236}">
                  <a16:creationId xmlns:a16="http://schemas.microsoft.com/office/drawing/2014/main" id="{00000000-0008-0000-7800-00005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158806" name="Check Box 86" hidden="1">
              <a:extLst>
                <a:ext uri="{63B3BB69-23CF-44E3-9099-C40C66FF867C}">
                  <a14:compatExt spid="_x0000_s158806"/>
                </a:ext>
                <a:ext uri="{FF2B5EF4-FFF2-40B4-BE49-F238E27FC236}">
                  <a16:creationId xmlns:a16="http://schemas.microsoft.com/office/drawing/2014/main" id="{00000000-0008-0000-7800-00005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184150</xdr:rowOff>
        </xdr:from>
        <xdr:to>
          <xdr:col>16</xdr:col>
          <xdr:colOff>38100</xdr:colOff>
          <xdr:row>29</xdr:row>
          <xdr:rowOff>31750</xdr:rowOff>
        </xdr:to>
        <xdr:sp macro="" textlink="">
          <xdr:nvSpPr>
            <xdr:cNvPr id="158807" name="Check Box 87" hidden="1">
              <a:extLst>
                <a:ext uri="{63B3BB69-23CF-44E3-9099-C40C66FF867C}">
                  <a14:compatExt spid="_x0000_s158807"/>
                </a:ext>
                <a:ext uri="{FF2B5EF4-FFF2-40B4-BE49-F238E27FC236}">
                  <a16:creationId xmlns:a16="http://schemas.microsoft.com/office/drawing/2014/main" id="{00000000-0008-0000-7800-00005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31750</xdr:rowOff>
        </xdr:to>
        <xdr:sp macro="" textlink="">
          <xdr:nvSpPr>
            <xdr:cNvPr id="158808" name="Check Box 88" hidden="1">
              <a:extLst>
                <a:ext uri="{63B3BB69-23CF-44E3-9099-C40C66FF867C}">
                  <a14:compatExt spid="_x0000_s158808"/>
                </a:ext>
                <a:ext uri="{FF2B5EF4-FFF2-40B4-BE49-F238E27FC236}">
                  <a16:creationId xmlns:a16="http://schemas.microsoft.com/office/drawing/2014/main" id="{00000000-0008-0000-7800-00005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12700</xdr:rowOff>
        </xdr:to>
        <xdr:sp macro="" textlink="">
          <xdr:nvSpPr>
            <xdr:cNvPr id="158809" name="Check Box 89" hidden="1">
              <a:extLst>
                <a:ext uri="{63B3BB69-23CF-44E3-9099-C40C66FF867C}">
                  <a14:compatExt spid="_x0000_s158809"/>
                </a:ext>
                <a:ext uri="{FF2B5EF4-FFF2-40B4-BE49-F238E27FC236}">
                  <a16:creationId xmlns:a16="http://schemas.microsoft.com/office/drawing/2014/main" id="{00000000-0008-0000-7800-00005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25</xdr:row>
          <xdr:rowOff>222250</xdr:rowOff>
        </xdr:from>
        <xdr:to>
          <xdr:col>27</xdr:col>
          <xdr:colOff>19050</xdr:colOff>
          <xdr:row>27</xdr:row>
          <xdr:rowOff>19050</xdr:rowOff>
        </xdr:to>
        <xdr:sp macro="" textlink="">
          <xdr:nvSpPr>
            <xdr:cNvPr id="158810" name="Check Box 90" hidden="1">
              <a:extLst>
                <a:ext uri="{63B3BB69-23CF-44E3-9099-C40C66FF867C}">
                  <a14:compatExt spid="_x0000_s158810"/>
                </a:ext>
                <a:ext uri="{FF2B5EF4-FFF2-40B4-BE49-F238E27FC236}">
                  <a16:creationId xmlns:a16="http://schemas.microsoft.com/office/drawing/2014/main" id="{00000000-0008-0000-7800-00005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222250</xdr:rowOff>
        </xdr:from>
        <xdr:to>
          <xdr:col>30</xdr:col>
          <xdr:colOff>38100</xdr:colOff>
          <xdr:row>27</xdr:row>
          <xdr:rowOff>19050</xdr:rowOff>
        </xdr:to>
        <xdr:sp macro="" textlink="">
          <xdr:nvSpPr>
            <xdr:cNvPr id="158811" name="Check Box 91" hidden="1">
              <a:extLst>
                <a:ext uri="{63B3BB69-23CF-44E3-9099-C40C66FF867C}">
                  <a14:compatExt spid="_x0000_s158811"/>
                </a:ext>
                <a:ext uri="{FF2B5EF4-FFF2-40B4-BE49-F238E27FC236}">
                  <a16:creationId xmlns:a16="http://schemas.microsoft.com/office/drawing/2014/main" id="{00000000-0008-0000-7800-00005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12700</xdr:rowOff>
        </xdr:to>
        <xdr:sp macro="" textlink="">
          <xdr:nvSpPr>
            <xdr:cNvPr id="158812" name="Check Box 92" hidden="1">
              <a:extLst>
                <a:ext uri="{63B3BB69-23CF-44E3-9099-C40C66FF867C}">
                  <a14:compatExt spid="_x0000_s158812"/>
                </a:ext>
                <a:ext uri="{FF2B5EF4-FFF2-40B4-BE49-F238E27FC236}">
                  <a16:creationId xmlns:a16="http://schemas.microsoft.com/office/drawing/2014/main" id="{00000000-0008-0000-7800-00005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158813" name="Check Box 93" hidden="1">
              <a:extLst>
                <a:ext uri="{63B3BB69-23CF-44E3-9099-C40C66FF867C}">
                  <a14:compatExt spid="_x0000_s158813"/>
                </a:ext>
                <a:ext uri="{FF2B5EF4-FFF2-40B4-BE49-F238E27FC236}">
                  <a16:creationId xmlns:a16="http://schemas.microsoft.com/office/drawing/2014/main" id="{00000000-0008-0000-7800-00005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26</xdr:row>
          <xdr:rowOff>171450</xdr:rowOff>
        </xdr:from>
        <xdr:to>
          <xdr:col>27</xdr:col>
          <xdr:colOff>19050</xdr:colOff>
          <xdr:row>28</xdr:row>
          <xdr:rowOff>19050</xdr:rowOff>
        </xdr:to>
        <xdr:sp macro="" textlink="">
          <xdr:nvSpPr>
            <xdr:cNvPr id="158814" name="Check Box 94" hidden="1">
              <a:extLst>
                <a:ext uri="{63B3BB69-23CF-44E3-9099-C40C66FF867C}">
                  <a14:compatExt spid="_x0000_s158814"/>
                </a:ext>
                <a:ext uri="{FF2B5EF4-FFF2-40B4-BE49-F238E27FC236}">
                  <a16:creationId xmlns:a16="http://schemas.microsoft.com/office/drawing/2014/main" id="{00000000-0008-0000-7800-00005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158815" name="Check Box 95" hidden="1">
              <a:extLst>
                <a:ext uri="{63B3BB69-23CF-44E3-9099-C40C66FF867C}">
                  <a14:compatExt spid="_x0000_s158815"/>
                </a:ext>
                <a:ext uri="{FF2B5EF4-FFF2-40B4-BE49-F238E27FC236}">
                  <a16:creationId xmlns:a16="http://schemas.microsoft.com/office/drawing/2014/main" id="{00000000-0008-0000-7800-00005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165100</xdr:rowOff>
        </xdr:from>
        <xdr:to>
          <xdr:col>34</xdr:col>
          <xdr:colOff>38100</xdr:colOff>
          <xdr:row>28</xdr:row>
          <xdr:rowOff>12700</xdr:rowOff>
        </xdr:to>
        <xdr:sp macro="" textlink="">
          <xdr:nvSpPr>
            <xdr:cNvPr id="158816" name="Check Box 96" hidden="1">
              <a:extLst>
                <a:ext uri="{63B3BB69-23CF-44E3-9099-C40C66FF867C}">
                  <a14:compatExt spid="_x0000_s158816"/>
                </a:ext>
                <a:ext uri="{FF2B5EF4-FFF2-40B4-BE49-F238E27FC236}">
                  <a16:creationId xmlns:a16="http://schemas.microsoft.com/office/drawing/2014/main" id="{00000000-0008-0000-7800-00006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31750</xdr:colOff>
          <xdr:row>29</xdr:row>
          <xdr:rowOff>19050</xdr:rowOff>
        </xdr:to>
        <xdr:sp macro="" textlink="">
          <xdr:nvSpPr>
            <xdr:cNvPr id="158817" name="Check Box 97" hidden="1">
              <a:extLst>
                <a:ext uri="{63B3BB69-23CF-44E3-9099-C40C66FF867C}">
                  <a14:compatExt spid="_x0000_s158817"/>
                </a:ext>
                <a:ext uri="{FF2B5EF4-FFF2-40B4-BE49-F238E27FC236}">
                  <a16:creationId xmlns:a16="http://schemas.microsoft.com/office/drawing/2014/main" id="{00000000-0008-0000-7800-00006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27</xdr:row>
          <xdr:rowOff>171450</xdr:rowOff>
        </xdr:from>
        <xdr:to>
          <xdr:col>25</xdr:col>
          <xdr:colOff>50800</xdr:colOff>
          <xdr:row>29</xdr:row>
          <xdr:rowOff>19050</xdr:rowOff>
        </xdr:to>
        <xdr:sp macro="" textlink="">
          <xdr:nvSpPr>
            <xdr:cNvPr id="158818" name="Check Box 98" hidden="1">
              <a:extLst>
                <a:ext uri="{63B3BB69-23CF-44E3-9099-C40C66FF867C}">
                  <a14:compatExt spid="_x0000_s158818"/>
                </a:ext>
                <a:ext uri="{FF2B5EF4-FFF2-40B4-BE49-F238E27FC236}">
                  <a16:creationId xmlns:a16="http://schemas.microsoft.com/office/drawing/2014/main" id="{00000000-0008-0000-7800-00006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158819" name="Check Box 99" hidden="1">
              <a:extLst>
                <a:ext uri="{63B3BB69-23CF-44E3-9099-C40C66FF867C}">
                  <a14:compatExt spid="_x0000_s158819"/>
                </a:ext>
                <a:ext uri="{FF2B5EF4-FFF2-40B4-BE49-F238E27FC236}">
                  <a16:creationId xmlns:a16="http://schemas.microsoft.com/office/drawing/2014/main" id="{00000000-0008-0000-7800-00006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158820" name="Check Box 100" hidden="1">
              <a:extLst>
                <a:ext uri="{63B3BB69-23CF-44E3-9099-C40C66FF867C}">
                  <a14:compatExt spid="_x0000_s158820"/>
                </a:ext>
                <a:ext uri="{FF2B5EF4-FFF2-40B4-BE49-F238E27FC236}">
                  <a16:creationId xmlns:a16="http://schemas.microsoft.com/office/drawing/2014/main" id="{00000000-0008-0000-7800-00006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158821" name="Check Box 101" hidden="1">
              <a:extLst>
                <a:ext uri="{63B3BB69-23CF-44E3-9099-C40C66FF867C}">
                  <a14:compatExt spid="_x0000_s158821"/>
                </a:ext>
                <a:ext uri="{FF2B5EF4-FFF2-40B4-BE49-F238E27FC236}">
                  <a16:creationId xmlns:a16="http://schemas.microsoft.com/office/drawing/2014/main" id="{00000000-0008-0000-7800-00006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158822" name="Check Box 102" hidden="1">
              <a:extLst>
                <a:ext uri="{63B3BB69-23CF-44E3-9099-C40C66FF867C}">
                  <a14:compatExt spid="_x0000_s158822"/>
                </a:ext>
                <a:ext uri="{FF2B5EF4-FFF2-40B4-BE49-F238E27FC236}">
                  <a16:creationId xmlns:a16="http://schemas.microsoft.com/office/drawing/2014/main" id="{00000000-0008-0000-7800-00006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158823" name="Check Box 103" hidden="1">
              <a:extLst>
                <a:ext uri="{63B3BB69-23CF-44E3-9099-C40C66FF867C}">
                  <a14:compatExt spid="_x0000_s158823"/>
                </a:ext>
                <a:ext uri="{FF2B5EF4-FFF2-40B4-BE49-F238E27FC236}">
                  <a16:creationId xmlns:a16="http://schemas.microsoft.com/office/drawing/2014/main" id="{00000000-0008-0000-7800-00006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165100</xdr:rowOff>
        </xdr:from>
        <xdr:to>
          <xdr:col>33</xdr:col>
          <xdr:colOff>38100</xdr:colOff>
          <xdr:row>29</xdr:row>
          <xdr:rowOff>12700</xdr:rowOff>
        </xdr:to>
        <xdr:sp macro="" textlink="">
          <xdr:nvSpPr>
            <xdr:cNvPr id="158824" name="Check Box 104" hidden="1">
              <a:extLst>
                <a:ext uri="{63B3BB69-23CF-44E3-9099-C40C66FF867C}">
                  <a14:compatExt spid="_x0000_s158824"/>
                </a:ext>
                <a:ext uri="{FF2B5EF4-FFF2-40B4-BE49-F238E27FC236}">
                  <a16:creationId xmlns:a16="http://schemas.microsoft.com/office/drawing/2014/main" id="{00000000-0008-0000-7800-00006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184150</xdr:rowOff>
        </xdr:from>
        <xdr:to>
          <xdr:col>7</xdr:col>
          <xdr:colOff>57150</xdr:colOff>
          <xdr:row>28</xdr:row>
          <xdr:rowOff>31750</xdr:rowOff>
        </xdr:to>
        <xdr:sp macro="" textlink="">
          <xdr:nvSpPr>
            <xdr:cNvPr id="158825" name="Check Box 105" hidden="1">
              <a:extLst>
                <a:ext uri="{63B3BB69-23CF-44E3-9099-C40C66FF867C}">
                  <a14:compatExt spid="_x0000_s158825"/>
                </a:ext>
                <a:ext uri="{FF2B5EF4-FFF2-40B4-BE49-F238E27FC236}">
                  <a16:creationId xmlns:a16="http://schemas.microsoft.com/office/drawing/2014/main" id="{00000000-0008-0000-7800-00006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26</xdr:row>
          <xdr:rowOff>184150</xdr:rowOff>
        </xdr:from>
        <xdr:to>
          <xdr:col>10</xdr:col>
          <xdr:colOff>50800</xdr:colOff>
          <xdr:row>28</xdr:row>
          <xdr:rowOff>31750</xdr:rowOff>
        </xdr:to>
        <xdr:sp macro="" textlink="">
          <xdr:nvSpPr>
            <xdr:cNvPr id="158826" name="Check Box 106" hidden="1">
              <a:extLst>
                <a:ext uri="{63B3BB69-23CF-44E3-9099-C40C66FF867C}">
                  <a14:compatExt spid="_x0000_s158826"/>
                </a:ext>
                <a:ext uri="{FF2B5EF4-FFF2-40B4-BE49-F238E27FC236}">
                  <a16:creationId xmlns:a16="http://schemas.microsoft.com/office/drawing/2014/main" id="{00000000-0008-0000-7800-00006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158827" name="Check Box 107" hidden="1">
              <a:extLst>
                <a:ext uri="{63B3BB69-23CF-44E3-9099-C40C66FF867C}">
                  <a14:compatExt spid="_x0000_s158827"/>
                </a:ext>
                <a:ext uri="{FF2B5EF4-FFF2-40B4-BE49-F238E27FC236}">
                  <a16:creationId xmlns:a16="http://schemas.microsoft.com/office/drawing/2014/main" id="{00000000-0008-0000-7800-00006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165100</xdr:rowOff>
        </xdr:from>
        <xdr:to>
          <xdr:col>17</xdr:col>
          <xdr:colOff>38100</xdr:colOff>
          <xdr:row>28</xdr:row>
          <xdr:rowOff>12700</xdr:rowOff>
        </xdr:to>
        <xdr:sp macro="" textlink="">
          <xdr:nvSpPr>
            <xdr:cNvPr id="158828" name="Check Box 108" hidden="1">
              <a:extLst>
                <a:ext uri="{63B3BB69-23CF-44E3-9099-C40C66FF867C}">
                  <a14:compatExt spid="_x0000_s158828"/>
                </a:ext>
                <a:ext uri="{FF2B5EF4-FFF2-40B4-BE49-F238E27FC236}">
                  <a16:creationId xmlns:a16="http://schemas.microsoft.com/office/drawing/2014/main" id="{00000000-0008-0000-7800-00006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xdr:row>
          <xdr:rowOff>222250</xdr:rowOff>
        </xdr:from>
        <xdr:to>
          <xdr:col>5</xdr:col>
          <xdr:colOff>50800</xdr:colOff>
          <xdr:row>35</xdr:row>
          <xdr:rowOff>19050</xdr:rowOff>
        </xdr:to>
        <xdr:sp macro="" textlink="">
          <xdr:nvSpPr>
            <xdr:cNvPr id="158829" name="Check Box 109" hidden="1">
              <a:extLst>
                <a:ext uri="{63B3BB69-23CF-44E3-9099-C40C66FF867C}">
                  <a14:compatExt spid="_x0000_s158829"/>
                </a:ext>
                <a:ext uri="{FF2B5EF4-FFF2-40B4-BE49-F238E27FC236}">
                  <a16:creationId xmlns:a16="http://schemas.microsoft.com/office/drawing/2014/main" id="{00000000-0008-0000-7800-00006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33</xdr:row>
          <xdr:rowOff>222250</xdr:rowOff>
        </xdr:from>
        <xdr:to>
          <xdr:col>9</xdr:col>
          <xdr:colOff>50800</xdr:colOff>
          <xdr:row>35</xdr:row>
          <xdr:rowOff>19050</xdr:rowOff>
        </xdr:to>
        <xdr:sp macro="" textlink="">
          <xdr:nvSpPr>
            <xdr:cNvPr id="158830" name="Check Box 110" hidden="1">
              <a:extLst>
                <a:ext uri="{63B3BB69-23CF-44E3-9099-C40C66FF867C}">
                  <a14:compatExt spid="_x0000_s158830"/>
                </a:ext>
                <a:ext uri="{FF2B5EF4-FFF2-40B4-BE49-F238E27FC236}">
                  <a16:creationId xmlns:a16="http://schemas.microsoft.com/office/drawing/2014/main" id="{00000000-0008-0000-7800-00006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33</xdr:row>
          <xdr:rowOff>222250</xdr:rowOff>
        </xdr:from>
        <xdr:to>
          <xdr:col>13</xdr:col>
          <xdr:colOff>50800</xdr:colOff>
          <xdr:row>35</xdr:row>
          <xdr:rowOff>19050</xdr:rowOff>
        </xdr:to>
        <xdr:sp macro="" textlink="">
          <xdr:nvSpPr>
            <xdr:cNvPr id="158831" name="Check Box 111" hidden="1">
              <a:extLst>
                <a:ext uri="{63B3BB69-23CF-44E3-9099-C40C66FF867C}">
                  <a14:compatExt spid="_x0000_s158831"/>
                </a:ext>
                <a:ext uri="{FF2B5EF4-FFF2-40B4-BE49-F238E27FC236}">
                  <a16:creationId xmlns:a16="http://schemas.microsoft.com/office/drawing/2014/main" id="{00000000-0008-0000-7800-00006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33</xdr:row>
          <xdr:rowOff>222250</xdr:rowOff>
        </xdr:from>
        <xdr:to>
          <xdr:col>18</xdr:col>
          <xdr:colOff>50800</xdr:colOff>
          <xdr:row>35</xdr:row>
          <xdr:rowOff>19050</xdr:rowOff>
        </xdr:to>
        <xdr:sp macro="" textlink="">
          <xdr:nvSpPr>
            <xdr:cNvPr id="158832" name="Check Box 112" hidden="1">
              <a:extLst>
                <a:ext uri="{63B3BB69-23CF-44E3-9099-C40C66FF867C}">
                  <a14:compatExt spid="_x0000_s158832"/>
                </a:ext>
                <a:ext uri="{FF2B5EF4-FFF2-40B4-BE49-F238E27FC236}">
                  <a16:creationId xmlns:a16="http://schemas.microsoft.com/office/drawing/2014/main" id="{00000000-0008-0000-7800-00007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33</xdr:row>
          <xdr:rowOff>222250</xdr:rowOff>
        </xdr:from>
        <xdr:to>
          <xdr:col>22</xdr:col>
          <xdr:colOff>50800</xdr:colOff>
          <xdr:row>35</xdr:row>
          <xdr:rowOff>19050</xdr:rowOff>
        </xdr:to>
        <xdr:sp macro="" textlink="">
          <xdr:nvSpPr>
            <xdr:cNvPr id="158833" name="Check Box 113" hidden="1">
              <a:extLst>
                <a:ext uri="{63B3BB69-23CF-44E3-9099-C40C66FF867C}">
                  <a14:compatExt spid="_x0000_s158833"/>
                </a:ext>
                <a:ext uri="{FF2B5EF4-FFF2-40B4-BE49-F238E27FC236}">
                  <a16:creationId xmlns:a16="http://schemas.microsoft.com/office/drawing/2014/main" id="{00000000-0008-0000-7800-00007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33</xdr:row>
          <xdr:rowOff>222250</xdr:rowOff>
        </xdr:from>
        <xdr:to>
          <xdr:col>26</xdr:col>
          <xdr:colOff>50800</xdr:colOff>
          <xdr:row>35</xdr:row>
          <xdr:rowOff>19050</xdr:rowOff>
        </xdr:to>
        <xdr:sp macro="" textlink="">
          <xdr:nvSpPr>
            <xdr:cNvPr id="158834" name="Check Box 114" hidden="1">
              <a:extLst>
                <a:ext uri="{63B3BB69-23CF-44E3-9099-C40C66FF867C}">
                  <a14:compatExt spid="_x0000_s158834"/>
                </a:ext>
                <a:ext uri="{FF2B5EF4-FFF2-40B4-BE49-F238E27FC236}">
                  <a16:creationId xmlns:a16="http://schemas.microsoft.com/office/drawing/2014/main" id="{00000000-0008-0000-7800-00007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34</xdr:row>
          <xdr:rowOff>222250</xdr:rowOff>
        </xdr:from>
        <xdr:to>
          <xdr:col>5</xdr:col>
          <xdr:colOff>50800</xdr:colOff>
          <xdr:row>36</xdr:row>
          <xdr:rowOff>38100</xdr:rowOff>
        </xdr:to>
        <xdr:sp macro="" textlink="">
          <xdr:nvSpPr>
            <xdr:cNvPr id="158835" name="Check Box 115" hidden="1">
              <a:extLst>
                <a:ext uri="{63B3BB69-23CF-44E3-9099-C40C66FF867C}">
                  <a14:compatExt spid="_x0000_s158835"/>
                </a:ext>
                <a:ext uri="{FF2B5EF4-FFF2-40B4-BE49-F238E27FC236}">
                  <a16:creationId xmlns:a16="http://schemas.microsoft.com/office/drawing/2014/main" id="{00000000-0008-0000-7800-00007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34</xdr:row>
          <xdr:rowOff>222250</xdr:rowOff>
        </xdr:from>
        <xdr:to>
          <xdr:col>9</xdr:col>
          <xdr:colOff>50800</xdr:colOff>
          <xdr:row>36</xdr:row>
          <xdr:rowOff>38100</xdr:rowOff>
        </xdr:to>
        <xdr:sp macro="" textlink="">
          <xdr:nvSpPr>
            <xdr:cNvPr id="158836" name="Check Box 116" hidden="1">
              <a:extLst>
                <a:ext uri="{63B3BB69-23CF-44E3-9099-C40C66FF867C}">
                  <a14:compatExt spid="_x0000_s158836"/>
                </a:ext>
                <a:ext uri="{FF2B5EF4-FFF2-40B4-BE49-F238E27FC236}">
                  <a16:creationId xmlns:a16="http://schemas.microsoft.com/office/drawing/2014/main" id="{00000000-0008-0000-7800-00007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34</xdr:row>
          <xdr:rowOff>222250</xdr:rowOff>
        </xdr:from>
        <xdr:to>
          <xdr:col>13</xdr:col>
          <xdr:colOff>50800</xdr:colOff>
          <xdr:row>36</xdr:row>
          <xdr:rowOff>38100</xdr:rowOff>
        </xdr:to>
        <xdr:sp macro="" textlink="">
          <xdr:nvSpPr>
            <xdr:cNvPr id="158837" name="Check Box 117" hidden="1">
              <a:extLst>
                <a:ext uri="{63B3BB69-23CF-44E3-9099-C40C66FF867C}">
                  <a14:compatExt spid="_x0000_s158837"/>
                </a:ext>
                <a:ext uri="{FF2B5EF4-FFF2-40B4-BE49-F238E27FC236}">
                  <a16:creationId xmlns:a16="http://schemas.microsoft.com/office/drawing/2014/main" id="{00000000-0008-0000-7800-00007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34</xdr:row>
          <xdr:rowOff>222250</xdr:rowOff>
        </xdr:from>
        <xdr:to>
          <xdr:col>22</xdr:col>
          <xdr:colOff>50800</xdr:colOff>
          <xdr:row>36</xdr:row>
          <xdr:rowOff>38100</xdr:rowOff>
        </xdr:to>
        <xdr:sp macro="" textlink="">
          <xdr:nvSpPr>
            <xdr:cNvPr id="158838" name="Check Box 118" hidden="1">
              <a:extLst>
                <a:ext uri="{63B3BB69-23CF-44E3-9099-C40C66FF867C}">
                  <a14:compatExt spid="_x0000_s158838"/>
                </a:ext>
                <a:ext uri="{FF2B5EF4-FFF2-40B4-BE49-F238E27FC236}">
                  <a16:creationId xmlns:a16="http://schemas.microsoft.com/office/drawing/2014/main" id="{00000000-0008-0000-7800-00007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34</xdr:row>
          <xdr:rowOff>222250</xdr:rowOff>
        </xdr:from>
        <xdr:to>
          <xdr:col>26</xdr:col>
          <xdr:colOff>50800</xdr:colOff>
          <xdr:row>36</xdr:row>
          <xdr:rowOff>38100</xdr:rowOff>
        </xdr:to>
        <xdr:sp macro="" textlink="">
          <xdr:nvSpPr>
            <xdr:cNvPr id="158839" name="Check Box 119" hidden="1">
              <a:extLst>
                <a:ext uri="{63B3BB69-23CF-44E3-9099-C40C66FF867C}">
                  <a14:compatExt spid="_x0000_s158839"/>
                </a:ext>
                <a:ext uri="{FF2B5EF4-FFF2-40B4-BE49-F238E27FC236}">
                  <a16:creationId xmlns:a16="http://schemas.microsoft.com/office/drawing/2014/main" id="{00000000-0008-0000-7800-00007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xdr:colOff>
          <xdr:row>34</xdr:row>
          <xdr:rowOff>222250</xdr:rowOff>
        </xdr:from>
        <xdr:to>
          <xdr:col>30</xdr:col>
          <xdr:colOff>50800</xdr:colOff>
          <xdr:row>36</xdr:row>
          <xdr:rowOff>38100</xdr:rowOff>
        </xdr:to>
        <xdr:sp macro="" textlink="">
          <xdr:nvSpPr>
            <xdr:cNvPr id="158840" name="Check Box 120" hidden="1">
              <a:extLst>
                <a:ext uri="{63B3BB69-23CF-44E3-9099-C40C66FF867C}">
                  <a14:compatExt spid="_x0000_s158840"/>
                </a:ext>
                <a:ext uri="{FF2B5EF4-FFF2-40B4-BE49-F238E27FC236}">
                  <a16:creationId xmlns:a16="http://schemas.microsoft.com/office/drawing/2014/main" id="{00000000-0008-0000-7800-00007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xdr:from>
      <xdr:col>29</xdr:col>
      <xdr:colOff>66675</xdr:colOff>
      <xdr:row>0</xdr:row>
      <xdr:rowOff>76200</xdr:rowOff>
    </xdr:from>
    <xdr:to>
      <xdr:col>34</xdr:col>
      <xdr:colOff>142875</xdr:colOff>
      <xdr:row>2</xdr:row>
      <xdr:rowOff>0</xdr:rowOff>
    </xdr:to>
    <xdr:sp macro="" textlink="">
      <xdr:nvSpPr>
        <xdr:cNvPr id="2" name="Rectangle 1">
          <a:extLst>
            <a:ext uri="{FF2B5EF4-FFF2-40B4-BE49-F238E27FC236}">
              <a16:creationId xmlns:a16="http://schemas.microsoft.com/office/drawing/2014/main" id="{1404588C-693D-47AC-84BF-5CD72FC0F982}"/>
            </a:ext>
          </a:extLst>
        </xdr:cNvPr>
        <xdr:cNvSpPr>
          <a:spLocks noChangeArrowheads="1"/>
        </xdr:cNvSpPr>
      </xdr:nvSpPr>
      <xdr:spPr bwMode="auto">
        <a:xfrm>
          <a:off x="19954875" y="76200"/>
          <a:ext cx="3505200" cy="266700"/>
        </a:xfrm>
        <a:prstGeom prst="rect">
          <a:avLst/>
        </a:prstGeom>
        <a:noFill/>
        <a:ln w="9525">
          <a:noFill/>
          <a:miter lim="800000"/>
          <a:headEnd/>
          <a:tailEnd/>
        </a:ln>
      </xdr:spPr>
      <xdr:txBody>
        <a:bodyPr vertOverflow="clip" wrap="square" lIns="45720" tIns="27432" rIns="0" bIns="0" anchor="t" upright="1"/>
        <a:lstStyle/>
        <a:p>
          <a:pPr algn="l"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00000000-0008-0000-7B00-000002000000}"/>
            </a:ext>
          </a:extLst>
        </xdr:cNvPr>
        <xdr:cNvSpPr/>
      </xdr:nvSpPr>
      <xdr:spPr>
        <a:xfrm>
          <a:off x="633099" y="6984998"/>
          <a:ext cx="6845086"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300-00000500000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00000000-0008-0000-0300-000006000000}"/>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00000000-0008-0000-7C00-000002000000}"/>
            </a:ext>
          </a:extLst>
        </xdr:cNvPr>
        <xdr:cNvSpPr/>
      </xdr:nvSpPr>
      <xdr:spPr>
        <a:xfrm>
          <a:off x="633099" y="6984998"/>
          <a:ext cx="6845086"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twoCellAnchor>
    <xdr:from>
      <xdr:col>3</xdr:col>
      <xdr:colOff>38100</xdr:colOff>
      <xdr:row>33</xdr:row>
      <xdr:rowOff>114300</xdr:rowOff>
    </xdr:from>
    <xdr:to>
      <xdr:col>9</xdr:col>
      <xdr:colOff>228600</xdr:colOff>
      <xdr:row>37</xdr:row>
      <xdr:rowOff>390525</xdr:rowOff>
    </xdr:to>
    <xdr:sp macro="" textlink="">
      <xdr:nvSpPr>
        <xdr:cNvPr id="3" name="正方形/長方形 2">
          <a:extLst>
            <a:ext uri="{FF2B5EF4-FFF2-40B4-BE49-F238E27FC236}">
              <a16:creationId xmlns:a16="http://schemas.microsoft.com/office/drawing/2014/main" id="{00000000-0008-0000-7C00-000003000000}"/>
            </a:ext>
          </a:extLst>
        </xdr:cNvPr>
        <xdr:cNvSpPr/>
      </xdr:nvSpPr>
      <xdr:spPr>
        <a:xfrm>
          <a:off x="1860550" y="10553700"/>
          <a:ext cx="5829300" cy="12160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4" name="正方形/長方形 3">
          <a:extLst>
            <a:ext uri="{FF2B5EF4-FFF2-40B4-BE49-F238E27FC236}">
              <a16:creationId xmlns:a16="http://schemas.microsoft.com/office/drawing/2014/main" id="{00000000-0008-0000-7C00-000004000000}"/>
            </a:ext>
          </a:extLst>
        </xdr:cNvPr>
        <xdr:cNvSpPr/>
      </xdr:nvSpPr>
      <xdr:spPr>
        <a:xfrm>
          <a:off x="5524500" y="8592820"/>
          <a:ext cx="1938020" cy="11226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5" name="下矢印 6">
          <a:extLst>
            <a:ext uri="{FF2B5EF4-FFF2-40B4-BE49-F238E27FC236}">
              <a16:creationId xmlns:a16="http://schemas.microsoft.com/office/drawing/2014/main" id="{00000000-0008-0000-7C00-000005000000}"/>
            </a:ext>
          </a:extLst>
        </xdr:cNvPr>
        <xdr:cNvSpPr/>
      </xdr:nvSpPr>
      <xdr:spPr>
        <a:xfrm>
          <a:off x="6000750" y="9715499"/>
          <a:ext cx="1028700" cy="3873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0500-000002000000}"/>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0600-000002000000}"/>
            </a:ext>
          </a:extLst>
        </xdr:cNvPr>
        <xdr:cNvSpPr>
          <a:spLocks noChangeArrowheads="1"/>
        </xdr:cNvSpPr>
      </xdr:nvSpPr>
      <xdr:spPr bwMode="auto">
        <a:xfrm>
          <a:off x="2781832" y="86965"/>
          <a:ext cx="21415727" cy="2879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0600-000003000000}"/>
            </a:ext>
          </a:extLst>
        </xdr:cNvPr>
        <xdr:cNvSpPr/>
      </xdr:nvSpPr>
      <xdr:spPr>
        <a:xfrm>
          <a:off x="716971" y="13200849"/>
          <a:ext cx="44675716" cy="171854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0600-000004000000}"/>
            </a:ext>
          </a:extLst>
        </xdr:cNvPr>
        <xdr:cNvSpPr/>
      </xdr:nvSpPr>
      <xdr:spPr>
        <a:xfrm>
          <a:off x="26068733" y="1602939"/>
          <a:ext cx="768430" cy="27387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0600-000005000000}"/>
            </a:ext>
          </a:extLst>
        </xdr:cNvPr>
        <xdr:cNvSpPr/>
      </xdr:nvSpPr>
      <xdr:spPr>
        <a:xfrm rot="5400000">
          <a:off x="5534922" y="4486206"/>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0600-000006000000}"/>
            </a:ext>
          </a:extLst>
        </xdr:cNvPr>
        <xdr:cNvSpPr/>
      </xdr:nvSpPr>
      <xdr:spPr>
        <a:xfrm rot="5400000">
          <a:off x="16522078" y="4486760"/>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0600-000007000000}"/>
            </a:ext>
          </a:extLst>
        </xdr:cNvPr>
        <xdr:cNvSpPr/>
      </xdr:nvSpPr>
      <xdr:spPr>
        <a:xfrm rot="5400000">
          <a:off x="27495432" y="4487314"/>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0600-000008000000}"/>
            </a:ext>
          </a:extLst>
        </xdr:cNvPr>
        <xdr:cNvSpPr/>
      </xdr:nvSpPr>
      <xdr:spPr>
        <a:xfrm rot="5400000">
          <a:off x="38478309" y="4492148"/>
          <a:ext cx="242819" cy="13992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00000000-0008-0000-0600-000009000000}"/>
            </a:ext>
          </a:extLst>
        </xdr:cNvPr>
        <xdr:cNvSpPr/>
      </xdr:nvSpPr>
      <xdr:spPr>
        <a:xfrm>
          <a:off x="49615725" y="168275"/>
          <a:ext cx="6072067" cy="34314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0700-000002000000}"/>
            </a:ext>
          </a:extLst>
        </xdr:cNvPr>
        <xdr:cNvSpPr>
          <a:spLocks noChangeArrowheads="1"/>
        </xdr:cNvSpPr>
      </xdr:nvSpPr>
      <xdr:spPr bwMode="auto">
        <a:xfrm>
          <a:off x="2781832" y="86965"/>
          <a:ext cx="21415727" cy="2879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0700-000003000000}"/>
            </a:ext>
          </a:extLst>
        </xdr:cNvPr>
        <xdr:cNvSpPr/>
      </xdr:nvSpPr>
      <xdr:spPr>
        <a:xfrm>
          <a:off x="716971" y="13200849"/>
          <a:ext cx="44675716" cy="171854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0700-000004000000}"/>
            </a:ext>
          </a:extLst>
        </xdr:cNvPr>
        <xdr:cNvSpPr/>
      </xdr:nvSpPr>
      <xdr:spPr>
        <a:xfrm>
          <a:off x="26068733" y="1602939"/>
          <a:ext cx="768430" cy="27387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0700-000005000000}"/>
            </a:ext>
          </a:extLst>
        </xdr:cNvPr>
        <xdr:cNvSpPr/>
      </xdr:nvSpPr>
      <xdr:spPr>
        <a:xfrm rot="5400000">
          <a:off x="5534922" y="4486206"/>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0700-000006000000}"/>
            </a:ext>
          </a:extLst>
        </xdr:cNvPr>
        <xdr:cNvSpPr/>
      </xdr:nvSpPr>
      <xdr:spPr>
        <a:xfrm rot="5400000">
          <a:off x="16522078" y="4486760"/>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0700-000007000000}"/>
            </a:ext>
          </a:extLst>
        </xdr:cNvPr>
        <xdr:cNvSpPr/>
      </xdr:nvSpPr>
      <xdr:spPr>
        <a:xfrm rot="5400000">
          <a:off x="27495432" y="4487314"/>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0700-000008000000}"/>
            </a:ext>
          </a:extLst>
        </xdr:cNvPr>
        <xdr:cNvSpPr/>
      </xdr:nvSpPr>
      <xdr:spPr>
        <a:xfrm rot="5400000">
          <a:off x="38478309" y="4492148"/>
          <a:ext cx="242819" cy="13992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0000000-0008-0000-0700-000009000000}"/>
            </a:ext>
          </a:extLst>
        </xdr:cNvPr>
        <xdr:cNvSpPr/>
      </xdr:nvSpPr>
      <xdr:spPr>
        <a:xfrm>
          <a:off x="49615725" y="174625"/>
          <a:ext cx="6072067" cy="34314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0000000-0008-0000-0800-000002000000}"/>
            </a:ext>
          </a:extLst>
        </xdr:cNvPr>
        <xdr:cNvSpPr/>
      </xdr:nvSpPr>
      <xdr:spPr>
        <a:xfrm>
          <a:off x="12198825" y="421111"/>
          <a:ext cx="30511924"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00000000-0008-0000-0800-000003000000}"/>
            </a:ext>
          </a:extLst>
        </xdr:cNvPr>
        <xdr:cNvSpPr/>
      </xdr:nvSpPr>
      <xdr:spPr>
        <a:xfrm>
          <a:off x="57492900" y="158260"/>
          <a:ext cx="14920792"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29</xdr:col>
      <xdr:colOff>66675</xdr:colOff>
      <xdr:row>0</xdr:row>
      <xdr:rowOff>76200</xdr:rowOff>
    </xdr:from>
    <xdr:to>
      <xdr:col>34</xdr:col>
      <xdr:colOff>142875</xdr:colOff>
      <xdr:row>2</xdr:row>
      <xdr:rowOff>0</xdr:rowOff>
    </xdr:to>
    <xdr:sp macro="" textlink="">
      <xdr:nvSpPr>
        <xdr:cNvPr id="2" name="Rectangle 1">
          <a:extLst>
            <a:ext uri="{FF2B5EF4-FFF2-40B4-BE49-F238E27FC236}">
              <a16:creationId xmlns:a16="http://schemas.microsoft.com/office/drawing/2014/main" id="{00000000-0008-0000-0F00-000002000000}"/>
            </a:ext>
          </a:extLst>
        </xdr:cNvPr>
        <xdr:cNvSpPr>
          <a:spLocks noChangeArrowheads="1"/>
        </xdr:cNvSpPr>
      </xdr:nvSpPr>
      <xdr:spPr bwMode="auto">
        <a:xfrm>
          <a:off x="5867400" y="76200"/>
          <a:ext cx="1076325" cy="457200"/>
        </a:xfrm>
        <a:prstGeom prst="rect">
          <a:avLst/>
        </a:prstGeom>
        <a:noFill/>
        <a:ln w="9525">
          <a:noFill/>
          <a:miter lim="800000"/>
          <a:headEnd/>
          <a:tailEnd/>
        </a:ln>
      </xdr:spPr>
      <xdr:txBody>
        <a:bodyPr vertOverflow="clip" wrap="square" lIns="45720" tIns="27432" rIns="0" bIns="0" anchor="t" upright="1"/>
        <a:lstStyle/>
        <a:p>
          <a:pPr algn="l"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29</xdr:col>
      <xdr:colOff>123825</xdr:colOff>
      <xdr:row>6</xdr:row>
      <xdr:rowOff>38100</xdr:rowOff>
    </xdr:from>
    <xdr:to>
      <xdr:col>32</xdr:col>
      <xdr:colOff>133350</xdr:colOff>
      <xdr:row>6</xdr:row>
      <xdr:rowOff>228600</xdr:rowOff>
    </xdr:to>
    <xdr:sp macro="" textlink="">
      <xdr:nvSpPr>
        <xdr:cNvPr id="3" name="円/楕円 2">
          <a:extLst>
            <a:ext uri="{FF2B5EF4-FFF2-40B4-BE49-F238E27FC236}">
              <a16:creationId xmlns:a16="http://schemas.microsoft.com/office/drawing/2014/main" id="{00000000-0008-0000-0F00-000003000000}"/>
            </a:ext>
          </a:extLst>
        </xdr:cNvPr>
        <xdr:cNvSpPr/>
      </xdr:nvSpPr>
      <xdr:spPr>
        <a:xfrm>
          <a:off x="5924550" y="1638300"/>
          <a:ext cx="609600" cy="190500"/>
        </a:xfrm>
        <a:prstGeom prst="ellipse">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6" Type="http://schemas.openxmlformats.org/officeDocument/2006/relationships/ctrlProp" Target="../ctrlProps/ctrlProp57.xml"/><Relationship Id="rId117" Type="http://schemas.openxmlformats.org/officeDocument/2006/relationships/ctrlProp" Target="../ctrlProps/ctrlProp148.xml"/><Relationship Id="rId21" Type="http://schemas.openxmlformats.org/officeDocument/2006/relationships/ctrlProp" Target="../ctrlProps/ctrlProp52.xml"/><Relationship Id="rId42" Type="http://schemas.openxmlformats.org/officeDocument/2006/relationships/ctrlProp" Target="../ctrlProps/ctrlProp73.xml"/><Relationship Id="rId47" Type="http://schemas.openxmlformats.org/officeDocument/2006/relationships/ctrlProp" Target="../ctrlProps/ctrlProp78.xml"/><Relationship Id="rId63" Type="http://schemas.openxmlformats.org/officeDocument/2006/relationships/ctrlProp" Target="../ctrlProps/ctrlProp94.xml"/><Relationship Id="rId68" Type="http://schemas.openxmlformats.org/officeDocument/2006/relationships/ctrlProp" Target="../ctrlProps/ctrlProp99.xml"/><Relationship Id="rId84" Type="http://schemas.openxmlformats.org/officeDocument/2006/relationships/ctrlProp" Target="../ctrlProps/ctrlProp115.xml"/><Relationship Id="rId89" Type="http://schemas.openxmlformats.org/officeDocument/2006/relationships/ctrlProp" Target="../ctrlProps/ctrlProp120.xml"/><Relationship Id="rId112" Type="http://schemas.openxmlformats.org/officeDocument/2006/relationships/ctrlProp" Target="../ctrlProps/ctrlProp143.xml"/><Relationship Id="rId16" Type="http://schemas.openxmlformats.org/officeDocument/2006/relationships/ctrlProp" Target="../ctrlProps/ctrlProp47.xml"/><Relationship Id="rId107" Type="http://schemas.openxmlformats.org/officeDocument/2006/relationships/ctrlProp" Target="../ctrlProps/ctrlProp138.xml"/><Relationship Id="rId11" Type="http://schemas.openxmlformats.org/officeDocument/2006/relationships/ctrlProp" Target="../ctrlProps/ctrlProp42.xml"/><Relationship Id="rId32" Type="http://schemas.openxmlformats.org/officeDocument/2006/relationships/ctrlProp" Target="../ctrlProps/ctrlProp63.xml"/><Relationship Id="rId37" Type="http://schemas.openxmlformats.org/officeDocument/2006/relationships/ctrlProp" Target="../ctrlProps/ctrlProp68.xml"/><Relationship Id="rId53" Type="http://schemas.openxmlformats.org/officeDocument/2006/relationships/ctrlProp" Target="../ctrlProps/ctrlProp84.xml"/><Relationship Id="rId58" Type="http://schemas.openxmlformats.org/officeDocument/2006/relationships/ctrlProp" Target="../ctrlProps/ctrlProp89.xml"/><Relationship Id="rId74" Type="http://schemas.openxmlformats.org/officeDocument/2006/relationships/ctrlProp" Target="../ctrlProps/ctrlProp105.xml"/><Relationship Id="rId79" Type="http://schemas.openxmlformats.org/officeDocument/2006/relationships/ctrlProp" Target="../ctrlProps/ctrlProp110.xml"/><Relationship Id="rId102" Type="http://schemas.openxmlformats.org/officeDocument/2006/relationships/ctrlProp" Target="../ctrlProps/ctrlProp133.xml"/><Relationship Id="rId123" Type="http://schemas.openxmlformats.org/officeDocument/2006/relationships/ctrlProp" Target="../ctrlProps/ctrlProp154.xml"/><Relationship Id="rId5" Type="http://schemas.openxmlformats.org/officeDocument/2006/relationships/ctrlProp" Target="../ctrlProps/ctrlProp36.xml"/><Relationship Id="rId90" Type="http://schemas.openxmlformats.org/officeDocument/2006/relationships/ctrlProp" Target="../ctrlProps/ctrlProp121.xml"/><Relationship Id="rId95" Type="http://schemas.openxmlformats.org/officeDocument/2006/relationships/ctrlProp" Target="../ctrlProps/ctrlProp126.xml"/><Relationship Id="rId22" Type="http://schemas.openxmlformats.org/officeDocument/2006/relationships/ctrlProp" Target="../ctrlProps/ctrlProp53.xml"/><Relationship Id="rId27" Type="http://schemas.openxmlformats.org/officeDocument/2006/relationships/ctrlProp" Target="../ctrlProps/ctrlProp58.xml"/><Relationship Id="rId43" Type="http://schemas.openxmlformats.org/officeDocument/2006/relationships/ctrlProp" Target="../ctrlProps/ctrlProp74.xml"/><Relationship Id="rId48" Type="http://schemas.openxmlformats.org/officeDocument/2006/relationships/ctrlProp" Target="../ctrlProps/ctrlProp79.xml"/><Relationship Id="rId64" Type="http://schemas.openxmlformats.org/officeDocument/2006/relationships/ctrlProp" Target="../ctrlProps/ctrlProp95.xml"/><Relationship Id="rId69" Type="http://schemas.openxmlformats.org/officeDocument/2006/relationships/ctrlProp" Target="../ctrlProps/ctrlProp100.xml"/><Relationship Id="rId113" Type="http://schemas.openxmlformats.org/officeDocument/2006/relationships/ctrlProp" Target="../ctrlProps/ctrlProp144.xml"/><Relationship Id="rId118" Type="http://schemas.openxmlformats.org/officeDocument/2006/relationships/ctrlProp" Target="../ctrlProps/ctrlProp149.xml"/><Relationship Id="rId80" Type="http://schemas.openxmlformats.org/officeDocument/2006/relationships/ctrlProp" Target="../ctrlProps/ctrlProp111.xml"/><Relationship Id="rId85" Type="http://schemas.openxmlformats.org/officeDocument/2006/relationships/ctrlProp" Target="../ctrlProps/ctrlProp116.xml"/><Relationship Id="rId12" Type="http://schemas.openxmlformats.org/officeDocument/2006/relationships/ctrlProp" Target="../ctrlProps/ctrlProp43.xml"/><Relationship Id="rId17" Type="http://schemas.openxmlformats.org/officeDocument/2006/relationships/ctrlProp" Target="../ctrlProps/ctrlProp48.xml"/><Relationship Id="rId33" Type="http://schemas.openxmlformats.org/officeDocument/2006/relationships/ctrlProp" Target="../ctrlProps/ctrlProp64.xml"/><Relationship Id="rId38" Type="http://schemas.openxmlformats.org/officeDocument/2006/relationships/ctrlProp" Target="../ctrlProps/ctrlProp69.xml"/><Relationship Id="rId59" Type="http://schemas.openxmlformats.org/officeDocument/2006/relationships/ctrlProp" Target="../ctrlProps/ctrlProp90.xml"/><Relationship Id="rId103" Type="http://schemas.openxmlformats.org/officeDocument/2006/relationships/ctrlProp" Target="../ctrlProps/ctrlProp134.xml"/><Relationship Id="rId108" Type="http://schemas.openxmlformats.org/officeDocument/2006/relationships/ctrlProp" Target="../ctrlProps/ctrlProp139.xml"/><Relationship Id="rId54" Type="http://schemas.openxmlformats.org/officeDocument/2006/relationships/ctrlProp" Target="../ctrlProps/ctrlProp85.xml"/><Relationship Id="rId70" Type="http://schemas.openxmlformats.org/officeDocument/2006/relationships/ctrlProp" Target="../ctrlProps/ctrlProp101.xml"/><Relationship Id="rId75" Type="http://schemas.openxmlformats.org/officeDocument/2006/relationships/ctrlProp" Target="../ctrlProps/ctrlProp106.xml"/><Relationship Id="rId91" Type="http://schemas.openxmlformats.org/officeDocument/2006/relationships/ctrlProp" Target="../ctrlProps/ctrlProp122.xml"/><Relationship Id="rId96" Type="http://schemas.openxmlformats.org/officeDocument/2006/relationships/ctrlProp" Target="../ctrlProps/ctrlProp127.xml"/><Relationship Id="rId1" Type="http://schemas.openxmlformats.org/officeDocument/2006/relationships/printerSettings" Target="../printerSettings/printerSettings121.bin"/><Relationship Id="rId6" Type="http://schemas.openxmlformats.org/officeDocument/2006/relationships/ctrlProp" Target="../ctrlProps/ctrlProp37.xml"/><Relationship Id="rId23" Type="http://schemas.openxmlformats.org/officeDocument/2006/relationships/ctrlProp" Target="../ctrlProps/ctrlProp54.xml"/><Relationship Id="rId28" Type="http://schemas.openxmlformats.org/officeDocument/2006/relationships/ctrlProp" Target="../ctrlProps/ctrlProp59.xml"/><Relationship Id="rId49" Type="http://schemas.openxmlformats.org/officeDocument/2006/relationships/ctrlProp" Target="../ctrlProps/ctrlProp80.xml"/><Relationship Id="rId114" Type="http://schemas.openxmlformats.org/officeDocument/2006/relationships/ctrlProp" Target="../ctrlProps/ctrlProp145.xml"/><Relationship Id="rId119" Type="http://schemas.openxmlformats.org/officeDocument/2006/relationships/ctrlProp" Target="../ctrlProps/ctrlProp150.xml"/><Relationship Id="rId44" Type="http://schemas.openxmlformats.org/officeDocument/2006/relationships/ctrlProp" Target="../ctrlProps/ctrlProp75.xml"/><Relationship Id="rId60" Type="http://schemas.openxmlformats.org/officeDocument/2006/relationships/ctrlProp" Target="../ctrlProps/ctrlProp91.xml"/><Relationship Id="rId65" Type="http://schemas.openxmlformats.org/officeDocument/2006/relationships/ctrlProp" Target="../ctrlProps/ctrlProp96.xml"/><Relationship Id="rId81" Type="http://schemas.openxmlformats.org/officeDocument/2006/relationships/ctrlProp" Target="../ctrlProps/ctrlProp112.xml"/><Relationship Id="rId86" Type="http://schemas.openxmlformats.org/officeDocument/2006/relationships/ctrlProp" Target="../ctrlProps/ctrlProp117.xml"/><Relationship Id="rId4" Type="http://schemas.openxmlformats.org/officeDocument/2006/relationships/ctrlProp" Target="../ctrlProps/ctrlProp35.xml"/><Relationship Id="rId9" Type="http://schemas.openxmlformats.org/officeDocument/2006/relationships/ctrlProp" Target="../ctrlProps/ctrlProp40.xml"/><Relationship Id="rId13" Type="http://schemas.openxmlformats.org/officeDocument/2006/relationships/ctrlProp" Target="../ctrlProps/ctrlProp44.xml"/><Relationship Id="rId18" Type="http://schemas.openxmlformats.org/officeDocument/2006/relationships/ctrlProp" Target="../ctrlProps/ctrlProp49.xml"/><Relationship Id="rId39" Type="http://schemas.openxmlformats.org/officeDocument/2006/relationships/ctrlProp" Target="../ctrlProps/ctrlProp70.xml"/><Relationship Id="rId109" Type="http://schemas.openxmlformats.org/officeDocument/2006/relationships/ctrlProp" Target="../ctrlProps/ctrlProp140.xml"/><Relationship Id="rId34" Type="http://schemas.openxmlformats.org/officeDocument/2006/relationships/ctrlProp" Target="../ctrlProps/ctrlProp65.xml"/><Relationship Id="rId50" Type="http://schemas.openxmlformats.org/officeDocument/2006/relationships/ctrlProp" Target="../ctrlProps/ctrlProp81.xml"/><Relationship Id="rId55" Type="http://schemas.openxmlformats.org/officeDocument/2006/relationships/ctrlProp" Target="../ctrlProps/ctrlProp86.xml"/><Relationship Id="rId76" Type="http://schemas.openxmlformats.org/officeDocument/2006/relationships/ctrlProp" Target="../ctrlProps/ctrlProp107.xml"/><Relationship Id="rId97" Type="http://schemas.openxmlformats.org/officeDocument/2006/relationships/ctrlProp" Target="../ctrlProps/ctrlProp128.xml"/><Relationship Id="rId104" Type="http://schemas.openxmlformats.org/officeDocument/2006/relationships/ctrlProp" Target="../ctrlProps/ctrlProp135.xml"/><Relationship Id="rId120" Type="http://schemas.openxmlformats.org/officeDocument/2006/relationships/ctrlProp" Target="../ctrlProps/ctrlProp151.xml"/><Relationship Id="rId7" Type="http://schemas.openxmlformats.org/officeDocument/2006/relationships/ctrlProp" Target="../ctrlProps/ctrlProp38.xml"/><Relationship Id="rId71" Type="http://schemas.openxmlformats.org/officeDocument/2006/relationships/ctrlProp" Target="../ctrlProps/ctrlProp102.xml"/><Relationship Id="rId92" Type="http://schemas.openxmlformats.org/officeDocument/2006/relationships/ctrlProp" Target="../ctrlProps/ctrlProp123.xml"/><Relationship Id="rId2" Type="http://schemas.openxmlformats.org/officeDocument/2006/relationships/drawing" Target="../drawings/drawing37.xml"/><Relationship Id="rId29" Type="http://schemas.openxmlformats.org/officeDocument/2006/relationships/ctrlProp" Target="../ctrlProps/ctrlProp60.xml"/><Relationship Id="rId24" Type="http://schemas.openxmlformats.org/officeDocument/2006/relationships/ctrlProp" Target="../ctrlProps/ctrlProp55.xml"/><Relationship Id="rId40" Type="http://schemas.openxmlformats.org/officeDocument/2006/relationships/ctrlProp" Target="../ctrlProps/ctrlProp71.xml"/><Relationship Id="rId45" Type="http://schemas.openxmlformats.org/officeDocument/2006/relationships/ctrlProp" Target="../ctrlProps/ctrlProp76.xml"/><Relationship Id="rId66" Type="http://schemas.openxmlformats.org/officeDocument/2006/relationships/ctrlProp" Target="../ctrlProps/ctrlProp97.xml"/><Relationship Id="rId87" Type="http://schemas.openxmlformats.org/officeDocument/2006/relationships/ctrlProp" Target="../ctrlProps/ctrlProp118.xml"/><Relationship Id="rId110" Type="http://schemas.openxmlformats.org/officeDocument/2006/relationships/ctrlProp" Target="../ctrlProps/ctrlProp141.xml"/><Relationship Id="rId115" Type="http://schemas.openxmlformats.org/officeDocument/2006/relationships/ctrlProp" Target="../ctrlProps/ctrlProp146.xml"/><Relationship Id="rId61" Type="http://schemas.openxmlformats.org/officeDocument/2006/relationships/ctrlProp" Target="../ctrlProps/ctrlProp92.xml"/><Relationship Id="rId82" Type="http://schemas.openxmlformats.org/officeDocument/2006/relationships/ctrlProp" Target="../ctrlProps/ctrlProp113.xml"/><Relationship Id="rId19" Type="http://schemas.openxmlformats.org/officeDocument/2006/relationships/ctrlProp" Target="../ctrlProps/ctrlProp50.xml"/><Relationship Id="rId14" Type="http://schemas.openxmlformats.org/officeDocument/2006/relationships/ctrlProp" Target="../ctrlProps/ctrlProp45.xml"/><Relationship Id="rId30" Type="http://schemas.openxmlformats.org/officeDocument/2006/relationships/ctrlProp" Target="../ctrlProps/ctrlProp61.xml"/><Relationship Id="rId35" Type="http://schemas.openxmlformats.org/officeDocument/2006/relationships/ctrlProp" Target="../ctrlProps/ctrlProp66.xml"/><Relationship Id="rId56" Type="http://schemas.openxmlformats.org/officeDocument/2006/relationships/ctrlProp" Target="../ctrlProps/ctrlProp87.xml"/><Relationship Id="rId77" Type="http://schemas.openxmlformats.org/officeDocument/2006/relationships/ctrlProp" Target="../ctrlProps/ctrlProp108.xml"/><Relationship Id="rId100" Type="http://schemas.openxmlformats.org/officeDocument/2006/relationships/ctrlProp" Target="../ctrlProps/ctrlProp131.xml"/><Relationship Id="rId105" Type="http://schemas.openxmlformats.org/officeDocument/2006/relationships/ctrlProp" Target="../ctrlProps/ctrlProp136.xml"/><Relationship Id="rId8" Type="http://schemas.openxmlformats.org/officeDocument/2006/relationships/ctrlProp" Target="../ctrlProps/ctrlProp39.xml"/><Relationship Id="rId51" Type="http://schemas.openxmlformats.org/officeDocument/2006/relationships/ctrlProp" Target="../ctrlProps/ctrlProp82.xml"/><Relationship Id="rId72" Type="http://schemas.openxmlformats.org/officeDocument/2006/relationships/ctrlProp" Target="../ctrlProps/ctrlProp103.xml"/><Relationship Id="rId93" Type="http://schemas.openxmlformats.org/officeDocument/2006/relationships/ctrlProp" Target="../ctrlProps/ctrlProp124.xml"/><Relationship Id="rId98" Type="http://schemas.openxmlformats.org/officeDocument/2006/relationships/ctrlProp" Target="../ctrlProps/ctrlProp129.xml"/><Relationship Id="rId121" Type="http://schemas.openxmlformats.org/officeDocument/2006/relationships/ctrlProp" Target="../ctrlProps/ctrlProp152.xml"/><Relationship Id="rId3" Type="http://schemas.openxmlformats.org/officeDocument/2006/relationships/vmlDrawing" Target="../drawings/vmlDrawing4.vml"/><Relationship Id="rId25" Type="http://schemas.openxmlformats.org/officeDocument/2006/relationships/ctrlProp" Target="../ctrlProps/ctrlProp56.xml"/><Relationship Id="rId46" Type="http://schemas.openxmlformats.org/officeDocument/2006/relationships/ctrlProp" Target="../ctrlProps/ctrlProp77.xml"/><Relationship Id="rId67" Type="http://schemas.openxmlformats.org/officeDocument/2006/relationships/ctrlProp" Target="../ctrlProps/ctrlProp98.xml"/><Relationship Id="rId116" Type="http://schemas.openxmlformats.org/officeDocument/2006/relationships/ctrlProp" Target="../ctrlProps/ctrlProp147.xml"/><Relationship Id="rId20" Type="http://schemas.openxmlformats.org/officeDocument/2006/relationships/ctrlProp" Target="../ctrlProps/ctrlProp51.xml"/><Relationship Id="rId41" Type="http://schemas.openxmlformats.org/officeDocument/2006/relationships/ctrlProp" Target="../ctrlProps/ctrlProp72.xml"/><Relationship Id="rId62" Type="http://schemas.openxmlformats.org/officeDocument/2006/relationships/ctrlProp" Target="../ctrlProps/ctrlProp93.xml"/><Relationship Id="rId83" Type="http://schemas.openxmlformats.org/officeDocument/2006/relationships/ctrlProp" Target="../ctrlProps/ctrlProp114.xml"/><Relationship Id="rId88" Type="http://schemas.openxmlformats.org/officeDocument/2006/relationships/ctrlProp" Target="../ctrlProps/ctrlProp119.xml"/><Relationship Id="rId111" Type="http://schemas.openxmlformats.org/officeDocument/2006/relationships/ctrlProp" Target="../ctrlProps/ctrlProp142.xml"/><Relationship Id="rId15" Type="http://schemas.openxmlformats.org/officeDocument/2006/relationships/ctrlProp" Target="../ctrlProps/ctrlProp46.xml"/><Relationship Id="rId36" Type="http://schemas.openxmlformats.org/officeDocument/2006/relationships/ctrlProp" Target="../ctrlProps/ctrlProp67.xml"/><Relationship Id="rId57" Type="http://schemas.openxmlformats.org/officeDocument/2006/relationships/ctrlProp" Target="../ctrlProps/ctrlProp88.xml"/><Relationship Id="rId106" Type="http://schemas.openxmlformats.org/officeDocument/2006/relationships/ctrlProp" Target="../ctrlProps/ctrlProp137.xml"/><Relationship Id="rId10" Type="http://schemas.openxmlformats.org/officeDocument/2006/relationships/ctrlProp" Target="../ctrlProps/ctrlProp41.xml"/><Relationship Id="rId31" Type="http://schemas.openxmlformats.org/officeDocument/2006/relationships/ctrlProp" Target="../ctrlProps/ctrlProp62.xml"/><Relationship Id="rId52" Type="http://schemas.openxmlformats.org/officeDocument/2006/relationships/ctrlProp" Target="../ctrlProps/ctrlProp83.xml"/><Relationship Id="rId73" Type="http://schemas.openxmlformats.org/officeDocument/2006/relationships/ctrlProp" Target="../ctrlProps/ctrlProp104.xml"/><Relationship Id="rId78" Type="http://schemas.openxmlformats.org/officeDocument/2006/relationships/ctrlProp" Target="../ctrlProps/ctrlProp109.xml"/><Relationship Id="rId94" Type="http://schemas.openxmlformats.org/officeDocument/2006/relationships/ctrlProp" Target="../ctrlProps/ctrlProp125.xml"/><Relationship Id="rId99" Type="http://schemas.openxmlformats.org/officeDocument/2006/relationships/ctrlProp" Target="../ctrlProps/ctrlProp130.xml"/><Relationship Id="rId101" Type="http://schemas.openxmlformats.org/officeDocument/2006/relationships/ctrlProp" Target="../ctrlProps/ctrlProp132.xml"/><Relationship Id="rId122" Type="http://schemas.openxmlformats.org/officeDocument/2006/relationships/ctrlProp" Target="../ctrlProps/ctrlProp153.xml"/></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26.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6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3.vm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Z156"/>
  <sheetViews>
    <sheetView view="pageBreakPreview" zoomScaleNormal="130" zoomScaleSheetLayoutView="100" workbookViewId="0">
      <selection activeCell="AF29" sqref="AF29"/>
    </sheetView>
  </sheetViews>
  <sheetFormatPr defaultColWidth="4" defaultRowHeight="13"/>
  <cols>
    <col min="1" max="2" width="2.6328125" style="562" customWidth="1"/>
    <col min="3" max="3" width="10.6328125" style="562" customWidth="1"/>
    <col min="4" max="8" width="4.6328125" style="562" customWidth="1"/>
    <col min="9" max="9" width="7.6328125" style="562" customWidth="1"/>
    <col min="10" max="18" width="4.6328125" style="562" customWidth="1"/>
    <col min="19" max="20" width="7.6328125" style="562" customWidth="1"/>
    <col min="21" max="24" width="4.6328125" style="562" customWidth="1"/>
    <col min="25" max="25" width="9.7265625" style="562" customWidth="1"/>
    <col min="26" max="26" width="2.6328125" style="562" customWidth="1"/>
    <col min="27" max="257" width="4" style="562"/>
    <col min="258" max="258" width="2.90625" style="562" customWidth="1"/>
    <col min="259" max="259" width="2.36328125" style="562" customWidth="1"/>
    <col min="260" max="260" width="9.26953125" style="562" customWidth="1"/>
    <col min="261" max="265" width="4" style="562"/>
    <col min="266" max="266" width="7.36328125" style="562" customWidth="1"/>
    <col min="267" max="268" width="4" style="562"/>
    <col min="269" max="274" width="5.08984375" style="562" customWidth="1"/>
    <col min="275" max="275" width="4" style="562"/>
    <col min="276" max="277" width="6.7265625" style="562" customWidth="1"/>
    <col min="278" max="280" width="4" style="562"/>
    <col min="281" max="281" width="2.36328125" style="562" customWidth="1"/>
    <col min="282" max="282" width="3.36328125" style="562" customWidth="1"/>
    <col min="283" max="513" width="4" style="562"/>
    <col min="514" max="514" width="2.90625" style="562" customWidth="1"/>
    <col min="515" max="515" width="2.36328125" style="562" customWidth="1"/>
    <col min="516" max="516" width="9.26953125" style="562" customWidth="1"/>
    <col min="517" max="521" width="4" style="562"/>
    <col min="522" max="522" width="7.36328125" style="562" customWidth="1"/>
    <col min="523" max="524" width="4" style="562"/>
    <col min="525" max="530" width="5.08984375" style="562" customWidth="1"/>
    <col min="531" max="531" width="4" style="562"/>
    <col min="532" max="533" width="6.7265625" style="562" customWidth="1"/>
    <col min="534" max="536" width="4" style="562"/>
    <col min="537" max="537" width="2.36328125" style="562" customWidth="1"/>
    <col min="538" max="538" width="3.36328125" style="562" customWidth="1"/>
    <col min="539" max="769" width="4" style="562"/>
    <col min="770" max="770" width="2.90625" style="562" customWidth="1"/>
    <col min="771" max="771" width="2.36328125" style="562" customWidth="1"/>
    <col min="772" max="772" width="9.26953125" style="562" customWidth="1"/>
    <col min="773" max="777" width="4" style="562"/>
    <col min="778" max="778" width="7.36328125" style="562" customWidth="1"/>
    <col min="779" max="780" width="4" style="562"/>
    <col min="781" max="786" width="5.08984375" style="562" customWidth="1"/>
    <col min="787" max="787" width="4" style="562"/>
    <col min="788" max="789" width="6.7265625" style="562" customWidth="1"/>
    <col min="790" max="792" width="4" style="562"/>
    <col min="793" max="793" width="2.36328125" style="562" customWidth="1"/>
    <col min="794" max="794" width="3.36328125" style="562" customWidth="1"/>
    <col min="795" max="1025" width="4" style="562"/>
    <col min="1026" max="1026" width="2.90625" style="562" customWidth="1"/>
    <col min="1027" max="1027" width="2.36328125" style="562" customWidth="1"/>
    <col min="1028" max="1028" width="9.26953125" style="562" customWidth="1"/>
    <col min="1029" max="1033" width="4" style="562"/>
    <col min="1034" max="1034" width="7.36328125" style="562" customWidth="1"/>
    <col min="1035" max="1036" width="4" style="562"/>
    <col min="1037" max="1042" width="5.08984375" style="562" customWidth="1"/>
    <col min="1043" max="1043" width="4" style="562"/>
    <col min="1044" max="1045" width="6.7265625" style="562" customWidth="1"/>
    <col min="1046" max="1048" width="4" style="562"/>
    <col min="1049" max="1049" width="2.36328125" style="562" customWidth="1"/>
    <col min="1050" max="1050" width="3.36328125" style="562" customWidth="1"/>
    <col min="1051" max="1281" width="4" style="562"/>
    <col min="1282" max="1282" width="2.90625" style="562" customWidth="1"/>
    <col min="1283" max="1283" width="2.36328125" style="562" customWidth="1"/>
    <col min="1284" max="1284" width="9.26953125" style="562" customWidth="1"/>
    <col min="1285" max="1289" width="4" style="562"/>
    <col min="1290" max="1290" width="7.36328125" style="562" customWidth="1"/>
    <col min="1291" max="1292" width="4" style="562"/>
    <col min="1293" max="1298" width="5.08984375" style="562" customWidth="1"/>
    <col min="1299" max="1299" width="4" style="562"/>
    <col min="1300" max="1301" width="6.7265625" style="562" customWidth="1"/>
    <col min="1302" max="1304" width="4" style="562"/>
    <col min="1305" max="1305" width="2.36328125" style="562" customWidth="1"/>
    <col min="1306" max="1306" width="3.36328125" style="562" customWidth="1"/>
    <col min="1307" max="1537" width="4" style="562"/>
    <col min="1538" max="1538" width="2.90625" style="562" customWidth="1"/>
    <col min="1539" max="1539" width="2.36328125" style="562" customWidth="1"/>
    <col min="1540" max="1540" width="9.26953125" style="562" customWidth="1"/>
    <col min="1541" max="1545" width="4" style="562"/>
    <col min="1546" max="1546" width="7.36328125" style="562" customWidth="1"/>
    <col min="1547" max="1548" width="4" style="562"/>
    <col min="1549" max="1554" width="5.08984375" style="562" customWidth="1"/>
    <col min="1555" max="1555" width="4" style="562"/>
    <col min="1556" max="1557" width="6.7265625" style="562" customWidth="1"/>
    <col min="1558" max="1560" width="4" style="562"/>
    <col min="1561" max="1561" width="2.36328125" style="562" customWidth="1"/>
    <col min="1562" max="1562" width="3.36328125" style="562" customWidth="1"/>
    <col min="1563" max="1793" width="4" style="562"/>
    <col min="1794" max="1794" width="2.90625" style="562" customWidth="1"/>
    <col min="1795" max="1795" width="2.36328125" style="562" customWidth="1"/>
    <col min="1796" max="1796" width="9.26953125" style="562" customWidth="1"/>
    <col min="1797" max="1801" width="4" style="562"/>
    <col min="1802" max="1802" width="7.36328125" style="562" customWidth="1"/>
    <col min="1803" max="1804" width="4" style="562"/>
    <col min="1805" max="1810" width="5.08984375" style="562" customWidth="1"/>
    <col min="1811" max="1811" width="4" style="562"/>
    <col min="1812" max="1813" width="6.7265625" style="562" customWidth="1"/>
    <col min="1814" max="1816" width="4" style="562"/>
    <col min="1817" max="1817" width="2.36328125" style="562" customWidth="1"/>
    <col min="1818" max="1818" width="3.36328125" style="562" customWidth="1"/>
    <col min="1819" max="2049" width="4" style="562"/>
    <col min="2050" max="2050" width="2.90625" style="562" customWidth="1"/>
    <col min="2051" max="2051" width="2.36328125" style="562" customWidth="1"/>
    <col min="2052" max="2052" width="9.26953125" style="562" customWidth="1"/>
    <col min="2053" max="2057" width="4" style="562"/>
    <col min="2058" max="2058" width="7.36328125" style="562" customWidth="1"/>
    <col min="2059" max="2060" width="4" style="562"/>
    <col min="2061" max="2066" width="5.08984375" style="562" customWidth="1"/>
    <col min="2067" max="2067" width="4" style="562"/>
    <col min="2068" max="2069" width="6.7265625" style="562" customWidth="1"/>
    <col min="2070" max="2072" width="4" style="562"/>
    <col min="2073" max="2073" width="2.36328125" style="562" customWidth="1"/>
    <col min="2074" max="2074" width="3.36328125" style="562" customWidth="1"/>
    <col min="2075" max="2305" width="4" style="562"/>
    <col min="2306" max="2306" width="2.90625" style="562" customWidth="1"/>
    <col min="2307" max="2307" width="2.36328125" style="562" customWidth="1"/>
    <col min="2308" max="2308" width="9.26953125" style="562" customWidth="1"/>
    <col min="2309" max="2313" width="4" style="562"/>
    <col min="2314" max="2314" width="7.36328125" style="562" customWidth="1"/>
    <col min="2315" max="2316" width="4" style="562"/>
    <col min="2317" max="2322" width="5.08984375" style="562" customWidth="1"/>
    <col min="2323" max="2323" width="4" style="562"/>
    <col min="2324" max="2325" width="6.7265625" style="562" customWidth="1"/>
    <col min="2326" max="2328" width="4" style="562"/>
    <col min="2329" max="2329" width="2.36328125" style="562" customWidth="1"/>
    <col min="2330" max="2330" width="3.36328125" style="562" customWidth="1"/>
    <col min="2331" max="2561" width="4" style="562"/>
    <col min="2562" max="2562" width="2.90625" style="562" customWidth="1"/>
    <col min="2563" max="2563" width="2.36328125" style="562" customWidth="1"/>
    <col min="2564" max="2564" width="9.26953125" style="562" customWidth="1"/>
    <col min="2565" max="2569" width="4" style="562"/>
    <col min="2570" max="2570" width="7.36328125" style="562" customWidth="1"/>
    <col min="2571" max="2572" width="4" style="562"/>
    <col min="2573" max="2578" width="5.08984375" style="562" customWidth="1"/>
    <col min="2579" max="2579" width="4" style="562"/>
    <col min="2580" max="2581" width="6.7265625" style="562" customWidth="1"/>
    <col min="2582" max="2584" width="4" style="562"/>
    <col min="2585" max="2585" width="2.36328125" style="562" customWidth="1"/>
    <col min="2586" max="2586" width="3.36328125" style="562" customWidth="1"/>
    <col min="2587" max="2817" width="4" style="562"/>
    <col min="2818" max="2818" width="2.90625" style="562" customWidth="1"/>
    <col min="2819" max="2819" width="2.36328125" style="562" customWidth="1"/>
    <col min="2820" max="2820" width="9.26953125" style="562" customWidth="1"/>
    <col min="2821" max="2825" width="4" style="562"/>
    <col min="2826" max="2826" width="7.36328125" style="562" customWidth="1"/>
    <col min="2827" max="2828" width="4" style="562"/>
    <col min="2829" max="2834" width="5.08984375" style="562" customWidth="1"/>
    <col min="2835" max="2835" width="4" style="562"/>
    <col min="2836" max="2837" width="6.7265625" style="562" customWidth="1"/>
    <col min="2838" max="2840" width="4" style="562"/>
    <col min="2841" max="2841" width="2.36328125" style="562" customWidth="1"/>
    <col min="2842" max="2842" width="3.36328125" style="562" customWidth="1"/>
    <col min="2843" max="3073" width="4" style="562"/>
    <col min="3074" max="3074" width="2.90625" style="562" customWidth="1"/>
    <col min="3075" max="3075" width="2.36328125" style="562" customWidth="1"/>
    <col min="3076" max="3076" width="9.26953125" style="562" customWidth="1"/>
    <col min="3077" max="3081" width="4" style="562"/>
    <col min="3082" max="3082" width="7.36328125" style="562" customWidth="1"/>
    <col min="3083" max="3084" width="4" style="562"/>
    <col min="3085" max="3090" width="5.08984375" style="562" customWidth="1"/>
    <col min="3091" max="3091" width="4" style="562"/>
    <col min="3092" max="3093" width="6.7265625" style="562" customWidth="1"/>
    <col min="3094" max="3096" width="4" style="562"/>
    <col min="3097" max="3097" width="2.36328125" style="562" customWidth="1"/>
    <col min="3098" max="3098" width="3.36328125" style="562" customWidth="1"/>
    <col min="3099" max="3329" width="4" style="562"/>
    <col min="3330" max="3330" width="2.90625" style="562" customWidth="1"/>
    <col min="3331" max="3331" width="2.36328125" style="562" customWidth="1"/>
    <col min="3332" max="3332" width="9.26953125" style="562" customWidth="1"/>
    <col min="3333" max="3337" width="4" style="562"/>
    <col min="3338" max="3338" width="7.36328125" style="562" customWidth="1"/>
    <col min="3339" max="3340" width="4" style="562"/>
    <col min="3341" max="3346" width="5.08984375" style="562" customWidth="1"/>
    <col min="3347" max="3347" width="4" style="562"/>
    <col min="3348" max="3349" width="6.7265625" style="562" customWidth="1"/>
    <col min="3350" max="3352" width="4" style="562"/>
    <col min="3353" max="3353" width="2.36328125" style="562" customWidth="1"/>
    <col min="3354" max="3354" width="3.36328125" style="562" customWidth="1"/>
    <col min="3355" max="3585" width="4" style="562"/>
    <col min="3586" max="3586" width="2.90625" style="562" customWidth="1"/>
    <col min="3587" max="3587" width="2.36328125" style="562" customWidth="1"/>
    <col min="3588" max="3588" width="9.26953125" style="562" customWidth="1"/>
    <col min="3589" max="3593" width="4" style="562"/>
    <col min="3594" max="3594" width="7.36328125" style="562" customWidth="1"/>
    <col min="3595" max="3596" width="4" style="562"/>
    <col min="3597" max="3602" width="5.08984375" style="562" customWidth="1"/>
    <col min="3603" max="3603" width="4" style="562"/>
    <col min="3604" max="3605" width="6.7265625" style="562" customWidth="1"/>
    <col min="3606" max="3608" width="4" style="562"/>
    <col min="3609" max="3609" width="2.36328125" style="562" customWidth="1"/>
    <col min="3610" max="3610" width="3.36328125" style="562" customWidth="1"/>
    <col min="3611" max="3841" width="4" style="562"/>
    <col min="3842" max="3842" width="2.90625" style="562" customWidth="1"/>
    <col min="3843" max="3843" width="2.36328125" style="562" customWidth="1"/>
    <col min="3844" max="3844" width="9.26953125" style="562" customWidth="1"/>
    <col min="3845" max="3849" width="4" style="562"/>
    <col min="3850" max="3850" width="7.36328125" style="562" customWidth="1"/>
    <col min="3851" max="3852" width="4" style="562"/>
    <col min="3853" max="3858" width="5.08984375" style="562" customWidth="1"/>
    <col min="3859" max="3859" width="4" style="562"/>
    <col min="3860" max="3861" width="6.7265625" style="562" customWidth="1"/>
    <col min="3862" max="3864" width="4" style="562"/>
    <col min="3865" max="3865" width="2.36328125" style="562" customWidth="1"/>
    <col min="3866" max="3866" width="3.36328125" style="562" customWidth="1"/>
    <col min="3867" max="4097" width="4" style="562"/>
    <col min="4098" max="4098" width="2.90625" style="562" customWidth="1"/>
    <col min="4099" max="4099" width="2.36328125" style="562" customWidth="1"/>
    <col min="4100" max="4100" width="9.26953125" style="562" customWidth="1"/>
    <col min="4101" max="4105" width="4" style="562"/>
    <col min="4106" max="4106" width="7.36328125" style="562" customWidth="1"/>
    <col min="4107" max="4108" width="4" style="562"/>
    <col min="4109" max="4114" width="5.08984375" style="562" customWidth="1"/>
    <col min="4115" max="4115" width="4" style="562"/>
    <col min="4116" max="4117" width="6.7265625" style="562" customWidth="1"/>
    <col min="4118" max="4120" width="4" style="562"/>
    <col min="4121" max="4121" width="2.36328125" style="562" customWidth="1"/>
    <col min="4122" max="4122" width="3.36328125" style="562" customWidth="1"/>
    <col min="4123" max="4353" width="4" style="562"/>
    <col min="4354" max="4354" width="2.90625" style="562" customWidth="1"/>
    <col min="4355" max="4355" width="2.36328125" style="562" customWidth="1"/>
    <col min="4356" max="4356" width="9.26953125" style="562" customWidth="1"/>
    <col min="4357" max="4361" width="4" style="562"/>
    <col min="4362" max="4362" width="7.36328125" style="562" customWidth="1"/>
    <col min="4363" max="4364" width="4" style="562"/>
    <col min="4365" max="4370" width="5.08984375" style="562" customWidth="1"/>
    <col min="4371" max="4371" width="4" style="562"/>
    <col min="4372" max="4373" width="6.7265625" style="562" customWidth="1"/>
    <col min="4374" max="4376" width="4" style="562"/>
    <col min="4377" max="4377" width="2.36328125" style="562" customWidth="1"/>
    <col min="4378" max="4378" width="3.36328125" style="562" customWidth="1"/>
    <col min="4379" max="4609" width="4" style="562"/>
    <col min="4610" max="4610" width="2.90625" style="562" customWidth="1"/>
    <col min="4611" max="4611" width="2.36328125" style="562" customWidth="1"/>
    <col min="4612" max="4612" width="9.26953125" style="562" customWidth="1"/>
    <col min="4613" max="4617" width="4" style="562"/>
    <col min="4618" max="4618" width="7.36328125" style="562" customWidth="1"/>
    <col min="4619" max="4620" width="4" style="562"/>
    <col min="4621" max="4626" width="5.08984375" style="562" customWidth="1"/>
    <col min="4627" max="4627" width="4" style="562"/>
    <col min="4628" max="4629" width="6.7265625" style="562" customWidth="1"/>
    <col min="4630" max="4632" width="4" style="562"/>
    <col min="4633" max="4633" width="2.36328125" style="562" customWidth="1"/>
    <col min="4634" max="4634" width="3.36328125" style="562" customWidth="1"/>
    <col min="4635" max="4865" width="4" style="562"/>
    <col min="4866" max="4866" width="2.90625" style="562" customWidth="1"/>
    <col min="4867" max="4867" width="2.36328125" style="562" customWidth="1"/>
    <col min="4868" max="4868" width="9.26953125" style="562" customWidth="1"/>
    <col min="4869" max="4873" width="4" style="562"/>
    <col min="4874" max="4874" width="7.36328125" style="562" customWidth="1"/>
    <col min="4875" max="4876" width="4" style="562"/>
    <col min="4877" max="4882" width="5.08984375" style="562" customWidth="1"/>
    <col min="4883" max="4883" width="4" style="562"/>
    <col min="4884" max="4885" width="6.7265625" style="562" customWidth="1"/>
    <col min="4886" max="4888" width="4" style="562"/>
    <col min="4889" max="4889" width="2.36328125" style="562" customWidth="1"/>
    <col min="4890" max="4890" width="3.36328125" style="562" customWidth="1"/>
    <col min="4891" max="5121" width="4" style="562"/>
    <col min="5122" max="5122" width="2.90625" style="562" customWidth="1"/>
    <col min="5123" max="5123" width="2.36328125" style="562" customWidth="1"/>
    <col min="5124" max="5124" width="9.26953125" style="562" customWidth="1"/>
    <col min="5125" max="5129" width="4" style="562"/>
    <col min="5130" max="5130" width="7.36328125" style="562" customWidth="1"/>
    <col min="5131" max="5132" width="4" style="562"/>
    <col min="5133" max="5138" width="5.08984375" style="562" customWidth="1"/>
    <col min="5139" max="5139" width="4" style="562"/>
    <col min="5140" max="5141" width="6.7265625" style="562" customWidth="1"/>
    <col min="5142" max="5144" width="4" style="562"/>
    <col min="5145" max="5145" width="2.36328125" style="562" customWidth="1"/>
    <col min="5146" max="5146" width="3.36328125" style="562" customWidth="1"/>
    <col min="5147" max="5377" width="4" style="562"/>
    <col min="5378" max="5378" width="2.90625" style="562" customWidth="1"/>
    <col min="5379" max="5379" width="2.36328125" style="562" customWidth="1"/>
    <col min="5380" max="5380" width="9.26953125" style="562" customWidth="1"/>
    <col min="5381" max="5385" width="4" style="562"/>
    <col min="5386" max="5386" width="7.36328125" style="562" customWidth="1"/>
    <col min="5387" max="5388" width="4" style="562"/>
    <col min="5389" max="5394" width="5.08984375" style="562" customWidth="1"/>
    <col min="5395" max="5395" width="4" style="562"/>
    <col min="5396" max="5397" width="6.7265625" style="562" customWidth="1"/>
    <col min="5398" max="5400" width="4" style="562"/>
    <col min="5401" max="5401" width="2.36328125" style="562" customWidth="1"/>
    <col min="5402" max="5402" width="3.36328125" style="562" customWidth="1"/>
    <col min="5403" max="5633" width="4" style="562"/>
    <col min="5634" max="5634" width="2.90625" style="562" customWidth="1"/>
    <col min="5635" max="5635" width="2.36328125" style="562" customWidth="1"/>
    <col min="5636" max="5636" width="9.26953125" style="562" customWidth="1"/>
    <col min="5637" max="5641" width="4" style="562"/>
    <col min="5642" max="5642" width="7.36328125" style="562" customWidth="1"/>
    <col min="5643" max="5644" width="4" style="562"/>
    <col min="5645" max="5650" width="5.08984375" style="562" customWidth="1"/>
    <col min="5651" max="5651" width="4" style="562"/>
    <col min="5652" max="5653" width="6.7265625" style="562" customWidth="1"/>
    <col min="5654" max="5656" width="4" style="562"/>
    <col min="5657" max="5657" width="2.36328125" style="562" customWidth="1"/>
    <col min="5658" max="5658" width="3.36328125" style="562" customWidth="1"/>
    <col min="5659" max="5889" width="4" style="562"/>
    <col min="5890" max="5890" width="2.90625" style="562" customWidth="1"/>
    <col min="5891" max="5891" width="2.36328125" style="562" customWidth="1"/>
    <col min="5892" max="5892" width="9.26953125" style="562" customWidth="1"/>
    <col min="5893" max="5897" width="4" style="562"/>
    <col min="5898" max="5898" width="7.36328125" style="562" customWidth="1"/>
    <col min="5899" max="5900" width="4" style="562"/>
    <col min="5901" max="5906" width="5.08984375" style="562" customWidth="1"/>
    <col min="5907" max="5907" width="4" style="562"/>
    <col min="5908" max="5909" width="6.7265625" style="562" customWidth="1"/>
    <col min="5910" max="5912" width="4" style="562"/>
    <col min="5913" max="5913" width="2.36328125" style="562" customWidth="1"/>
    <col min="5914" max="5914" width="3.36328125" style="562" customWidth="1"/>
    <col min="5915" max="6145" width="4" style="562"/>
    <col min="6146" max="6146" width="2.90625" style="562" customWidth="1"/>
    <col min="6147" max="6147" width="2.36328125" style="562" customWidth="1"/>
    <col min="6148" max="6148" width="9.26953125" style="562" customWidth="1"/>
    <col min="6149" max="6153" width="4" style="562"/>
    <col min="6154" max="6154" width="7.36328125" style="562" customWidth="1"/>
    <col min="6155" max="6156" width="4" style="562"/>
    <col min="6157" max="6162" width="5.08984375" style="562" customWidth="1"/>
    <col min="6163" max="6163" width="4" style="562"/>
    <col min="6164" max="6165" width="6.7265625" style="562" customWidth="1"/>
    <col min="6166" max="6168" width="4" style="562"/>
    <col min="6169" max="6169" width="2.36328125" style="562" customWidth="1"/>
    <col min="6170" max="6170" width="3.36328125" style="562" customWidth="1"/>
    <col min="6171" max="6401" width="4" style="562"/>
    <col min="6402" max="6402" width="2.90625" style="562" customWidth="1"/>
    <col min="6403" max="6403" width="2.36328125" style="562" customWidth="1"/>
    <col min="6404" max="6404" width="9.26953125" style="562" customWidth="1"/>
    <col min="6405" max="6409" width="4" style="562"/>
    <col min="6410" max="6410" width="7.36328125" style="562" customWidth="1"/>
    <col min="6411" max="6412" width="4" style="562"/>
    <col min="6413" max="6418" width="5.08984375" style="562" customWidth="1"/>
    <col min="6419" max="6419" width="4" style="562"/>
    <col min="6420" max="6421" width="6.7265625" style="562" customWidth="1"/>
    <col min="6422" max="6424" width="4" style="562"/>
    <col min="6425" max="6425" width="2.36328125" style="562" customWidth="1"/>
    <col min="6426" max="6426" width="3.36328125" style="562" customWidth="1"/>
    <col min="6427" max="6657" width="4" style="562"/>
    <col min="6658" max="6658" width="2.90625" style="562" customWidth="1"/>
    <col min="6659" max="6659" width="2.36328125" style="562" customWidth="1"/>
    <col min="6660" max="6660" width="9.26953125" style="562" customWidth="1"/>
    <col min="6661" max="6665" width="4" style="562"/>
    <col min="6666" max="6666" width="7.36328125" style="562" customWidth="1"/>
    <col min="6667" max="6668" width="4" style="562"/>
    <col min="6669" max="6674" width="5.08984375" style="562" customWidth="1"/>
    <col min="6675" max="6675" width="4" style="562"/>
    <col min="6676" max="6677" width="6.7265625" style="562" customWidth="1"/>
    <col min="6678" max="6680" width="4" style="562"/>
    <col min="6681" max="6681" width="2.36328125" style="562" customWidth="1"/>
    <col min="6682" max="6682" width="3.36328125" style="562" customWidth="1"/>
    <col min="6683" max="6913" width="4" style="562"/>
    <col min="6914" max="6914" width="2.90625" style="562" customWidth="1"/>
    <col min="6915" max="6915" width="2.36328125" style="562" customWidth="1"/>
    <col min="6916" max="6916" width="9.26953125" style="562" customWidth="1"/>
    <col min="6917" max="6921" width="4" style="562"/>
    <col min="6922" max="6922" width="7.36328125" style="562" customWidth="1"/>
    <col min="6923" max="6924" width="4" style="562"/>
    <col min="6925" max="6930" width="5.08984375" style="562" customWidth="1"/>
    <col min="6931" max="6931" width="4" style="562"/>
    <col min="6932" max="6933" width="6.7265625" style="562" customWidth="1"/>
    <col min="6934" max="6936" width="4" style="562"/>
    <col min="6937" max="6937" width="2.36328125" style="562" customWidth="1"/>
    <col min="6938" max="6938" width="3.36328125" style="562" customWidth="1"/>
    <col min="6939" max="7169" width="4" style="562"/>
    <col min="7170" max="7170" width="2.90625" style="562" customWidth="1"/>
    <col min="7171" max="7171" width="2.36328125" style="562" customWidth="1"/>
    <col min="7172" max="7172" width="9.26953125" style="562" customWidth="1"/>
    <col min="7173" max="7177" width="4" style="562"/>
    <col min="7178" max="7178" width="7.36328125" style="562" customWidth="1"/>
    <col min="7179" max="7180" width="4" style="562"/>
    <col min="7181" max="7186" width="5.08984375" style="562" customWidth="1"/>
    <col min="7187" max="7187" width="4" style="562"/>
    <col min="7188" max="7189" width="6.7265625" style="562" customWidth="1"/>
    <col min="7190" max="7192" width="4" style="562"/>
    <col min="7193" max="7193" width="2.36328125" style="562" customWidth="1"/>
    <col min="7194" max="7194" width="3.36328125" style="562" customWidth="1"/>
    <col min="7195" max="7425" width="4" style="562"/>
    <col min="7426" max="7426" width="2.90625" style="562" customWidth="1"/>
    <col min="7427" max="7427" width="2.36328125" style="562" customWidth="1"/>
    <col min="7428" max="7428" width="9.26953125" style="562" customWidth="1"/>
    <col min="7429" max="7433" width="4" style="562"/>
    <col min="7434" max="7434" width="7.36328125" style="562" customWidth="1"/>
    <col min="7435" max="7436" width="4" style="562"/>
    <col min="7437" max="7442" width="5.08984375" style="562" customWidth="1"/>
    <col min="7443" max="7443" width="4" style="562"/>
    <col min="7444" max="7445" width="6.7265625" style="562" customWidth="1"/>
    <col min="7446" max="7448" width="4" style="562"/>
    <col min="7449" max="7449" width="2.36328125" style="562" customWidth="1"/>
    <col min="7450" max="7450" width="3.36328125" style="562" customWidth="1"/>
    <col min="7451" max="7681" width="4" style="562"/>
    <col min="7682" max="7682" width="2.90625" style="562" customWidth="1"/>
    <col min="7683" max="7683" width="2.36328125" style="562" customWidth="1"/>
    <col min="7684" max="7684" width="9.26953125" style="562" customWidth="1"/>
    <col min="7685" max="7689" width="4" style="562"/>
    <col min="7690" max="7690" width="7.36328125" style="562" customWidth="1"/>
    <col min="7691" max="7692" width="4" style="562"/>
    <col min="7693" max="7698" width="5.08984375" style="562" customWidth="1"/>
    <col min="7699" max="7699" width="4" style="562"/>
    <col min="7700" max="7701" width="6.7265625" style="562" customWidth="1"/>
    <col min="7702" max="7704" width="4" style="562"/>
    <col min="7705" max="7705" width="2.36328125" style="562" customWidth="1"/>
    <col min="7706" max="7706" width="3.36328125" style="562" customWidth="1"/>
    <col min="7707" max="7937" width="4" style="562"/>
    <col min="7938" max="7938" width="2.90625" style="562" customWidth="1"/>
    <col min="7939" max="7939" width="2.36328125" style="562" customWidth="1"/>
    <col min="7940" max="7940" width="9.26953125" style="562" customWidth="1"/>
    <col min="7941" max="7945" width="4" style="562"/>
    <col min="7946" max="7946" width="7.36328125" style="562" customWidth="1"/>
    <col min="7947" max="7948" width="4" style="562"/>
    <col min="7949" max="7954" width="5.08984375" style="562" customWidth="1"/>
    <col min="7955" max="7955" width="4" style="562"/>
    <col min="7956" max="7957" width="6.7265625" style="562" customWidth="1"/>
    <col min="7958" max="7960" width="4" style="562"/>
    <col min="7961" max="7961" width="2.36328125" style="562" customWidth="1"/>
    <col min="7962" max="7962" width="3.36328125" style="562" customWidth="1"/>
    <col min="7963" max="8193" width="4" style="562"/>
    <col min="8194" max="8194" width="2.90625" style="562" customWidth="1"/>
    <col min="8195" max="8195" width="2.36328125" style="562" customWidth="1"/>
    <col min="8196" max="8196" width="9.26953125" style="562" customWidth="1"/>
    <col min="8197" max="8201" width="4" style="562"/>
    <col min="8202" max="8202" width="7.36328125" style="562" customWidth="1"/>
    <col min="8203" max="8204" width="4" style="562"/>
    <col min="8205" max="8210" width="5.08984375" style="562" customWidth="1"/>
    <col min="8211" max="8211" width="4" style="562"/>
    <col min="8212" max="8213" width="6.7265625" style="562" customWidth="1"/>
    <col min="8214" max="8216" width="4" style="562"/>
    <col min="8217" max="8217" width="2.36328125" style="562" customWidth="1"/>
    <col min="8218" max="8218" width="3.36328125" style="562" customWidth="1"/>
    <col min="8219" max="8449" width="4" style="562"/>
    <col min="8450" max="8450" width="2.90625" style="562" customWidth="1"/>
    <col min="8451" max="8451" width="2.36328125" style="562" customWidth="1"/>
    <col min="8452" max="8452" width="9.26953125" style="562" customWidth="1"/>
    <col min="8453" max="8457" width="4" style="562"/>
    <col min="8458" max="8458" width="7.36328125" style="562" customWidth="1"/>
    <col min="8459" max="8460" width="4" style="562"/>
    <col min="8461" max="8466" width="5.08984375" style="562" customWidth="1"/>
    <col min="8467" max="8467" width="4" style="562"/>
    <col min="8468" max="8469" width="6.7265625" style="562" customWidth="1"/>
    <col min="8470" max="8472" width="4" style="562"/>
    <col min="8473" max="8473" width="2.36328125" style="562" customWidth="1"/>
    <col min="8474" max="8474" width="3.36328125" style="562" customWidth="1"/>
    <col min="8475" max="8705" width="4" style="562"/>
    <col min="8706" max="8706" width="2.90625" style="562" customWidth="1"/>
    <col min="8707" max="8707" width="2.36328125" style="562" customWidth="1"/>
    <col min="8708" max="8708" width="9.26953125" style="562" customWidth="1"/>
    <col min="8709" max="8713" width="4" style="562"/>
    <col min="8714" max="8714" width="7.36328125" style="562" customWidth="1"/>
    <col min="8715" max="8716" width="4" style="562"/>
    <col min="8717" max="8722" width="5.08984375" style="562" customWidth="1"/>
    <col min="8723" max="8723" width="4" style="562"/>
    <col min="8724" max="8725" width="6.7265625" style="562" customWidth="1"/>
    <col min="8726" max="8728" width="4" style="562"/>
    <col min="8729" max="8729" width="2.36328125" style="562" customWidth="1"/>
    <col min="8730" max="8730" width="3.36328125" style="562" customWidth="1"/>
    <col min="8731" max="8961" width="4" style="562"/>
    <col min="8962" max="8962" width="2.90625" style="562" customWidth="1"/>
    <col min="8963" max="8963" width="2.36328125" style="562" customWidth="1"/>
    <col min="8964" max="8964" width="9.26953125" style="562" customWidth="1"/>
    <col min="8965" max="8969" width="4" style="562"/>
    <col min="8970" max="8970" width="7.36328125" style="562" customWidth="1"/>
    <col min="8971" max="8972" width="4" style="562"/>
    <col min="8973" max="8978" width="5.08984375" style="562" customWidth="1"/>
    <col min="8979" max="8979" width="4" style="562"/>
    <col min="8980" max="8981" width="6.7265625" style="562" customWidth="1"/>
    <col min="8982" max="8984" width="4" style="562"/>
    <col min="8985" max="8985" width="2.36328125" style="562" customWidth="1"/>
    <col min="8986" max="8986" width="3.36328125" style="562" customWidth="1"/>
    <col min="8987" max="9217" width="4" style="562"/>
    <col min="9218" max="9218" width="2.90625" style="562" customWidth="1"/>
    <col min="9219" max="9219" width="2.36328125" style="562" customWidth="1"/>
    <col min="9220" max="9220" width="9.26953125" style="562" customWidth="1"/>
    <col min="9221" max="9225" width="4" style="562"/>
    <col min="9226" max="9226" width="7.36328125" style="562" customWidth="1"/>
    <col min="9227" max="9228" width="4" style="562"/>
    <col min="9229" max="9234" width="5.08984375" style="562" customWidth="1"/>
    <col min="9235" max="9235" width="4" style="562"/>
    <col min="9236" max="9237" width="6.7265625" style="562" customWidth="1"/>
    <col min="9238" max="9240" width="4" style="562"/>
    <col min="9241" max="9241" width="2.36328125" style="562" customWidth="1"/>
    <col min="9242" max="9242" width="3.36328125" style="562" customWidth="1"/>
    <col min="9243" max="9473" width="4" style="562"/>
    <col min="9474" max="9474" width="2.90625" style="562" customWidth="1"/>
    <col min="9475" max="9475" width="2.36328125" style="562" customWidth="1"/>
    <col min="9476" max="9476" width="9.26953125" style="562" customWidth="1"/>
    <col min="9477" max="9481" width="4" style="562"/>
    <col min="9482" max="9482" width="7.36328125" style="562" customWidth="1"/>
    <col min="9483" max="9484" width="4" style="562"/>
    <col min="9485" max="9490" width="5.08984375" style="562" customWidth="1"/>
    <col min="9491" max="9491" width="4" style="562"/>
    <col min="9492" max="9493" width="6.7265625" style="562" customWidth="1"/>
    <col min="9494" max="9496" width="4" style="562"/>
    <col min="9497" max="9497" width="2.36328125" style="562" customWidth="1"/>
    <col min="9498" max="9498" width="3.36328125" style="562" customWidth="1"/>
    <col min="9499" max="9729" width="4" style="562"/>
    <col min="9730" max="9730" width="2.90625" style="562" customWidth="1"/>
    <col min="9731" max="9731" width="2.36328125" style="562" customWidth="1"/>
    <col min="9732" max="9732" width="9.26953125" style="562" customWidth="1"/>
    <col min="9733" max="9737" width="4" style="562"/>
    <col min="9738" max="9738" width="7.36328125" style="562" customWidth="1"/>
    <col min="9739" max="9740" width="4" style="562"/>
    <col min="9741" max="9746" width="5.08984375" style="562" customWidth="1"/>
    <col min="9747" max="9747" width="4" style="562"/>
    <col min="9748" max="9749" width="6.7265625" style="562" customWidth="1"/>
    <col min="9750" max="9752" width="4" style="562"/>
    <col min="9753" max="9753" width="2.36328125" style="562" customWidth="1"/>
    <col min="9754" max="9754" width="3.36328125" style="562" customWidth="1"/>
    <col min="9755" max="9985" width="4" style="562"/>
    <col min="9986" max="9986" width="2.90625" style="562" customWidth="1"/>
    <col min="9987" max="9987" width="2.36328125" style="562" customWidth="1"/>
    <col min="9988" max="9988" width="9.26953125" style="562" customWidth="1"/>
    <col min="9989" max="9993" width="4" style="562"/>
    <col min="9994" max="9994" width="7.36328125" style="562" customWidth="1"/>
    <col min="9995" max="9996" width="4" style="562"/>
    <col min="9997" max="10002" width="5.08984375" style="562" customWidth="1"/>
    <col min="10003" max="10003" width="4" style="562"/>
    <col min="10004" max="10005" width="6.7265625" style="562" customWidth="1"/>
    <col min="10006" max="10008" width="4" style="562"/>
    <col min="10009" max="10009" width="2.36328125" style="562" customWidth="1"/>
    <col min="10010" max="10010" width="3.36328125" style="562" customWidth="1"/>
    <col min="10011" max="10241" width="4" style="562"/>
    <col min="10242" max="10242" width="2.90625" style="562" customWidth="1"/>
    <col min="10243" max="10243" width="2.36328125" style="562" customWidth="1"/>
    <col min="10244" max="10244" width="9.26953125" style="562" customWidth="1"/>
    <col min="10245" max="10249" width="4" style="562"/>
    <col min="10250" max="10250" width="7.36328125" style="562" customWidth="1"/>
    <col min="10251" max="10252" width="4" style="562"/>
    <col min="10253" max="10258" width="5.08984375" style="562" customWidth="1"/>
    <col min="10259" max="10259" width="4" style="562"/>
    <col min="10260" max="10261" width="6.7265625" style="562" customWidth="1"/>
    <col min="10262" max="10264" width="4" style="562"/>
    <col min="10265" max="10265" width="2.36328125" style="562" customWidth="1"/>
    <col min="10266" max="10266" width="3.36328125" style="562" customWidth="1"/>
    <col min="10267" max="10497" width="4" style="562"/>
    <col min="10498" max="10498" width="2.90625" style="562" customWidth="1"/>
    <col min="10499" max="10499" width="2.36328125" style="562" customWidth="1"/>
    <col min="10500" max="10500" width="9.26953125" style="562" customWidth="1"/>
    <col min="10501" max="10505" width="4" style="562"/>
    <col min="10506" max="10506" width="7.36328125" style="562" customWidth="1"/>
    <col min="10507" max="10508" width="4" style="562"/>
    <col min="10509" max="10514" width="5.08984375" style="562" customWidth="1"/>
    <col min="10515" max="10515" width="4" style="562"/>
    <col min="10516" max="10517" width="6.7265625" style="562" customWidth="1"/>
    <col min="10518" max="10520" width="4" style="562"/>
    <col min="10521" max="10521" width="2.36328125" style="562" customWidth="1"/>
    <col min="10522" max="10522" width="3.36328125" style="562" customWidth="1"/>
    <col min="10523" max="10753" width="4" style="562"/>
    <col min="10754" max="10754" width="2.90625" style="562" customWidth="1"/>
    <col min="10755" max="10755" width="2.36328125" style="562" customWidth="1"/>
    <col min="10756" max="10756" width="9.26953125" style="562" customWidth="1"/>
    <col min="10757" max="10761" width="4" style="562"/>
    <col min="10762" max="10762" width="7.36328125" style="562" customWidth="1"/>
    <col min="10763" max="10764" width="4" style="562"/>
    <col min="10765" max="10770" width="5.08984375" style="562" customWidth="1"/>
    <col min="10771" max="10771" width="4" style="562"/>
    <col min="10772" max="10773" width="6.7265625" style="562" customWidth="1"/>
    <col min="10774" max="10776" width="4" style="562"/>
    <col min="10777" max="10777" width="2.36328125" style="562" customWidth="1"/>
    <col min="10778" max="10778" width="3.36328125" style="562" customWidth="1"/>
    <col min="10779" max="11009" width="4" style="562"/>
    <col min="11010" max="11010" width="2.90625" style="562" customWidth="1"/>
    <col min="11011" max="11011" width="2.36328125" style="562" customWidth="1"/>
    <col min="11012" max="11012" width="9.26953125" style="562" customWidth="1"/>
    <col min="11013" max="11017" width="4" style="562"/>
    <col min="11018" max="11018" width="7.36328125" style="562" customWidth="1"/>
    <col min="11019" max="11020" width="4" style="562"/>
    <col min="11021" max="11026" width="5.08984375" style="562" customWidth="1"/>
    <col min="11027" max="11027" width="4" style="562"/>
    <col min="11028" max="11029" width="6.7265625" style="562" customWidth="1"/>
    <col min="11030" max="11032" width="4" style="562"/>
    <col min="11033" max="11033" width="2.36328125" style="562" customWidth="1"/>
    <col min="11034" max="11034" width="3.36328125" style="562" customWidth="1"/>
    <col min="11035" max="11265" width="4" style="562"/>
    <col min="11266" max="11266" width="2.90625" style="562" customWidth="1"/>
    <col min="11267" max="11267" width="2.36328125" style="562" customWidth="1"/>
    <col min="11268" max="11268" width="9.26953125" style="562" customWidth="1"/>
    <col min="11269" max="11273" width="4" style="562"/>
    <col min="11274" max="11274" width="7.36328125" style="562" customWidth="1"/>
    <col min="11275" max="11276" width="4" style="562"/>
    <col min="11277" max="11282" width="5.08984375" style="562" customWidth="1"/>
    <col min="11283" max="11283" width="4" style="562"/>
    <col min="11284" max="11285" width="6.7265625" style="562" customWidth="1"/>
    <col min="11286" max="11288" width="4" style="562"/>
    <col min="11289" max="11289" width="2.36328125" style="562" customWidth="1"/>
    <col min="11290" max="11290" width="3.36328125" style="562" customWidth="1"/>
    <col min="11291" max="11521" width="4" style="562"/>
    <col min="11522" max="11522" width="2.90625" style="562" customWidth="1"/>
    <col min="11523" max="11523" width="2.36328125" style="562" customWidth="1"/>
    <col min="11524" max="11524" width="9.26953125" style="562" customWidth="1"/>
    <col min="11525" max="11529" width="4" style="562"/>
    <col min="11530" max="11530" width="7.36328125" style="562" customWidth="1"/>
    <col min="11531" max="11532" width="4" style="562"/>
    <col min="11533" max="11538" width="5.08984375" style="562" customWidth="1"/>
    <col min="11539" max="11539" width="4" style="562"/>
    <col min="11540" max="11541" width="6.7265625" style="562" customWidth="1"/>
    <col min="11542" max="11544" width="4" style="562"/>
    <col min="11545" max="11545" width="2.36328125" style="562" customWidth="1"/>
    <col min="11546" max="11546" width="3.36328125" style="562" customWidth="1"/>
    <col min="11547" max="11777" width="4" style="562"/>
    <col min="11778" max="11778" width="2.90625" style="562" customWidth="1"/>
    <col min="11779" max="11779" width="2.36328125" style="562" customWidth="1"/>
    <col min="11780" max="11780" width="9.26953125" style="562" customWidth="1"/>
    <col min="11781" max="11785" width="4" style="562"/>
    <col min="11786" max="11786" width="7.36328125" style="562" customWidth="1"/>
    <col min="11787" max="11788" width="4" style="562"/>
    <col min="11789" max="11794" width="5.08984375" style="562" customWidth="1"/>
    <col min="11795" max="11795" width="4" style="562"/>
    <col min="11796" max="11797" width="6.7265625" style="562" customWidth="1"/>
    <col min="11798" max="11800" width="4" style="562"/>
    <col min="11801" max="11801" width="2.36328125" style="562" customWidth="1"/>
    <col min="11802" max="11802" width="3.36328125" style="562" customWidth="1"/>
    <col min="11803" max="12033" width="4" style="562"/>
    <col min="12034" max="12034" width="2.90625" style="562" customWidth="1"/>
    <col min="12035" max="12035" width="2.36328125" style="562" customWidth="1"/>
    <col min="12036" max="12036" width="9.26953125" style="562" customWidth="1"/>
    <col min="12037" max="12041" width="4" style="562"/>
    <col min="12042" max="12042" width="7.36328125" style="562" customWidth="1"/>
    <col min="12043" max="12044" width="4" style="562"/>
    <col min="12045" max="12050" width="5.08984375" style="562" customWidth="1"/>
    <col min="12051" max="12051" width="4" style="562"/>
    <col min="12052" max="12053" width="6.7265625" style="562" customWidth="1"/>
    <col min="12054" max="12056" width="4" style="562"/>
    <col min="12057" max="12057" width="2.36328125" style="562" customWidth="1"/>
    <col min="12058" max="12058" width="3.36328125" style="562" customWidth="1"/>
    <col min="12059" max="12289" width="4" style="562"/>
    <col min="12290" max="12290" width="2.90625" style="562" customWidth="1"/>
    <col min="12291" max="12291" width="2.36328125" style="562" customWidth="1"/>
    <col min="12292" max="12292" width="9.26953125" style="562" customWidth="1"/>
    <col min="12293" max="12297" width="4" style="562"/>
    <col min="12298" max="12298" width="7.36328125" style="562" customWidth="1"/>
    <col min="12299" max="12300" width="4" style="562"/>
    <col min="12301" max="12306" width="5.08984375" style="562" customWidth="1"/>
    <col min="12307" max="12307" width="4" style="562"/>
    <col min="12308" max="12309" width="6.7265625" style="562" customWidth="1"/>
    <col min="12310" max="12312" width="4" style="562"/>
    <col min="12313" max="12313" width="2.36328125" style="562" customWidth="1"/>
    <col min="12314" max="12314" width="3.36328125" style="562" customWidth="1"/>
    <col min="12315" max="12545" width="4" style="562"/>
    <col min="12546" max="12546" width="2.90625" style="562" customWidth="1"/>
    <col min="12547" max="12547" width="2.36328125" style="562" customWidth="1"/>
    <col min="12548" max="12548" width="9.26953125" style="562" customWidth="1"/>
    <col min="12549" max="12553" width="4" style="562"/>
    <col min="12554" max="12554" width="7.36328125" style="562" customWidth="1"/>
    <col min="12555" max="12556" width="4" style="562"/>
    <col min="12557" max="12562" width="5.08984375" style="562" customWidth="1"/>
    <col min="12563" max="12563" width="4" style="562"/>
    <col min="12564" max="12565" width="6.7265625" style="562" customWidth="1"/>
    <col min="12566" max="12568" width="4" style="562"/>
    <col min="12569" max="12569" width="2.36328125" style="562" customWidth="1"/>
    <col min="12570" max="12570" width="3.36328125" style="562" customWidth="1"/>
    <col min="12571" max="12801" width="4" style="562"/>
    <col min="12802" max="12802" width="2.90625" style="562" customWidth="1"/>
    <col min="12803" max="12803" width="2.36328125" style="562" customWidth="1"/>
    <col min="12804" max="12804" width="9.26953125" style="562" customWidth="1"/>
    <col min="12805" max="12809" width="4" style="562"/>
    <col min="12810" max="12810" width="7.36328125" style="562" customWidth="1"/>
    <col min="12811" max="12812" width="4" style="562"/>
    <col min="12813" max="12818" width="5.08984375" style="562" customWidth="1"/>
    <col min="12819" max="12819" width="4" style="562"/>
    <col min="12820" max="12821" width="6.7265625" style="562" customWidth="1"/>
    <col min="12822" max="12824" width="4" style="562"/>
    <col min="12825" max="12825" width="2.36328125" style="562" customWidth="1"/>
    <col min="12826" max="12826" width="3.36328125" style="562" customWidth="1"/>
    <col min="12827" max="13057" width="4" style="562"/>
    <col min="13058" max="13058" width="2.90625" style="562" customWidth="1"/>
    <col min="13059" max="13059" width="2.36328125" style="562" customWidth="1"/>
    <col min="13060" max="13060" width="9.26953125" style="562" customWidth="1"/>
    <col min="13061" max="13065" width="4" style="562"/>
    <col min="13066" max="13066" width="7.36328125" style="562" customWidth="1"/>
    <col min="13067" max="13068" width="4" style="562"/>
    <col min="13069" max="13074" width="5.08984375" style="562" customWidth="1"/>
    <col min="13075" max="13075" width="4" style="562"/>
    <col min="13076" max="13077" width="6.7265625" style="562" customWidth="1"/>
    <col min="13078" max="13080" width="4" style="562"/>
    <col min="13081" max="13081" width="2.36328125" style="562" customWidth="1"/>
    <col min="13082" max="13082" width="3.36328125" style="562" customWidth="1"/>
    <col min="13083" max="13313" width="4" style="562"/>
    <col min="13314" max="13314" width="2.90625" style="562" customWidth="1"/>
    <col min="13315" max="13315" width="2.36328125" style="562" customWidth="1"/>
    <col min="13316" max="13316" width="9.26953125" style="562" customWidth="1"/>
    <col min="13317" max="13321" width="4" style="562"/>
    <col min="13322" max="13322" width="7.36328125" style="562" customWidth="1"/>
    <col min="13323" max="13324" width="4" style="562"/>
    <col min="13325" max="13330" width="5.08984375" style="562" customWidth="1"/>
    <col min="13331" max="13331" width="4" style="562"/>
    <col min="13332" max="13333" width="6.7265625" style="562" customWidth="1"/>
    <col min="13334" max="13336" width="4" style="562"/>
    <col min="13337" max="13337" width="2.36328125" style="562" customWidth="1"/>
    <col min="13338" max="13338" width="3.36328125" style="562" customWidth="1"/>
    <col min="13339" max="13569" width="4" style="562"/>
    <col min="13570" max="13570" width="2.90625" style="562" customWidth="1"/>
    <col min="13571" max="13571" width="2.36328125" style="562" customWidth="1"/>
    <col min="13572" max="13572" width="9.26953125" style="562" customWidth="1"/>
    <col min="13573" max="13577" width="4" style="562"/>
    <col min="13578" max="13578" width="7.36328125" style="562" customWidth="1"/>
    <col min="13579" max="13580" width="4" style="562"/>
    <col min="13581" max="13586" width="5.08984375" style="562" customWidth="1"/>
    <col min="13587" max="13587" width="4" style="562"/>
    <col min="13588" max="13589" width="6.7265625" style="562" customWidth="1"/>
    <col min="13590" max="13592" width="4" style="562"/>
    <col min="13593" max="13593" width="2.36328125" style="562" customWidth="1"/>
    <col min="13594" max="13594" width="3.36328125" style="562" customWidth="1"/>
    <col min="13595" max="13825" width="4" style="562"/>
    <col min="13826" max="13826" width="2.90625" style="562" customWidth="1"/>
    <col min="13827" max="13827" width="2.36328125" style="562" customWidth="1"/>
    <col min="13828" max="13828" width="9.26953125" style="562" customWidth="1"/>
    <col min="13829" max="13833" width="4" style="562"/>
    <col min="13834" max="13834" width="7.36328125" style="562" customWidth="1"/>
    <col min="13835" max="13836" width="4" style="562"/>
    <col min="13837" max="13842" width="5.08984375" style="562" customWidth="1"/>
    <col min="13843" max="13843" width="4" style="562"/>
    <col min="13844" max="13845" width="6.7265625" style="562" customWidth="1"/>
    <col min="13846" max="13848" width="4" style="562"/>
    <col min="13849" max="13849" width="2.36328125" style="562" customWidth="1"/>
    <col min="13850" max="13850" width="3.36328125" style="562" customWidth="1"/>
    <col min="13851" max="14081" width="4" style="562"/>
    <col min="14082" max="14082" width="2.90625" style="562" customWidth="1"/>
    <col min="14083" max="14083" width="2.36328125" style="562" customWidth="1"/>
    <col min="14084" max="14084" width="9.26953125" style="562" customWidth="1"/>
    <col min="14085" max="14089" width="4" style="562"/>
    <col min="14090" max="14090" width="7.36328125" style="562" customWidth="1"/>
    <col min="14091" max="14092" width="4" style="562"/>
    <col min="14093" max="14098" width="5.08984375" style="562" customWidth="1"/>
    <col min="14099" max="14099" width="4" style="562"/>
    <col min="14100" max="14101" width="6.7265625" style="562" customWidth="1"/>
    <col min="14102" max="14104" width="4" style="562"/>
    <col min="14105" max="14105" width="2.36328125" style="562" customWidth="1"/>
    <col min="14106" max="14106" width="3.36328125" style="562" customWidth="1"/>
    <col min="14107" max="14337" width="4" style="562"/>
    <col min="14338" max="14338" width="2.90625" style="562" customWidth="1"/>
    <col min="14339" max="14339" width="2.36328125" style="562" customWidth="1"/>
    <col min="14340" max="14340" width="9.26953125" style="562" customWidth="1"/>
    <col min="14341" max="14345" width="4" style="562"/>
    <col min="14346" max="14346" width="7.36328125" style="562" customWidth="1"/>
    <col min="14347" max="14348" width="4" style="562"/>
    <col min="14349" max="14354" width="5.08984375" style="562" customWidth="1"/>
    <col min="14355" max="14355" width="4" style="562"/>
    <col min="14356" max="14357" width="6.7265625" style="562" customWidth="1"/>
    <col min="14358" max="14360" width="4" style="562"/>
    <col min="14361" max="14361" width="2.36328125" style="562" customWidth="1"/>
    <col min="14362" max="14362" width="3.36328125" style="562" customWidth="1"/>
    <col min="14363" max="14593" width="4" style="562"/>
    <col min="14594" max="14594" width="2.90625" style="562" customWidth="1"/>
    <col min="14595" max="14595" width="2.36328125" style="562" customWidth="1"/>
    <col min="14596" max="14596" width="9.26953125" style="562" customWidth="1"/>
    <col min="14597" max="14601" width="4" style="562"/>
    <col min="14602" max="14602" width="7.36328125" style="562" customWidth="1"/>
    <col min="14603" max="14604" width="4" style="562"/>
    <col min="14605" max="14610" width="5.08984375" style="562" customWidth="1"/>
    <col min="14611" max="14611" width="4" style="562"/>
    <col min="14612" max="14613" width="6.7265625" style="562" customWidth="1"/>
    <col min="14614" max="14616" width="4" style="562"/>
    <col min="14617" max="14617" width="2.36328125" style="562" customWidth="1"/>
    <col min="14618" max="14618" width="3.36328125" style="562" customWidth="1"/>
    <col min="14619" max="14849" width="4" style="562"/>
    <col min="14850" max="14850" width="2.90625" style="562" customWidth="1"/>
    <col min="14851" max="14851" width="2.36328125" style="562" customWidth="1"/>
    <col min="14852" max="14852" width="9.26953125" style="562" customWidth="1"/>
    <col min="14853" max="14857" width="4" style="562"/>
    <col min="14858" max="14858" width="7.36328125" style="562" customWidth="1"/>
    <col min="14859" max="14860" width="4" style="562"/>
    <col min="14861" max="14866" width="5.08984375" style="562" customWidth="1"/>
    <col min="14867" max="14867" width="4" style="562"/>
    <col min="14868" max="14869" width="6.7265625" style="562" customWidth="1"/>
    <col min="14870" max="14872" width="4" style="562"/>
    <col min="14873" max="14873" width="2.36328125" style="562" customWidth="1"/>
    <col min="14874" max="14874" width="3.36328125" style="562" customWidth="1"/>
    <col min="14875" max="15105" width="4" style="562"/>
    <col min="15106" max="15106" width="2.90625" style="562" customWidth="1"/>
    <col min="15107" max="15107" width="2.36328125" style="562" customWidth="1"/>
    <col min="15108" max="15108" width="9.26953125" style="562" customWidth="1"/>
    <col min="15109" max="15113" width="4" style="562"/>
    <col min="15114" max="15114" width="7.36328125" style="562" customWidth="1"/>
    <col min="15115" max="15116" width="4" style="562"/>
    <col min="15117" max="15122" width="5.08984375" style="562" customWidth="1"/>
    <col min="15123" max="15123" width="4" style="562"/>
    <col min="15124" max="15125" width="6.7265625" style="562" customWidth="1"/>
    <col min="15126" max="15128" width="4" style="562"/>
    <col min="15129" max="15129" width="2.36328125" style="562" customWidth="1"/>
    <col min="15130" max="15130" width="3.36328125" style="562" customWidth="1"/>
    <col min="15131" max="15361" width="4" style="562"/>
    <col min="15362" max="15362" width="2.90625" style="562" customWidth="1"/>
    <col min="15363" max="15363" width="2.36328125" style="562" customWidth="1"/>
    <col min="15364" max="15364" width="9.26953125" style="562" customWidth="1"/>
    <col min="15365" max="15369" width="4" style="562"/>
    <col min="15370" max="15370" width="7.36328125" style="562" customWidth="1"/>
    <col min="15371" max="15372" width="4" style="562"/>
    <col min="15373" max="15378" width="5.08984375" style="562" customWidth="1"/>
    <col min="15379" max="15379" width="4" style="562"/>
    <col min="15380" max="15381" width="6.7265625" style="562" customWidth="1"/>
    <col min="15382" max="15384" width="4" style="562"/>
    <col min="15385" max="15385" width="2.36328125" style="562" customWidth="1"/>
    <col min="15386" max="15386" width="3.36328125" style="562" customWidth="1"/>
    <col min="15387" max="15617" width="4" style="562"/>
    <col min="15618" max="15618" width="2.90625" style="562" customWidth="1"/>
    <col min="15619" max="15619" width="2.36328125" style="562" customWidth="1"/>
    <col min="15620" max="15620" width="9.26953125" style="562" customWidth="1"/>
    <col min="15621" max="15625" width="4" style="562"/>
    <col min="15626" max="15626" width="7.36328125" style="562" customWidth="1"/>
    <col min="15627" max="15628" width="4" style="562"/>
    <col min="15629" max="15634" width="5.08984375" style="562" customWidth="1"/>
    <col min="15635" max="15635" width="4" style="562"/>
    <col min="15636" max="15637" width="6.7265625" style="562" customWidth="1"/>
    <col min="15638" max="15640" width="4" style="562"/>
    <col min="15641" max="15641" width="2.36328125" style="562" customWidth="1"/>
    <col min="15642" max="15642" width="3.36328125" style="562" customWidth="1"/>
    <col min="15643" max="15873" width="4" style="562"/>
    <col min="15874" max="15874" width="2.90625" style="562" customWidth="1"/>
    <col min="15875" max="15875" width="2.36328125" style="562" customWidth="1"/>
    <col min="15876" max="15876" width="9.26953125" style="562" customWidth="1"/>
    <col min="15877" max="15881" width="4" style="562"/>
    <col min="15882" max="15882" width="7.36328125" style="562" customWidth="1"/>
    <col min="15883" max="15884" width="4" style="562"/>
    <col min="15885" max="15890" width="5.08984375" style="562" customWidth="1"/>
    <col min="15891" max="15891" width="4" style="562"/>
    <col min="15892" max="15893" width="6.7265625" style="562" customWidth="1"/>
    <col min="15894" max="15896" width="4" style="562"/>
    <col min="15897" max="15897" width="2.36328125" style="562" customWidth="1"/>
    <col min="15898" max="15898" width="3.36328125" style="562" customWidth="1"/>
    <col min="15899" max="16129" width="4" style="562"/>
    <col min="16130" max="16130" width="2.90625" style="562" customWidth="1"/>
    <col min="16131" max="16131" width="2.36328125" style="562" customWidth="1"/>
    <col min="16132" max="16132" width="9.26953125" style="562" customWidth="1"/>
    <col min="16133" max="16137" width="4" style="562"/>
    <col min="16138" max="16138" width="7.36328125" style="562" customWidth="1"/>
    <col min="16139" max="16140" width="4" style="562"/>
    <col min="16141" max="16146" width="5.08984375" style="562" customWidth="1"/>
    <col min="16147" max="16147" width="4" style="562"/>
    <col min="16148" max="16149" width="6.7265625" style="562" customWidth="1"/>
    <col min="16150" max="16152" width="4" style="562"/>
    <col min="16153" max="16153" width="2.36328125" style="562" customWidth="1"/>
    <col min="16154" max="16154" width="3.36328125" style="562" customWidth="1"/>
    <col min="16155" max="16384" width="4" style="562"/>
  </cols>
  <sheetData>
    <row r="1" spans="1:25" ht="15" customHeight="1">
      <c r="A1" s="539"/>
      <c r="B1" s="563"/>
      <c r="C1" s="563"/>
      <c r="D1" s="563"/>
      <c r="E1" s="563"/>
      <c r="F1" s="563"/>
      <c r="G1" s="563"/>
      <c r="H1" s="563"/>
      <c r="I1" s="563"/>
      <c r="J1" s="563"/>
      <c r="K1" s="563"/>
      <c r="L1" s="563"/>
      <c r="M1" s="563"/>
      <c r="N1" s="563"/>
      <c r="O1" s="563"/>
      <c r="P1" s="563"/>
      <c r="Q1" s="563"/>
      <c r="R1" s="563"/>
      <c r="S1" s="563"/>
      <c r="T1" s="563"/>
      <c r="U1" s="563"/>
      <c r="V1" s="563"/>
      <c r="W1" s="563"/>
      <c r="X1" s="563"/>
      <c r="Y1" s="563"/>
    </row>
    <row r="2" spans="1:25" ht="15" customHeight="1">
      <c r="A2" s="539"/>
      <c r="B2" s="643" t="s">
        <v>260</v>
      </c>
      <c r="C2" s="563"/>
      <c r="D2" s="563"/>
      <c r="E2" s="563"/>
      <c r="F2" s="563"/>
      <c r="G2" s="563"/>
      <c r="H2" s="563"/>
      <c r="I2" s="563"/>
      <c r="J2" s="563"/>
      <c r="K2" s="563"/>
      <c r="L2" s="563"/>
      <c r="M2" s="563"/>
      <c r="N2" s="563"/>
      <c r="O2" s="563"/>
      <c r="P2" s="563"/>
      <c r="Q2" s="2047" t="s">
        <v>1056</v>
      </c>
      <c r="R2" s="2047"/>
      <c r="S2" s="2047"/>
      <c r="T2" s="2047"/>
      <c r="U2" s="2047"/>
      <c r="V2" s="2047"/>
      <c r="W2" s="2047"/>
      <c r="X2" s="2047"/>
      <c r="Y2" s="2047"/>
    </row>
    <row r="3" spans="1:25" ht="15" customHeight="1">
      <c r="A3" s="539"/>
      <c r="B3" s="563"/>
      <c r="C3" s="563"/>
      <c r="D3" s="563"/>
      <c r="E3" s="563"/>
      <c r="F3" s="563"/>
      <c r="G3" s="563"/>
      <c r="H3" s="563"/>
      <c r="I3" s="563"/>
      <c r="J3" s="563"/>
      <c r="K3" s="563"/>
      <c r="L3" s="563"/>
      <c r="M3" s="563"/>
      <c r="N3" s="563"/>
      <c r="O3" s="563"/>
      <c r="P3" s="563"/>
      <c r="Q3" s="563"/>
      <c r="R3" s="563"/>
      <c r="S3" s="596"/>
      <c r="T3" s="563"/>
      <c r="U3" s="563"/>
      <c r="V3" s="563"/>
      <c r="W3" s="563"/>
      <c r="X3" s="563"/>
      <c r="Y3" s="563"/>
    </row>
    <row r="4" spans="1:25" ht="15" customHeight="1">
      <c r="A4" s="539"/>
      <c r="B4" s="2048" t="s">
        <v>97</v>
      </c>
      <c r="C4" s="2048"/>
      <c r="D4" s="2048"/>
      <c r="E4" s="2048"/>
      <c r="F4" s="2048"/>
      <c r="G4" s="2048"/>
      <c r="H4" s="2048"/>
      <c r="I4" s="2048"/>
      <c r="J4" s="2048"/>
      <c r="K4" s="2048"/>
      <c r="L4" s="2048"/>
      <c r="M4" s="2048"/>
      <c r="N4" s="2048"/>
      <c r="O4" s="2048"/>
      <c r="P4" s="2048"/>
      <c r="Q4" s="2048"/>
      <c r="R4" s="2048"/>
      <c r="S4" s="2048"/>
      <c r="T4" s="2048"/>
      <c r="U4" s="2048"/>
      <c r="V4" s="2048"/>
      <c r="W4" s="2048"/>
      <c r="X4" s="2048"/>
      <c r="Y4" s="2048"/>
    </row>
    <row r="5" spans="1:25" ht="15" customHeight="1">
      <c r="A5" s="539"/>
      <c r="B5" s="563"/>
      <c r="C5" s="563"/>
      <c r="D5" s="563"/>
      <c r="E5" s="563"/>
      <c r="F5" s="563"/>
      <c r="G5" s="563"/>
      <c r="H5" s="563"/>
      <c r="I5" s="563"/>
      <c r="J5" s="563"/>
      <c r="K5" s="563"/>
      <c r="L5" s="563"/>
      <c r="M5" s="563"/>
      <c r="N5" s="563"/>
      <c r="O5" s="563"/>
      <c r="P5" s="563"/>
      <c r="Q5" s="563"/>
      <c r="R5" s="563"/>
      <c r="S5" s="563"/>
      <c r="T5" s="563"/>
      <c r="U5" s="563"/>
      <c r="V5" s="563"/>
      <c r="W5" s="563"/>
      <c r="X5" s="563"/>
      <c r="Y5" s="563"/>
    </row>
    <row r="6" spans="1:25" ht="22.5" customHeight="1">
      <c r="A6" s="539"/>
      <c r="B6" s="2049" t="s">
        <v>98</v>
      </c>
      <c r="C6" s="2050"/>
      <c r="D6" s="2050"/>
      <c r="E6" s="2050"/>
      <c r="F6" s="2051"/>
      <c r="G6" s="2049"/>
      <c r="H6" s="2050"/>
      <c r="I6" s="2050"/>
      <c r="J6" s="2050"/>
      <c r="K6" s="2050"/>
      <c r="L6" s="2050"/>
      <c r="M6" s="2050"/>
      <c r="N6" s="2050"/>
      <c r="O6" s="2050"/>
      <c r="P6" s="2050"/>
      <c r="Q6" s="2050"/>
      <c r="R6" s="2050"/>
      <c r="S6" s="2050"/>
      <c r="T6" s="2050"/>
      <c r="U6" s="2050"/>
      <c r="V6" s="2050"/>
      <c r="W6" s="2050"/>
      <c r="X6" s="2050"/>
      <c r="Y6" s="2051"/>
    </row>
    <row r="7" spans="1:25" ht="22.5" customHeight="1">
      <c r="A7" s="539"/>
      <c r="B7" s="2049" t="s">
        <v>1055</v>
      </c>
      <c r="C7" s="2050"/>
      <c r="D7" s="2050"/>
      <c r="E7" s="2050"/>
      <c r="F7" s="2051"/>
      <c r="G7" s="2049" t="s">
        <v>1054</v>
      </c>
      <c r="H7" s="2050"/>
      <c r="I7" s="2050"/>
      <c r="J7" s="2050"/>
      <c r="K7" s="2050"/>
      <c r="L7" s="2050"/>
      <c r="M7" s="2050"/>
      <c r="N7" s="2050"/>
      <c r="O7" s="2050"/>
      <c r="P7" s="2050"/>
      <c r="Q7" s="2050"/>
      <c r="R7" s="2050"/>
      <c r="S7" s="2050"/>
      <c r="T7" s="2050"/>
      <c r="U7" s="2050"/>
      <c r="V7" s="2050"/>
      <c r="W7" s="2050"/>
      <c r="X7" s="2050"/>
      <c r="Y7" s="2051"/>
    </row>
    <row r="8" spans="1:25" ht="22.5" customHeight="1">
      <c r="A8" s="539"/>
      <c r="B8" s="2060" t="s">
        <v>115</v>
      </c>
      <c r="C8" s="2060"/>
      <c r="D8" s="2060"/>
      <c r="E8" s="2060"/>
      <c r="F8" s="2060"/>
      <c r="G8" s="2061" t="s">
        <v>1053</v>
      </c>
      <c r="H8" s="2062"/>
      <c r="I8" s="2062"/>
      <c r="J8" s="2062"/>
      <c r="K8" s="2062"/>
      <c r="L8" s="2062"/>
      <c r="M8" s="2062"/>
      <c r="N8" s="2062"/>
      <c r="O8" s="2062"/>
      <c r="P8" s="2062"/>
      <c r="Q8" s="2062"/>
      <c r="R8" s="2062"/>
      <c r="S8" s="2062"/>
      <c r="T8" s="2062"/>
      <c r="U8" s="2062"/>
      <c r="V8" s="2062"/>
      <c r="W8" s="2062"/>
      <c r="X8" s="2062"/>
      <c r="Y8" s="2063"/>
    </row>
    <row r="9" spans="1:25" ht="15" customHeight="1">
      <c r="A9" s="539"/>
      <c r="B9" s="563"/>
      <c r="C9" s="563"/>
      <c r="D9" s="563"/>
      <c r="E9" s="563"/>
      <c r="F9" s="563"/>
      <c r="G9" s="563"/>
      <c r="H9" s="563"/>
      <c r="I9" s="563"/>
      <c r="J9" s="563"/>
      <c r="K9" s="563"/>
      <c r="L9" s="563"/>
      <c r="M9" s="563"/>
      <c r="N9" s="563"/>
      <c r="O9" s="563"/>
      <c r="P9" s="563"/>
      <c r="Q9" s="563"/>
      <c r="R9" s="563"/>
      <c r="S9" s="563"/>
      <c r="T9" s="563"/>
      <c r="U9" s="563"/>
      <c r="V9" s="563"/>
      <c r="W9" s="563"/>
      <c r="X9" s="563"/>
      <c r="Y9" s="563"/>
    </row>
    <row r="10" spans="1:25" ht="15" customHeight="1">
      <c r="A10" s="539"/>
      <c r="B10" s="595"/>
      <c r="C10" s="594"/>
      <c r="D10" s="594"/>
      <c r="E10" s="594"/>
      <c r="F10" s="594"/>
      <c r="G10" s="594"/>
      <c r="H10" s="594"/>
      <c r="I10" s="594"/>
      <c r="J10" s="594"/>
      <c r="K10" s="594"/>
      <c r="L10" s="594"/>
      <c r="M10" s="594"/>
      <c r="N10" s="594"/>
      <c r="O10" s="594"/>
      <c r="P10" s="594"/>
      <c r="Q10" s="594"/>
      <c r="R10" s="594"/>
      <c r="S10" s="594"/>
      <c r="T10" s="594"/>
      <c r="U10" s="595"/>
      <c r="V10" s="594"/>
      <c r="W10" s="594"/>
      <c r="X10" s="594"/>
      <c r="Y10" s="593"/>
    </row>
    <row r="11" spans="1:25" ht="16.5">
      <c r="A11" s="539"/>
      <c r="B11" s="577" t="s">
        <v>99</v>
      </c>
      <c r="C11" s="563"/>
      <c r="D11" s="563"/>
      <c r="E11" s="563"/>
      <c r="F11" s="563"/>
      <c r="G11" s="563"/>
      <c r="H11" s="563"/>
      <c r="I11" s="563"/>
      <c r="J11" s="563"/>
      <c r="K11" s="563"/>
      <c r="L11" s="563"/>
      <c r="M11" s="563"/>
      <c r="N11" s="563"/>
      <c r="O11" s="563"/>
      <c r="P11" s="563"/>
      <c r="Q11" s="563"/>
      <c r="R11" s="563"/>
      <c r="S11" s="563"/>
      <c r="T11" s="563"/>
      <c r="U11" s="581"/>
      <c r="V11" s="2078" t="s">
        <v>1027</v>
      </c>
      <c r="W11" s="2078"/>
      <c r="X11" s="2078"/>
      <c r="Y11" s="580"/>
    </row>
    <row r="12" spans="1:25" ht="15" customHeight="1">
      <c r="A12" s="539"/>
      <c r="B12" s="577"/>
      <c r="C12" s="563"/>
      <c r="D12" s="563"/>
      <c r="E12" s="563"/>
      <c r="F12" s="563"/>
      <c r="G12" s="563"/>
      <c r="H12" s="563"/>
      <c r="I12" s="563"/>
      <c r="J12" s="563"/>
      <c r="K12" s="563"/>
      <c r="L12" s="563"/>
      <c r="M12" s="563"/>
      <c r="N12" s="563"/>
      <c r="O12" s="563"/>
      <c r="P12" s="563"/>
      <c r="Q12" s="563"/>
      <c r="R12" s="563"/>
      <c r="S12" s="563"/>
      <c r="T12" s="563"/>
      <c r="U12" s="577"/>
      <c r="V12" s="563"/>
      <c r="W12" s="563"/>
      <c r="X12" s="563"/>
      <c r="Y12" s="579"/>
    </row>
    <row r="13" spans="1:25" ht="15" customHeight="1">
      <c r="A13" s="539"/>
      <c r="B13" s="577"/>
      <c r="C13" s="590" t="s">
        <v>379</v>
      </c>
      <c r="D13" s="2064" t="s">
        <v>1052</v>
      </c>
      <c r="E13" s="2064"/>
      <c r="F13" s="2064"/>
      <c r="G13" s="2064"/>
      <c r="H13" s="2064"/>
      <c r="I13" s="2064"/>
      <c r="J13" s="2064"/>
      <c r="K13" s="2064"/>
      <c r="L13" s="2064"/>
      <c r="M13" s="2064"/>
      <c r="N13" s="2064"/>
      <c r="O13" s="2064"/>
      <c r="P13" s="2064"/>
      <c r="Q13" s="2064"/>
      <c r="R13" s="2064"/>
      <c r="S13" s="2064"/>
      <c r="T13" s="2065"/>
      <c r="U13" s="576"/>
      <c r="V13" s="575" t="s">
        <v>1022</v>
      </c>
      <c r="W13" s="575" t="s">
        <v>1023</v>
      </c>
      <c r="X13" s="575" t="s">
        <v>1022</v>
      </c>
      <c r="Y13" s="574"/>
    </row>
    <row r="14" spans="1:25" ht="15" customHeight="1">
      <c r="A14" s="539"/>
      <c r="B14" s="577"/>
      <c r="C14" s="563"/>
      <c r="D14" s="2064"/>
      <c r="E14" s="2064"/>
      <c r="F14" s="2064"/>
      <c r="G14" s="2064"/>
      <c r="H14" s="2064"/>
      <c r="I14" s="2064"/>
      <c r="J14" s="2064"/>
      <c r="K14" s="2064"/>
      <c r="L14" s="2064"/>
      <c r="M14" s="2064"/>
      <c r="N14" s="2064"/>
      <c r="O14" s="2064"/>
      <c r="P14" s="2064"/>
      <c r="Q14" s="2064"/>
      <c r="R14" s="2064"/>
      <c r="S14" s="2064"/>
      <c r="T14" s="2065"/>
      <c r="U14" s="592"/>
      <c r="V14" s="569"/>
      <c r="W14" s="569"/>
      <c r="X14" s="569"/>
      <c r="Y14" s="591"/>
    </row>
    <row r="15" spans="1:25" ht="7.5" customHeight="1">
      <c r="A15" s="539"/>
      <c r="B15" s="577"/>
      <c r="C15" s="563"/>
      <c r="D15" s="563"/>
      <c r="E15" s="563"/>
      <c r="F15" s="563"/>
      <c r="G15" s="563"/>
      <c r="H15" s="563"/>
      <c r="I15" s="563"/>
      <c r="J15" s="563"/>
      <c r="K15" s="563"/>
      <c r="L15" s="563"/>
      <c r="M15" s="563"/>
      <c r="N15" s="563"/>
      <c r="O15" s="563"/>
      <c r="P15" s="563"/>
      <c r="Q15" s="563"/>
      <c r="R15" s="563"/>
      <c r="S15" s="563"/>
      <c r="T15" s="563"/>
      <c r="U15" s="576"/>
      <c r="V15" s="575"/>
      <c r="W15" s="575"/>
      <c r="X15" s="575"/>
      <c r="Y15" s="574"/>
    </row>
    <row r="16" spans="1:25" ht="15" customHeight="1">
      <c r="A16" s="539"/>
      <c r="B16" s="577"/>
      <c r="C16" s="590" t="s">
        <v>380</v>
      </c>
      <c r="D16" s="2064" t="s">
        <v>1051</v>
      </c>
      <c r="E16" s="2064"/>
      <c r="F16" s="2064"/>
      <c r="G16" s="2064"/>
      <c r="H16" s="2064"/>
      <c r="I16" s="2064"/>
      <c r="J16" s="2064"/>
      <c r="K16" s="2064"/>
      <c r="L16" s="2064"/>
      <c r="M16" s="2064"/>
      <c r="N16" s="2064"/>
      <c r="O16" s="2064"/>
      <c r="P16" s="2064"/>
      <c r="Q16" s="2064"/>
      <c r="R16" s="2064"/>
      <c r="S16" s="2064"/>
      <c r="T16" s="2065"/>
      <c r="U16" s="576"/>
      <c r="V16" s="575" t="s">
        <v>1022</v>
      </c>
      <c r="W16" s="575" t="s">
        <v>1023</v>
      </c>
      <c r="X16" s="575" t="s">
        <v>1022</v>
      </c>
      <c r="Y16" s="574"/>
    </row>
    <row r="17" spans="1:25" ht="15" customHeight="1">
      <c r="A17" s="539"/>
      <c r="B17" s="577"/>
      <c r="C17" s="563"/>
      <c r="D17" s="2064"/>
      <c r="E17" s="2064"/>
      <c r="F17" s="2064"/>
      <c r="G17" s="2064"/>
      <c r="H17" s="2064"/>
      <c r="I17" s="2064"/>
      <c r="J17" s="2064"/>
      <c r="K17" s="2064"/>
      <c r="L17" s="2064"/>
      <c r="M17" s="2064"/>
      <c r="N17" s="2064"/>
      <c r="O17" s="2064"/>
      <c r="P17" s="2064"/>
      <c r="Q17" s="2064"/>
      <c r="R17" s="2064"/>
      <c r="S17" s="2064"/>
      <c r="T17" s="2065"/>
      <c r="U17" s="576"/>
      <c r="V17" s="575"/>
      <c r="W17" s="575"/>
      <c r="X17" s="575"/>
      <c r="Y17" s="574"/>
    </row>
    <row r="18" spans="1:25" ht="7.5" customHeight="1">
      <c r="A18" s="539"/>
      <c r="B18" s="577"/>
      <c r="C18" s="563"/>
      <c r="D18" s="563"/>
      <c r="E18" s="563"/>
      <c r="F18" s="563"/>
      <c r="G18" s="563"/>
      <c r="H18" s="563"/>
      <c r="I18" s="563"/>
      <c r="J18" s="563"/>
      <c r="K18" s="563"/>
      <c r="L18" s="563"/>
      <c r="M18" s="563"/>
      <c r="N18" s="563"/>
      <c r="O18" s="563"/>
      <c r="P18" s="563"/>
      <c r="Q18" s="563"/>
      <c r="R18" s="563"/>
      <c r="S18" s="563"/>
      <c r="T18" s="563"/>
      <c r="U18" s="576"/>
      <c r="V18" s="575"/>
      <c r="W18" s="575"/>
      <c r="X18" s="575"/>
      <c r="Y18" s="574"/>
    </row>
    <row r="19" spans="1:25">
      <c r="A19" s="539"/>
      <c r="B19" s="577"/>
      <c r="C19" s="590" t="s">
        <v>386</v>
      </c>
      <c r="D19" s="2066" t="s">
        <v>1050</v>
      </c>
      <c r="E19" s="2066"/>
      <c r="F19" s="2066"/>
      <c r="G19" s="2066"/>
      <c r="H19" s="2066"/>
      <c r="I19" s="2066"/>
      <c r="J19" s="2066"/>
      <c r="K19" s="2066"/>
      <c r="L19" s="2066"/>
      <c r="M19" s="2066"/>
      <c r="N19" s="2066"/>
      <c r="O19" s="2066"/>
      <c r="P19" s="2066"/>
      <c r="Q19" s="2066"/>
      <c r="R19" s="2066"/>
      <c r="S19" s="2066"/>
      <c r="T19" s="2067"/>
      <c r="U19" s="576"/>
      <c r="V19" s="575" t="s">
        <v>1022</v>
      </c>
      <c r="W19" s="575" t="s">
        <v>1023</v>
      </c>
      <c r="X19" s="575" t="s">
        <v>1022</v>
      </c>
      <c r="Y19" s="574"/>
    </row>
    <row r="20" spans="1:25" ht="7.5" customHeight="1">
      <c r="A20" s="539"/>
      <c r="B20" s="577"/>
      <c r="C20" s="563"/>
      <c r="D20" s="563"/>
      <c r="E20" s="563"/>
      <c r="F20" s="563"/>
      <c r="G20" s="563"/>
      <c r="H20" s="563"/>
      <c r="I20" s="563"/>
      <c r="J20" s="563"/>
      <c r="K20" s="563"/>
      <c r="L20" s="563"/>
      <c r="M20" s="563"/>
      <c r="N20" s="563"/>
      <c r="O20" s="563"/>
      <c r="P20" s="563"/>
      <c r="Q20" s="563"/>
      <c r="R20" s="563"/>
      <c r="S20" s="563"/>
      <c r="T20" s="563"/>
      <c r="U20" s="576"/>
      <c r="V20" s="575"/>
      <c r="W20" s="575"/>
      <c r="X20" s="575"/>
      <c r="Y20" s="574"/>
    </row>
    <row r="21" spans="1:25" ht="15" customHeight="1">
      <c r="A21" s="539"/>
      <c r="B21" s="577"/>
      <c r="C21" s="570" t="s">
        <v>116</v>
      </c>
      <c r="D21" s="570" t="s">
        <v>1049</v>
      </c>
      <c r="E21" s="568"/>
      <c r="F21" s="568"/>
      <c r="G21" s="568"/>
      <c r="H21" s="568"/>
      <c r="I21" s="568"/>
      <c r="J21" s="568"/>
      <c r="K21" s="568"/>
      <c r="L21" s="568"/>
      <c r="M21" s="568"/>
      <c r="N21" s="568"/>
      <c r="O21" s="568"/>
      <c r="P21" s="568"/>
      <c r="Q21" s="568"/>
      <c r="R21" s="568"/>
      <c r="S21" s="568"/>
      <c r="T21" s="589"/>
      <c r="U21" s="576"/>
      <c r="V21" s="575" t="s">
        <v>1022</v>
      </c>
      <c r="W21" s="575" t="s">
        <v>1023</v>
      </c>
      <c r="X21" s="575" t="s">
        <v>1022</v>
      </c>
      <c r="Y21" s="574"/>
    </row>
    <row r="22" spans="1:25" ht="7.5" customHeight="1">
      <c r="A22" s="539"/>
      <c r="B22" s="577"/>
      <c r="C22" s="563"/>
      <c r="D22" s="563"/>
      <c r="E22" s="563"/>
      <c r="F22" s="563"/>
      <c r="G22" s="563"/>
      <c r="H22" s="563"/>
      <c r="I22" s="563"/>
      <c r="J22" s="563"/>
      <c r="K22" s="563"/>
      <c r="L22" s="563"/>
      <c r="M22" s="563"/>
      <c r="N22" s="563"/>
      <c r="O22" s="563"/>
      <c r="P22" s="563"/>
      <c r="Q22" s="563"/>
      <c r="R22" s="563"/>
      <c r="S22" s="563"/>
      <c r="T22" s="563"/>
      <c r="U22" s="576"/>
      <c r="V22" s="575"/>
      <c r="W22" s="575"/>
      <c r="X22" s="575"/>
      <c r="Y22" s="574"/>
    </row>
    <row r="23" spans="1:25" ht="15" customHeight="1">
      <c r="A23" s="539"/>
      <c r="B23" s="577"/>
      <c r="C23" s="563" t="s">
        <v>381</v>
      </c>
      <c r="D23" s="2066" t="s">
        <v>1048</v>
      </c>
      <c r="E23" s="2066"/>
      <c r="F23" s="2066"/>
      <c r="G23" s="2066"/>
      <c r="H23" s="2066"/>
      <c r="I23" s="2066"/>
      <c r="J23" s="2066"/>
      <c r="K23" s="2066"/>
      <c r="L23" s="2066"/>
      <c r="M23" s="2066"/>
      <c r="N23" s="2066"/>
      <c r="O23" s="2066"/>
      <c r="P23" s="2066"/>
      <c r="Q23" s="2066"/>
      <c r="R23" s="2066"/>
      <c r="S23" s="2066"/>
      <c r="T23" s="2067"/>
      <c r="U23" s="576"/>
      <c r="V23" s="575" t="s">
        <v>1022</v>
      </c>
      <c r="W23" s="575" t="s">
        <v>1023</v>
      </c>
      <c r="X23" s="575" t="s">
        <v>1022</v>
      </c>
      <c r="Y23" s="574"/>
    </row>
    <row r="24" spans="1:25" ht="7.5" customHeight="1">
      <c r="A24" s="539"/>
      <c r="B24" s="577"/>
      <c r="C24" s="563"/>
      <c r="D24" s="563"/>
      <c r="E24" s="563"/>
      <c r="F24" s="563"/>
      <c r="G24" s="563"/>
      <c r="H24" s="563"/>
      <c r="I24" s="563"/>
      <c r="J24" s="563"/>
      <c r="K24" s="563"/>
      <c r="L24" s="563"/>
      <c r="M24" s="563"/>
      <c r="N24" s="563"/>
      <c r="O24" s="563"/>
      <c r="P24" s="563"/>
      <c r="Q24" s="563"/>
      <c r="R24" s="563"/>
      <c r="S24" s="563"/>
      <c r="T24" s="563"/>
      <c r="U24" s="576"/>
      <c r="V24" s="575"/>
      <c r="W24" s="575"/>
      <c r="X24" s="575"/>
      <c r="Y24" s="574"/>
    </row>
    <row r="25" spans="1:25" ht="15" customHeight="1">
      <c r="A25" s="539"/>
      <c r="B25" s="577"/>
      <c r="C25" s="563" t="s">
        <v>382</v>
      </c>
      <c r="D25" s="2066" t="s">
        <v>1047</v>
      </c>
      <c r="E25" s="2066"/>
      <c r="F25" s="2066"/>
      <c r="G25" s="2066"/>
      <c r="H25" s="2066"/>
      <c r="I25" s="2066"/>
      <c r="J25" s="2066"/>
      <c r="K25" s="2066"/>
      <c r="L25" s="2066"/>
      <c r="M25" s="2066"/>
      <c r="N25" s="2066"/>
      <c r="O25" s="2066"/>
      <c r="P25" s="2066"/>
      <c r="Q25" s="2066"/>
      <c r="R25" s="2066"/>
      <c r="S25" s="2066"/>
      <c r="T25" s="2067"/>
      <c r="U25" s="576"/>
      <c r="V25" s="575" t="s">
        <v>1022</v>
      </c>
      <c r="W25" s="575" t="s">
        <v>1023</v>
      </c>
      <c r="X25" s="575" t="s">
        <v>1022</v>
      </c>
      <c r="Y25" s="574"/>
    </row>
    <row r="26" spans="1:25" ht="7.5" customHeight="1">
      <c r="A26" s="539"/>
      <c r="B26" s="577"/>
      <c r="C26" s="563"/>
      <c r="D26" s="563"/>
      <c r="E26" s="563"/>
      <c r="F26" s="563"/>
      <c r="G26" s="563"/>
      <c r="H26" s="563"/>
      <c r="I26" s="563"/>
      <c r="J26" s="563"/>
      <c r="K26" s="563"/>
      <c r="L26" s="563"/>
      <c r="M26" s="563"/>
      <c r="N26" s="563"/>
      <c r="O26" s="563"/>
      <c r="P26" s="563"/>
      <c r="Q26" s="563"/>
      <c r="R26" s="563"/>
      <c r="S26" s="563"/>
      <c r="T26" s="563"/>
      <c r="U26" s="576"/>
      <c r="V26" s="575"/>
      <c r="W26" s="575"/>
      <c r="X26" s="575"/>
      <c r="Y26" s="574"/>
    </row>
    <row r="27" spans="1:25" ht="15" customHeight="1">
      <c r="A27" s="539"/>
      <c r="B27" s="577"/>
      <c r="C27" s="563" t="s">
        <v>383</v>
      </c>
      <c r="D27" s="2068" t="s">
        <v>1046</v>
      </c>
      <c r="E27" s="2068"/>
      <c r="F27" s="2068"/>
      <c r="G27" s="2068"/>
      <c r="H27" s="2068"/>
      <c r="I27" s="2068"/>
      <c r="J27" s="2068"/>
      <c r="K27" s="2068"/>
      <c r="L27" s="2068"/>
      <c r="M27" s="2068"/>
      <c r="N27" s="2068"/>
      <c r="O27" s="2068"/>
      <c r="P27" s="2068"/>
      <c r="Q27" s="2068"/>
      <c r="R27" s="2068"/>
      <c r="S27" s="2068"/>
      <c r="T27" s="2069"/>
      <c r="U27" s="576"/>
      <c r="V27" s="575" t="s">
        <v>1022</v>
      </c>
      <c r="W27" s="575" t="s">
        <v>1023</v>
      </c>
      <c r="X27" s="575" t="s">
        <v>1022</v>
      </c>
      <c r="Y27" s="574"/>
    </row>
    <row r="28" spans="1:25" ht="15" customHeight="1">
      <c r="A28" s="539"/>
      <c r="B28" s="577"/>
      <c r="C28" s="563" t="s">
        <v>124</v>
      </c>
      <c r="D28" s="2068"/>
      <c r="E28" s="2068"/>
      <c r="F28" s="2068"/>
      <c r="G28" s="2068"/>
      <c r="H28" s="2068"/>
      <c r="I28" s="2068"/>
      <c r="J28" s="2068"/>
      <c r="K28" s="2068"/>
      <c r="L28" s="2068"/>
      <c r="M28" s="2068"/>
      <c r="N28" s="2068"/>
      <c r="O28" s="2068"/>
      <c r="P28" s="2068"/>
      <c r="Q28" s="2068"/>
      <c r="R28" s="2068"/>
      <c r="S28" s="2068"/>
      <c r="T28" s="2069"/>
      <c r="U28" s="576"/>
      <c r="V28" s="575"/>
      <c r="W28" s="575"/>
      <c r="X28" s="575"/>
      <c r="Y28" s="574"/>
    </row>
    <row r="29" spans="1:25" ht="15" customHeight="1">
      <c r="A29" s="539"/>
      <c r="B29" s="577"/>
      <c r="C29" s="563"/>
      <c r="D29" s="563"/>
      <c r="E29" s="563"/>
      <c r="F29" s="563"/>
      <c r="G29" s="563"/>
      <c r="H29" s="563"/>
      <c r="I29" s="563"/>
      <c r="J29" s="563"/>
      <c r="K29" s="563"/>
      <c r="L29" s="563"/>
      <c r="M29" s="563"/>
      <c r="N29" s="563"/>
      <c r="O29" s="563"/>
      <c r="P29" s="563"/>
      <c r="Q29" s="563"/>
      <c r="R29" s="563"/>
      <c r="S29" s="563"/>
      <c r="T29" s="563"/>
      <c r="U29" s="576"/>
      <c r="V29" s="575"/>
      <c r="W29" s="575"/>
      <c r="X29" s="575"/>
      <c r="Y29" s="574"/>
    </row>
    <row r="30" spans="1:25" ht="15" customHeight="1">
      <c r="A30" s="539"/>
      <c r="B30" s="577" t="s">
        <v>100</v>
      </c>
      <c r="C30" s="563"/>
      <c r="D30" s="563"/>
      <c r="E30" s="563"/>
      <c r="F30" s="563"/>
      <c r="G30" s="563"/>
      <c r="H30" s="563"/>
      <c r="I30" s="563"/>
      <c r="J30" s="563"/>
      <c r="K30" s="563"/>
      <c r="L30" s="563"/>
      <c r="M30" s="563"/>
      <c r="N30" s="563"/>
      <c r="O30" s="563"/>
      <c r="P30" s="563"/>
      <c r="Q30" s="563"/>
      <c r="R30" s="563"/>
      <c r="S30" s="563"/>
      <c r="T30" s="563"/>
      <c r="U30" s="2077"/>
      <c r="V30" s="2078"/>
      <c r="W30" s="2078"/>
      <c r="X30" s="2078"/>
      <c r="Y30" s="2079"/>
    </row>
    <row r="31" spans="1:25" ht="15" customHeight="1">
      <c r="A31" s="539"/>
      <c r="B31" s="577"/>
      <c r="C31" s="563"/>
      <c r="D31" s="563"/>
      <c r="E31" s="563"/>
      <c r="F31" s="563"/>
      <c r="G31" s="563"/>
      <c r="H31" s="563"/>
      <c r="I31" s="563"/>
      <c r="J31" s="563"/>
      <c r="K31" s="563"/>
      <c r="L31" s="563"/>
      <c r="M31" s="563"/>
      <c r="N31" s="563"/>
      <c r="O31" s="563"/>
      <c r="P31" s="563"/>
      <c r="Q31" s="563"/>
      <c r="R31" s="563"/>
      <c r="S31" s="563"/>
      <c r="T31" s="563"/>
      <c r="U31" s="577"/>
      <c r="V31" s="563"/>
      <c r="W31" s="563"/>
      <c r="X31" s="563"/>
      <c r="Y31" s="579"/>
    </row>
    <row r="32" spans="1:25" ht="15" customHeight="1">
      <c r="A32" s="539"/>
      <c r="B32" s="577"/>
      <c r="C32" s="563" t="s">
        <v>1045</v>
      </c>
      <c r="D32" s="563"/>
      <c r="E32" s="563"/>
      <c r="F32" s="563"/>
      <c r="G32" s="563"/>
      <c r="H32" s="563"/>
      <c r="I32" s="563"/>
      <c r="J32" s="563"/>
      <c r="K32" s="563"/>
      <c r="L32" s="563"/>
      <c r="M32" s="563"/>
      <c r="N32" s="563"/>
      <c r="O32" s="563"/>
      <c r="P32" s="563"/>
      <c r="Q32" s="563"/>
      <c r="R32" s="563"/>
      <c r="S32" s="563"/>
      <c r="T32" s="563"/>
      <c r="U32" s="576"/>
      <c r="V32" s="575"/>
      <c r="W32" s="575"/>
      <c r="X32" s="575"/>
      <c r="Y32" s="574"/>
    </row>
    <row r="33" spans="1:25" ht="15" customHeight="1">
      <c r="A33" s="539"/>
      <c r="B33" s="577"/>
      <c r="C33" s="570" t="s">
        <v>1044</v>
      </c>
      <c r="D33" s="568"/>
      <c r="E33" s="568"/>
      <c r="F33" s="568"/>
      <c r="G33" s="568"/>
      <c r="H33" s="568"/>
      <c r="I33" s="568"/>
      <c r="J33" s="568"/>
      <c r="K33" s="568"/>
      <c r="L33" s="568"/>
      <c r="M33" s="568"/>
      <c r="N33" s="568"/>
      <c r="O33" s="568"/>
      <c r="P33" s="568"/>
      <c r="Q33" s="568"/>
      <c r="R33" s="568"/>
      <c r="S33" s="568"/>
      <c r="T33" s="589"/>
      <c r="U33" s="576"/>
      <c r="V33" s="575"/>
      <c r="W33" s="575"/>
      <c r="X33" s="575"/>
      <c r="Y33" s="574"/>
    </row>
    <row r="34" spans="1:25" ht="7.5" customHeight="1">
      <c r="A34" s="539"/>
      <c r="B34" s="577"/>
      <c r="C34" s="563"/>
      <c r="D34" s="588"/>
      <c r="E34" s="588"/>
      <c r="F34" s="588"/>
      <c r="G34" s="588"/>
      <c r="H34" s="588"/>
      <c r="I34" s="588"/>
      <c r="J34" s="588"/>
      <c r="K34" s="588"/>
      <c r="L34" s="588"/>
      <c r="M34" s="588"/>
      <c r="N34" s="588"/>
      <c r="O34" s="588"/>
      <c r="P34" s="588"/>
      <c r="Q34" s="588"/>
      <c r="R34" s="588"/>
      <c r="S34" s="588"/>
      <c r="T34" s="588"/>
      <c r="U34" s="576"/>
      <c r="V34" s="575"/>
      <c r="W34" s="575"/>
      <c r="X34" s="575"/>
      <c r="Y34" s="574"/>
    </row>
    <row r="35" spans="1:25" ht="30" customHeight="1">
      <c r="A35" s="539"/>
      <c r="B35" s="577"/>
      <c r="C35" s="587"/>
      <c r="D35" s="2070"/>
      <c r="E35" s="2071"/>
      <c r="F35" s="2071"/>
      <c r="G35" s="2071"/>
      <c r="H35" s="2071"/>
      <c r="I35" s="2071"/>
      <c r="J35" s="2071"/>
      <c r="K35" s="2072"/>
      <c r="L35" s="2073" t="s">
        <v>101</v>
      </c>
      <c r="M35" s="2050"/>
      <c r="N35" s="2051"/>
      <c r="O35" s="2073" t="s">
        <v>102</v>
      </c>
      <c r="P35" s="2074"/>
      <c r="Q35" s="2075"/>
      <c r="R35" s="586"/>
      <c r="S35" s="586"/>
      <c r="T35" s="586"/>
      <c r="U35" s="576"/>
      <c r="V35" s="575"/>
      <c r="W35" s="575"/>
      <c r="X35" s="575"/>
      <c r="Y35" s="574"/>
    </row>
    <row r="36" spans="1:25" ht="54" customHeight="1">
      <c r="A36" s="539"/>
      <c r="B36" s="577"/>
      <c r="C36" s="584" t="s">
        <v>117</v>
      </c>
      <c r="D36" s="2052" t="s">
        <v>103</v>
      </c>
      <c r="E36" s="2052"/>
      <c r="F36" s="2052"/>
      <c r="G36" s="2052"/>
      <c r="H36" s="2052"/>
      <c r="I36" s="2052"/>
      <c r="J36" s="2052"/>
      <c r="K36" s="2052"/>
      <c r="L36" s="2054" t="s">
        <v>69</v>
      </c>
      <c r="M36" s="2055"/>
      <c r="N36" s="2056"/>
      <c r="O36" s="2053" t="s">
        <v>104</v>
      </c>
      <c r="P36" s="2053"/>
      <c r="Q36" s="2053"/>
      <c r="R36" s="567"/>
      <c r="S36" s="567"/>
      <c r="T36" s="567"/>
      <c r="U36" s="581"/>
      <c r="V36" s="2078" t="s">
        <v>1027</v>
      </c>
      <c r="W36" s="2078"/>
      <c r="X36" s="2078"/>
      <c r="Y36" s="580"/>
    </row>
    <row r="37" spans="1:25" ht="54" customHeight="1">
      <c r="A37" s="539"/>
      <c r="B37" s="577"/>
      <c r="C37" s="584" t="s">
        <v>1043</v>
      </c>
      <c r="D37" s="2052" t="s">
        <v>1042</v>
      </c>
      <c r="E37" s="2052"/>
      <c r="F37" s="2052"/>
      <c r="G37" s="2052"/>
      <c r="H37" s="2052"/>
      <c r="I37" s="2052"/>
      <c r="J37" s="2052"/>
      <c r="K37" s="2052"/>
      <c r="L37" s="2054" t="s">
        <v>69</v>
      </c>
      <c r="M37" s="2055"/>
      <c r="N37" s="2056"/>
      <c r="O37" s="2057"/>
      <c r="P37" s="2057"/>
      <c r="Q37" s="2057"/>
      <c r="R37" s="585"/>
      <c r="S37" s="2058" t="s">
        <v>1041</v>
      </c>
      <c r="T37" s="2059"/>
      <c r="U37" s="576"/>
      <c r="V37" s="575" t="s">
        <v>1022</v>
      </c>
      <c r="W37" s="575" t="s">
        <v>1023</v>
      </c>
      <c r="X37" s="575" t="s">
        <v>1022</v>
      </c>
      <c r="Y37" s="574"/>
    </row>
    <row r="38" spans="1:25" ht="54" customHeight="1">
      <c r="A38" s="539"/>
      <c r="B38" s="577"/>
      <c r="C38" s="584" t="s">
        <v>1040</v>
      </c>
      <c r="D38" s="2052" t="s">
        <v>1039</v>
      </c>
      <c r="E38" s="2052"/>
      <c r="F38" s="2052"/>
      <c r="G38" s="2052"/>
      <c r="H38" s="2052"/>
      <c r="I38" s="2052"/>
      <c r="J38" s="2052"/>
      <c r="K38" s="2052"/>
      <c r="L38" s="2053" t="s">
        <v>69</v>
      </c>
      <c r="M38" s="2053"/>
      <c r="N38" s="2053"/>
      <c r="O38" s="2057"/>
      <c r="P38" s="2057"/>
      <c r="Q38" s="2057"/>
      <c r="R38" s="585"/>
      <c r="S38" s="2058" t="s">
        <v>1038</v>
      </c>
      <c r="T38" s="2059"/>
      <c r="U38" s="576"/>
      <c r="V38" s="575" t="s">
        <v>1022</v>
      </c>
      <c r="W38" s="575" t="s">
        <v>1023</v>
      </c>
      <c r="X38" s="575" t="s">
        <v>1022</v>
      </c>
      <c r="Y38" s="574"/>
    </row>
    <row r="39" spans="1:25" ht="54" customHeight="1">
      <c r="A39" s="539"/>
      <c r="B39" s="577"/>
      <c r="C39" s="584" t="s">
        <v>1037</v>
      </c>
      <c r="D39" s="2052" t="s">
        <v>384</v>
      </c>
      <c r="E39" s="2052"/>
      <c r="F39" s="2052"/>
      <c r="G39" s="2052"/>
      <c r="H39" s="2052"/>
      <c r="I39" s="2052"/>
      <c r="J39" s="2052"/>
      <c r="K39" s="2052"/>
      <c r="L39" s="2076"/>
      <c r="M39" s="2076"/>
      <c r="N39" s="2076"/>
      <c r="O39" s="2053" t="s">
        <v>104</v>
      </c>
      <c r="P39" s="2053"/>
      <c r="Q39" s="2053"/>
      <c r="R39" s="583"/>
      <c r="S39" s="2058" t="s">
        <v>1036</v>
      </c>
      <c r="T39" s="2059"/>
      <c r="U39" s="576"/>
      <c r="V39" s="575" t="s">
        <v>1022</v>
      </c>
      <c r="W39" s="575" t="s">
        <v>1023</v>
      </c>
      <c r="X39" s="575" t="s">
        <v>1022</v>
      </c>
      <c r="Y39" s="574"/>
    </row>
    <row r="40" spans="1:25" ht="15" customHeight="1">
      <c r="A40" s="539"/>
      <c r="B40" s="577"/>
      <c r="C40" s="563"/>
      <c r="D40" s="563"/>
      <c r="E40" s="563"/>
      <c r="F40" s="563"/>
      <c r="G40" s="563"/>
      <c r="H40" s="563"/>
      <c r="I40" s="563"/>
      <c r="J40" s="563"/>
      <c r="K40" s="563"/>
      <c r="L40" s="563"/>
      <c r="M40" s="563"/>
      <c r="N40" s="563"/>
      <c r="O40" s="563"/>
      <c r="P40" s="563"/>
      <c r="Q40" s="563"/>
      <c r="R40" s="563"/>
      <c r="S40" s="563"/>
      <c r="T40" s="563"/>
      <c r="U40" s="576"/>
      <c r="V40" s="575"/>
      <c r="W40" s="575"/>
      <c r="X40" s="575"/>
      <c r="Y40" s="574"/>
    </row>
    <row r="41" spans="1:25" ht="16.5">
      <c r="A41" s="539"/>
      <c r="B41" s="577"/>
      <c r="C41" s="563" t="s">
        <v>1035</v>
      </c>
      <c r="D41" s="563"/>
      <c r="E41" s="563"/>
      <c r="F41" s="563"/>
      <c r="G41" s="563"/>
      <c r="H41" s="563"/>
      <c r="I41" s="563"/>
      <c r="J41" s="563"/>
      <c r="K41" s="563"/>
      <c r="L41" s="563"/>
      <c r="M41" s="563"/>
      <c r="N41" s="563"/>
      <c r="O41" s="563"/>
      <c r="P41" s="563"/>
      <c r="Q41" s="563"/>
      <c r="R41" s="563"/>
      <c r="S41" s="563"/>
      <c r="T41" s="563"/>
      <c r="U41" s="581"/>
      <c r="V41" s="2078" t="s">
        <v>1027</v>
      </c>
      <c r="W41" s="2078"/>
      <c r="X41" s="2078"/>
      <c r="Y41" s="580"/>
    </row>
    <row r="42" spans="1:25" ht="15" customHeight="1">
      <c r="A42" s="539"/>
      <c r="B42" s="577"/>
      <c r="C42" s="563"/>
      <c r="D42" s="563"/>
      <c r="E42" s="563"/>
      <c r="F42" s="563"/>
      <c r="G42" s="563"/>
      <c r="H42" s="563"/>
      <c r="I42" s="563"/>
      <c r="J42" s="563"/>
      <c r="K42" s="563"/>
      <c r="L42" s="563"/>
      <c r="M42" s="563"/>
      <c r="N42" s="563"/>
      <c r="O42" s="563"/>
      <c r="P42" s="563"/>
      <c r="Q42" s="563"/>
      <c r="R42" s="563"/>
      <c r="S42" s="563"/>
      <c r="T42" s="563"/>
      <c r="U42" s="577"/>
      <c r="V42" s="563"/>
      <c r="W42" s="563"/>
      <c r="X42" s="563"/>
      <c r="Y42" s="579"/>
    </row>
    <row r="43" spans="1:25" ht="45" customHeight="1">
      <c r="A43" s="539"/>
      <c r="B43" s="577"/>
      <c r="C43" s="566" t="s">
        <v>1034</v>
      </c>
      <c r="D43" s="2064" t="s">
        <v>1033</v>
      </c>
      <c r="E43" s="2064"/>
      <c r="F43" s="2064"/>
      <c r="G43" s="2064"/>
      <c r="H43" s="2064"/>
      <c r="I43" s="2064"/>
      <c r="J43" s="2064"/>
      <c r="K43" s="2064"/>
      <c r="L43" s="2064"/>
      <c r="M43" s="2064"/>
      <c r="N43" s="2064"/>
      <c r="O43" s="2064"/>
      <c r="P43" s="2064"/>
      <c r="Q43" s="2064"/>
      <c r="R43" s="2064"/>
      <c r="S43" s="2064"/>
      <c r="T43" s="2065"/>
      <c r="U43" s="576"/>
      <c r="V43" s="575" t="s">
        <v>1022</v>
      </c>
      <c r="W43" s="575" t="s">
        <v>1023</v>
      </c>
      <c r="X43" s="575" t="s">
        <v>1022</v>
      </c>
      <c r="Y43" s="574"/>
    </row>
    <row r="44" spans="1:25" ht="30" customHeight="1">
      <c r="A44" s="539"/>
      <c r="B44" s="577"/>
      <c r="C44" s="566" t="s">
        <v>1032</v>
      </c>
      <c r="D44" s="2064" t="s">
        <v>1031</v>
      </c>
      <c r="E44" s="2064"/>
      <c r="F44" s="2064"/>
      <c r="G44" s="2064"/>
      <c r="H44" s="2064"/>
      <c r="I44" s="2064"/>
      <c r="J44" s="2064"/>
      <c r="K44" s="2064"/>
      <c r="L44" s="2064"/>
      <c r="M44" s="2064"/>
      <c r="N44" s="2064"/>
      <c r="O44" s="2064"/>
      <c r="P44" s="2064"/>
      <c r="Q44" s="2064"/>
      <c r="R44" s="2064"/>
      <c r="S44" s="2064"/>
      <c r="T44" s="2065"/>
      <c r="U44" s="576"/>
      <c r="V44" s="575" t="s">
        <v>1022</v>
      </c>
      <c r="W44" s="575" t="s">
        <v>1023</v>
      </c>
      <c r="X44" s="575" t="s">
        <v>1022</v>
      </c>
      <c r="Y44" s="574"/>
    </row>
    <row r="45" spans="1:25" ht="45" customHeight="1">
      <c r="A45" s="539"/>
      <c r="B45" s="577"/>
      <c r="C45" s="566" t="s">
        <v>1030</v>
      </c>
      <c r="D45" s="2064" t="s">
        <v>1029</v>
      </c>
      <c r="E45" s="2064"/>
      <c r="F45" s="2064"/>
      <c r="G45" s="2064"/>
      <c r="H45" s="2064"/>
      <c r="I45" s="2064"/>
      <c r="J45" s="2064"/>
      <c r="K45" s="2064"/>
      <c r="L45" s="2064"/>
      <c r="M45" s="2064"/>
      <c r="N45" s="2064"/>
      <c r="O45" s="2064"/>
      <c r="P45" s="2064"/>
      <c r="Q45" s="2064"/>
      <c r="R45" s="2064"/>
      <c r="S45" s="2064"/>
      <c r="T45" s="2065"/>
      <c r="U45" s="576"/>
      <c r="V45" s="575" t="s">
        <v>1022</v>
      </c>
      <c r="W45" s="575" t="s">
        <v>1023</v>
      </c>
      <c r="X45" s="575" t="s">
        <v>1022</v>
      </c>
      <c r="Y45" s="574"/>
    </row>
    <row r="46" spans="1:25" ht="7.5" customHeight="1">
      <c r="A46" s="539"/>
      <c r="B46" s="577"/>
      <c r="C46" s="563"/>
      <c r="D46" s="563"/>
      <c r="E46" s="563"/>
      <c r="F46" s="563"/>
      <c r="G46" s="563"/>
      <c r="H46" s="563"/>
      <c r="I46" s="563"/>
      <c r="J46" s="563"/>
      <c r="K46" s="563"/>
      <c r="L46" s="563"/>
      <c r="M46" s="563"/>
      <c r="N46" s="563"/>
      <c r="O46" s="563"/>
      <c r="P46" s="563"/>
      <c r="Q46" s="563"/>
      <c r="R46" s="563"/>
      <c r="S46" s="563"/>
      <c r="T46" s="563"/>
      <c r="U46" s="576"/>
      <c r="V46" s="575"/>
      <c r="W46" s="575"/>
      <c r="X46" s="575"/>
      <c r="Y46" s="574"/>
    </row>
    <row r="47" spans="1:25" ht="26.25" customHeight="1">
      <c r="A47" s="539"/>
      <c r="B47" s="577"/>
      <c r="C47" s="2049" t="s">
        <v>107</v>
      </c>
      <c r="D47" s="2050"/>
      <c r="E47" s="2050"/>
      <c r="F47" s="2050"/>
      <c r="G47" s="2050"/>
      <c r="H47" s="2051"/>
      <c r="I47" s="2089" t="s">
        <v>104</v>
      </c>
      <c r="J47" s="2091"/>
      <c r="K47" s="576"/>
      <c r="L47" s="2049" t="s">
        <v>108</v>
      </c>
      <c r="M47" s="2050"/>
      <c r="N47" s="2050"/>
      <c r="O47" s="2050"/>
      <c r="P47" s="2050"/>
      <c r="Q47" s="2051"/>
      <c r="R47" s="2089" t="s">
        <v>69</v>
      </c>
      <c r="S47" s="2090"/>
      <c r="T47" s="563"/>
      <c r="U47" s="576"/>
      <c r="V47" s="575"/>
      <c r="W47" s="575"/>
      <c r="X47" s="575"/>
      <c r="Y47" s="574"/>
    </row>
    <row r="48" spans="1:25" ht="7.5" customHeight="1">
      <c r="A48" s="539"/>
      <c r="B48" s="577"/>
      <c r="C48" s="563"/>
      <c r="D48" s="563"/>
      <c r="E48" s="563"/>
      <c r="F48" s="563"/>
      <c r="G48" s="563"/>
      <c r="H48" s="563"/>
      <c r="I48" s="563"/>
      <c r="J48" s="563"/>
      <c r="K48" s="563"/>
      <c r="L48" s="563"/>
      <c r="M48" s="563"/>
      <c r="N48" s="563"/>
      <c r="O48" s="563"/>
      <c r="P48" s="563"/>
      <c r="Q48" s="563"/>
      <c r="R48" s="563"/>
      <c r="S48" s="563"/>
      <c r="T48" s="563"/>
      <c r="U48" s="576"/>
      <c r="V48" s="575"/>
      <c r="W48" s="575"/>
      <c r="X48" s="575"/>
      <c r="Y48" s="574"/>
    </row>
    <row r="49" spans="1:26" ht="22.5" customHeight="1">
      <c r="A49" s="539"/>
      <c r="B49" s="577"/>
      <c r="C49" s="2086"/>
      <c r="D49" s="2087"/>
      <c r="E49" s="2087"/>
      <c r="F49" s="2087"/>
      <c r="G49" s="2087"/>
      <c r="H49" s="2087"/>
      <c r="I49" s="2088"/>
      <c r="J49" s="2060" t="s">
        <v>109</v>
      </c>
      <c r="K49" s="2060"/>
      <c r="L49" s="2060"/>
      <c r="M49" s="2060"/>
      <c r="N49" s="2060"/>
      <c r="O49" s="2060" t="s">
        <v>110</v>
      </c>
      <c r="P49" s="2060"/>
      <c r="Q49" s="2060"/>
      <c r="R49" s="2060"/>
      <c r="S49" s="2060"/>
      <c r="T49" s="563"/>
      <c r="U49" s="576"/>
      <c r="V49" s="575"/>
      <c r="W49" s="575"/>
      <c r="X49" s="575"/>
      <c r="Y49" s="574"/>
    </row>
    <row r="50" spans="1:26" ht="22.5" customHeight="1">
      <c r="A50" s="539"/>
      <c r="B50" s="577"/>
      <c r="C50" s="2080" t="s">
        <v>111</v>
      </c>
      <c r="D50" s="2081"/>
      <c r="E50" s="2081"/>
      <c r="F50" s="2081"/>
      <c r="G50" s="2081"/>
      <c r="H50" s="2082"/>
      <c r="I50" s="582" t="s">
        <v>52</v>
      </c>
      <c r="J50" s="2053" t="s">
        <v>69</v>
      </c>
      <c r="K50" s="2053"/>
      <c r="L50" s="2053"/>
      <c r="M50" s="2053"/>
      <c r="N50" s="2053"/>
      <c r="O50" s="2076"/>
      <c r="P50" s="2076"/>
      <c r="Q50" s="2076"/>
      <c r="R50" s="2076"/>
      <c r="S50" s="2076"/>
      <c r="T50" s="563"/>
      <c r="U50" s="576"/>
      <c r="V50" s="575"/>
      <c r="W50" s="575"/>
      <c r="X50" s="575"/>
      <c r="Y50" s="574"/>
    </row>
    <row r="51" spans="1:26" ht="22.5" customHeight="1">
      <c r="A51" s="539"/>
      <c r="B51" s="577"/>
      <c r="C51" s="2083"/>
      <c r="D51" s="2084"/>
      <c r="E51" s="2084"/>
      <c r="F51" s="2084"/>
      <c r="G51" s="2084"/>
      <c r="H51" s="2085"/>
      <c r="I51" s="582" t="s">
        <v>51</v>
      </c>
      <c r="J51" s="2053" t="s">
        <v>69</v>
      </c>
      <c r="K51" s="2053"/>
      <c r="L51" s="2053"/>
      <c r="M51" s="2053"/>
      <c r="N51" s="2053"/>
      <c r="O51" s="2053" t="s">
        <v>69</v>
      </c>
      <c r="P51" s="2053"/>
      <c r="Q51" s="2053"/>
      <c r="R51" s="2053"/>
      <c r="S51" s="2053"/>
      <c r="T51" s="563"/>
      <c r="U51" s="576"/>
      <c r="V51" s="575"/>
      <c r="W51" s="575"/>
      <c r="X51" s="575"/>
      <c r="Y51" s="574"/>
    </row>
    <row r="52" spans="1:26" ht="15" customHeight="1">
      <c r="A52" s="539"/>
      <c r="B52" s="577"/>
      <c r="C52" s="563"/>
      <c r="D52" s="563"/>
      <c r="E52" s="563"/>
      <c r="F52" s="563"/>
      <c r="G52" s="563"/>
      <c r="H52" s="563"/>
      <c r="I52" s="563"/>
      <c r="J52" s="563"/>
      <c r="K52" s="563"/>
      <c r="L52" s="563"/>
      <c r="M52" s="563"/>
      <c r="N52" s="563"/>
      <c r="O52" s="563"/>
      <c r="P52" s="563"/>
      <c r="Q52" s="563"/>
      <c r="R52" s="563"/>
      <c r="S52" s="563"/>
      <c r="T52" s="563"/>
      <c r="U52" s="576"/>
      <c r="V52" s="575"/>
      <c r="W52" s="575"/>
      <c r="X52" s="575"/>
      <c r="Y52" s="574"/>
    </row>
    <row r="53" spans="1:26" ht="22.5" customHeight="1">
      <c r="A53" s="539"/>
      <c r="B53" s="577" t="s">
        <v>1028</v>
      </c>
      <c r="C53" s="563"/>
      <c r="D53" s="563"/>
      <c r="E53" s="563"/>
      <c r="F53" s="563"/>
      <c r="G53" s="563"/>
      <c r="H53" s="563"/>
      <c r="I53" s="563"/>
      <c r="J53" s="563"/>
      <c r="K53" s="563"/>
      <c r="L53" s="563"/>
      <c r="M53" s="563"/>
      <c r="N53" s="563"/>
      <c r="O53" s="563"/>
      <c r="P53" s="563"/>
      <c r="Q53" s="563"/>
      <c r="R53" s="563"/>
      <c r="S53" s="563"/>
      <c r="T53" s="563"/>
      <c r="U53" s="581"/>
      <c r="V53" s="2078" t="s">
        <v>1027</v>
      </c>
      <c r="W53" s="2078"/>
      <c r="X53" s="2078"/>
      <c r="Y53" s="580"/>
    </row>
    <row r="54" spans="1:26" ht="15" customHeight="1">
      <c r="A54" s="539"/>
      <c r="B54" s="577"/>
      <c r="C54" s="563"/>
      <c r="D54" s="563"/>
      <c r="E54" s="563"/>
      <c r="F54" s="563"/>
      <c r="G54" s="563"/>
      <c r="H54" s="563"/>
      <c r="I54" s="563"/>
      <c r="J54" s="563"/>
      <c r="K54" s="563"/>
      <c r="L54" s="563"/>
      <c r="M54" s="563"/>
      <c r="N54" s="563"/>
      <c r="O54" s="563"/>
      <c r="P54" s="563"/>
      <c r="Q54" s="563"/>
      <c r="R54" s="563"/>
      <c r="S54" s="563"/>
      <c r="T54" s="563"/>
      <c r="U54" s="577"/>
      <c r="V54" s="563"/>
      <c r="W54" s="563"/>
      <c r="X54" s="563"/>
      <c r="Y54" s="579"/>
    </row>
    <row r="55" spans="1:26" ht="15" customHeight="1">
      <c r="A55" s="539"/>
      <c r="B55" s="577"/>
      <c r="C55" s="578" t="s">
        <v>1026</v>
      </c>
      <c r="D55" s="2064" t="s">
        <v>1025</v>
      </c>
      <c r="E55" s="2064"/>
      <c r="F55" s="2064"/>
      <c r="G55" s="2064"/>
      <c r="H55" s="2064"/>
      <c r="I55" s="2064"/>
      <c r="J55" s="2064"/>
      <c r="K55" s="2064"/>
      <c r="L55" s="2064"/>
      <c r="M55" s="2064"/>
      <c r="N55" s="2064"/>
      <c r="O55" s="2064"/>
      <c r="P55" s="2064"/>
      <c r="Q55" s="2064"/>
      <c r="R55" s="2064"/>
      <c r="S55" s="2064"/>
      <c r="T55" s="2065"/>
      <c r="U55" s="576"/>
      <c r="V55" s="575" t="s">
        <v>1022</v>
      </c>
      <c r="W55" s="575" t="s">
        <v>1023</v>
      </c>
      <c r="X55" s="575" t="s">
        <v>1022</v>
      </c>
      <c r="Y55" s="574"/>
    </row>
    <row r="56" spans="1:26" ht="15" customHeight="1">
      <c r="A56" s="539"/>
      <c r="B56" s="577"/>
      <c r="C56" s="578"/>
      <c r="D56" s="2064"/>
      <c r="E56" s="2064"/>
      <c r="F56" s="2064"/>
      <c r="G56" s="2064"/>
      <c r="H56" s="2064"/>
      <c r="I56" s="2064"/>
      <c r="J56" s="2064"/>
      <c r="K56" s="2064"/>
      <c r="L56" s="2064"/>
      <c r="M56" s="2064"/>
      <c r="N56" s="2064"/>
      <c r="O56" s="2064"/>
      <c r="P56" s="2064"/>
      <c r="Q56" s="2064"/>
      <c r="R56" s="2064"/>
      <c r="S56" s="2064"/>
      <c r="T56" s="2065"/>
      <c r="U56" s="576"/>
      <c r="V56" s="575"/>
      <c r="W56" s="575"/>
      <c r="X56" s="575"/>
      <c r="Y56" s="574"/>
    </row>
    <row r="57" spans="1:26" ht="15" customHeight="1">
      <c r="A57" s="539"/>
      <c r="B57" s="577"/>
      <c r="C57" s="578" t="s">
        <v>386</v>
      </c>
      <c r="D57" s="2064" t="s">
        <v>1024</v>
      </c>
      <c r="E57" s="2064"/>
      <c r="F57" s="2064"/>
      <c r="G57" s="2064"/>
      <c r="H57" s="2064"/>
      <c r="I57" s="2064"/>
      <c r="J57" s="2064"/>
      <c r="K57" s="2064"/>
      <c r="L57" s="2064"/>
      <c r="M57" s="2064"/>
      <c r="N57" s="2064"/>
      <c r="O57" s="2064"/>
      <c r="P57" s="2064"/>
      <c r="Q57" s="2064"/>
      <c r="R57" s="2064"/>
      <c r="S57" s="2064"/>
      <c r="T57" s="2065"/>
      <c r="U57" s="576"/>
      <c r="V57" s="575" t="s">
        <v>1022</v>
      </c>
      <c r="W57" s="575" t="s">
        <v>1023</v>
      </c>
      <c r="X57" s="575" t="s">
        <v>1022</v>
      </c>
      <c r="Y57" s="574"/>
    </row>
    <row r="58" spans="1:26" ht="15" customHeight="1">
      <c r="A58" s="539"/>
      <c r="B58" s="577"/>
      <c r="C58" s="567"/>
      <c r="D58" s="2064"/>
      <c r="E58" s="2064"/>
      <c r="F58" s="2064"/>
      <c r="G58" s="2064"/>
      <c r="H58" s="2064"/>
      <c r="I58" s="2064"/>
      <c r="J58" s="2064"/>
      <c r="K58" s="2064"/>
      <c r="L58" s="2064"/>
      <c r="M58" s="2064"/>
      <c r="N58" s="2064"/>
      <c r="O58" s="2064"/>
      <c r="P58" s="2064"/>
      <c r="Q58" s="2064"/>
      <c r="R58" s="2064"/>
      <c r="S58" s="2064"/>
      <c r="T58" s="2065"/>
      <c r="U58" s="576"/>
      <c r="V58" s="575"/>
      <c r="W58" s="575"/>
      <c r="X58" s="575"/>
      <c r="Y58" s="574"/>
    </row>
    <row r="59" spans="1:26" ht="15" customHeight="1">
      <c r="A59" s="539"/>
      <c r="B59" s="573"/>
      <c r="C59" s="572"/>
      <c r="D59" s="572"/>
      <c r="E59" s="572"/>
      <c r="F59" s="572"/>
      <c r="G59" s="572"/>
      <c r="H59" s="572"/>
      <c r="I59" s="572"/>
      <c r="J59" s="572"/>
      <c r="K59" s="572"/>
      <c r="L59" s="572"/>
      <c r="M59" s="572"/>
      <c r="N59" s="572"/>
      <c r="O59" s="572"/>
      <c r="P59" s="572"/>
      <c r="Q59" s="572"/>
      <c r="R59" s="572"/>
      <c r="S59" s="572"/>
      <c r="T59" s="572"/>
      <c r="U59" s="573"/>
      <c r="V59" s="572"/>
      <c r="W59" s="572"/>
      <c r="X59" s="572"/>
      <c r="Y59" s="571"/>
    </row>
    <row r="60" spans="1:26" ht="15" customHeight="1">
      <c r="A60" s="539"/>
      <c r="B60" s="563"/>
      <c r="C60" s="563"/>
      <c r="D60" s="563"/>
      <c r="E60" s="563"/>
      <c r="F60" s="563"/>
      <c r="G60" s="563"/>
      <c r="H60" s="563"/>
      <c r="I60" s="563"/>
      <c r="J60" s="563"/>
      <c r="K60" s="563"/>
      <c r="L60" s="563"/>
      <c r="M60" s="563"/>
      <c r="N60" s="563"/>
      <c r="O60" s="563"/>
      <c r="P60" s="563"/>
      <c r="Q60" s="563"/>
      <c r="R60" s="563"/>
      <c r="S60" s="563"/>
      <c r="T60" s="563"/>
      <c r="U60" s="563"/>
      <c r="V60" s="563"/>
      <c r="W60" s="563"/>
      <c r="X60" s="563"/>
      <c r="Y60" s="563"/>
    </row>
    <row r="61" spans="1:26" ht="17.25" customHeight="1">
      <c r="A61" s="539"/>
      <c r="B61" s="2066" t="s">
        <v>1021</v>
      </c>
      <c r="C61" s="2066"/>
      <c r="D61" s="563"/>
      <c r="E61" s="563"/>
      <c r="F61" s="563"/>
      <c r="G61" s="563"/>
      <c r="H61" s="563"/>
      <c r="I61" s="563"/>
      <c r="J61" s="563"/>
      <c r="K61" s="563"/>
      <c r="L61" s="563"/>
      <c r="M61" s="563"/>
      <c r="N61" s="563"/>
      <c r="O61" s="563"/>
      <c r="P61" s="563"/>
      <c r="Q61" s="563"/>
      <c r="R61" s="563"/>
      <c r="S61" s="563"/>
      <c r="T61" s="563"/>
      <c r="U61" s="563"/>
      <c r="V61" s="563"/>
      <c r="W61" s="563"/>
      <c r="X61" s="563"/>
      <c r="Y61" s="563"/>
    </row>
    <row r="62" spans="1:26" ht="15" customHeight="1">
      <c r="A62" s="539"/>
      <c r="B62" s="569">
        <v>1</v>
      </c>
      <c r="C62" s="2066" t="s">
        <v>1020</v>
      </c>
      <c r="D62" s="2066"/>
      <c r="E62" s="2066"/>
      <c r="F62" s="2066"/>
      <c r="G62" s="2066"/>
      <c r="H62" s="2066"/>
      <c r="I62" s="2066"/>
      <c r="J62" s="2066"/>
      <c r="K62" s="2066"/>
      <c r="L62" s="2066"/>
      <c r="M62" s="2066"/>
      <c r="N62" s="2066"/>
      <c r="O62" s="2066"/>
      <c r="P62" s="2066"/>
      <c r="Q62" s="2066"/>
      <c r="R62" s="2066"/>
      <c r="S62" s="2066"/>
      <c r="T62" s="2066"/>
      <c r="U62" s="2066"/>
      <c r="V62" s="2066"/>
      <c r="W62" s="2066"/>
      <c r="X62" s="2066"/>
      <c r="Y62" s="2066"/>
      <c r="Z62" s="570"/>
    </row>
    <row r="63" spans="1:26" ht="15" customHeight="1">
      <c r="A63" s="539"/>
      <c r="B63" s="569">
        <v>2</v>
      </c>
      <c r="C63" s="2068" t="s">
        <v>1019</v>
      </c>
      <c r="D63" s="2068"/>
      <c r="E63" s="2068"/>
      <c r="F63" s="2068"/>
      <c r="G63" s="2068"/>
      <c r="H63" s="2068"/>
      <c r="I63" s="2068"/>
      <c r="J63" s="2068"/>
      <c r="K63" s="2068"/>
      <c r="L63" s="2068"/>
      <c r="M63" s="2068"/>
      <c r="N63" s="2068"/>
      <c r="O63" s="2068"/>
      <c r="P63" s="2068"/>
      <c r="Q63" s="2068"/>
      <c r="R63" s="2068"/>
      <c r="S63" s="2068"/>
      <c r="T63" s="2068"/>
      <c r="U63" s="2068"/>
      <c r="V63" s="2068"/>
      <c r="W63" s="2068"/>
      <c r="X63" s="2068"/>
      <c r="Y63" s="2068"/>
      <c r="Z63" s="568"/>
    </row>
    <row r="64" spans="1:26" ht="15" customHeight="1">
      <c r="A64" s="539"/>
      <c r="B64" s="568"/>
      <c r="C64" s="2068"/>
      <c r="D64" s="2068"/>
      <c r="E64" s="2068"/>
      <c r="F64" s="2068"/>
      <c r="G64" s="2068"/>
      <c r="H64" s="2068"/>
      <c r="I64" s="2068"/>
      <c r="J64" s="2068"/>
      <c r="K64" s="2068"/>
      <c r="L64" s="2068"/>
      <c r="M64" s="2068"/>
      <c r="N64" s="2068"/>
      <c r="O64" s="2068"/>
      <c r="P64" s="2068"/>
      <c r="Q64" s="2068"/>
      <c r="R64" s="2068"/>
      <c r="S64" s="2068"/>
      <c r="T64" s="2068"/>
      <c r="U64" s="2068"/>
      <c r="V64" s="2068"/>
      <c r="W64" s="2068"/>
      <c r="X64" s="2068"/>
      <c r="Y64" s="2068"/>
      <c r="Z64" s="568"/>
    </row>
    <row r="65" spans="1:26" ht="15" customHeight="1">
      <c r="A65" s="539"/>
      <c r="B65" s="566">
        <v>3</v>
      </c>
      <c r="C65" s="2068" t="s">
        <v>1018</v>
      </c>
      <c r="D65" s="2068"/>
      <c r="E65" s="2068"/>
      <c r="F65" s="2068"/>
      <c r="G65" s="2068"/>
      <c r="H65" s="2068"/>
      <c r="I65" s="2068"/>
      <c r="J65" s="2068"/>
      <c r="K65" s="2068"/>
      <c r="L65" s="2068"/>
      <c r="M65" s="2068"/>
      <c r="N65" s="2068"/>
      <c r="O65" s="2068"/>
      <c r="P65" s="2068"/>
      <c r="Q65" s="2068"/>
      <c r="R65" s="2068"/>
      <c r="S65" s="2068"/>
      <c r="T65" s="2068"/>
      <c r="U65" s="2068"/>
      <c r="V65" s="2068"/>
      <c r="W65" s="2068"/>
      <c r="X65" s="2068"/>
      <c r="Y65" s="2068"/>
      <c r="Z65" s="567"/>
    </row>
    <row r="66" spans="1:26" ht="45" customHeight="1">
      <c r="A66" s="539"/>
      <c r="B66" s="566">
        <v>4</v>
      </c>
      <c r="C66" s="2068" t="s">
        <v>1017</v>
      </c>
      <c r="D66" s="2068"/>
      <c r="E66" s="2068"/>
      <c r="F66" s="2068"/>
      <c r="G66" s="2068"/>
      <c r="H66" s="2068"/>
      <c r="I66" s="2068"/>
      <c r="J66" s="2068"/>
      <c r="K66" s="2068"/>
      <c r="L66" s="2068"/>
      <c r="M66" s="2068"/>
      <c r="N66" s="2068"/>
      <c r="O66" s="2068"/>
      <c r="P66" s="2068"/>
      <c r="Q66" s="2068"/>
      <c r="R66" s="2068"/>
      <c r="S66" s="2068"/>
      <c r="T66" s="2068"/>
      <c r="U66" s="2068"/>
      <c r="V66" s="2068"/>
      <c r="W66" s="2068"/>
      <c r="X66" s="2068"/>
      <c r="Y66" s="2068"/>
      <c r="Z66" s="565"/>
    </row>
    <row r="67" spans="1:26" ht="15" customHeight="1">
      <c r="A67" s="539"/>
      <c r="B67" s="564"/>
      <c r="C67" s="539"/>
      <c r="D67" s="564"/>
      <c r="E67" s="564"/>
      <c r="F67" s="564"/>
      <c r="G67" s="564"/>
      <c r="H67" s="564"/>
      <c r="I67" s="564"/>
      <c r="J67" s="564"/>
      <c r="K67" s="564"/>
      <c r="L67" s="564"/>
      <c r="M67" s="564"/>
      <c r="N67" s="564"/>
      <c r="O67" s="564"/>
      <c r="P67" s="564"/>
      <c r="Q67" s="564"/>
      <c r="R67" s="564"/>
      <c r="S67" s="564"/>
      <c r="T67" s="564"/>
      <c r="U67" s="564"/>
      <c r="V67" s="564"/>
      <c r="W67" s="564"/>
      <c r="X67" s="564"/>
      <c r="Y67" s="564"/>
    </row>
    <row r="68" spans="1:26">
      <c r="A68" s="539"/>
      <c r="B68" s="539"/>
      <c r="C68" s="539" t="s">
        <v>1016</v>
      </c>
      <c r="D68" s="539"/>
      <c r="E68" s="539"/>
      <c r="F68" s="539"/>
      <c r="G68" s="539"/>
      <c r="H68" s="539"/>
      <c r="I68" s="539"/>
      <c r="J68" s="539"/>
      <c r="K68" s="539"/>
      <c r="L68" s="539"/>
      <c r="M68" s="539"/>
      <c r="N68" s="539"/>
      <c r="O68" s="539"/>
      <c r="P68" s="539"/>
      <c r="Q68" s="539"/>
      <c r="R68" s="539"/>
      <c r="S68" s="539"/>
      <c r="T68" s="539"/>
      <c r="U68" s="539"/>
      <c r="V68" s="539"/>
      <c r="W68" s="539"/>
      <c r="X68" s="539"/>
      <c r="Y68" s="539"/>
    </row>
    <row r="69" spans="1:26">
      <c r="B69" s="563"/>
      <c r="C69" s="563"/>
      <c r="D69" s="563"/>
      <c r="E69" s="563"/>
      <c r="F69" s="563"/>
      <c r="G69" s="563"/>
      <c r="H69" s="563"/>
      <c r="I69" s="563"/>
      <c r="J69" s="563"/>
      <c r="K69" s="563"/>
      <c r="L69" s="563"/>
      <c r="M69" s="563"/>
      <c r="N69" s="563"/>
      <c r="O69" s="563"/>
      <c r="P69" s="563"/>
      <c r="Q69" s="563"/>
      <c r="R69" s="563"/>
      <c r="S69" s="563"/>
      <c r="T69" s="563"/>
      <c r="U69" s="563"/>
      <c r="V69" s="563"/>
      <c r="W69" s="563"/>
      <c r="X69" s="563"/>
      <c r="Y69" s="563"/>
    </row>
    <row r="70" spans="1:26">
      <c r="B70" s="563"/>
      <c r="C70" s="563"/>
      <c r="D70" s="563"/>
      <c r="E70" s="563"/>
      <c r="F70" s="563"/>
      <c r="G70" s="563"/>
      <c r="H70" s="563"/>
      <c r="I70" s="563"/>
      <c r="J70" s="563"/>
      <c r="K70" s="563"/>
      <c r="L70" s="563"/>
      <c r="M70" s="563"/>
      <c r="N70" s="563"/>
      <c r="O70" s="563"/>
      <c r="P70" s="563"/>
      <c r="Q70" s="563"/>
      <c r="R70" s="563"/>
      <c r="S70" s="563"/>
      <c r="T70" s="563"/>
      <c r="U70" s="563"/>
      <c r="V70" s="563"/>
      <c r="W70" s="563"/>
      <c r="X70" s="563"/>
      <c r="Y70" s="563"/>
    </row>
    <row r="71" spans="1:26">
      <c r="B71" s="563"/>
      <c r="C71" s="563"/>
      <c r="D71" s="563"/>
      <c r="E71" s="563"/>
      <c r="F71" s="563"/>
      <c r="G71" s="563"/>
      <c r="H71" s="563"/>
      <c r="I71" s="563"/>
      <c r="J71" s="563"/>
      <c r="K71" s="563"/>
      <c r="L71" s="563"/>
      <c r="M71" s="563"/>
      <c r="N71" s="563"/>
      <c r="O71" s="563"/>
      <c r="P71" s="563"/>
      <c r="Q71" s="563"/>
      <c r="R71" s="563"/>
      <c r="S71" s="563"/>
      <c r="T71" s="563"/>
      <c r="U71" s="563"/>
      <c r="V71" s="563"/>
      <c r="W71" s="563"/>
      <c r="X71" s="563"/>
      <c r="Y71" s="563"/>
    </row>
    <row r="72" spans="1:26">
      <c r="B72" s="563"/>
      <c r="C72" s="563"/>
      <c r="D72" s="563"/>
      <c r="E72" s="563"/>
      <c r="F72" s="563"/>
      <c r="G72" s="563"/>
      <c r="H72" s="563"/>
      <c r="I72" s="563"/>
      <c r="J72" s="563"/>
      <c r="K72" s="563"/>
      <c r="L72" s="563"/>
      <c r="M72" s="563"/>
      <c r="N72" s="563"/>
      <c r="O72" s="563"/>
      <c r="P72" s="563"/>
      <c r="Q72" s="563"/>
      <c r="R72" s="563"/>
      <c r="S72" s="563"/>
      <c r="T72" s="563"/>
      <c r="U72" s="563"/>
      <c r="V72" s="563"/>
      <c r="W72" s="563"/>
      <c r="X72" s="563"/>
      <c r="Y72" s="563"/>
    </row>
    <row r="73" spans="1:26">
      <c r="B73" s="563"/>
      <c r="C73" s="563"/>
      <c r="D73" s="563"/>
      <c r="E73" s="563"/>
      <c r="F73" s="563"/>
      <c r="G73" s="563"/>
      <c r="H73" s="563"/>
      <c r="I73" s="563"/>
      <c r="J73" s="563"/>
      <c r="K73" s="563"/>
      <c r="L73" s="563"/>
      <c r="M73" s="563"/>
      <c r="N73" s="563"/>
      <c r="O73" s="563"/>
      <c r="P73" s="563"/>
      <c r="Q73" s="563"/>
      <c r="R73" s="563"/>
      <c r="S73" s="563"/>
      <c r="T73" s="563"/>
      <c r="U73" s="563"/>
      <c r="V73" s="563"/>
      <c r="W73" s="563"/>
      <c r="X73" s="563"/>
      <c r="Y73" s="563"/>
    </row>
    <row r="74" spans="1:26">
      <c r="B74" s="563"/>
      <c r="C74" s="563"/>
      <c r="D74" s="563"/>
      <c r="E74" s="563"/>
      <c r="F74" s="563"/>
      <c r="G74" s="563"/>
      <c r="H74" s="563"/>
      <c r="I74" s="563"/>
      <c r="J74" s="563"/>
      <c r="K74" s="563"/>
      <c r="L74" s="563"/>
      <c r="M74" s="563"/>
      <c r="N74" s="563"/>
      <c r="O74" s="563"/>
      <c r="P74" s="563"/>
      <c r="Q74" s="563"/>
      <c r="R74" s="563"/>
      <c r="S74" s="563"/>
      <c r="T74" s="563"/>
      <c r="U74" s="563"/>
      <c r="V74" s="563"/>
      <c r="W74" s="563"/>
      <c r="X74" s="563"/>
      <c r="Y74" s="563"/>
    </row>
    <row r="75" spans="1:26">
      <c r="B75" s="563"/>
      <c r="C75" s="563"/>
      <c r="D75" s="563"/>
      <c r="E75" s="563"/>
      <c r="F75" s="563"/>
      <c r="G75" s="563"/>
      <c r="H75" s="563"/>
      <c r="I75" s="563"/>
      <c r="J75" s="563"/>
      <c r="K75" s="563"/>
      <c r="L75" s="563"/>
      <c r="M75" s="563"/>
      <c r="N75" s="563"/>
      <c r="O75" s="563"/>
      <c r="P75" s="563"/>
      <c r="Q75" s="563"/>
      <c r="R75" s="563"/>
      <c r="S75" s="563"/>
      <c r="T75" s="563"/>
      <c r="U75" s="563"/>
      <c r="V75" s="563"/>
      <c r="W75" s="563"/>
      <c r="X75" s="563"/>
      <c r="Y75" s="563"/>
    </row>
    <row r="76" spans="1:26">
      <c r="B76" s="563"/>
      <c r="C76" s="563"/>
      <c r="D76" s="563"/>
      <c r="E76" s="563"/>
      <c r="F76" s="563"/>
      <c r="G76" s="563"/>
      <c r="H76" s="563"/>
      <c r="I76" s="563"/>
      <c r="J76" s="563"/>
      <c r="K76" s="563"/>
      <c r="L76" s="563"/>
      <c r="M76" s="563"/>
      <c r="N76" s="563"/>
      <c r="O76" s="563"/>
      <c r="P76" s="563"/>
      <c r="Q76" s="563"/>
      <c r="R76" s="563"/>
      <c r="S76" s="563"/>
      <c r="T76" s="563"/>
      <c r="U76" s="563"/>
      <c r="V76" s="563"/>
      <c r="W76" s="563"/>
      <c r="X76" s="563"/>
      <c r="Y76" s="563"/>
    </row>
    <row r="77" spans="1:26">
      <c r="B77" s="563"/>
      <c r="C77" s="563"/>
      <c r="D77" s="563"/>
      <c r="E77" s="563"/>
      <c r="F77" s="563"/>
      <c r="G77" s="563"/>
      <c r="H77" s="563"/>
      <c r="I77" s="563"/>
      <c r="J77" s="563"/>
      <c r="K77" s="563"/>
      <c r="L77" s="563"/>
      <c r="M77" s="563"/>
      <c r="N77" s="563"/>
      <c r="O77" s="563"/>
      <c r="P77" s="563"/>
      <c r="Q77" s="563"/>
      <c r="R77" s="563"/>
      <c r="S77" s="563"/>
      <c r="T77" s="563"/>
      <c r="U77" s="563"/>
      <c r="V77" s="563"/>
      <c r="W77" s="563"/>
      <c r="X77" s="563"/>
      <c r="Y77" s="563"/>
    </row>
    <row r="78" spans="1:26">
      <c r="B78" s="563"/>
      <c r="C78" s="563"/>
      <c r="D78" s="563"/>
      <c r="E78" s="563"/>
      <c r="F78" s="563"/>
      <c r="G78" s="563"/>
      <c r="H78" s="563"/>
      <c r="I78" s="563"/>
      <c r="J78" s="563"/>
      <c r="K78" s="563"/>
      <c r="L78" s="563"/>
      <c r="M78" s="563"/>
      <c r="N78" s="563"/>
      <c r="O78" s="563"/>
      <c r="P78" s="563"/>
      <c r="Q78" s="563"/>
      <c r="R78" s="563"/>
      <c r="S78" s="563"/>
      <c r="T78" s="563"/>
      <c r="U78" s="563"/>
      <c r="V78" s="563"/>
      <c r="W78" s="563"/>
      <c r="X78" s="563"/>
      <c r="Y78" s="563"/>
    </row>
    <row r="79" spans="1:26">
      <c r="B79" s="563"/>
      <c r="C79" s="563"/>
      <c r="D79" s="563"/>
      <c r="E79" s="563"/>
      <c r="F79" s="563"/>
      <c r="G79" s="563"/>
      <c r="H79" s="563"/>
      <c r="I79" s="563"/>
      <c r="J79" s="563"/>
      <c r="K79" s="563"/>
      <c r="L79" s="563"/>
      <c r="M79" s="563"/>
      <c r="N79" s="563"/>
      <c r="O79" s="563"/>
      <c r="P79" s="563"/>
      <c r="Q79" s="563"/>
      <c r="R79" s="563"/>
      <c r="S79" s="563"/>
      <c r="T79" s="563"/>
      <c r="U79" s="563"/>
      <c r="V79" s="563"/>
      <c r="W79" s="563"/>
      <c r="X79" s="563"/>
      <c r="Y79" s="563"/>
    </row>
    <row r="80" spans="1:26">
      <c r="B80" s="563"/>
      <c r="C80" s="563"/>
      <c r="D80" s="563"/>
      <c r="E80" s="563"/>
      <c r="F80" s="563"/>
      <c r="G80" s="563"/>
      <c r="H80" s="563"/>
      <c r="I80" s="563"/>
      <c r="J80" s="563"/>
      <c r="K80" s="563"/>
      <c r="L80" s="563"/>
      <c r="M80" s="563"/>
      <c r="N80" s="563"/>
      <c r="O80" s="563"/>
      <c r="P80" s="563"/>
      <c r="Q80" s="563"/>
      <c r="R80" s="563"/>
      <c r="S80" s="563"/>
      <c r="T80" s="563"/>
      <c r="U80" s="563"/>
      <c r="V80" s="563"/>
      <c r="W80" s="563"/>
      <c r="X80" s="563"/>
      <c r="Y80" s="563"/>
    </row>
    <row r="81" spans="2:25">
      <c r="B81" s="563"/>
      <c r="C81" s="563"/>
      <c r="D81" s="563"/>
      <c r="E81" s="563"/>
      <c r="F81" s="563"/>
      <c r="G81" s="563"/>
      <c r="H81" s="563"/>
      <c r="I81" s="563"/>
      <c r="J81" s="563"/>
      <c r="K81" s="563"/>
      <c r="L81" s="563"/>
      <c r="M81" s="563"/>
      <c r="N81" s="563"/>
      <c r="O81" s="563"/>
      <c r="P81" s="563"/>
      <c r="Q81" s="563"/>
      <c r="R81" s="563"/>
      <c r="S81" s="563"/>
      <c r="T81" s="563"/>
      <c r="U81" s="563"/>
      <c r="V81" s="563"/>
      <c r="W81" s="563"/>
      <c r="X81" s="563"/>
      <c r="Y81" s="563"/>
    </row>
    <row r="82" spans="2:25">
      <c r="B82" s="563"/>
      <c r="C82" s="563"/>
      <c r="D82" s="563"/>
      <c r="E82" s="563"/>
      <c r="F82" s="563"/>
      <c r="G82" s="563"/>
      <c r="H82" s="563"/>
      <c r="I82" s="563"/>
      <c r="J82" s="563"/>
      <c r="K82" s="563"/>
      <c r="L82" s="563"/>
      <c r="M82" s="563"/>
      <c r="N82" s="563"/>
      <c r="O82" s="563"/>
      <c r="P82" s="563"/>
      <c r="Q82" s="563"/>
      <c r="R82" s="563"/>
      <c r="S82" s="563"/>
      <c r="T82" s="563"/>
      <c r="U82" s="563"/>
      <c r="V82" s="563"/>
      <c r="W82" s="563"/>
      <c r="X82" s="563"/>
      <c r="Y82" s="563"/>
    </row>
    <row r="83" spans="2:25">
      <c r="B83" s="563"/>
      <c r="C83" s="563"/>
      <c r="D83" s="563"/>
      <c r="E83" s="563"/>
      <c r="F83" s="563"/>
      <c r="G83" s="563"/>
      <c r="H83" s="563"/>
      <c r="I83" s="563"/>
      <c r="J83" s="563"/>
      <c r="K83" s="563"/>
      <c r="L83" s="563"/>
      <c r="M83" s="563"/>
      <c r="N83" s="563"/>
      <c r="O83" s="563"/>
      <c r="P83" s="563"/>
      <c r="Q83" s="563"/>
      <c r="R83" s="563"/>
      <c r="S83" s="563"/>
      <c r="T83" s="563"/>
      <c r="U83" s="563"/>
      <c r="V83" s="563"/>
      <c r="W83" s="563"/>
      <c r="X83" s="563"/>
      <c r="Y83" s="563"/>
    </row>
    <row r="84" spans="2:25">
      <c r="B84" s="563"/>
      <c r="C84" s="563"/>
      <c r="D84" s="563"/>
      <c r="E84" s="563"/>
      <c r="F84" s="563"/>
      <c r="G84" s="563"/>
      <c r="H84" s="563"/>
      <c r="I84" s="563"/>
      <c r="J84" s="563"/>
      <c r="K84" s="563"/>
      <c r="L84" s="563"/>
      <c r="M84" s="563"/>
      <c r="N84" s="563"/>
      <c r="O84" s="563"/>
      <c r="P84" s="563"/>
      <c r="Q84" s="563"/>
      <c r="R84" s="563"/>
      <c r="S84" s="563"/>
      <c r="T84" s="563"/>
      <c r="U84" s="563"/>
      <c r="V84" s="563"/>
      <c r="W84" s="563"/>
      <c r="X84" s="563"/>
      <c r="Y84" s="563"/>
    </row>
    <row r="85" spans="2:25">
      <c r="B85" s="563"/>
      <c r="C85" s="563"/>
      <c r="D85" s="563"/>
      <c r="E85" s="563"/>
      <c r="F85" s="563"/>
      <c r="G85" s="563"/>
      <c r="H85" s="563"/>
      <c r="I85" s="563"/>
      <c r="J85" s="563"/>
      <c r="K85" s="563"/>
      <c r="L85" s="563"/>
      <c r="M85" s="563"/>
      <c r="N85" s="563"/>
      <c r="O85" s="563"/>
      <c r="P85" s="563"/>
      <c r="Q85" s="563"/>
      <c r="R85" s="563"/>
      <c r="S85" s="563"/>
      <c r="T85" s="563"/>
      <c r="U85" s="563"/>
      <c r="V85" s="563"/>
      <c r="W85" s="563"/>
      <c r="X85" s="563"/>
      <c r="Y85" s="563"/>
    </row>
    <row r="86" spans="2:25">
      <c r="B86" s="563"/>
      <c r="C86" s="563"/>
      <c r="D86" s="563"/>
      <c r="E86" s="563"/>
      <c r="F86" s="563"/>
      <c r="G86" s="563"/>
      <c r="H86" s="563"/>
      <c r="I86" s="563"/>
      <c r="J86" s="563"/>
      <c r="K86" s="563"/>
      <c r="L86" s="563"/>
      <c r="M86" s="563"/>
      <c r="N86" s="563"/>
      <c r="O86" s="563"/>
      <c r="P86" s="563"/>
      <c r="Q86" s="563"/>
      <c r="R86" s="563"/>
      <c r="S86" s="563"/>
      <c r="T86" s="563"/>
      <c r="U86" s="563"/>
      <c r="V86" s="563"/>
      <c r="W86" s="563"/>
      <c r="X86" s="563"/>
      <c r="Y86" s="563"/>
    </row>
    <row r="87" spans="2:25">
      <c r="B87" s="563"/>
      <c r="C87" s="563"/>
      <c r="D87" s="563"/>
      <c r="E87" s="563"/>
      <c r="F87" s="563"/>
      <c r="G87" s="563"/>
      <c r="H87" s="563"/>
      <c r="I87" s="563"/>
      <c r="J87" s="563"/>
      <c r="K87" s="563"/>
      <c r="L87" s="563"/>
      <c r="M87" s="563"/>
      <c r="N87" s="563"/>
      <c r="O87" s="563"/>
      <c r="P87" s="563"/>
      <c r="Q87" s="563"/>
      <c r="R87" s="563"/>
      <c r="S87" s="563"/>
      <c r="T87" s="563"/>
      <c r="U87" s="563"/>
      <c r="V87" s="563"/>
      <c r="W87" s="563"/>
      <c r="X87" s="563"/>
      <c r="Y87" s="563"/>
    </row>
    <row r="88" spans="2:25">
      <c r="B88" s="563"/>
      <c r="C88" s="563"/>
      <c r="D88" s="563"/>
      <c r="E88" s="563"/>
      <c r="F88" s="563"/>
      <c r="G88" s="563"/>
      <c r="H88" s="563"/>
      <c r="I88" s="563"/>
      <c r="J88" s="563"/>
      <c r="K88" s="563"/>
      <c r="L88" s="563"/>
      <c r="M88" s="563"/>
      <c r="N88" s="563"/>
      <c r="O88" s="563"/>
      <c r="P88" s="563"/>
      <c r="Q88" s="563"/>
      <c r="R88" s="563"/>
      <c r="S88" s="563"/>
      <c r="T88" s="563"/>
      <c r="U88" s="563"/>
      <c r="V88" s="563"/>
      <c r="W88" s="563"/>
      <c r="X88" s="563"/>
      <c r="Y88" s="563"/>
    </row>
    <row r="89" spans="2:25">
      <c r="B89" s="563"/>
      <c r="C89" s="563"/>
      <c r="D89" s="563"/>
      <c r="E89" s="563"/>
      <c r="F89" s="563"/>
      <c r="G89" s="563"/>
      <c r="H89" s="563"/>
      <c r="I89" s="563"/>
      <c r="J89" s="563"/>
      <c r="K89" s="563"/>
      <c r="L89" s="563"/>
      <c r="M89" s="563"/>
      <c r="N89" s="563"/>
      <c r="O89" s="563"/>
      <c r="P89" s="563"/>
      <c r="Q89" s="563"/>
      <c r="R89" s="563"/>
      <c r="S89" s="563"/>
      <c r="T89" s="563"/>
      <c r="U89" s="563"/>
      <c r="V89" s="563"/>
      <c r="W89" s="563"/>
      <c r="X89" s="563"/>
      <c r="Y89" s="563"/>
    </row>
    <row r="90" spans="2:25">
      <c r="B90" s="563"/>
      <c r="C90" s="563"/>
      <c r="D90" s="563"/>
      <c r="E90" s="563"/>
      <c r="F90" s="563"/>
      <c r="G90" s="563"/>
      <c r="H90" s="563"/>
      <c r="I90" s="563"/>
      <c r="J90" s="563"/>
      <c r="K90" s="563"/>
      <c r="L90" s="563"/>
      <c r="M90" s="563"/>
      <c r="N90" s="563"/>
      <c r="O90" s="563"/>
      <c r="P90" s="563"/>
      <c r="Q90" s="563"/>
      <c r="R90" s="563"/>
      <c r="S90" s="563"/>
      <c r="T90" s="563"/>
      <c r="U90" s="563"/>
      <c r="V90" s="563"/>
      <c r="W90" s="563"/>
      <c r="X90" s="563"/>
      <c r="Y90" s="563"/>
    </row>
    <row r="91" spans="2:25">
      <c r="B91" s="563"/>
      <c r="C91" s="563"/>
      <c r="D91" s="563"/>
      <c r="E91" s="563"/>
      <c r="F91" s="563"/>
      <c r="G91" s="563"/>
      <c r="H91" s="563"/>
      <c r="I91" s="563"/>
      <c r="J91" s="563"/>
      <c r="K91" s="563"/>
      <c r="L91" s="563"/>
      <c r="M91" s="563"/>
      <c r="N91" s="563"/>
      <c r="O91" s="563"/>
      <c r="P91" s="563"/>
      <c r="Q91" s="563"/>
      <c r="R91" s="563"/>
      <c r="S91" s="563"/>
      <c r="T91" s="563"/>
      <c r="U91" s="563"/>
      <c r="V91" s="563"/>
      <c r="W91" s="563"/>
      <c r="X91" s="563"/>
      <c r="Y91" s="563"/>
    </row>
    <row r="92" spans="2:25">
      <c r="B92" s="563"/>
      <c r="C92" s="563"/>
      <c r="D92" s="563"/>
      <c r="E92" s="563"/>
      <c r="F92" s="563"/>
      <c r="G92" s="563"/>
      <c r="H92" s="563"/>
      <c r="I92" s="563"/>
      <c r="J92" s="563"/>
      <c r="K92" s="563"/>
      <c r="L92" s="563"/>
      <c r="M92" s="563"/>
      <c r="N92" s="563"/>
      <c r="O92" s="563"/>
      <c r="P92" s="563"/>
      <c r="Q92" s="563"/>
      <c r="R92" s="563"/>
      <c r="S92" s="563"/>
      <c r="T92" s="563"/>
      <c r="U92" s="563"/>
      <c r="V92" s="563"/>
      <c r="W92" s="563"/>
      <c r="X92" s="563"/>
      <c r="Y92" s="563"/>
    </row>
    <row r="93" spans="2:25">
      <c r="B93" s="563"/>
      <c r="C93" s="563"/>
      <c r="D93" s="563"/>
      <c r="E93" s="563"/>
      <c r="F93" s="563"/>
      <c r="G93" s="563"/>
      <c r="H93" s="563"/>
      <c r="I93" s="563"/>
      <c r="J93" s="563"/>
      <c r="K93" s="563"/>
      <c r="L93" s="563"/>
      <c r="M93" s="563"/>
      <c r="N93" s="563"/>
      <c r="O93" s="563"/>
      <c r="P93" s="563"/>
      <c r="Q93" s="563"/>
      <c r="R93" s="563"/>
      <c r="S93" s="563"/>
      <c r="T93" s="563"/>
      <c r="U93" s="563"/>
      <c r="V93" s="563"/>
      <c r="W93" s="563"/>
      <c r="X93" s="563"/>
      <c r="Y93" s="563"/>
    </row>
    <row r="94" spans="2:25">
      <c r="B94" s="563"/>
      <c r="C94" s="563"/>
      <c r="D94" s="563"/>
      <c r="E94" s="563"/>
      <c r="F94" s="563"/>
      <c r="G94" s="563"/>
      <c r="H94" s="563"/>
      <c r="I94" s="563"/>
      <c r="J94" s="563"/>
      <c r="K94" s="563"/>
      <c r="L94" s="563"/>
      <c r="M94" s="563"/>
      <c r="N94" s="563"/>
      <c r="O94" s="563"/>
      <c r="P94" s="563"/>
      <c r="Q94" s="563"/>
      <c r="R94" s="563"/>
      <c r="S94" s="563"/>
      <c r="T94" s="563"/>
      <c r="U94" s="563"/>
      <c r="V94" s="563"/>
      <c r="W94" s="563"/>
      <c r="X94" s="563"/>
      <c r="Y94" s="563"/>
    </row>
    <row r="95" spans="2:25">
      <c r="B95" s="563"/>
      <c r="C95" s="563"/>
      <c r="D95" s="563"/>
      <c r="E95" s="563"/>
      <c r="F95" s="563"/>
      <c r="G95" s="563"/>
      <c r="H95" s="563"/>
      <c r="I95" s="563"/>
      <c r="J95" s="563"/>
      <c r="K95" s="563"/>
      <c r="L95" s="563"/>
      <c r="M95" s="563"/>
      <c r="N95" s="563"/>
      <c r="O95" s="563"/>
      <c r="P95" s="563"/>
      <c r="Q95" s="563"/>
      <c r="R95" s="563"/>
      <c r="S95" s="563"/>
      <c r="T95" s="563"/>
      <c r="U95" s="563"/>
      <c r="V95" s="563"/>
      <c r="W95" s="563"/>
      <c r="X95" s="563"/>
      <c r="Y95" s="563"/>
    </row>
    <row r="96" spans="2:25">
      <c r="B96" s="563"/>
      <c r="C96" s="563"/>
      <c r="D96" s="563"/>
      <c r="E96" s="563"/>
      <c r="F96" s="563"/>
      <c r="G96" s="563"/>
      <c r="H96" s="563"/>
      <c r="I96" s="563"/>
      <c r="J96" s="563"/>
      <c r="K96" s="563"/>
      <c r="L96" s="563"/>
      <c r="M96" s="563"/>
      <c r="N96" s="563"/>
      <c r="O96" s="563"/>
      <c r="P96" s="563"/>
      <c r="Q96" s="563"/>
      <c r="R96" s="563"/>
      <c r="S96" s="563"/>
      <c r="T96" s="563"/>
      <c r="U96" s="563"/>
      <c r="V96" s="563"/>
      <c r="W96" s="563"/>
      <c r="X96" s="563"/>
      <c r="Y96" s="563"/>
    </row>
    <row r="97" spans="2:25">
      <c r="B97" s="563"/>
      <c r="C97" s="563"/>
      <c r="D97" s="563"/>
      <c r="E97" s="563"/>
      <c r="F97" s="563"/>
      <c r="G97" s="563"/>
      <c r="H97" s="563"/>
      <c r="I97" s="563"/>
      <c r="J97" s="563"/>
      <c r="K97" s="563"/>
      <c r="L97" s="563"/>
      <c r="M97" s="563"/>
      <c r="N97" s="563"/>
      <c r="O97" s="563"/>
      <c r="P97" s="563"/>
      <c r="Q97" s="563"/>
      <c r="R97" s="563"/>
      <c r="S97" s="563"/>
      <c r="T97" s="563"/>
      <c r="U97" s="563"/>
      <c r="V97" s="563"/>
      <c r="W97" s="563"/>
      <c r="X97" s="563"/>
      <c r="Y97" s="563"/>
    </row>
    <row r="98" spans="2:25">
      <c r="B98" s="563"/>
      <c r="C98" s="563"/>
      <c r="D98" s="563"/>
      <c r="E98" s="563"/>
      <c r="F98" s="563"/>
      <c r="G98" s="563"/>
      <c r="H98" s="563"/>
      <c r="I98" s="563"/>
      <c r="J98" s="563"/>
      <c r="K98" s="563"/>
      <c r="L98" s="563"/>
      <c r="M98" s="563"/>
      <c r="N98" s="563"/>
      <c r="O98" s="563"/>
      <c r="P98" s="563"/>
      <c r="Q98" s="563"/>
      <c r="R98" s="563"/>
      <c r="S98" s="563"/>
      <c r="T98" s="563"/>
      <c r="U98" s="563"/>
      <c r="V98" s="563"/>
      <c r="W98" s="563"/>
      <c r="X98" s="563"/>
      <c r="Y98" s="563"/>
    </row>
    <row r="99" spans="2:25">
      <c r="B99" s="563"/>
      <c r="C99" s="563"/>
      <c r="D99" s="563"/>
      <c r="E99" s="563"/>
      <c r="F99" s="563"/>
      <c r="G99" s="563"/>
      <c r="H99" s="563"/>
      <c r="I99" s="563"/>
      <c r="J99" s="563"/>
      <c r="K99" s="563"/>
      <c r="L99" s="563"/>
      <c r="M99" s="563"/>
      <c r="N99" s="563"/>
      <c r="O99" s="563"/>
      <c r="P99" s="563"/>
      <c r="Q99" s="563"/>
      <c r="R99" s="563"/>
      <c r="S99" s="563"/>
      <c r="T99" s="563"/>
      <c r="U99" s="563"/>
      <c r="V99" s="563"/>
      <c r="W99" s="563"/>
      <c r="X99" s="563"/>
      <c r="Y99" s="563"/>
    </row>
    <row r="100" spans="2:25">
      <c r="B100" s="563"/>
      <c r="C100" s="563"/>
      <c r="D100" s="563"/>
      <c r="E100" s="563"/>
      <c r="F100" s="563"/>
      <c r="G100" s="563"/>
      <c r="H100" s="563"/>
      <c r="I100" s="563"/>
      <c r="J100" s="563"/>
      <c r="K100" s="563"/>
      <c r="L100" s="563"/>
      <c r="M100" s="563"/>
      <c r="N100" s="563"/>
      <c r="O100" s="563"/>
      <c r="P100" s="563"/>
      <c r="Q100" s="563"/>
      <c r="R100" s="563"/>
      <c r="S100" s="563"/>
      <c r="T100" s="563"/>
      <c r="U100" s="563"/>
      <c r="V100" s="563"/>
      <c r="W100" s="563"/>
      <c r="X100" s="563"/>
      <c r="Y100" s="563"/>
    </row>
    <row r="101" spans="2:25">
      <c r="B101" s="563"/>
      <c r="C101" s="563"/>
      <c r="D101" s="563"/>
      <c r="E101" s="563"/>
      <c r="F101" s="563"/>
      <c r="G101" s="563"/>
      <c r="H101" s="563"/>
      <c r="I101" s="563"/>
      <c r="J101" s="563"/>
      <c r="K101" s="563"/>
      <c r="L101" s="563"/>
      <c r="M101" s="563"/>
      <c r="N101" s="563"/>
      <c r="O101" s="563"/>
      <c r="P101" s="563"/>
      <c r="Q101" s="563"/>
      <c r="R101" s="563"/>
      <c r="S101" s="563"/>
      <c r="T101" s="563"/>
      <c r="U101" s="563"/>
      <c r="V101" s="563"/>
      <c r="W101" s="563"/>
      <c r="X101" s="563"/>
      <c r="Y101" s="563"/>
    </row>
    <row r="102" spans="2:25">
      <c r="B102" s="563"/>
      <c r="C102" s="563"/>
      <c r="D102" s="563"/>
      <c r="E102" s="563"/>
      <c r="F102" s="563"/>
      <c r="G102" s="563"/>
      <c r="H102" s="563"/>
      <c r="I102" s="563"/>
      <c r="J102" s="563"/>
      <c r="K102" s="563"/>
      <c r="L102" s="563"/>
      <c r="M102" s="563"/>
      <c r="N102" s="563"/>
      <c r="O102" s="563"/>
      <c r="P102" s="563"/>
      <c r="Q102" s="563"/>
      <c r="R102" s="563"/>
      <c r="S102" s="563"/>
      <c r="T102" s="563"/>
      <c r="U102" s="563"/>
      <c r="V102" s="563"/>
      <c r="W102" s="563"/>
      <c r="X102" s="563"/>
      <c r="Y102" s="563"/>
    </row>
    <row r="103" spans="2:25">
      <c r="B103" s="563"/>
      <c r="C103" s="563"/>
      <c r="D103" s="563"/>
      <c r="E103" s="563"/>
      <c r="F103" s="563"/>
      <c r="G103" s="563"/>
      <c r="H103" s="563"/>
      <c r="I103" s="563"/>
      <c r="J103" s="563"/>
      <c r="K103" s="563"/>
      <c r="L103" s="563"/>
      <c r="M103" s="563"/>
      <c r="N103" s="563"/>
      <c r="O103" s="563"/>
      <c r="P103" s="563"/>
      <c r="Q103" s="563"/>
      <c r="R103" s="563"/>
      <c r="S103" s="563"/>
      <c r="T103" s="563"/>
      <c r="U103" s="563"/>
      <c r="V103" s="563"/>
      <c r="W103" s="563"/>
      <c r="X103" s="563"/>
      <c r="Y103" s="563"/>
    </row>
    <row r="104" spans="2:25">
      <c r="B104" s="563"/>
      <c r="C104" s="563"/>
      <c r="D104" s="563"/>
      <c r="E104" s="563"/>
      <c r="F104" s="563"/>
      <c r="G104" s="563"/>
      <c r="H104" s="563"/>
      <c r="I104" s="563"/>
      <c r="J104" s="563"/>
      <c r="K104" s="563"/>
      <c r="L104" s="563"/>
      <c r="M104" s="563"/>
      <c r="N104" s="563"/>
      <c r="O104" s="563"/>
      <c r="P104" s="563"/>
      <c r="Q104" s="563"/>
      <c r="R104" s="563"/>
      <c r="S104" s="563"/>
      <c r="T104" s="563"/>
      <c r="U104" s="563"/>
      <c r="V104" s="563"/>
      <c r="W104" s="563"/>
      <c r="X104" s="563"/>
      <c r="Y104" s="563"/>
    </row>
    <row r="105" spans="2:25">
      <c r="B105" s="563"/>
      <c r="C105" s="563"/>
      <c r="D105" s="563"/>
      <c r="E105" s="563"/>
      <c r="F105" s="563"/>
      <c r="G105" s="563"/>
      <c r="H105" s="563"/>
      <c r="I105" s="563"/>
      <c r="J105" s="563"/>
      <c r="K105" s="563"/>
      <c r="L105" s="563"/>
      <c r="M105" s="563"/>
      <c r="N105" s="563"/>
      <c r="O105" s="563"/>
      <c r="P105" s="563"/>
      <c r="Q105" s="563"/>
      <c r="R105" s="563"/>
      <c r="S105" s="563"/>
      <c r="T105" s="563"/>
      <c r="U105" s="563"/>
      <c r="V105" s="563"/>
      <c r="W105" s="563"/>
      <c r="X105" s="563"/>
      <c r="Y105" s="563"/>
    </row>
    <row r="106" spans="2:25">
      <c r="B106" s="563"/>
      <c r="C106" s="563"/>
      <c r="D106" s="563"/>
      <c r="E106" s="563"/>
      <c r="F106" s="563"/>
      <c r="G106" s="563"/>
      <c r="H106" s="563"/>
      <c r="I106" s="563"/>
      <c r="J106" s="563"/>
      <c r="K106" s="563"/>
      <c r="L106" s="563"/>
      <c r="M106" s="563"/>
      <c r="N106" s="563"/>
      <c r="O106" s="563"/>
      <c r="P106" s="563"/>
      <c r="Q106" s="563"/>
      <c r="R106" s="563"/>
      <c r="S106" s="563"/>
      <c r="T106" s="563"/>
      <c r="U106" s="563"/>
      <c r="V106" s="563"/>
      <c r="W106" s="563"/>
      <c r="X106" s="563"/>
      <c r="Y106" s="563"/>
    </row>
    <row r="107" spans="2:25">
      <c r="B107" s="563"/>
      <c r="C107" s="563"/>
      <c r="D107" s="563"/>
      <c r="E107" s="563"/>
      <c r="F107" s="563"/>
      <c r="G107" s="563"/>
      <c r="H107" s="563"/>
      <c r="I107" s="563"/>
      <c r="J107" s="563"/>
      <c r="K107" s="563"/>
      <c r="L107" s="563"/>
      <c r="M107" s="563"/>
      <c r="N107" s="563"/>
      <c r="O107" s="563"/>
      <c r="P107" s="563"/>
      <c r="Q107" s="563"/>
      <c r="R107" s="563"/>
      <c r="S107" s="563"/>
      <c r="T107" s="563"/>
      <c r="U107" s="563"/>
      <c r="V107" s="563"/>
      <c r="W107" s="563"/>
      <c r="X107" s="563"/>
      <c r="Y107" s="563"/>
    </row>
    <row r="108" spans="2:25">
      <c r="B108" s="563"/>
      <c r="C108" s="563"/>
      <c r="D108" s="563"/>
      <c r="E108" s="563"/>
      <c r="F108" s="563"/>
      <c r="G108" s="563"/>
      <c r="H108" s="563"/>
      <c r="I108" s="563"/>
      <c r="J108" s="563"/>
      <c r="K108" s="563"/>
      <c r="L108" s="563"/>
      <c r="M108" s="563"/>
      <c r="N108" s="563"/>
      <c r="O108" s="563"/>
      <c r="P108" s="563"/>
      <c r="Q108" s="563"/>
      <c r="R108" s="563"/>
      <c r="S108" s="563"/>
      <c r="T108" s="563"/>
      <c r="U108" s="563"/>
      <c r="V108" s="563"/>
      <c r="W108" s="563"/>
      <c r="X108" s="563"/>
      <c r="Y108" s="563"/>
    </row>
    <row r="109" spans="2:25">
      <c r="B109" s="563"/>
      <c r="C109" s="563"/>
      <c r="D109" s="563"/>
      <c r="E109" s="563"/>
      <c r="F109" s="563"/>
      <c r="G109" s="563"/>
      <c r="H109" s="563"/>
      <c r="I109" s="563"/>
      <c r="J109" s="563"/>
      <c r="K109" s="563"/>
      <c r="L109" s="563"/>
      <c r="M109" s="563"/>
      <c r="N109" s="563"/>
      <c r="O109" s="563"/>
      <c r="P109" s="563"/>
      <c r="Q109" s="563"/>
      <c r="R109" s="563"/>
      <c r="S109" s="563"/>
      <c r="T109" s="563"/>
      <c r="U109" s="563"/>
      <c r="V109" s="563"/>
      <c r="W109" s="563"/>
      <c r="X109" s="563"/>
      <c r="Y109" s="563"/>
    </row>
    <row r="110" spans="2:25">
      <c r="B110" s="563"/>
      <c r="C110" s="563"/>
      <c r="D110" s="563"/>
      <c r="E110" s="563"/>
      <c r="F110" s="563"/>
      <c r="G110" s="563"/>
      <c r="H110" s="563"/>
      <c r="I110" s="563"/>
      <c r="J110" s="563"/>
      <c r="K110" s="563"/>
      <c r="L110" s="563"/>
      <c r="M110" s="563"/>
      <c r="N110" s="563"/>
      <c r="O110" s="563"/>
      <c r="P110" s="563"/>
      <c r="Q110" s="563"/>
      <c r="R110" s="563"/>
      <c r="S110" s="563"/>
      <c r="T110" s="563"/>
      <c r="U110" s="563"/>
      <c r="V110" s="563"/>
      <c r="W110" s="563"/>
      <c r="X110" s="563"/>
      <c r="Y110" s="563"/>
    </row>
    <row r="111" spans="2:25">
      <c r="B111" s="563"/>
      <c r="C111" s="563"/>
      <c r="D111" s="563"/>
      <c r="E111" s="563"/>
      <c r="F111" s="563"/>
      <c r="G111" s="563"/>
      <c r="H111" s="563"/>
      <c r="I111" s="563"/>
      <c r="J111" s="563"/>
      <c r="K111" s="563"/>
      <c r="L111" s="563"/>
      <c r="M111" s="563"/>
      <c r="N111" s="563"/>
      <c r="O111" s="563"/>
      <c r="P111" s="563"/>
      <c r="Q111" s="563"/>
      <c r="R111" s="563"/>
      <c r="S111" s="563"/>
      <c r="T111" s="563"/>
      <c r="U111" s="563"/>
      <c r="V111" s="563"/>
      <c r="W111" s="563"/>
      <c r="X111" s="563"/>
      <c r="Y111" s="563"/>
    </row>
    <row r="112" spans="2:25">
      <c r="B112" s="563"/>
      <c r="C112" s="563"/>
      <c r="D112" s="563"/>
      <c r="E112" s="563"/>
      <c r="F112" s="563"/>
      <c r="G112" s="563"/>
      <c r="H112" s="563"/>
      <c r="I112" s="563"/>
      <c r="J112" s="563"/>
      <c r="K112" s="563"/>
      <c r="L112" s="563"/>
      <c r="M112" s="563"/>
      <c r="N112" s="563"/>
      <c r="O112" s="563"/>
      <c r="P112" s="563"/>
      <c r="Q112" s="563"/>
      <c r="R112" s="563"/>
      <c r="S112" s="563"/>
      <c r="T112" s="563"/>
      <c r="U112" s="563"/>
      <c r="V112" s="563"/>
      <c r="W112" s="563"/>
      <c r="X112" s="563"/>
      <c r="Y112" s="563"/>
    </row>
    <row r="113" spans="2:25">
      <c r="B113" s="563"/>
      <c r="C113" s="563"/>
      <c r="D113" s="563"/>
      <c r="E113" s="563"/>
      <c r="F113" s="563"/>
      <c r="G113" s="563"/>
      <c r="H113" s="563"/>
      <c r="I113" s="563"/>
      <c r="J113" s="563"/>
      <c r="K113" s="563"/>
      <c r="L113" s="563"/>
      <c r="M113" s="563"/>
      <c r="N113" s="563"/>
      <c r="O113" s="563"/>
      <c r="P113" s="563"/>
      <c r="Q113" s="563"/>
      <c r="R113" s="563"/>
      <c r="S113" s="563"/>
      <c r="T113" s="563"/>
      <c r="U113" s="563"/>
      <c r="V113" s="563"/>
      <c r="W113" s="563"/>
      <c r="X113" s="563"/>
      <c r="Y113" s="563"/>
    </row>
    <row r="114" spans="2:25">
      <c r="B114" s="563"/>
      <c r="C114" s="563"/>
      <c r="D114" s="563"/>
      <c r="E114" s="563"/>
      <c r="F114" s="563"/>
      <c r="G114" s="563"/>
      <c r="H114" s="563"/>
      <c r="I114" s="563"/>
      <c r="J114" s="563"/>
      <c r="K114" s="563"/>
      <c r="L114" s="563"/>
      <c r="M114" s="563"/>
      <c r="N114" s="563"/>
      <c r="O114" s="563"/>
      <c r="P114" s="563"/>
      <c r="Q114" s="563"/>
      <c r="R114" s="563"/>
      <c r="S114" s="563"/>
      <c r="T114" s="563"/>
      <c r="U114" s="563"/>
      <c r="V114" s="563"/>
      <c r="W114" s="563"/>
      <c r="X114" s="563"/>
      <c r="Y114" s="563"/>
    </row>
    <row r="115" spans="2:25">
      <c r="B115" s="563"/>
      <c r="C115" s="563"/>
      <c r="D115" s="563"/>
      <c r="E115" s="563"/>
      <c r="F115" s="563"/>
      <c r="G115" s="563"/>
      <c r="H115" s="563"/>
      <c r="I115" s="563"/>
      <c r="J115" s="563"/>
      <c r="K115" s="563"/>
      <c r="L115" s="563"/>
      <c r="M115" s="563"/>
      <c r="N115" s="563"/>
      <c r="O115" s="563"/>
      <c r="P115" s="563"/>
      <c r="Q115" s="563"/>
      <c r="R115" s="563"/>
      <c r="S115" s="563"/>
      <c r="T115" s="563"/>
      <c r="U115" s="563"/>
      <c r="V115" s="563"/>
      <c r="W115" s="563"/>
      <c r="X115" s="563"/>
      <c r="Y115" s="563"/>
    </row>
    <row r="116" spans="2:25">
      <c r="B116" s="563"/>
      <c r="C116" s="563"/>
      <c r="D116" s="563"/>
      <c r="E116" s="563"/>
      <c r="F116" s="563"/>
      <c r="G116" s="563"/>
      <c r="H116" s="563"/>
      <c r="I116" s="563"/>
      <c r="J116" s="563"/>
      <c r="K116" s="563"/>
      <c r="L116" s="563"/>
      <c r="M116" s="563"/>
      <c r="N116" s="563"/>
      <c r="O116" s="563"/>
      <c r="P116" s="563"/>
      <c r="Q116" s="563"/>
      <c r="R116" s="563"/>
      <c r="S116" s="563"/>
      <c r="T116" s="563"/>
      <c r="U116" s="563"/>
      <c r="V116" s="563"/>
      <c r="W116" s="563"/>
      <c r="X116" s="563"/>
      <c r="Y116" s="563"/>
    </row>
    <row r="117" spans="2:25">
      <c r="B117" s="563"/>
      <c r="C117" s="563"/>
      <c r="D117" s="563"/>
      <c r="E117" s="563"/>
      <c r="F117" s="563"/>
      <c r="G117" s="563"/>
      <c r="H117" s="563"/>
      <c r="I117" s="563"/>
      <c r="J117" s="563"/>
      <c r="K117" s="563"/>
      <c r="L117" s="563"/>
      <c r="M117" s="563"/>
      <c r="N117" s="563"/>
      <c r="O117" s="563"/>
      <c r="P117" s="563"/>
      <c r="Q117" s="563"/>
      <c r="R117" s="563"/>
      <c r="S117" s="563"/>
      <c r="T117" s="563"/>
      <c r="U117" s="563"/>
      <c r="V117" s="563"/>
      <c r="W117" s="563"/>
      <c r="X117" s="563"/>
      <c r="Y117" s="563"/>
    </row>
    <row r="118" spans="2:25">
      <c r="B118" s="563"/>
      <c r="C118" s="563"/>
      <c r="D118" s="563"/>
      <c r="E118" s="563"/>
      <c r="F118" s="563"/>
      <c r="G118" s="563"/>
      <c r="H118" s="563"/>
      <c r="I118" s="563"/>
      <c r="J118" s="563"/>
      <c r="K118" s="563"/>
      <c r="L118" s="563"/>
      <c r="M118" s="563"/>
      <c r="N118" s="563"/>
      <c r="O118" s="563"/>
      <c r="P118" s="563"/>
      <c r="Q118" s="563"/>
      <c r="R118" s="563"/>
      <c r="S118" s="563"/>
      <c r="T118" s="563"/>
      <c r="U118" s="563"/>
      <c r="V118" s="563"/>
      <c r="W118" s="563"/>
      <c r="X118" s="563"/>
      <c r="Y118" s="563"/>
    </row>
    <row r="119" spans="2:25">
      <c r="B119" s="563"/>
      <c r="C119" s="563"/>
      <c r="D119" s="563"/>
      <c r="E119" s="563"/>
      <c r="F119" s="563"/>
      <c r="G119" s="563"/>
      <c r="H119" s="563"/>
      <c r="I119" s="563"/>
      <c r="J119" s="563"/>
      <c r="K119" s="563"/>
      <c r="L119" s="563"/>
      <c r="M119" s="563"/>
      <c r="N119" s="563"/>
      <c r="O119" s="563"/>
      <c r="P119" s="563"/>
      <c r="Q119" s="563"/>
      <c r="R119" s="563"/>
      <c r="S119" s="563"/>
      <c r="T119" s="563"/>
      <c r="U119" s="563"/>
      <c r="V119" s="563"/>
      <c r="W119" s="563"/>
      <c r="X119" s="563"/>
      <c r="Y119" s="563"/>
    </row>
    <row r="120" spans="2:25">
      <c r="B120" s="563"/>
      <c r="C120" s="563"/>
      <c r="D120" s="563"/>
      <c r="E120" s="563"/>
      <c r="F120" s="563"/>
      <c r="G120" s="563"/>
      <c r="H120" s="563"/>
      <c r="I120" s="563"/>
      <c r="J120" s="563"/>
      <c r="K120" s="563"/>
      <c r="L120" s="563"/>
      <c r="M120" s="563"/>
      <c r="N120" s="563"/>
      <c r="O120" s="563"/>
      <c r="P120" s="563"/>
      <c r="Q120" s="563"/>
      <c r="R120" s="563"/>
      <c r="S120" s="563"/>
      <c r="T120" s="563"/>
      <c r="U120" s="563"/>
      <c r="V120" s="563"/>
      <c r="W120" s="563"/>
      <c r="X120" s="563"/>
      <c r="Y120" s="563"/>
    </row>
    <row r="121" spans="2:25">
      <c r="B121" s="563"/>
      <c r="C121" s="563"/>
      <c r="D121" s="563"/>
      <c r="E121" s="563"/>
      <c r="F121" s="563"/>
      <c r="G121" s="563"/>
      <c r="H121" s="563"/>
      <c r="I121" s="563"/>
      <c r="J121" s="563"/>
      <c r="K121" s="563"/>
      <c r="L121" s="563"/>
      <c r="M121" s="563"/>
      <c r="N121" s="563"/>
      <c r="O121" s="563"/>
      <c r="P121" s="563"/>
      <c r="Q121" s="563"/>
      <c r="R121" s="563"/>
      <c r="S121" s="563"/>
      <c r="T121" s="563"/>
      <c r="U121" s="563"/>
      <c r="V121" s="563"/>
      <c r="W121" s="563"/>
      <c r="X121" s="563"/>
      <c r="Y121" s="563"/>
    </row>
    <row r="122" spans="2:25">
      <c r="B122" s="563"/>
      <c r="C122" s="563"/>
      <c r="D122" s="563"/>
      <c r="E122" s="563"/>
      <c r="F122" s="563"/>
      <c r="G122" s="563"/>
      <c r="H122" s="563"/>
      <c r="I122" s="563"/>
      <c r="J122" s="563"/>
      <c r="K122" s="563"/>
      <c r="L122" s="563"/>
      <c r="M122" s="563"/>
      <c r="N122" s="563"/>
      <c r="O122" s="563"/>
      <c r="P122" s="563"/>
      <c r="Q122" s="563"/>
      <c r="R122" s="563"/>
      <c r="S122" s="563"/>
      <c r="T122" s="563"/>
      <c r="U122" s="563"/>
      <c r="V122" s="563"/>
      <c r="W122" s="563"/>
      <c r="X122" s="563"/>
      <c r="Y122" s="563"/>
    </row>
    <row r="123" spans="2:25">
      <c r="B123" s="563"/>
      <c r="C123" s="563"/>
      <c r="D123" s="563"/>
      <c r="E123" s="563"/>
      <c r="F123" s="563"/>
      <c r="G123" s="563"/>
      <c r="H123" s="563"/>
      <c r="I123" s="563"/>
      <c r="J123" s="563"/>
      <c r="K123" s="563"/>
      <c r="L123" s="563"/>
      <c r="M123" s="563"/>
      <c r="N123" s="563"/>
      <c r="O123" s="563"/>
      <c r="P123" s="563"/>
      <c r="Q123" s="563"/>
      <c r="R123" s="563"/>
      <c r="S123" s="563"/>
      <c r="T123" s="563"/>
      <c r="U123" s="563"/>
      <c r="V123" s="563"/>
      <c r="W123" s="563"/>
      <c r="X123" s="563"/>
      <c r="Y123" s="563"/>
    </row>
    <row r="124" spans="2:25">
      <c r="B124" s="563"/>
      <c r="C124" s="563"/>
      <c r="D124" s="563"/>
      <c r="E124" s="563"/>
      <c r="F124" s="563"/>
      <c r="G124" s="563"/>
      <c r="H124" s="563"/>
      <c r="I124" s="563"/>
      <c r="J124" s="563"/>
      <c r="K124" s="563"/>
      <c r="L124" s="563"/>
      <c r="M124" s="563"/>
      <c r="N124" s="563"/>
      <c r="O124" s="563"/>
      <c r="P124" s="563"/>
      <c r="Q124" s="563"/>
      <c r="R124" s="563"/>
      <c r="S124" s="563"/>
      <c r="T124" s="563"/>
      <c r="U124" s="563"/>
      <c r="V124" s="563"/>
      <c r="W124" s="563"/>
      <c r="X124" s="563"/>
      <c r="Y124" s="563"/>
    </row>
    <row r="125" spans="2:25">
      <c r="B125" s="563"/>
      <c r="C125" s="563"/>
      <c r="D125" s="563"/>
      <c r="E125" s="563"/>
      <c r="F125" s="563"/>
      <c r="G125" s="563"/>
      <c r="H125" s="563"/>
      <c r="I125" s="563"/>
      <c r="J125" s="563"/>
      <c r="K125" s="563"/>
      <c r="L125" s="563"/>
      <c r="M125" s="563"/>
      <c r="N125" s="563"/>
      <c r="O125" s="563"/>
      <c r="P125" s="563"/>
      <c r="Q125" s="563"/>
      <c r="R125" s="563"/>
      <c r="S125" s="563"/>
      <c r="T125" s="563"/>
      <c r="U125" s="563"/>
      <c r="V125" s="563"/>
      <c r="W125" s="563"/>
      <c r="X125" s="563"/>
      <c r="Y125" s="563"/>
    </row>
    <row r="126" spans="2:25">
      <c r="B126" s="563"/>
      <c r="C126" s="563"/>
      <c r="D126" s="563"/>
      <c r="E126" s="563"/>
      <c r="F126" s="563"/>
      <c r="G126" s="563"/>
      <c r="H126" s="563"/>
      <c r="I126" s="563"/>
      <c r="J126" s="563"/>
      <c r="K126" s="563"/>
      <c r="L126" s="563"/>
      <c r="M126" s="563"/>
      <c r="N126" s="563"/>
      <c r="O126" s="563"/>
      <c r="P126" s="563"/>
      <c r="Q126" s="563"/>
      <c r="R126" s="563"/>
      <c r="S126" s="563"/>
      <c r="T126" s="563"/>
      <c r="U126" s="563"/>
      <c r="V126" s="563"/>
      <c r="W126" s="563"/>
      <c r="X126" s="563"/>
      <c r="Y126" s="563"/>
    </row>
    <row r="127" spans="2:25">
      <c r="B127" s="563"/>
      <c r="C127" s="563"/>
      <c r="D127" s="563"/>
      <c r="E127" s="563"/>
      <c r="F127" s="563"/>
      <c r="G127" s="563"/>
      <c r="H127" s="563"/>
      <c r="I127" s="563"/>
      <c r="J127" s="563"/>
      <c r="K127" s="563"/>
      <c r="L127" s="563"/>
      <c r="M127" s="563"/>
      <c r="N127" s="563"/>
      <c r="O127" s="563"/>
      <c r="P127" s="563"/>
      <c r="Q127" s="563"/>
      <c r="R127" s="563"/>
      <c r="S127" s="563"/>
      <c r="T127" s="563"/>
      <c r="U127" s="563"/>
      <c r="V127" s="563"/>
      <c r="W127" s="563"/>
      <c r="X127" s="563"/>
      <c r="Y127" s="563"/>
    </row>
    <row r="128" spans="2:25">
      <c r="B128" s="563"/>
      <c r="C128" s="563"/>
      <c r="D128" s="563"/>
      <c r="E128" s="563"/>
      <c r="F128" s="563"/>
      <c r="G128" s="563"/>
      <c r="H128" s="563"/>
      <c r="I128" s="563"/>
      <c r="J128" s="563"/>
      <c r="K128" s="563"/>
      <c r="L128" s="563"/>
      <c r="M128" s="563"/>
      <c r="N128" s="563"/>
      <c r="O128" s="563"/>
      <c r="P128" s="563"/>
      <c r="Q128" s="563"/>
      <c r="R128" s="563"/>
      <c r="S128" s="563"/>
      <c r="T128" s="563"/>
      <c r="U128" s="563"/>
      <c r="V128" s="563"/>
      <c r="W128" s="563"/>
      <c r="X128" s="563"/>
      <c r="Y128" s="563"/>
    </row>
    <row r="129" spans="2:25">
      <c r="B129" s="563"/>
      <c r="C129" s="563"/>
      <c r="D129" s="563"/>
      <c r="E129" s="563"/>
      <c r="F129" s="563"/>
      <c r="G129" s="563"/>
      <c r="H129" s="563"/>
      <c r="I129" s="563"/>
      <c r="J129" s="563"/>
      <c r="K129" s="563"/>
      <c r="L129" s="563"/>
      <c r="M129" s="563"/>
      <c r="N129" s="563"/>
      <c r="O129" s="563"/>
      <c r="P129" s="563"/>
      <c r="Q129" s="563"/>
      <c r="R129" s="563"/>
      <c r="S129" s="563"/>
      <c r="T129" s="563"/>
      <c r="U129" s="563"/>
      <c r="V129" s="563"/>
      <c r="W129" s="563"/>
      <c r="X129" s="563"/>
      <c r="Y129" s="563"/>
    </row>
    <row r="130" spans="2:25">
      <c r="B130" s="563"/>
      <c r="C130" s="563"/>
      <c r="D130" s="563"/>
      <c r="E130" s="563"/>
      <c r="F130" s="563"/>
      <c r="G130" s="563"/>
      <c r="H130" s="563"/>
      <c r="I130" s="563"/>
      <c r="J130" s="563"/>
      <c r="K130" s="563"/>
      <c r="L130" s="563"/>
      <c r="M130" s="563"/>
      <c r="N130" s="563"/>
      <c r="O130" s="563"/>
      <c r="P130" s="563"/>
      <c r="Q130" s="563"/>
      <c r="R130" s="563"/>
      <c r="S130" s="563"/>
      <c r="T130" s="563"/>
      <c r="U130" s="563"/>
      <c r="V130" s="563"/>
      <c r="W130" s="563"/>
      <c r="X130" s="563"/>
      <c r="Y130" s="563"/>
    </row>
    <row r="131" spans="2:25">
      <c r="B131" s="563"/>
      <c r="C131" s="563"/>
      <c r="D131" s="563"/>
      <c r="E131" s="563"/>
      <c r="F131" s="563"/>
      <c r="G131" s="563"/>
      <c r="H131" s="563"/>
      <c r="I131" s="563"/>
      <c r="J131" s="563"/>
      <c r="K131" s="563"/>
      <c r="L131" s="563"/>
      <c r="M131" s="563"/>
      <c r="N131" s="563"/>
      <c r="O131" s="563"/>
      <c r="P131" s="563"/>
      <c r="Q131" s="563"/>
      <c r="R131" s="563"/>
      <c r="S131" s="563"/>
      <c r="T131" s="563"/>
      <c r="U131" s="563"/>
      <c r="V131" s="563"/>
      <c r="W131" s="563"/>
      <c r="X131" s="563"/>
      <c r="Y131" s="563"/>
    </row>
    <row r="132" spans="2:25">
      <c r="B132" s="563"/>
      <c r="C132" s="563"/>
      <c r="D132" s="563"/>
      <c r="E132" s="563"/>
      <c r="F132" s="563"/>
      <c r="G132" s="563"/>
      <c r="H132" s="563"/>
      <c r="I132" s="563"/>
      <c r="J132" s="563"/>
      <c r="K132" s="563"/>
      <c r="L132" s="563"/>
      <c r="M132" s="563"/>
      <c r="N132" s="563"/>
      <c r="O132" s="563"/>
      <c r="P132" s="563"/>
      <c r="Q132" s="563"/>
      <c r="R132" s="563"/>
      <c r="S132" s="563"/>
      <c r="T132" s="563"/>
      <c r="U132" s="563"/>
      <c r="V132" s="563"/>
      <c r="W132" s="563"/>
      <c r="X132" s="563"/>
      <c r="Y132" s="563"/>
    </row>
    <row r="133" spans="2:25">
      <c r="B133" s="563"/>
      <c r="C133" s="563"/>
      <c r="D133" s="563"/>
      <c r="E133" s="563"/>
      <c r="F133" s="563"/>
      <c r="G133" s="563"/>
      <c r="H133" s="563"/>
      <c r="I133" s="563"/>
      <c r="J133" s="563"/>
      <c r="K133" s="563"/>
      <c r="L133" s="563"/>
      <c r="M133" s="563"/>
      <c r="N133" s="563"/>
      <c r="O133" s="563"/>
      <c r="P133" s="563"/>
      <c r="Q133" s="563"/>
      <c r="R133" s="563"/>
      <c r="S133" s="563"/>
      <c r="T133" s="563"/>
      <c r="U133" s="563"/>
      <c r="V133" s="563"/>
      <c r="W133" s="563"/>
      <c r="X133" s="563"/>
      <c r="Y133" s="563"/>
    </row>
    <row r="134" spans="2:25">
      <c r="B134" s="563"/>
      <c r="C134" s="563"/>
      <c r="D134" s="563"/>
      <c r="E134" s="563"/>
      <c r="F134" s="563"/>
      <c r="G134" s="563"/>
      <c r="H134" s="563"/>
      <c r="I134" s="563"/>
      <c r="J134" s="563"/>
      <c r="K134" s="563"/>
      <c r="L134" s="563"/>
      <c r="M134" s="563"/>
      <c r="N134" s="563"/>
      <c r="O134" s="563"/>
      <c r="P134" s="563"/>
      <c r="Q134" s="563"/>
      <c r="R134" s="563"/>
      <c r="S134" s="563"/>
      <c r="T134" s="563"/>
      <c r="U134" s="563"/>
      <c r="V134" s="563"/>
      <c r="W134" s="563"/>
      <c r="X134" s="563"/>
      <c r="Y134" s="563"/>
    </row>
    <row r="135" spans="2:25">
      <c r="B135" s="563"/>
      <c r="C135" s="563"/>
      <c r="D135" s="563"/>
      <c r="E135" s="563"/>
      <c r="F135" s="563"/>
      <c r="G135" s="563"/>
      <c r="H135" s="563"/>
      <c r="I135" s="563"/>
      <c r="J135" s="563"/>
      <c r="K135" s="563"/>
      <c r="L135" s="563"/>
      <c r="M135" s="563"/>
      <c r="N135" s="563"/>
      <c r="O135" s="563"/>
      <c r="P135" s="563"/>
      <c r="Q135" s="563"/>
      <c r="R135" s="563"/>
      <c r="S135" s="563"/>
      <c r="T135" s="563"/>
      <c r="U135" s="563"/>
      <c r="V135" s="563"/>
      <c r="W135" s="563"/>
      <c r="X135" s="563"/>
      <c r="Y135" s="563"/>
    </row>
    <row r="136" spans="2:25">
      <c r="B136" s="563"/>
      <c r="C136" s="563"/>
      <c r="D136" s="563"/>
      <c r="E136" s="563"/>
      <c r="F136" s="563"/>
      <c r="G136" s="563"/>
      <c r="H136" s="563"/>
      <c r="I136" s="563"/>
      <c r="J136" s="563"/>
      <c r="K136" s="563"/>
      <c r="L136" s="563"/>
      <c r="M136" s="563"/>
      <c r="N136" s="563"/>
      <c r="O136" s="563"/>
      <c r="P136" s="563"/>
      <c r="Q136" s="563"/>
      <c r="R136" s="563"/>
      <c r="S136" s="563"/>
      <c r="T136" s="563"/>
      <c r="U136" s="563"/>
      <c r="V136" s="563"/>
      <c r="W136" s="563"/>
      <c r="X136" s="563"/>
      <c r="Y136" s="563"/>
    </row>
    <row r="137" spans="2:25">
      <c r="B137" s="563"/>
      <c r="C137" s="563"/>
      <c r="D137" s="563"/>
      <c r="E137" s="563"/>
      <c r="F137" s="563"/>
      <c r="G137" s="563"/>
      <c r="H137" s="563"/>
      <c r="I137" s="563"/>
      <c r="J137" s="563"/>
      <c r="K137" s="563"/>
      <c r="L137" s="563"/>
      <c r="M137" s="563"/>
      <c r="N137" s="563"/>
      <c r="O137" s="563"/>
      <c r="P137" s="563"/>
      <c r="Q137" s="563"/>
      <c r="R137" s="563"/>
      <c r="S137" s="563"/>
      <c r="T137" s="563"/>
      <c r="U137" s="563"/>
      <c r="V137" s="563"/>
      <c r="W137" s="563"/>
      <c r="X137" s="563"/>
      <c r="Y137" s="563"/>
    </row>
    <row r="138" spans="2:25">
      <c r="B138" s="563"/>
      <c r="C138" s="563"/>
      <c r="D138" s="563"/>
      <c r="E138" s="563"/>
      <c r="F138" s="563"/>
      <c r="G138" s="563"/>
      <c r="H138" s="563"/>
      <c r="I138" s="563"/>
      <c r="J138" s="563"/>
      <c r="K138" s="563"/>
      <c r="L138" s="563"/>
      <c r="M138" s="563"/>
      <c r="N138" s="563"/>
      <c r="O138" s="563"/>
      <c r="P138" s="563"/>
      <c r="Q138" s="563"/>
      <c r="R138" s="563"/>
      <c r="S138" s="563"/>
      <c r="T138" s="563"/>
      <c r="U138" s="563"/>
      <c r="V138" s="563"/>
      <c r="W138" s="563"/>
      <c r="X138" s="563"/>
      <c r="Y138" s="563"/>
    </row>
    <row r="139" spans="2:25">
      <c r="B139" s="563"/>
      <c r="C139" s="563"/>
      <c r="D139" s="563"/>
      <c r="E139" s="563"/>
      <c r="F139" s="563"/>
      <c r="G139" s="563"/>
      <c r="H139" s="563"/>
      <c r="I139" s="563"/>
      <c r="J139" s="563"/>
      <c r="K139" s="563"/>
      <c r="L139" s="563"/>
      <c r="M139" s="563"/>
      <c r="N139" s="563"/>
      <c r="O139" s="563"/>
      <c r="P139" s="563"/>
      <c r="Q139" s="563"/>
      <c r="R139" s="563"/>
      <c r="S139" s="563"/>
      <c r="T139" s="563"/>
      <c r="U139" s="563"/>
      <c r="V139" s="563"/>
      <c r="W139" s="563"/>
      <c r="X139" s="563"/>
      <c r="Y139" s="563"/>
    </row>
    <row r="140" spans="2:25">
      <c r="B140" s="563"/>
      <c r="C140" s="563"/>
      <c r="D140" s="563"/>
      <c r="E140" s="563"/>
      <c r="F140" s="563"/>
      <c r="G140" s="563"/>
      <c r="H140" s="563"/>
      <c r="I140" s="563"/>
      <c r="J140" s="563"/>
      <c r="K140" s="563"/>
      <c r="L140" s="563"/>
      <c r="M140" s="563"/>
      <c r="N140" s="563"/>
      <c r="O140" s="563"/>
      <c r="P140" s="563"/>
      <c r="Q140" s="563"/>
      <c r="R140" s="563"/>
      <c r="S140" s="563"/>
      <c r="T140" s="563"/>
      <c r="U140" s="563"/>
      <c r="V140" s="563"/>
      <c r="W140" s="563"/>
      <c r="X140" s="563"/>
      <c r="Y140" s="563"/>
    </row>
    <row r="141" spans="2:25">
      <c r="B141" s="563"/>
      <c r="C141" s="563"/>
      <c r="D141" s="563"/>
      <c r="E141" s="563"/>
      <c r="F141" s="563"/>
      <c r="G141" s="563"/>
      <c r="H141" s="563"/>
      <c r="I141" s="563"/>
      <c r="J141" s="563"/>
      <c r="K141" s="563"/>
      <c r="L141" s="563"/>
      <c r="M141" s="563"/>
      <c r="N141" s="563"/>
      <c r="O141" s="563"/>
      <c r="P141" s="563"/>
      <c r="Q141" s="563"/>
      <c r="R141" s="563"/>
      <c r="S141" s="563"/>
      <c r="T141" s="563"/>
      <c r="U141" s="563"/>
      <c r="V141" s="563"/>
      <c r="W141" s="563"/>
      <c r="X141" s="563"/>
      <c r="Y141" s="563"/>
    </row>
    <row r="142" spans="2:25">
      <c r="B142" s="563"/>
      <c r="C142" s="563"/>
      <c r="D142" s="563"/>
      <c r="E142" s="563"/>
      <c r="F142" s="563"/>
      <c r="G142" s="563"/>
      <c r="H142" s="563"/>
      <c r="I142" s="563"/>
      <c r="J142" s="563"/>
      <c r="K142" s="563"/>
      <c r="L142" s="563"/>
      <c r="M142" s="563"/>
      <c r="N142" s="563"/>
      <c r="O142" s="563"/>
      <c r="P142" s="563"/>
      <c r="Q142" s="563"/>
      <c r="R142" s="563"/>
      <c r="S142" s="563"/>
      <c r="T142" s="563"/>
      <c r="U142" s="563"/>
      <c r="V142" s="563"/>
      <c r="W142" s="563"/>
      <c r="X142" s="563"/>
      <c r="Y142" s="563"/>
    </row>
    <row r="143" spans="2:25">
      <c r="B143" s="563"/>
      <c r="C143" s="563"/>
      <c r="D143" s="563"/>
      <c r="E143" s="563"/>
      <c r="F143" s="563"/>
      <c r="G143" s="563"/>
      <c r="H143" s="563"/>
      <c r="I143" s="563"/>
      <c r="J143" s="563"/>
      <c r="K143" s="563"/>
      <c r="L143" s="563"/>
      <c r="M143" s="563"/>
      <c r="N143" s="563"/>
      <c r="O143" s="563"/>
      <c r="P143" s="563"/>
      <c r="Q143" s="563"/>
      <c r="R143" s="563"/>
      <c r="S143" s="563"/>
      <c r="T143" s="563"/>
      <c r="U143" s="563"/>
      <c r="V143" s="563"/>
      <c r="W143" s="563"/>
      <c r="X143" s="563"/>
      <c r="Y143" s="563"/>
    </row>
    <row r="144" spans="2:25">
      <c r="B144" s="563"/>
      <c r="C144" s="563"/>
      <c r="D144" s="563"/>
      <c r="E144" s="563"/>
      <c r="F144" s="563"/>
      <c r="G144" s="563"/>
      <c r="H144" s="563"/>
      <c r="I144" s="563"/>
      <c r="J144" s="563"/>
      <c r="K144" s="563"/>
      <c r="L144" s="563"/>
      <c r="M144" s="563"/>
      <c r="N144" s="563"/>
      <c r="O144" s="563"/>
      <c r="P144" s="563"/>
      <c r="Q144" s="563"/>
      <c r="R144" s="563"/>
      <c r="S144" s="563"/>
      <c r="T144" s="563"/>
      <c r="U144" s="563"/>
      <c r="V144" s="563"/>
      <c r="W144" s="563"/>
      <c r="X144" s="563"/>
      <c r="Y144" s="563"/>
    </row>
    <row r="145" spans="2:25">
      <c r="B145" s="563"/>
      <c r="C145" s="563"/>
      <c r="D145" s="563"/>
      <c r="E145" s="563"/>
      <c r="F145" s="563"/>
      <c r="G145" s="563"/>
      <c r="H145" s="563"/>
      <c r="I145" s="563"/>
      <c r="J145" s="563"/>
      <c r="K145" s="563"/>
      <c r="L145" s="563"/>
      <c r="M145" s="563"/>
      <c r="N145" s="563"/>
      <c r="O145" s="563"/>
      <c r="P145" s="563"/>
      <c r="Q145" s="563"/>
      <c r="R145" s="563"/>
      <c r="S145" s="563"/>
      <c r="T145" s="563"/>
      <c r="U145" s="563"/>
      <c r="V145" s="563"/>
      <c r="W145" s="563"/>
      <c r="X145" s="563"/>
      <c r="Y145" s="563"/>
    </row>
    <row r="146" spans="2:25">
      <c r="B146" s="563"/>
      <c r="C146" s="563"/>
      <c r="D146" s="563"/>
      <c r="E146" s="563"/>
      <c r="F146" s="563"/>
      <c r="G146" s="563"/>
      <c r="H146" s="563"/>
      <c r="I146" s="563"/>
      <c r="J146" s="563"/>
      <c r="K146" s="563"/>
      <c r="L146" s="563"/>
      <c r="M146" s="563"/>
      <c r="N146" s="563"/>
      <c r="O146" s="563"/>
      <c r="P146" s="563"/>
      <c r="Q146" s="563"/>
      <c r="R146" s="563"/>
      <c r="S146" s="563"/>
      <c r="T146" s="563"/>
      <c r="U146" s="563"/>
      <c r="V146" s="563"/>
      <c r="W146" s="563"/>
      <c r="X146" s="563"/>
      <c r="Y146" s="563"/>
    </row>
    <row r="147" spans="2:25">
      <c r="B147" s="563"/>
      <c r="C147" s="563"/>
      <c r="D147" s="563"/>
      <c r="E147" s="563"/>
      <c r="F147" s="563"/>
      <c r="G147" s="563"/>
      <c r="H147" s="563"/>
      <c r="I147" s="563"/>
      <c r="J147" s="563"/>
      <c r="K147" s="563"/>
      <c r="L147" s="563"/>
      <c r="M147" s="563"/>
      <c r="N147" s="563"/>
      <c r="O147" s="563"/>
      <c r="P147" s="563"/>
      <c r="Q147" s="563"/>
      <c r="R147" s="563"/>
      <c r="S147" s="563"/>
      <c r="T147" s="563"/>
      <c r="U147" s="563"/>
      <c r="V147" s="563"/>
      <c r="W147" s="563"/>
      <c r="X147" s="563"/>
      <c r="Y147" s="563"/>
    </row>
    <row r="148" spans="2:25">
      <c r="B148" s="563"/>
      <c r="C148" s="563"/>
      <c r="D148" s="563"/>
      <c r="E148" s="563"/>
      <c r="F148" s="563"/>
      <c r="G148" s="563"/>
      <c r="H148" s="563"/>
      <c r="I148" s="563"/>
      <c r="J148" s="563"/>
      <c r="K148" s="563"/>
      <c r="L148" s="563"/>
      <c r="M148" s="563"/>
      <c r="N148" s="563"/>
      <c r="O148" s="563"/>
      <c r="P148" s="563"/>
      <c r="Q148" s="563"/>
      <c r="R148" s="563"/>
      <c r="S148" s="563"/>
      <c r="T148" s="563"/>
      <c r="U148" s="563"/>
      <c r="V148" s="563"/>
      <c r="W148" s="563"/>
      <c r="X148" s="563"/>
      <c r="Y148" s="563"/>
    </row>
    <row r="149" spans="2:25">
      <c r="B149" s="563"/>
      <c r="C149" s="563"/>
      <c r="D149" s="563"/>
      <c r="E149" s="563"/>
      <c r="F149" s="563"/>
      <c r="G149" s="563"/>
      <c r="H149" s="563"/>
      <c r="I149" s="563"/>
      <c r="J149" s="563"/>
      <c r="K149" s="563"/>
      <c r="L149" s="563"/>
      <c r="M149" s="563"/>
      <c r="N149" s="563"/>
      <c r="O149" s="563"/>
      <c r="P149" s="563"/>
      <c r="Q149" s="563"/>
      <c r="R149" s="563"/>
      <c r="S149" s="563"/>
      <c r="T149" s="563"/>
      <c r="U149" s="563"/>
      <c r="V149" s="563"/>
      <c r="W149" s="563"/>
      <c r="X149" s="563"/>
      <c r="Y149" s="563"/>
    </row>
    <row r="150" spans="2:25">
      <c r="B150" s="563"/>
      <c r="C150" s="563"/>
      <c r="D150" s="563"/>
      <c r="E150" s="563"/>
      <c r="F150" s="563"/>
      <c r="G150" s="563"/>
      <c r="H150" s="563"/>
      <c r="I150" s="563"/>
      <c r="J150" s="563"/>
      <c r="K150" s="563"/>
      <c r="L150" s="563"/>
      <c r="M150" s="563"/>
      <c r="N150" s="563"/>
      <c r="O150" s="563"/>
      <c r="P150" s="563"/>
      <c r="Q150" s="563"/>
      <c r="R150" s="563"/>
      <c r="S150" s="563"/>
      <c r="T150" s="563"/>
      <c r="U150" s="563"/>
      <c r="V150" s="563"/>
      <c r="W150" s="563"/>
      <c r="X150" s="563"/>
      <c r="Y150" s="563"/>
    </row>
    <row r="151" spans="2:25">
      <c r="B151" s="563"/>
      <c r="C151" s="563"/>
      <c r="D151" s="563"/>
      <c r="E151" s="563"/>
      <c r="F151" s="563"/>
      <c r="G151" s="563"/>
      <c r="H151" s="563"/>
      <c r="I151" s="563"/>
      <c r="J151" s="563"/>
      <c r="K151" s="563"/>
      <c r="L151" s="563"/>
      <c r="M151" s="563"/>
      <c r="N151" s="563"/>
      <c r="O151" s="563"/>
      <c r="P151" s="563"/>
      <c r="Q151" s="563"/>
      <c r="R151" s="563"/>
      <c r="S151" s="563"/>
      <c r="T151" s="563"/>
      <c r="U151" s="563"/>
      <c r="V151" s="563"/>
      <c r="W151" s="563"/>
      <c r="X151" s="563"/>
      <c r="Y151" s="563"/>
    </row>
    <row r="152" spans="2:25">
      <c r="B152" s="563"/>
      <c r="C152" s="563"/>
      <c r="D152" s="563"/>
      <c r="E152" s="563"/>
      <c r="F152" s="563"/>
      <c r="G152" s="563"/>
      <c r="H152" s="563"/>
      <c r="I152" s="563"/>
      <c r="J152" s="563"/>
      <c r="K152" s="563"/>
      <c r="L152" s="563"/>
      <c r="M152" s="563"/>
      <c r="N152" s="563"/>
      <c r="O152" s="563"/>
      <c r="P152" s="563"/>
      <c r="Q152" s="563"/>
      <c r="R152" s="563"/>
      <c r="S152" s="563"/>
      <c r="T152" s="563"/>
      <c r="U152" s="563"/>
      <c r="V152" s="563"/>
      <c r="W152" s="563"/>
      <c r="X152" s="563"/>
      <c r="Y152" s="563"/>
    </row>
    <row r="153" spans="2:25">
      <c r="B153" s="563"/>
      <c r="C153" s="563"/>
      <c r="D153" s="563"/>
      <c r="E153" s="563"/>
      <c r="F153" s="563"/>
      <c r="G153" s="563"/>
      <c r="H153" s="563"/>
      <c r="I153" s="563"/>
      <c r="J153" s="563"/>
      <c r="K153" s="563"/>
      <c r="L153" s="563"/>
      <c r="M153" s="563"/>
      <c r="N153" s="563"/>
      <c r="O153" s="563"/>
      <c r="P153" s="563"/>
      <c r="Q153" s="563"/>
      <c r="R153" s="563"/>
      <c r="S153" s="563"/>
      <c r="T153" s="563"/>
      <c r="U153" s="563"/>
      <c r="V153" s="563"/>
      <c r="W153" s="563"/>
      <c r="X153" s="563"/>
      <c r="Y153" s="563"/>
    </row>
    <row r="154" spans="2:25">
      <c r="B154" s="563"/>
      <c r="C154" s="563"/>
      <c r="D154" s="563"/>
      <c r="E154" s="563"/>
      <c r="F154" s="563"/>
      <c r="G154" s="563"/>
      <c r="H154" s="563"/>
      <c r="I154" s="563"/>
      <c r="J154" s="563"/>
      <c r="K154" s="563"/>
      <c r="L154" s="563"/>
      <c r="M154" s="563"/>
      <c r="N154" s="563"/>
      <c r="O154" s="563"/>
      <c r="P154" s="563"/>
      <c r="Q154" s="563"/>
      <c r="R154" s="563"/>
      <c r="S154" s="563"/>
      <c r="T154" s="563"/>
      <c r="U154" s="563"/>
      <c r="V154" s="563"/>
      <c r="W154" s="563"/>
      <c r="X154" s="563"/>
      <c r="Y154" s="563"/>
    </row>
    <row r="155" spans="2:25">
      <c r="B155" s="563"/>
      <c r="C155" s="563"/>
      <c r="D155" s="563"/>
      <c r="E155" s="563"/>
      <c r="F155" s="563"/>
      <c r="G155" s="563"/>
      <c r="H155" s="563"/>
      <c r="I155" s="563"/>
      <c r="J155" s="563"/>
      <c r="K155" s="563"/>
      <c r="L155" s="563"/>
      <c r="M155" s="563"/>
      <c r="N155" s="563"/>
      <c r="O155" s="563"/>
      <c r="P155" s="563"/>
      <c r="Q155" s="563"/>
      <c r="R155" s="563"/>
      <c r="S155" s="563"/>
      <c r="T155" s="563"/>
      <c r="U155" s="563"/>
      <c r="V155" s="563"/>
      <c r="W155" s="563"/>
      <c r="X155" s="563"/>
      <c r="Y155" s="563"/>
    </row>
    <row r="156" spans="2:25">
      <c r="B156" s="563"/>
      <c r="C156" s="563"/>
      <c r="D156" s="563"/>
      <c r="E156" s="563"/>
      <c r="F156" s="563"/>
      <c r="G156" s="563"/>
      <c r="H156" s="563"/>
      <c r="I156" s="563"/>
      <c r="J156" s="563"/>
      <c r="K156" s="563"/>
      <c r="L156" s="563"/>
      <c r="M156" s="563"/>
      <c r="N156" s="563"/>
      <c r="O156" s="563"/>
      <c r="P156" s="563"/>
      <c r="Q156" s="563"/>
      <c r="R156" s="563"/>
      <c r="S156" s="563"/>
      <c r="T156" s="563"/>
      <c r="U156" s="563"/>
      <c r="V156" s="563"/>
      <c r="W156" s="563"/>
      <c r="X156" s="563"/>
      <c r="Y156" s="563"/>
    </row>
  </sheetData>
  <mergeCells count="59">
    <mergeCell ref="V11:X11"/>
    <mergeCell ref="V36:X36"/>
    <mergeCell ref="V41:X41"/>
    <mergeCell ref="D16:T17"/>
    <mergeCell ref="C47:H47"/>
    <mergeCell ref="I47:J47"/>
    <mergeCell ref="L47:Q47"/>
    <mergeCell ref="D23:T23"/>
    <mergeCell ref="D25:T25"/>
    <mergeCell ref="O39:Q39"/>
    <mergeCell ref="S39:T39"/>
    <mergeCell ref="B61:C61"/>
    <mergeCell ref="V53:X53"/>
    <mergeCell ref="C50:H51"/>
    <mergeCell ref="C49:I49"/>
    <mergeCell ref="D36:K36"/>
    <mergeCell ref="L36:N36"/>
    <mergeCell ref="O36:Q36"/>
    <mergeCell ref="D43:T43"/>
    <mergeCell ref="D44:T44"/>
    <mergeCell ref="J49:N49"/>
    <mergeCell ref="O49:S49"/>
    <mergeCell ref="R47:S47"/>
    <mergeCell ref="L39:N39"/>
    <mergeCell ref="D45:T45"/>
    <mergeCell ref="D55:T56"/>
    <mergeCell ref="D57:T58"/>
    <mergeCell ref="C66:Y66"/>
    <mergeCell ref="D27:T28"/>
    <mergeCell ref="D35:K35"/>
    <mergeCell ref="L35:N35"/>
    <mergeCell ref="O35:Q35"/>
    <mergeCell ref="C65:Y65"/>
    <mergeCell ref="J50:N50"/>
    <mergeCell ref="O50:S50"/>
    <mergeCell ref="J51:N51"/>
    <mergeCell ref="U30:Y30"/>
    <mergeCell ref="O51:S51"/>
    <mergeCell ref="C62:Y62"/>
    <mergeCell ref="C63:Y64"/>
    <mergeCell ref="O38:Q38"/>
    <mergeCell ref="S38:T38"/>
    <mergeCell ref="D39:K39"/>
    <mergeCell ref="Q2:Y2"/>
    <mergeCell ref="B4:Y4"/>
    <mergeCell ref="B6:F6"/>
    <mergeCell ref="D38:K38"/>
    <mergeCell ref="L38:N38"/>
    <mergeCell ref="D37:K37"/>
    <mergeCell ref="L37:N37"/>
    <mergeCell ref="O37:Q37"/>
    <mergeCell ref="S37:T37"/>
    <mergeCell ref="B7:F7"/>
    <mergeCell ref="G7:Y7"/>
    <mergeCell ref="G6:Y6"/>
    <mergeCell ref="B8:F8"/>
    <mergeCell ref="G8:Y8"/>
    <mergeCell ref="D13:T14"/>
    <mergeCell ref="D19:T19"/>
  </mergeCells>
  <phoneticPr fontId="8"/>
  <dataValidations count="1">
    <dataValidation type="list" allowBlank="1" showInputMessage="1" showErrorMessage="1" sqref="V13 X13 V16 X16 V19 X19 V21 X21 V23 X23 V25 X25 V27 X27 V37:V39 X37:X39 V43:V45 X43:X45 V55 X55 V57 X57" xr:uid="{00000000-0002-0000-0000-000000000000}">
      <formula1>"□,■"</formula1>
    </dataValidation>
  </dataValidations>
  <printOptions horizontalCentered="1"/>
  <pageMargins left="0.70866141732283472" right="0.70866141732283472" top="0.74803149606299213" bottom="0.74803149606299213" header="0.31496062992125984" footer="0.31496062992125984"/>
  <pageSetup paperSize="9" scale="6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AK29"/>
  <sheetViews>
    <sheetView view="pageBreakPreview" zoomScale="115" zoomScaleNormal="100" zoomScaleSheetLayoutView="115" workbookViewId="0">
      <selection activeCell="L12" sqref="L12:AJ13"/>
    </sheetView>
  </sheetViews>
  <sheetFormatPr defaultColWidth="9" defaultRowHeight="12"/>
  <cols>
    <col min="1" max="1" width="1.36328125" style="888" customWidth="1"/>
    <col min="2" max="11" width="2.453125" style="888" customWidth="1"/>
    <col min="12" max="12" width="0.90625" style="888" customWidth="1"/>
    <col min="13" max="27" width="2.453125" style="888" customWidth="1"/>
    <col min="28" max="28" width="5" style="888" customWidth="1"/>
    <col min="29" max="29" width="4.26953125" style="888" customWidth="1"/>
    <col min="30" max="36" width="2.453125" style="888" customWidth="1"/>
    <col min="37" max="37" width="1.36328125" style="888" customWidth="1"/>
    <col min="38" max="61" width="2.6328125" style="888" customWidth="1"/>
    <col min="62" max="16384" width="9" style="888"/>
  </cols>
  <sheetData>
    <row r="1" spans="1:37" ht="20.149999999999999" customHeight="1">
      <c r="B1" s="643" t="s">
        <v>264</v>
      </c>
    </row>
    <row r="2" spans="1:37" ht="20.149999999999999" customHeight="1">
      <c r="A2" s="889"/>
      <c r="B2" s="889"/>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89"/>
      <c r="AJ2" s="908" t="s">
        <v>1306</v>
      </c>
    </row>
    <row r="3" spans="1:37" ht="20.149999999999999" customHeight="1">
      <c r="A3" s="889"/>
      <c r="B3" s="889"/>
      <c r="C3" s="889"/>
      <c r="D3" s="889"/>
      <c r="E3" s="889"/>
      <c r="F3" s="889"/>
      <c r="G3" s="889"/>
      <c r="H3" s="889"/>
      <c r="I3" s="889"/>
      <c r="J3" s="889"/>
      <c r="K3" s="889"/>
      <c r="L3" s="889"/>
      <c r="M3" s="889"/>
      <c r="N3" s="889"/>
      <c r="O3" s="889"/>
      <c r="P3" s="889"/>
      <c r="Q3" s="889"/>
      <c r="R3" s="889"/>
      <c r="S3" s="889"/>
      <c r="T3" s="889"/>
      <c r="U3" s="889"/>
      <c r="V3" s="889"/>
      <c r="W3" s="889"/>
      <c r="X3" s="889"/>
      <c r="Y3" s="889"/>
      <c r="Z3" s="889"/>
      <c r="AA3" s="889"/>
      <c r="AB3" s="889"/>
      <c r="AC3" s="889"/>
      <c r="AD3" s="889"/>
      <c r="AE3" s="889"/>
      <c r="AF3" s="889"/>
      <c r="AG3" s="889"/>
      <c r="AH3" s="889"/>
      <c r="AI3" s="889"/>
      <c r="AJ3" s="908"/>
    </row>
    <row r="4" spans="1:37" ht="20.149999999999999" customHeight="1">
      <c r="A4" s="889"/>
      <c r="B4" s="2591" t="s">
        <v>1305</v>
      </c>
      <c r="C4" s="2591"/>
      <c r="D4" s="2591"/>
      <c r="E4" s="2591"/>
      <c r="F4" s="2591"/>
      <c r="G4" s="2591"/>
      <c r="H4" s="2591"/>
      <c r="I4" s="2591"/>
      <c r="J4" s="2591"/>
      <c r="K4" s="2591"/>
      <c r="L4" s="2591"/>
      <c r="M4" s="2591"/>
      <c r="N4" s="2591"/>
      <c r="O4" s="2591"/>
      <c r="P4" s="2591"/>
      <c r="Q4" s="2591"/>
      <c r="R4" s="2591"/>
      <c r="S4" s="2591"/>
      <c r="T4" s="2591"/>
      <c r="U4" s="2591"/>
      <c r="V4" s="2591"/>
      <c r="W4" s="2591"/>
      <c r="X4" s="2591"/>
      <c r="Y4" s="2591"/>
      <c r="Z4" s="2591"/>
      <c r="AA4" s="2591"/>
      <c r="AB4" s="2591"/>
      <c r="AC4" s="2591"/>
      <c r="AD4" s="2591"/>
      <c r="AE4" s="2591"/>
      <c r="AF4" s="2591"/>
      <c r="AG4" s="2591"/>
      <c r="AH4" s="2591"/>
      <c r="AI4" s="2591"/>
      <c r="AJ4" s="2591"/>
      <c r="AK4" s="907"/>
    </row>
    <row r="5" spans="1:37" ht="20.149999999999999" customHeight="1">
      <c r="A5" s="889"/>
      <c r="B5" s="906"/>
      <c r="C5" s="906"/>
      <c r="D5" s="906"/>
      <c r="E5" s="906"/>
      <c r="F5" s="906"/>
      <c r="G5" s="905"/>
      <c r="H5" s="905"/>
      <c r="I5" s="905"/>
      <c r="J5" s="905"/>
      <c r="K5" s="905"/>
      <c r="L5" s="905"/>
      <c r="M5" s="905"/>
      <c r="N5" s="905"/>
      <c r="O5" s="905"/>
      <c r="P5" s="905"/>
      <c r="Q5" s="904"/>
      <c r="R5" s="904"/>
      <c r="S5" s="904"/>
      <c r="T5" s="904"/>
      <c r="U5" s="904"/>
      <c r="V5" s="904"/>
      <c r="W5" s="904"/>
      <c r="X5" s="904"/>
      <c r="Y5" s="904"/>
      <c r="Z5" s="904"/>
      <c r="AA5" s="904"/>
      <c r="AB5" s="904"/>
      <c r="AC5" s="904"/>
      <c r="AD5" s="904"/>
      <c r="AE5" s="904"/>
      <c r="AF5" s="904"/>
      <c r="AG5" s="904"/>
      <c r="AH5" s="904"/>
      <c r="AI5" s="904"/>
      <c r="AJ5" s="904"/>
      <c r="AK5" s="903"/>
    </row>
    <row r="6" spans="1:37" ht="24.75" customHeight="1">
      <c r="A6" s="889"/>
      <c r="B6" s="2597" t="s">
        <v>1304</v>
      </c>
      <c r="C6" s="2598"/>
      <c r="D6" s="2598"/>
      <c r="E6" s="2598"/>
      <c r="F6" s="2598"/>
      <c r="G6" s="2598"/>
      <c r="H6" s="2598"/>
      <c r="I6" s="2598"/>
      <c r="J6" s="2598"/>
      <c r="K6" s="2599"/>
      <c r="L6" s="2593"/>
      <c r="M6" s="2594"/>
      <c r="N6" s="2594"/>
      <c r="O6" s="2594"/>
      <c r="P6" s="2594"/>
      <c r="Q6" s="2594"/>
      <c r="R6" s="2594"/>
      <c r="S6" s="2594"/>
      <c r="T6" s="2594"/>
      <c r="U6" s="2594"/>
      <c r="V6" s="2594"/>
      <c r="W6" s="2594"/>
      <c r="X6" s="2594"/>
      <c r="Y6" s="2594"/>
      <c r="Z6" s="2594"/>
      <c r="AA6" s="2594"/>
      <c r="AB6" s="2594"/>
      <c r="AC6" s="2594"/>
      <c r="AD6" s="2594"/>
      <c r="AE6" s="2594"/>
      <c r="AF6" s="2594"/>
      <c r="AG6" s="2594"/>
      <c r="AH6" s="2594"/>
      <c r="AI6" s="2594"/>
      <c r="AJ6" s="2595"/>
      <c r="AK6" s="903"/>
    </row>
    <row r="7" spans="1:37" ht="24.75" customHeight="1">
      <c r="A7" s="889"/>
      <c r="B7" s="2592" t="s">
        <v>1303</v>
      </c>
      <c r="C7" s="2592"/>
      <c r="D7" s="2592"/>
      <c r="E7" s="2592"/>
      <c r="F7" s="2592"/>
      <c r="G7" s="2592"/>
      <c r="H7" s="2592"/>
      <c r="I7" s="2592"/>
      <c r="J7" s="2592"/>
      <c r="K7" s="2592"/>
      <c r="L7" s="2593"/>
      <c r="M7" s="2594"/>
      <c r="N7" s="2594"/>
      <c r="O7" s="2594"/>
      <c r="P7" s="2594"/>
      <c r="Q7" s="2594"/>
      <c r="R7" s="2594"/>
      <c r="S7" s="2594"/>
      <c r="T7" s="2594"/>
      <c r="U7" s="2594"/>
      <c r="V7" s="2594"/>
      <c r="W7" s="2594"/>
      <c r="X7" s="2594"/>
      <c r="Y7" s="2594"/>
      <c r="Z7" s="2594"/>
      <c r="AA7" s="2594"/>
      <c r="AB7" s="2594"/>
      <c r="AC7" s="2594"/>
      <c r="AD7" s="2594"/>
      <c r="AE7" s="2594"/>
      <c r="AF7" s="2594"/>
      <c r="AG7" s="2594"/>
      <c r="AH7" s="2594"/>
      <c r="AI7" s="2594"/>
      <c r="AJ7" s="2595"/>
      <c r="AK7" s="903"/>
    </row>
    <row r="8" spans="1:37" ht="24.75" customHeight="1">
      <c r="A8" s="889"/>
      <c r="B8" s="2592" t="s">
        <v>1302</v>
      </c>
      <c r="C8" s="2592"/>
      <c r="D8" s="2592"/>
      <c r="E8" s="2592"/>
      <c r="F8" s="2592"/>
      <c r="G8" s="2592"/>
      <c r="H8" s="2592"/>
      <c r="I8" s="2592"/>
      <c r="J8" s="2592"/>
      <c r="K8" s="2592"/>
      <c r="L8" s="2593" t="s">
        <v>1301</v>
      </c>
      <c r="M8" s="2594"/>
      <c r="N8" s="2594"/>
      <c r="O8" s="2594"/>
      <c r="P8" s="2594"/>
      <c r="Q8" s="2594"/>
      <c r="R8" s="2594"/>
      <c r="S8" s="2594"/>
      <c r="T8" s="2594"/>
      <c r="U8" s="2594"/>
      <c r="V8" s="2594"/>
      <c r="W8" s="2594"/>
      <c r="X8" s="2594"/>
      <c r="Y8" s="2594"/>
      <c r="Z8" s="2594"/>
      <c r="AA8" s="2594"/>
      <c r="AB8" s="2594"/>
      <c r="AC8" s="2594"/>
      <c r="AD8" s="2594"/>
      <c r="AE8" s="2594"/>
      <c r="AF8" s="2594"/>
      <c r="AG8" s="2594"/>
      <c r="AH8" s="2594"/>
      <c r="AI8" s="2594"/>
      <c r="AJ8" s="2595"/>
      <c r="AK8" s="903"/>
    </row>
    <row r="9" spans="1:37" ht="24.75" customHeight="1">
      <c r="A9" s="889"/>
      <c r="B9" s="2635" t="s">
        <v>291</v>
      </c>
      <c r="C9" s="2636"/>
      <c r="D9" s="2608" t="s">
        <v>292</v>
      </c>
      <c r="E9" s="2603"/>
      <c r="F9" s="2603"/>
      <c r="G9" s="2603"/>
      <c r="H9" s="2603"/>
      <c r="I9" s="2603"/>
      <c r="J9" s="2603"/>
      <c r="K9" s="2609"/>
      <c r="L9" s="902"/>
      <c r="M9" s="2594" t="s">
        <v>49</v>
      </c>
      <c r="N9" s="2594"/>
      <c r="O9" s="2594"/>
      <c r="P9" s="2594"/>
      <c r="Q9" s="901"/>
      <c r="R9" s="901"/>
      <c r="S9" s="901"/>
      <c r="T9" s="901"/>
      <c r="U9" s="900"/>
      <c r="V9" s="899"/>
      <c r="W9" s="2594" t="s">
        <v>52</v>
      </c>
      <c r="X9" s="2594"/>
      <c r="Y9" s="2642" t="s">
        <v>739</v>
      </c>
      <c r="Z9" s="2642"/>
      <c r="AA9" s="2642"/>
      <c r="AB9" s="898" t="s">
        <v>1299</v>
      </c>
      <c r="AC9" s="2643" t="s">
        <v>51</v>
      </c>
      <c r="AD9" s="2644"/>
      <c r="AE9" s="2644"/>
      <c r="AF9" s="2642"/>
      <c r="AG9" s="2642"/>
      <c r="AH9" s="2642"/>
      <c r="AI9" s="2598" t="s">
        <v>1299</v>
      </c>
      <c r="AJ9" s="2599"/>
    </row>
    <row r="10" spans="1:37" ht="24.75" customHeight="1">
      <c r="A10" s="889"/>
      <c r="B10" s="2637"/>
      <c r="C10" s="2638"/>
      <c r="D10" s="2610"/>
      <c r="E10" s="2611"/>
      <c r="F10" s="2611"/>
      <c r="G10" s="2611"/>
      <c r="H10" s="2611"/>
      <c r="I10" s="2611"/>
      <c r="J10" s="2611"/>
      <c r="K10" s="2612"/>
      <c r="L10" s="897"/>
      <c r="M10" s="2594" t="s">
        <v>1300</v>
      </c>
      <c r="N10" s="2594"/>
      <c r="O10" s="2594"/>
      <c r="P10" s="2594"/>
      <c r="Q10" s="896"/>
      <c r="R10" s="896"/>
      <c r="S10" s="896"/>
      <c r="T10" s="896"/>
      <c r="U10" s="895"/>
      <c r="V10" s="894"/>
      <c r="W10" s="2600" t="s">
        <v>52</v>
      </c>
      <c r="X10" s="2600"/>
      <c r="Y10" s="2601"/>
      <c r="Z10" s="2601"/>
      <c r="AA10" s="2601"/>
      <c r="AB10" s="893" t="s">
        <v>1299</v>
      </c>
      <c r="AC10" s="2602" t="s">
        <v>51</v>
      </c>
      <c r="AD10" s="2603"/>
      <c r="AE10" s="2603"/>
      <c r="AF10" s="2601"/>
      <c r="AG10" s="2601"/>
      <c r="AH10" s="2601"/>
      <c r="AI10" s="2604" t="s">
        <v>1299</v>
      </c>
      <c r="AJ10" s="2605"/>
    </row>
    <row r="11" spans="1:37" ht="53.25" customHeight="1">
      <c r="A11" s="889"/>
      <c r="B11" s="2637"/>
      <c r="C11" s="2638"/>
      <c r="D11" s="2613" t="s">
        <v>2681</v>
      </c>
      <c r="E11" s="2614"/>
      <c r="F11" s="2614"/>
      <c r="G11" s="2614"/>
      <c r="H11" s="2614"/>
      <c r="I11" s="2614"/>
      <c r="J11" s="2614"/>
      <c r="K11" s="2614"/>
      <c r="L11" s="892"/>
      <c r="M11" s="2594" t="s">
        <v>1298</v>
      </c>
      <c r="N11" s="2594"/>
      <c r="O11" s="2594"/>
      <c r="P11" s="2596"/>
      <c r="Q11" s="891"/>
      <c r="R11" s="891"/>
      <c r="S11" s="891"/>
      <c r="T11" s="891"/>
      <c r="U11" s="891"/>
      <c r="V11" s="891"/>
      <c r="W11" s="891"/>
      <c r="X11" s="891"/>
      <c r="Y11" s="891"/>
      <c r="Z11" s="891"/>
      <c r="AA11" s="891"/>
      <c r="AB11" s="891"/>
      <c r="AC11" s="891"/>
      <c r="AD11" s="891"/>
      <c r="AE11" s="891"/>
      <c r="AF11" s="891"/>
      <c r="AG11" s="891"/>
      <c r="AH11" s="891"/>
      <c r="AI11" s="891"/>
      <c r="AJ11" s="890"/>
    </row>
    <row r="12" spans="1:37" ht="24.75" customHeight="1">
      <c r="A12" s="889"/>
      <c r="B12" s="2637"/>
      <c r="C12" s="2639"/>
      <c r="D12" s="2615" t="s">
        <v>1297</v>
      </c>
      <c r="E12" s="2616"/>
      <c r="F12" s="2619" t="s">
        <v>293</v>
      </c>
      <c r="G12" s="2620"/>
      <c r="H12" s="2620"/>
      <c r="I12" s="2620"/>
      <c r="J12" s="2620"/>
      <c r="K12" s="2620"/>
      <c r="L12" s="2623"/>
      <c r="M12" s="2623"/>
      <c r="N12" s="2623"/>
      <c r="O12" s="2623"/>
      <c r="P12" s="2623"/>
      <c r="Q12" s="2623"/>
      <c r="R12" s="2623"/>
      <c r="S12" s="2623"/>
      <c r="T12" s="2623"/>
      <c r="U12" s="2623"/>
      <c r="V12" s="2623"/>
      <c r="W12" s="2623"/>
      <c r="X12" s="2623"/>
      <c r="Y12" s="2623"/>
      <c r="Z12" s="2623"/>
      <c r="AA12" s="2623"/>
      <c r="AB12" s="2623"/>
      <c r="AC12" s="2623"/>
      <c r="AD12" s="2623"/>
      <c r="AE12" s="2623"/>
      <c r="AF12" s="2623"/>
      <c r="AG12" s="2623"/>
      <c r="AH12" s="2623"/>
      <c r="AI12" s="2623"/>
      <c r="AJ12" s="2624"/>
    </row>
    <row r="13" spans="1:37" ht="24.75" customHeight="1">
      <c r="A13" s="889"/>
      <c r="B13" s="2637"/>
      <c r="C13" s="2639"/>
      <c r="D13" s="2615"/>
      <c r="E13" s="2616"/>
      <c r="F13" s="2621"/>
      <c r="G13" s="2622"/>
      <c r="H13" s="2622"/>
      <c r="I13" s="2622"/>
      <c r="J13" s="2622"/>
      <c r="K13" s="2622"/>
      <c r="L13" s="2625"/>
      <c r="M13" s="2625"/>
      <c r="N13" s="2625"/>
      <c r="O13" s="2625"/>
      <c r="P13" s="2625"/>
      <c r="Q13" s="2625"/>
      <c r="R13" s="2625"/>
      <c r="S13" s="2625"/>
      <c r="T13" s="2625"/>
      <c r="U13" s="2625"/>
      <c r="V13" s="2625"/>
      <c r="W13" s="2625"/>
      <c r="X13" s="2625"/>
      <c r="Y13" s="2625"/>
      <c r="Z13" s="2625"/>
      <c r="AA13" s="2625"/>
      <c r="AB13" s="2625"/>
      <c r="AC13" s="2625"/>
      <c r="AD13" s="2625"/>
      <c r="AE13" s="2625"/>
      <c r="AF13" s="2625"/>
      <c r="AG13" s="2625"/>
      <c r="AH13" s="2625"/>
      <c r="AI13" s="2625"/>
      <c r="AJ13" s="2626"/>
    </row>
    <row r="14" spans="1:37" ht="24.75" customHeight="1">
      <c r="A14" s="889"/>
      <c r="B14" s="2637"/>
      <c r="C14" s="2639"/>
      <c r="D14" s="2615"/>
      <c r="E14" s="2616"/>
      <c r="F14" s="2621" t="s">
        <v>1296</v>
      </c>
      <c r="G14" s="2622"/>
      <c r="H14" s="2622"/>
      <c r="I14" s="2622"/>
      <c r="J14" s="2622"/>
      <c r="K14" s="2622"/>
      <c r="L14" s="2625"/>
      <c r="M14" s="2625"/>
      <c r="N14" s="2625"/>
      <c r="O14" s="2625"/>
      <c r="P14" s="2625"/>
      <c r="Q14" s="2625"/>
      <c r="R14" s="2625"/>
      <c r="S14" s="2625"/>
      <c r="T14" s="2625"/>
      <c r="U14" s="2625"/>
      <c r="V14" s="2625"/>
      <c r="W14" s="2625"/>
      <c r="X14" s="2625"/>
      <c r="Y14" s="2625"/>
      <c r="Z14" s="2625"/>
      <c r="AA14" s="2625"/>
      <c r="AB14" s="2625"/>
      <c r="AC14" s="2625"/>
      <c r="AD14" s="2625"/>
      <c r="AE14" s="2625"/>
      <c r="AF14" s="2625"/>
      <c r="AG14" s="2625"/>
      <c r="AH14" s="2625"/>
      <c r="AI14" s="2625"/>
      <c r="AJ14" s="2626"/>
    </row>
    <row r="15" spans="1:37" ht="24.75" customHeight="1">
      <c r="A15" s="889"/>
      <c r="B15" s="2637"/>
      <c r="C15" s="2639"/>
      <c r="D15" s="2615"/>
      <c r="E15" s="2616"/>
      <c r="F15" s="2621"/>
      <c r="G15" s="2622"/>
      <c r="H15" s="2622"/>
      <c r="I15" s="2622"/>
      <c r="J15" s="2622"/>
      <c r="K15" s="2622"/>
      <c r="L15" s="2625"/>
      <c r="M15" s="2625"/>
      <c r="N15" s="2625"/>
      <c r="O15" s="2625"/>
      <c r="P15" s="2625"/>
      <c r="Q15" s="2625"/>
      <c r="R15" s="2625"/>
      <c r="S15" s="2625"/>
      <c r="T15" s="2625"/>
      <c r="U15" s="2625"/>
      <c r="V15" s="2625"/>
      <c r="W15" s="2625"/>
      <c r="X15" s="2625"/>
      <c r="Y15" s="2625"/>
      <c r="Z15" s="2625"/>
      <c r="AA15" s="2625"/>
      <c r="AB15" s="2625"/>
      <c r="AC15" s="2625"/>
      <c r="AD15" s="2625"/>
      <c r="AE15" s="2625"/>
      <c r="AF15" s="2625"/>
      <c r="AG15" s="2625"/>
      <c r="AH15" s="2625"/>
      <c r="AI15" s="2625"/>
      <c r="AJ15" s="2626"/>
    </row>
    <row r="16" spans="1:37" ht="24.75" customHeight="1">
      <c r="A16" s="889"/>
      <c r="B16" s="2637"/>
      <c r="C16" s="2639"/>
      <c r="D16" s="2615"/>
      <c r="E16" s="2616"/>
      <c r="F16" s="2621"/>
      <c r="G16" s="2622"/>
      <c r="H16" s="2622"/>
      <c r="I16" s="2622"/>
      <c r="J16" s="2622"/>
      <c r="K16" s="2622"/>
      <c r="L16" s="2625"/>
      <c r="M16" s="2625"/>
      <c r="N16" s="2625"/>
      <c r="O16" s="2625"/>
      <c r="P16" s="2625"/>
      <c r="Q16" s="2625"/>
      <c r="R16" s="2625"/>
      <c r="S16" s="2625"/>
      <c r="T16" s="2625"/>
      <c r="U16" s="2625"/>
      <c r="V16" s="2625"/>
      <c r="W16" s="2625"/>
      <c r="X16" s="2625"/>
      <c r="Y16" s="2625"/>
      <c r="Z16" s="2625"/>
      <c r="AA16" s="2625"/>
      <c r="AB16" s="2625"/>
      <c r="AC16" s="2625"/>
      <c r="AD16" s="2625"/>
      <c r="AE16" s="2625"/>
      <c r="AF16" s="2625"/>
      <c r="AG16" s="2625"/>
      <c r="AH16" s="2625"/>
      <c r="AI16" s="2625"/>
      <c r="AJ16" s="2626"/>
    </row>
    <row r="17" spans="1:36" ht="24.75" customHeight="1">
      <c r="A17" s="889"/>
      <c r="B17" s="2637"/>
      <c r="C17" s="2639"/>
      <c r="D17" s="2615"/>
      <c r="E17" s="2616"/>
      <c r="F17" s="2621"/>
      <c r="G17" s="2622"/>
      <c r="H17" s="2622"/>
      <c r="I17" s="2622"/>
      <c r="J17" s="2622"/>
      <c r="K17" s="2622"/>
      <c r="L17" s="2625"/>
      <c r="M17" s="2625"/>
      <c r="N17" s="2625"/>
      <c r="O17" s="2625"/>
      <c r="P17" s="2625"/>
      <c r="Q17" s="2625"/>
      <c r="R17" s="2625"/>
      <c r="S17" s="2625"/>
      <c r="T17" s="2625"/>
      <c r="U17" s="2625"/>
      <c r="V17" s="2625"/>
      <c r="W17" s="2625"/>
      <c r="X17" s="2625"/>
      <c r="Y17" s="2625"/>
      <c r="Z17" s="2625"/>
      <c r="AA17" s="2625"/>
      <c r="AB17" s="2625"/>
      <c r="AC17" s="2625"/>
      <c r="AD17" s="2625"/>
      <c r="AE17" s="2625"/>
      <c r="AF17" s="2625"/>
      <c r="AG17" s="2625"/>
      <c r="AH17" s="2625"/>
      <c r="AI17" s="2625"/>
      <c r="AJ17" s="2626"/>
    </row>
    <row r="18" spans="1:36" ht="24.75" customHeight="1">
      <c r="A18" s="889"/>
      <c r="B18" s="2637"/>
      <c r="C18" s="2639"/>
      <c r="D18" s="2615"/>
      <c r="E18" s="2616"/>
      <c r="F18" s="2627" t="s">
        <v>294</v>
      </c>
      <c r="G18" s="2628"/>
      <c r="H18" s="2628"/>
      <c r="I18" s="2628"/>
      <c r="J18" s="2628"/>
      <c r="K18" s="2628"/>
      <c r="L18" s="2631"/>
      <c r="M18" s="2631"/>
      <c r="N18" s="2631"/>
      <c r="O18" s="2631"/>
      <c r="P18" s="2631"/>
      <c r="Q18" s="2631"/>
      <c r="R18" s="2631"/>
      <c r="S18" s="2631"/>
      <c r="T18" s="2631"/>
      <c r="U18" s="2631"/>
      <c r="V18" s="2631"/>
      <c r="W18" s="2631"/>
      <c r="X18" s="2631"/>
      <c r="Y18" s="2631"/>
      <c r="Z18" s="2631"/>
      <c r="AA18" s="2631"/>
      <c r="AB18" s="2631"/>
      <c r="AC18" s="2631"/>
      <c r="AD18" s="2631"/>
      <c r="AE18" s="2631"/>
      <c r="AF18" s="2631"/>
      <c r="AG18" s="2631"/>
      <c r="AH18" s="2631"/>
      <c r="AI18" s="2631"/>
      <c r="AJ18" s="2632"/>
    </row>
    <row r="19" spans="1:36" ht="24.75" customHeight="1">
      <c r="A19" s="889"/>
      <c r="B19" s="2637"/>
      <c r="C19" s="2639"/>
      <c r="D19" s="2615"/>
      <c r="E19" s="2616"/>
      <c r="F19" s="2627"/>
      <c r="G19" s="2628"/>
      <c r="H19" s="2628"/>
      <c r="I19" s="2628"/>
      <c r="J19" s="2628"/>
      <c r="K19" s="2628"/>
      <c r="L19" s="2631"/>
      <c r="M19" s="2631"/>
      <c r="N19" s="2631"/>
      <c r="O19" s="2631"/>
      <c r="P19" s="2631"/>
      <c r="Q19" s="2631"/>
      <c r="R19" s="2631"/>
      <c r="S19" s="2631"/>
      <c r="T19" s="2631"/>
      <c r="U19" s="2631"/>
      <c r="V19" s="2631"/>
      <c r="W19" s="2631"/>
      <c r="X19" s="2631"/>
      <c r="Y19" s="2631"/>
      <c r="Z19" s="2631"/>
      <c r="AA19" s="2631"/>
      <c r="AB19" s="2631"/>
      <c r="AC19" s="2631"/>
      <c r="AD19" s="2631"/>
      <c r="AE19" s="2631"/>
      <c r="AF19" s="2631"/>
      <c r="AG19" s="2631"/>
      <c r="AH19" s="2631"/>
      <c r="AI19" s="2631"/>
      <c r="AJ19" s="2632"/>
    </row>
    <row r="20" spans="1:36" ht="24.75" customHeight="1">
      <c r="A20" s="889"/>
      <c r="B20" s="2637"/>
      <c r="C20" s="2639"/>
      <c r="D20" s="2615"/>
      <c r="E20" s="2616"/>
      <c r="F20" s="2627"/>
      <c r="G20" s="2628"/>
      <c r="H20" s="2628"/>
      <c r="I20" s="2628"/>
      <c r="J20" s="2628"/>
      <c r="K20" s="2628"/>
      <c r="L20" s="2631"/>
      <c r="M20" s="2631"/>
      <c r="N20" s="2631"/>
      <c r="O20" s="2631"/>
      <c r="P20" s="2631"/>
      <c r="Q20" s="2631"/>
      <c r="R20" s="2631"/>
      <c r="S20" s="2631"/>
      <c r="T20" s="2631"/>
      <c r="U20" s="2631"/>
      <c r="V20" s="2631"/>
      <c r="W20" s="2631"/>
      <c r="X20" s="2631"/>
      <c r="Y20" s="2631"/>
      <c r="Z20" s="2631"/>
      <c r="AA20" s="2631"/>
      <c r="AB20" s="2631"/>
      <c r="AC20" s="2631"/>
      <c r="AD20" s="2631"/>
      <c r="AE20" s="2631"/>
      <c r="AF20" s="2631"/>
      <c r="AG20" s="2631"/>
      <c r="AH20" s="2631"/>
      <c r="AI20" s="2631"/>
      <c r="AJ20" s="2632"/>
    </row>
    <row r="21" spans="1:36" ht="24.75" customHeight="1">
      <c r="A21" s="889"/>
      <c r="B21" s="2637"/>
      <c r="C21" s="2639"/>
      <c r="D21" s="2615"/>
      <c r="E21" s="2616"/>
      <c r="F21" s="2627"/>
      <c r="G21" s="2628"/>
      <c r="H21" s="2628"/>
      <c r="I21" s="2628"/>
      <c r="J21" s="2628"/>
      <c r="K21" s="2628"/>
      <c r="L21" s="2631"/>
      <c r="M21" s="2631"/>
      <c r="N21" s="2631"/>
      <c r="O21" s="2631"/>
      <c r="P21" s="2631"/>
      <c r="Q21" s="2631"/>
      <c r="R21" s="2631"/>
      <c r="S21" s="2631"/>
      <c r="T21" s="2631"/>
      <c r="U21" s="2631"/>
      <c r="V21" s="2631"/>
      <c r="W21" s="2631"/>
      <c r="X21" s="2631"/>
      <c r="Y21" s="2631"/>
      <c r="Z21" s="2631"/>
      <c r="AA21" s="2631"/>
      <c r="AB21" s="2631"/>
      <c r="AC21" s="2631"/>
      <c r="AD21" s="2631"/>
      <c r="AE21" s="2631"/>
      <c r="AF21" s="2631"/>
      <c r="AG21" s="2631"/>
      <c r="AH21" s="2631"/>
      <c r="AI21" s="2631"/>
      <c r="AJ21" s="2632"/>
    </row>
    <row r="22" spans="1:36" ht="24.75" customHeight="1">
      <c r="A22" s="889"/>
      <c r="B22" s="2637"/>
      <c r="C22" s="2639"/>
      <c r="D22" s="2615"/>
      <c r="E22" s="2616"/>
      <c r="F22" s="2627"/>
      <c r="G22" s="2628"/>
      <c r="H22" s="2628"/>
      <c r="I22" s="2628"/>
      <c r="J22" s="2628"/>
      <c r="K22" s="2628"/>
      <c r="L22" s="2631"/>
      <c r="M22" s="2631"/>
      <c r="N22" s="2631"/>
      <c r="O22" s="2631"/>
      <c r="P22" s="2631"/>
      <c r="Q22" s="2631"/>
      <c r="R22" s="2631"/>
      <c r="S22" s="2631"/>
      <c r="T22" s="2631"/>
      <c r="U22" s="2631"/>
      <c r="V22" s="2631"/>
      <c r="W22" s="2631"/>
      <c r="X22" s="2631"/>
      <c r="Y22" s="2631"/>
      <c r="Z22" s="2631"/>
      <c r="AA22" s="2631"/>
      <c r="AB22" s="2631"/>
      <c r="AC22" s="2631"/>
      <c r="AD22" s="2631"/>
      <c r="AE22" s="2631"/>
      <c r="AF22" s="2631"/>
      <c r="AG22" s="2631"/>
      <c r="AH22" s="2631"/>
      <c r="AI22" s="2631"/>
      <c r="AJ22" s="2632"/>
    </row>
    <row r="23" spans="1:36" ht="24.75" customHeight="1">
      <c r="A23" s="889"/>
      <c r="B23" s="2640"/>
      <c r="C23" s="2641"/>
      <c r="D23" s="2617"/>
      <c r="E23" s="2618"/>
      <c r="F23" s="2629"/>
      <c r="G23" s="2630"/>
      <c r="H23" s="2630"/>
      <c r="I23" s="2630"/>
      <c r="J23" s="2630"/>
      <c r="K23" s="2630"/>
      <c r="L23" s="2633"/>
      <c r="M23" s="2633"/>
      <c r="N23" s="2633"/>
      <c r="O23" s="2633"/>
      <c r="P23" s="2633"/>
      <c r="Q23" s="2633"/>
      <c r="R23" s="2633"/>
      <c r="S23" s="2633"/>
      <c r="T23" s="2633"/>
      <c r="U23" s="2633"/>
      <c r="V23" s="2633"/>
      <c r="W23" s="2633"/>
      <c r="X23" s="2633"/>
      <c r="Y23" s="2633"/>
      <c r="Z23" s="2633"/>
      <c r="AA23" s="2633"/>
      <c r="AB23" s="2633"/>
      <c r="AC23" s="2633"/>
      <c r="AD23" s="2633"/>
      <c r="AE23" s="2633"/>
      <c r="AF23" s="2633"/>
      <c r="AG23" s="2633"/>
      <c r="AH23" s="2633"/>
      <c r="AI23" s="2633"/>
      <c r="AJ23" s="2634"/>
    </row>
    <row r="24" spans="1:36" ht="39" customHeight="1">
      <c r="A24" s="889"/>
      <c r="B24" s="2606" t="s">
        <v>1295</v>
      </c>
      <c r="C24" s="2606"/>
      <c r="D24" s="2606"/>
      <c r="E24" s="2606"/>
      <c r="F24" s="2606"/>
      <c r="G24" s="2606"/>
      <c r="H24" s="2606"/>
      <c r="I24" s="2606"/>
      <c r="J24" s="2606"/>
      <c r="K24" s="2606"/>
      <c r="L24" s="2606"/>
      <c r="M24" s="2606"/>
      <c r="N24" s="2606"/>
      <c r="O24" s="2606"/>
      <c r="P24" s="2606"/>
      <c r="Q24" s="2606"/>
      <c r="R24" s="2606"/>
      <c r="S24" s="2606"/>
      <c r="T24" s="2606"/>
      <c r="U24" s="2606"/>
      <c r="V24" s="2606"/>
      <c r="W24" s="2606"/>
      <c r="X24" s="2606"/>
      <c r="Y24" s="2606"/>
      <c r="Z24" s="2606"/>
      <c r="AA24" s="2606"/>
      <c r="AB24" s="2606"/>
      <c r="AC24" s="2606"/>
      <c r="AD24" s="2606"/>
      <c r="AE24" s="2606"/>
      <c r="AF24" s="2606"/>
      <c r="AG24" s="2606"/>
      <c r="AH24" s="2606"/>
      <c r="AI24" s="2606"/>
      <c r="AJ24" s="2606"/>
    </row>
    <row r="25" spans="1:36" ht="20.25" customHeight="1">
      <c r="A25" s="889"/>
      <c r="B25" s="2607"/>
      <c r="C25" s="2607"/>
      <c r="D25" s="2607"/>
      <c r="E25" s="2607"/>
      <c r="F25" s="2607"/>
      <c r="G25" s="2607"/>
      <c r="H25" s="2607"/>
      <c r="I25" s="2607"/>
      <c r="J25" s="2607"/>
      <c r="K25" s="2607"/>
      <c r="L25" s="2607"/>
      <c r="M25" s="2607"/>
      <c r="N25" s="2607"/>
      <c r="O25" s="2607"/>
      <c r="P25" s="2607"/>
      <c r="Q25" s="2607"/>
      <c r="R25" s="2607"/>
      <c r="S25" s="2607"/>
      <c r="T25" s="2607"/>
      <c r="U25" s="2607"/>
      <c r="V25" s="2607"/>
      <c r="W25" s="2607"/>
      <c r="X25" s="2607"/>
      <c r="Y25" s="2607"/>
      <c r="Z25" s="2607"/>
      <c r="AA25" s="2607"/>
      <c r="AB25" s="2607"/>
      <c r="AC25" s="2607"/>
      <c r="AD25" s="2607"/>
      <c r="AE25" s="2607"/>
      <c r="AF25" s="2607"/>
      <c r="AG25" s="2607"/>
      <c r="AH25" s="2607"/>
      <c r="AI25" s="2607"/>
      <c r="AJ25" s="2607"/>
    </row>
    <row r="26" spans="1:36" ht="39" customHeight="1">
      <c r="A26" s="889"/>
      <c r="B26" s="2607"/>
      <c r="C26" s="2607"/>
      <c r="D26" s="2607"/>
      <c r="E26" s="2607"/>
      <c r="F26" s="2607"/>
      <c r="G26" s="2607"/>
      <c r="H26" s="2607"/>
      <c r="I26" s="2607"/>
      <c r="J26" s="2607"/>
      <c r="K26" s="2607"/>
      <c r="L26" s="2607"/>
      <c r="M26" s="2607"/>
      <c r="N26" s="2607"/>
      <c r="O26" s="2607"/>
      <c r="P26" s="2607"/>
      <c r="Q26" s="2607"/>
      <c r="R26" s="2607"/>
      <c r="S26" s="2607"/>
      <c r="T26" s="2607"/>
      <c r="U26" s="2607"/>
      <c r="V26" s="2607"/>
      <c r="W26" s="2607"/>
      <c r="X26" s="2607"/>
      <c r="Y26" s="2607"/>
      <c r="Z26" s="2607"/>
      <c r="AA26" s="2607"/>
      <c r="AB26" s="2607"/>
      <c r="AC26" s="2607"/>
      <c r="AD26" s="2607"/>
      <c r="AE26" s="2607"/>
      <c r="AF26" s="2607"/>
      <c r="AG26" s="2607"/>
      <c r="AH26" s="2607"/>
      <c r="AI26" s="2607"/>
      <c r="AJ26" s="2607"/>
    </row>
    <row r="27" spans="1:36" ht="48.75" customHeight="1">
      <c r="A27" s="889"/>
      <c r="B27" s="2607"/>
      <c r="C27" s="2607"/>
      <c r="D27" s="2607"/>
      <c r="E27" s="2607"/>
      <c r="F27" s="2607"/>
      <c r="G27" s="2607"/>
      <c r="H27" s="2607"/>
      <c r="I27" s="2607"/>
      <c r="J27" s="2607"/>
      <c r="K27" s="2607"/>
      <c r="L27" s="2607"/>
      <c r="M27" s="2607"/>
      <c r="N27" s="2607"/>
      <c r="O27" s="2607"/>
      <c r="P27" s="2607"/>
      <c r="Q27" s="2607"/>
      <c r="R27" s="2607"/>
      <c r="S27" s="2607"/>
      <c r="T27" s="2607"/>
      <c r="U27" s="2607"/>
      <c r="V27" s="2607"/>
      <c r="W27" s="2607"/>
      <c r="X27" s="2607"/>
      <c r="Y27" s="2607"/>
      <c r="Z27" s="2607"/>
      <c r="AA27" s="2607"/>
      <c r="AB27" s="2607"/>
      <c r="AC27" s="2607"/>
      <c r="AD27" s="2607"/>
      <c r="AE27" s="2607"/>
      <c r="AF27" s="2607"/>
      <c r="AG27" s="2607"/>
      <c r="AH27" s="2607"/>
      <c r="AI27" s="2607"/>
      <c r="AJ27" s="2607"/>
    </row>
    <row r="28" spans="1:36">
      <c r="A28" s="889"/>
      <c r="B28" s="889"/>
      <c r="C28" s="889"/>
      <c r="D28" s="889"/>
      <c r="E28" s="889"/>
      <c r="F28" s="889"/>
      <c r="G28" s="889"/>
      <c r="H28" s="889"/>
      <c r="I28" s="889"/>
      <c r="J28" s="889"/>
      <c r="K28" s="889"/>
      <c r="L28" s="889"/>
      <c r="M28" s="889"/>
      <c r="N28" s="889"/>
      <c r="O28" s="889"/>
      <c r="P28" s="889"/>
      <c r="Q28" s="889"/>
      <c r="R28" s="889"/>
      <c r="S28" s="889"/>
      <c r="T28" s="889"/>
      <c r="U28" s="889"/>
      <c r="V28" s="889"/>
      <c r="W28" s="889"/>
      <c r="X28" s="889"/>
      <c r="Y28" s="889"/>
      <c r="Z28" s="889"/>
      <c r="AA28" s="889"/>
      <c r="AB28" s="889"/>
      <c r="AC28" s="889"/>
      <c r="AD28" s="889"/>
      <c r="AE28" s="889"/>
      <c r="AF28" s="889"/>
      <c r="AG28" s="889"/>
      <c r="AH28" s="889"/>
      <c r="AI28" s="889"/>
      <c r="AJ28" s="889"/>
    </row>
    <row r="29" spans="1:36">
      <c r="A29" s="889"/>
      <c r="B29" s="889"/>
      <c r="C29" s="889"/>
      <c r="D29" s="889"/>
      <c r="E29" s="889"/>
      <c r="F29" s="889"/>
      <c r="G29" s="889"/>
      <c r="H29" s="889"/>
      <c r="I29" s="889"/>
      <c r="J29" s="889"/>
      <c r="K29" s="889"/>
      <c r="L29" s="889"/>
      <c r="M29" s="889"/>
      <c r="N29" s="889"/>
      <c r="O29" s="889"/>
      <c r="P29" s="889"/>
      <c r="Q29" s="889"/>
      <c r="R29" s="889"/>
      <c r="S29" s="889"/>
      <c r="T29" s="889"/>
      <c r="U29" s="889"/>
      <c r="V29" s="889"/>
      <c r="W29" s="889"/>
      <c r="X29" s="889"/>
      <c r="Y29" s="889"/>
      <c r="Z29" s="889"/>
      <c r="AA29" s="889"/>
      <c r="AB29" s="889"/>
      <c r="AC29" s="889"/>
      <c r="AD29" s="889"/>
      <c r="AE29" s="889"/>
      <c r="AF29" s="889"/>
      <c r="AG29" s="889"/>
      <c r="AH29" s="889"/>
      <c r="AI29" s="889"/>
      <c r="AJ29" s="889"/>
    </row>
  </sheetData>
  <mergeCells count="31">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s>
  <phoneticPr fontId="8"/>
  <dataValidations count="1">
    <dataValidation type="list" errorStyle="warning" allowBlank="1" showInputMessage="1" showErrorMessage="1" sqref="Y9:AA10 AF9:AH10" xr:uid="{00000000-0002-0000-0900-000000000000}">
      <formula1>"　,１,２,３,４,５"</formula1>
    </dataValidation>
  </dataValidations>
  <pageMargins left="0.7" right="0.7" top="0.75" bottom="0.75" header="0.3" footer="0.3"/>
  <pageSetup paperSize="9" scale="96"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J19"/>
  <sheetViews>
    <sheetView showGridLines="0" view="pageBreakPreview" zoomScaleNormal="100" zoomScaleSheetLayoutView="100" workbookViewId="0">
      <selection activeCell="I14" sqref="I14"/>
    </sheetView>
  </sheetViews>
  <sheetFormatPr defaultRowHeight="13"/>
  <cols>
    <col min="1" max="1" width="1.08984375" style="379" customWidth="1"/>
    <col min="2" max="2" width="24.26953125" style="379" customWidth="1"/>
    <col min="3" max="3" width="4" style="379" customWidth="1"/>
    <col min="4" max="5" width="15.26953125" style="379" customWidth="1"/>
    <col min="6" max="6" width="15.08984375" style="379" customWidth="1"/>
    <col min="7" max="7" width="15.26953125" style="379" customWidth="1"/>
    <col min="8" max="8" width="3.08984375" style="379" customWidth="1"/>
    <col min="9" max="9" width="3.7265625" style="379" customWidth="1"/>
    <col min="10" max="10" width="2.453125" style="379" customWidth="1"/>
    <col min="11" max="256" width="9" style="379"/>
    <col min="257" max="257" width="1.08984375" style="379" customWidth="1"/>
    <col min="258" max="258" width="24.26953125" style="379" customWidth="1"/>
    <col min="259" max="259" width="4" style="379" customWidth="1"/>
    <col min="260" max="261" width="15.26953125" style="379" customWidth="1"/>
    <col min="262" max="262" width="15.08984375" style="379" customWidth="1"/>
    <col min="263" max="263" width="15.26953125" style="379" customWidth="1"/>
    <col min="264" max="264" width="3.08984375" style="379" customWidth="1"/>
    <col min="265" max="265" width="3.7265625" style="379" customWidth="1"/>
    <col min="266" max="266" width="2.453125" style="379" customWidth="1"/>
    <col min="267" max="512" width="9" style="379"/>
    <col min="513" max="513" width="1.08984375" style="379" customWidth="1"/>
    <col min="514" max="514" width="24.26953125" style="379" customWidth="1"/>
    <col min="515" max="515" width="4" style="379" customWidth="1"/>
    <col min="516" max="517" width="15.26953125" style="379" customWidth="1"/>
    <col min="518" max="518" width="15.08984375" style="379" customWidth="1"/>
    <col min="519" max="519" width="15.26953125" style="379" customWidth="1"/>
    <col min="520" max="520" width="3.08984375" style="379" customWidth="1"/>
    <col min="521" max="521" width="3.7265625" style="379" customWidth="1"/>
    <col min="522" max="522" width="2.453125" style="379" customWidth="1"/>
    <col min="523" max="768" width="9" style="379"/>
    <col min="769" max="769" width="1.08984375" style="379" customWidth="1"/>
    <col min="770" max="770" width="24.26953125" style="379" customWidth="1"/>
    <col min="771" max="771" width="4" style="379" customWidth="1"/>
    <col min="772" max="773" width="15.26953125" style="379" customWidth="1"/>
    <col min="774" max="774" width="15.08984375" style="379" customWidth="1"/>
    <col min="775" max="775" width="15.26953125" style="379" customWidth="1"/>
    <col min="776" max="776" width="3.08984375" style="379" customWidth="1"/>
    <col min="777" max="777" width="3.7265625" style="379" customWidth="1"/>
    <col min="778" max="778" width="2.453125" style="379" customWidth="1"/>
    <col min="779" max="1024" width="9" style="379"/>
    <col min="1025" max="1025" width="1.08984375" style="379" customWidth="1"/>
    <col min="1026" max="1026" width="24.26953125" style="379" customWidth="1"/>
    <col min="1027" max="1027" width="4" style="379" customWidth="1"/>
    <col min="1028" max="1029" width="15.26953125" style="379" customWidth="1"/>
    <col min="1030" max="1030" width="15.08984375" style="379" customWidth="1"/>
    <col min="1031" max="1031" width="15.26953125" style="379" customWidth="1"/>
    <col min="1032" max="1032" width="3.08984375" style="379" customWidth="1"/>
    <col min="1033" max="1033" width="3.7265625" style="379" customWidth="1"/>
    <col min="1034" max="1034" width="2.453125" style="379" customWidth="1"/>
    <col min="1035" max="1280" width="9" style="379"/>
    <col min="1281" max="1281" width="1.08984375" style="379" customWidth="1"/>
    <col min="1282" max="1282" width="24.26953125" style="379" customWidth="1"/>
    <col min="1283" max="1283" width="4" style="379" customWidth="1"/>
    <col min="1284" max="1285" width="15.26953125" style="379" customWidth="1"/>
    <col min="1286" max="1286" width="15.08984375" style="379" customWidth="1"/>
    <col min="1287" max="1287" width="15.26953125" style="379" customWidth="1"/>
    <col min="1288" max="1288" width="3.08984375" style="379" customWidth="1"/>
    <col min="1289" max="1289" width="3.7265625" style="379" customWidth="1"/>
    <col min="1290" max="1290" width="2.453125" style="379" customWidth="1"/>
    <col min="1291" max="1536" width="9" style="379"/>
    <col min="1537" max="1537" width="1.08984375" style="379" customWidth="1"/>
    <col min="1538" max="1538" width="24.26953125" style="379" customWidth="1"/>
    <col min="1539" max="1539" width="4" style="379" customWidth="1"/>
    <col min="1540" max="1541" width="15.26953125" style="379" customWidth="1"/>
    <col min="1542" max="1542" width="15.08984375" style="379" customWidth="1"/>
    <col min="1543" max="1543" width="15.26953125" style="379" customWidth="1"/>
    <col min="1544" max="1544" width="3.08984375" style="379" customWidth="1"/>
    <col min="1545" max="1545" width="3.7265625" style="379" customWidth="1"/>
    <col min="1546" max="1546" width="2.453125" style="379" customWidth="1"/>
    <col min="1547" max="1792" width="9" style="379"/>
    <col min="1793" max="1793" width="1.08984375" style="379" customWidth="1"/>
    <col min="1794" max="1794" width="24.26953125" style="379" customWidth="1"/>
    <col min="1795" max="1795" width="4" style="379" customWidth="1"/>
    <col min="1796" max="1797" width="15.26953125" style="379" customWidth="1"/>
    <col min="1798" max="1798" width="15.08984375" style="379" customWidth="1"/>
    <col min="1799" max="1799" width="15.26953125" style="379" customWidth="1"/>
    <col min="1800" max="1800" width="3.08984375" style="379" customWidth="1"/>
    <col min="1801" max="1801" width="3.7265625" style="379" customWidth="1"/>
    <col min="1802" max="1802" width="2.453125" style="379" customWidth="1"/>
    <col min="1803" max="2048" width="9" style="379"/>
    <col min="2049" max="2049" width="1.08984375" style="379" customWidth="1"/>
    <col min="2050" max="2050" width="24.26953125" style="379" customWidth="1"/>
    <col min="2051" max="2051" width="4" style="379" customWidth="1"/>
    <col min="2052" max="2053" width="15.26953125" style="379" customWidth="1"/>
    <col min="2054" max="2054" width="15.08984375" style="379" customWidth="1"/>
    <col min="2055" max="2055" width="15.26953125" style="379" customWidth="1"/>
    <col min="2056" max="2056" width="3.08984375" style="379" customWidth="1"/>
    <col min="2057" max="2057" width="3.7265625" style="379" customWidth="1"/>
    <col min="2058" max="2058" width="2.453125" style="379" customWidth="1"/>
    <col min="2059" max="2304" width="9" style="379"/>
    <col min="2305" max="2305" width="1.08984375" style="379" customWidth="1"/>
    <col min="2306" max="2306" width="24.26953125" style="379" customWidth="1"/>
    <col min="2307" max="2307" width="4" style="379" customWidth="1"/>
    <col min="2308" max="2309" width="15.26953125" style="379" customWidth="1"/>
    <col min="2310" max="2310" width="15.08984375" style="379" customWidth="1"/>
    <col min="2311" max="2311" width="15.26953125" style="379" customWidth="1"/>
    <col min="2312" max="2312" width="3.08984375" style="379" customWidth="1"/>
    <col min="2313" max="2313" width="3.7265625" style="379" customWidth="1"/>
    <col min="2314" max="2314" width="2.453125" style="379" customWidth="1"/>
    <col min="2315" max="2560" width="9" style="379"/>
    <col min="2561" max="2561" width="1.08984375" style="379" customWidth="1"/>
    <col min="2562" max="2562" width="24.26953125" style="379" customWidth="1"/>
    <col min="2563" max="2563" width="4" style="379" customWidth="1"/>
    <col min="2564" max="2565" width="15.26953125" style="379" customWidth="1"/>
    <col min="2566" max="2566" width="15.08984375" style="379" customWidth="1"/>
    <col min="2567" max="2567" width="15.26953125" style="379" customWidth="1"/>
    <col min="2568" max="2568" width="3.08984375" style="379" customWidth="1"/>
    <col min="2569" max="2569" width="3.7265625" style="379" customWidth="1"/>
    <col min="2570" max="2570" width="2.453125" style="379" customWidth="1"/>
    <col min="2571" max="2816" width="9" style="379"/>
    <col min="2817" max="2817" width="1.08984375" style="379" customWidth="1"/>
    <col min="2818" max="2818" width="24.26953125" style="379" customWidth="1"/>
    <col min="2819" max="2819" width="4" style="379" customWidth="1"/>
    <col min="2820" max="2821" width="15.26953125" style="379" customWidth="1"/>
    <col min="2822" max="2822" width="15.08984375" style="379" customWidth="1"/>
    <col min="2823" max="2823" width="15.26953125" style="379" customWidth="1"/>
    <col min="2824" max="2824" width="3.08984375" style="379" customWidth="1"/>
    <col min="2825" max="2825" width="3.7265625" style="379" customWidth="1"/>
    <col min="2826" max="2826" width="2.453125" style="379" customWidth="1"/>
    <col min="2827" max="3072" width="9" style="379"/>
    <col min="3073" max="3073" width="1.08984375" style="379" customWidth="1"/>
    <col min="3074" max="3074" width="24.26953125" style="379" customWidth="1"/>
    <col min="3075" max="3075" width="4" style="379" customWidth="1"/>
    <col min="3076" max="3077" width="15.26953125" style="379" customWidth="1"/>
    <col min="3078" max="3078" width="15.08984375" style="379" customWidth="1"/>
    <col min="3079" max="3079" width="15.26953125" style="379" customWidth="1"/>
    <col min="3080" max="3080" width="3.08984375" style="379" customWidth="1"/>
    <col min="3081" max="3081" width="3.7265625" style="379" customWidth="1"/>
    <col min="3082" max="3082" width="2.453125" style="379" customWidth="1"/>
    <col min="3083" max="3328" width="9" style="379"/>
    <col min="3329" max="3329" width="1.08984375" style="379" customWidth="1"/>
    <col min="3330" max="3330" width="24.26953125" style="379" customWidth="1"/>
    <col min="3331" max="3331" width="4" style="379" customWidth="1"/>
    <col min="3332" max="3333" width="15.26953125" style="379" customWidth="1"/>
    <col min="3334" max="3334" width="15.08984375" style="379" customWidth="1"/>
    <col min="3335" max="3335" width="15.26953125" style="379" customWidth="1"/>
    <col min="3336" max="3336" width="3.08984375" style="379" customWidth="1"/>
    <col min="3337" max="3337" width="3.7265625" style="379" customWidth="1"/>
    <col min="3338" max="3338" width="2.453125" style="379" customWidth="1"/>
    <col min="3339" max="3584" width="9" style="379"/>
    <col min="3585" max="3585" width="1.08984375" style="379" customWidth="1"/>
    <col min="3586" max="3586" width="24.26953125" style="379" customWidth="1"/>
    <col min="3587" max="3587" width="4" style="379" customWidth="1"/>
    <col min="3588" max="3589" width="15.26953125" style="379" customWidth="1"/>
    <col min="3590" max="3590" width="15.08984375" style="379" customWidth="1"/>
    <col min="3591" max="3591" width="15.26953125" style="379" customWidth="1"/>
    <col min="3592" max="3592" width="3.08984375" style="379" customWidth="1"/>
    <col min="3593" max="3593" width="3.7265625" style="379" customWidth="1"/>
    <col min="3594" max="3594" width="2.453125" style="379" customWidth="1"/>
    <col min="3595" max="3840" width="9" style="379"/>
    <col min="3841" max="3841" width="1.08984375" style="379" customWidth="1"/>
    <col min="3842" max="3842" width="24.26953125" style="379" customWidth="1"/>
    <col min="3843" max="3843" width="4" style="379" customWidth="1"/>
    <col min="3844" max="3845" width="15.26953125" style="379" customWidth="1"/>
    <col min="3846" max="3846" width="15.08984375" style="379" customWidth="1"/>
    <col min="3847" max="3847" width="15.26953125" style="379" customWidth="1"/>
    <col min="3848" max="3848" width="3.08984375" style="379" customWidth="1"/>
    <col min="3849" max="3849" width="3.7265625" style="379" customWidth="1"/>
    <col min="3850" max="3850" width="2.453125" style="379" customWidth="1"/>
    <col min="3851" max="4096" width="9" style="379"/>
    <col min="4097" max="4097" width="1.08984375" style="379" customWidth="1"/>
    <col min="4098" max="4098" width="24.26953125" style="379" customWidth="1"/>
    <col min="4099" max="4099" width="4" style="379" customWidth="1"/>
    <col min="4100" max="4101" width="15.26953125" style="379" customWidth="1"/>
    <col min="4102" max="4102" width="15.08984375" style="379" customWidth="1"/>
    <col min="4103" max="4103" width="15.26953125" style="379" customWidth="1"/>
    <col min="4104" max="4104" width="3.08984375" style="379" customWidth="1"/>
    <col min="4105" max="4105" width="3.7265625" style="379" customWidth="1"/>
    <col min="4106" max="4106" width="2.453125" style="379" customWidth="1"/>
    <col min="4107" max="4352" width="9" style="379"/>
    <col min="4353" max="4353" width="1.08984375" style="379" customWidth="1"/>
    <col min="4354" max="4354" width="24.26953125" style="379" customWidth="1"/>
    <col min="4355" max="4355" width="4" style="379" customWidth="1"/>
    <col min="4356" max="4357" width="15.26953125" style="379" customWidth="1"/>
    <col min="4358" max="4358" width="15.08984375" style="379" customWidth="1"/>
    <col min="4359" max="4359" width="15.26953125" style="379" customWidth="1"/>
    <col min="4360" max="4360" width="3.08984375" style="379" customWidth="1"/>
    <col min="4361" max="4361" width="3.7265625" style="379" customWidth="1"/>
    <col min="4362" max="4362" width="2.453125" style="379" customWidth="1"/>
    <col min="4363" max="4608" width="9" style="379"/>
    <col min="4609" max="4609" width="1.08984375" style="379" customWidth="1"/>
    <col min="4610" max="4610" width="24.26953125" style="379" customWidth="1"/>
    <col min="4611" max="4611" width="4" style="379" customWidth="1"/>
    <col min="4612" max="4613" width="15.26953125" style="379" customWidth="1"/>
    <col min="4614" max="4614" width="15.08984375" style="379" customWidth="1"/>
    <col min="4615" max="4615" width="15.26953125" style="379" customWidth="1"/>
    <col min="4616" max="4616" width="3.08984375" style="379" customWidth="1"/>
    <col min="4617" max="4617" width="3.7265625" style="379" customWidth="1"/>
    <col min="4618" max="4618" width="2.453125" style="379" customWidth="1"/>
    <col min="4619" max="4864" width="9" style="379"/>
    <col min="4865" max="4865" width="1.08984375" style="379" customWidth="1"/>
    <col min="4866" max="4866" width="24.26953125" style="379" customWidth="1"/>
    <col min="4867" max="4867" width="4" style="379" customWidth="1"/>
    <col min="4868" max="4869" width="15.26953125" style="379" customWidth="1"/>
    <col min="4870" max="4870" width="15.08984375" style="379" customWidth="1"/>
    <col min="4871" max="4871" width="15.26953125" style="379" customWidth="1"/>
    <col min="4872" max="4872" width="3.08984375" style="379" customWidth="1"/>
    <col min="4873" max="4873" width="3.7265625" style="379" customWidth="1"/>
    <col min="4874" max="4874" width="2.453125" style="379" customWidth="1"/>
    <col min="4875" max="5120" width="9" style="379"/>
    <col min="5121" max="5121" width="1.08984375" style="379" customWidth="1"/>
    <col min="5122" max="5122" width="24.26953125" style="379" customWidth="1"/>
    <col min="5123" max="5123" width="4" style="379" customWidth="1"/>
    <col min="5124" max="5125" width="15.26953125" style="379" customWidth="1"/>
    <col min="5126" max="5126" width="15.08984375" style="379" customWidth="1"/>
    <col min="5127" max="5127" width="15.26953125" style="379" customWidth="1"/>
    <col min="5128" max="5128" width="3.08984375" style="379" customWidth="1"/>
    <col min="5129" max="5129" width="3.7265625" style="379" customWidth="1"/>
    <col min="5130" max="5130" width="2.453125" style="379" customWidth="1"/>
    <col min="5131" max="5376" width="9" style="379"/>
    <col min="5377" max="5377" width="1.08984375" style="379" customWidth="1"/>
    <col min="5378" max="5378" width="24.26953125" style="379" customWidth="1"/>
    <col min="5379" max="5379" width="4" style="379" customWidth="1"/>
    <col min="5380" max="5381" width="15.26953125" style="379" customWidth="1"/>
    <col min="5382" max="5382" width="15.08984375" style="379" customWidth="1"/>
    <col min="5383" max="5383" width="15.26953125" style="379" customWidth="1"/>
    <col min="5384" max="5384" width="3.08984375" style="379" customWidth="1"/>
    <col min="5385" max="5385" width="3.7265625" style="379" customWidth="1"/>
    <col min="5386" max="5386" width="2.453125" style="379" customWidth="1"/>
    <col min="5387" max="5632" width="9" style="379"/>
    <col min="5633" max="5633" width="1.08984375" style="379" customWidth="1"/>
    <col min="5634" max="5634" width="24.26953125" style="379" customWidth="1"/>
    <col min="5635" max="5635" width="4" style="379" customWidth="1"/>
    <col min="5636" max="5637" width="15.26953125" style="379" customWidth="1"/>
    <col min="5638" max="5638" width="15.08984375" style="379" customWidth="1"/>
    <col min="5639" max="5639" width="15.26953125" style="379" customWidth="1"/>
    <col min="5640" max="5640" width="3.08984375" style="379" customWidth="1"/>
    <col min="5641" max="5641" width="3.7265625" style="379" customWidth="1"/>
    <col min="5642" max="5642" width="2.453125" style="379" customWidth="1"/>
    <col min="5643" max="5888" width="9" style="379"/>
    <col min="5889" max="5889" width="1.08984375" style="379" customWidth="1"/>
    <col min="5890" max="5890" width="24.26953125" style="379" customWidth="1"/>
    <col min="5891" max="5891" width="4" style="379" customWidth="1"/>
    <col min="5892" max="5893" width="15.26953125" style="379" customWidth="1"/>
    <col min="5894" max="5894" width="15.08984375" style="379" customWidth="1"/>
    <col min="5895" max="5895" width="15.26953125" style="379" customWidth="1"/>
    <col min="5896" max="5896" width="3.08984375" style="379" customWidth="1"/>
    <col min="5897" max="5897" width="3.7265625" style="379" customWidth="1"/>
    <col min="5898" max="5898" width="2.453125" style="379" customWidth="1"/>
    <col min="5899" max="6144" width="9" style="379"/>
    <col min="6145" max="6145" width="1.08984375" style="379" customWidth="1"/>
    <col min="6146" max="6146" width="24.26953125" style="379" customWidth="1"/>
    <col min="6147" max="6147" width="4" style="379" customWidth="1"/>
    <col min="6148" max="6149" width="15.26953125" style="379" customWidth="1"/>
    <col min="6150" max="6150" width="15.08984375" style="379" customWidth="1"/>
    <col min="6151" max="6151" width="15.26953125" style="379" customWidth="1"/>
    <col min="6152" max="6152" width="3.08984375" style="379" customWidth="1"/>
    <col min="6153" max="6153" width="3.7265625" style="379" customWidth="1"/>
    <col min="6154" max="6154" width="2.453125" style="379" customWidth="1"/>
    <col min="6155" max="6400" width="9" style="379"/>
    <col min="6401" max="6401" width="1.08984375" style="379" customWidth="1"/>
    <col min="6402" max="6402" width="24.26953125" style="379" customWidth="1"/>
    <col min="6403" max="6403" width="4" style="379" customWidth="1"/>
    <col min="6404" max="6405" width="15.26953125" style="379" customWidth="1"/>
    <col min="6406" max="6406" width="15.08984375" style="379" customWidth="1"/>
    <col min="6407" max="6407" width="15.26953125" style="379" customWidth="1"/>
    <col min="6408" max="6408" width="3.08984375" style="379" customWidth="1"/>
    <col min="6409" max="6409" width="3.7265625" style="379" customWidth="1"/>
    <col min="6410" max="6410" width="2.453125" style="379" customWidth="1"/>
    <col min="6411" max="6656" width="9" style="379"/>
    <col min="6657" max="6657" width="1.08984375" style="379" customWidth="1"/>
    <col min="6658" max="6658" width="24.26953125" style="379" customWidth="1"/>
    <col min="6659" max="6659" width="4" style="379" customWidth="1"/>
    <col min="6660" max="6661" width="15.26953125" style="379" customWidth="1"/>
    <col min="6662" max="6662" width="15.08984375" style="379" customWidth="1"/>
    <col min="6663" max="6663" width="15.26953125" style="379" customWidth="1"/>
    <col min="6664" max="6664" width="3.08984375" style="379" customWidth="1"/>
    <col min="6665" max="6665" width="3.7265625" style="379" customWidth="1"/>
    <col min="6666" max="6666" width="2.453125" style="379" customWidth="1"/>
    <col min="6667" max="6912" width="9" style="379"/>
    <col min="6913" max="6913" width="1.08984375" style="379" customWidth="1"/>
    <col min="6914" max="6914" width="24.26953125" style="379" customWidth="1"/>
    <col min="6915" max="6915" width="4" style="379" customWidth="1"/>
    <col min="6916" max="6917" width="15.26953125" style="379" customWidth="1"/>
    <col min="6918" max="6918" width="15.08984375" style="379" customWidth="1"/>
    <col min="6919" max="6919" width="15.26953125" style="379" customWidth="1"/>
    <col min="6920" max="6920" width="3.08984375" style="379" customWidth="1"/>
    <col min="6921" max="6921" width="3.7265625" style="379" customWidth="1"/>
    <col min="6922" max="6922" width="2.453125" style="379" customWidth="1"/>
    <col min="6923" max="7168" width="9" style="379"/>
    <col min="7169" max="7169" width="1.08984375" style="379" customWidth="1"/>
    <col min="7170" max="7170" width="24.26953125" style="379" customWidth="1"/>
    <col min="7171" max="7171" width="4" style="379" customWidth="1"/>
    <col min="7172" max="7173" width="15.26953125" style="379" customWidth="1"/>
    <col min="7174" max="7174" width="15.08984375" style="379" customWidth="1"/>
    <col min="7175" max="7175" width="15.26953125" style="379" customWidth="1"/>
    <col min="7176" max="7176" width="3.08984375" style="379" customWidth="1"/>
    <col min="7177" max="7177" width="3.7265625" style="379" customWidth="1"/>
    <col min="7178" max="7178" width="2.453125" style="379" customWidth="1"/>
    <col min="7179" max="7424" width="9" style="379"/>
    <col min="7425" max="7425" width="1.08984375" style="379" customWidth="1"/>
    <col min="7426" max="7426" width="24.26953125" style="379" customWidth="1"/>
    <col min="7427" max="7427" width="4" style="379" customWidth="1"/>
    <col min="7428" max="7429" width="15.26953125" style="379" customWidth="1"/>
    <col min="7430" max="7430" width="15.08984375" style="379" customWidth="1"/>
    <col min="7431" max="7431" width="15.26953125" style="379" customWidth="1"/>
    <col min="7432" max="7432" width="3.08984375" style="379" customWidth="1"/>
    <col min="7433" max="7433" width="3.7265625" style="379" customWidth="1"/>
    <col min="7434" max="7434" width="2.453125" style="379" customWidth="1"/>
    <col min="7435" max="7680" width="9" style="379"/>
    <col min="7681" max="7681" width="1.08984375" style="379" customWidth="1"/>
    <col min="7682" max="7682" width="24.26953125" style="379" customWidth="1"/>
    <col min="7683" max="7683" width="4" style="379" customWidth="1"/>
    <col min="7684" max="7685" width="15.26953125" style="379" customWidth="1"/>
    <col min="7686" max="7686" width="15.08984375" style="379" customWidth="1"/>
    <col min="7687" max="7687" width="15.26953125" style="379" customWidth="1"/>
    <col min="7688" max="7688" width="3.08984375" style="379" customWidth="1"/>
    <col min="7689" max="7689" width="3.7265625" style="379" customWidth="1"/>
    <col min="7690" max="7690" width="2.453125" style="379" customWidth="1"/>
    <col min="7691" max="7936" width="9" style="379"/>
    <col min="7937" max="7937" width="1.08984375" style="379" customWidth="1"/>
    <col min="7938" max="7938" width="24.26953125" style="379" customWidth="1"/>
    <col min="7939" max="7939" width="4" style="379" customWidth="1"/>
    <col min="7940" max="7941" width="15.26953125" style="379" customWidth="1"/>
    <col min="7942" max="7942" width="15.08984375" style="379" customWidth="1"/>
    <col min="7943" max="7943" width="15.26953125" style="379" customWidth="1"/>
    <col min="7944" max="7944" width="3.08984375" style="379" customWidth="1"/>
    <col min="7945" max="7945" width="3.7265625" style="379" customWidth="1"/>
    <col min="7946" max="7946" width="2.453125" style="379" customWidth="1"/>
    <col min="7947" max="8192" width="9" style="379"/>
    <col min="8193" max="8193" width="1.08984375" style="379" customWidth="1"/>
    <col min="8194" max="8194" width="24.26953125" style="379" customWidth="1"/>
    <col min="8195" max="8195" width="4" style="379" customWidth="1"/>
    <col min="8196" max="8197" width="15.26953125" style="379" customWidth="1"/>
    <col min="8198" max="8198" width="15.08984375" style="379" customWidth="1"/>
    <col min="8199" max="8199" width="15.26953125" style="379" customWidth="1"/>
    <col min="8200" max="8200" width="3.08984375" style="379" customWidth="1"/>
    <col min="8201" max="8201" width="3.7265625" style="379" customWidth="1"/>
    <col min="8202" max="8202" width="2.453125" style="379" customWidth="1"/>
    <col min="8203" max="8448" width="9" style="379"/>
    <col min="8449" max="8449" width="1.08984375" style="379" customWidth="1"/>
    <col min="8450" max="8450" width="24.26953125" style="379" customWidth="1"/>
    <col min="8451" max="8451" width="4" style="379" customWidth="1"/>
    <col min="8452" max="8453" width="15.26953125" style="379" customWidth="1"/>
    <col min="8454" max="8454" width="15.08984375" style="379" customWidth="1"/>
    <col min="8455" max="8455" width="15.26953125" style="379" customWidth="1"/>
    <col min="8456" max="8456" width="3.08984375" style="379" customWidth="1"/>
    <col min="8457" max="8457" width="3.7265625" style="379" customWidth="1"/>
    <col min="8458" max="8458" width="2.453125" style="379" customWidth="1"/>
    <col min="8459" max="8704" width="9" style="379"/>
    <col min="8705" max="8705" width="1.08984375" style="379" customWidth="1"/>
    <col min="8706" max="8706" width="24.26953125" style="379" customWidth="1"/>
    <col min="8707" max="8707" width="4" style="379" customWidth="1"/>
    <col min="8708" max="8709" width="15.26953125" style="379" customWidth="1"/>
    <col min="8710" max="8710" width="15.08984375" style="379" customWidth="1"/>
    <col min="8711" max="8711" width="15.26953125" style="379" customWidth="1"/>
    <col min="8712" max="8712" width="3.08984375" style="379" customWidth="1"/>
    <col min="8713" max="8713" width="3.7265625" style="379" customWidth="1"/>
    <col min="8714" max="8714" width="2.453125" style="379" customWidth="1"/>
    <col min="8715" max="8960" width="9" style="379"/>
    <col min="8961" max="8961" width="1.08984375" style="379" customWidth="1"/>
    <col min="8962" max="8962" width="24.26953125" style="379" customWidth="1"/>
    <col min="8963" max="8963" width="4" style="379" customWidth="1"/>
    <col min="8964" max="8965" width="15.26953125" style="379" customWidth="1"/>
    <col min="8966" max="8966" width="15.08984375" style="379" customWidth="1"/>
    <col min="8967" max="8967" width="15.26953125" style="379" customWidth="1"/>
    <col min="8968" max="8968" width="3.08984375" style="379" customWidth="1"/>
    <col min="8969" max="8969" width="3.7265625" style="379" customWidth="1"/>
    <col min="8970" max="8970" width="2.453125" style="379" customWidth="1"/>
    <col min="8971" max="9216" width="9" style="379"/>
    <col min="9217" max="9217" width="1.08984375" style="379" customWidth="1"/>
    <col min="9218" max="9218" width="24.26953125" style="379" customWidth="1"/>
    <col min="9219" max="9219" width="4" style="379" customWidth="1"/>
    <col min="9220" max="9221" width="15.26953125" style="379" customWidth="1"/>
    <col min="9222" max="9222" width="15.08984375" style="379" customWidth="1"/>
    <col min="9223" max="9223" width="15.26953125" style="379" customWidth="1"/>
    <col min="9224" max="9224" width="3.08984375" style="379" customWidth="1"/>
    <col min="9225" max="9225" width="3.7265625" style="379" customWidth="1"/>
    <col min="9226" max="9226" width="2.453125" style="379" customWidth="1"/>
    <col min="9227" max="9472" width="9" style="379"/>
    <col min="9473" max="9473" width="1.08984375" style="379" customWidth="1"/>
    <col min="9474" max="9474" width="24.26953125" style="379" customWidth="1"/>
    <col min="9475" max="9475" width="4" style="379" customWidth="1"/>
    <col min="9476" max="9477" width="15.26953125" style="379" customWidth="1"/>
    <col min="9478" max="9478" width="15.08984375" style="379" customWidth="1"/>
    <col min="9479" max="9479" width="15.26953125" style="379" customWidth="1"/>
    <col min="9480" max="9480" width="3.08984375" style="379" customWidth="1"/>
    <col min="9481" max="9481" width="3.7265625" style="379" customWidth="1"/>
    <col min="9482" max="9482" width="2.453125" style="379" customWidth="1"/>
    <col min="9483" max="9728" width="9" style="379"/>
    <col min="9729" max="9729" width="1.08984375" style="379" customWidth="1"/>
    <col min="9730" max="9730" width="24.26953125" style="379" customWidth="1"/>
    <col min="9731" max="9731" width="4" style="379" customWidth="1"/>
    <col min="9732" max="9733" width="15.26953125" style="379" customWidth="1"/>
    <col min="9734" max="9734" width="15.08984375" style="379" customWidth="1"/>
    <col min="9735" max="9735" width="15.26953125" style="379" customWidth="1"/>
    <col min="9736" max="9736" width="3.08984375" style="379" customWidth="1"/>
    <col min="9737" max="9737" width="3.7265625" style="379" customWidth="1"/>
    <col min="9738" max="9738" width="2.453125" style="379" customWidth="1"/>
    <col min="9739" max="9984" width="9" style="379"/>
    <col min="9985" max="9985" width="1.08984375" style="379" customWidth="1"/>
    <col min="9986" max="9986" width="24.26953125" style="379" customWidth="1"/>
    <col min="9987" max="9987" width="4" style="379" customWidth="1"/>
    <col min="9988" max="9989" width="15.26953125" style="379" customWidth="1"/>
    <col min="9990" max="9990" width="15.08984375" style="379" customWidth="1"/>
    <col min="9991" max="9991" width="15.26953125" style="379" customWidth="1"/>
    <col min="9992" max="9992" width="3.08984375" style="379" customWidth="1"/>
    <col min="9993" max="9993" width="3.7265625" style="379" customWidth="1"/>
    <col min="9994" max="9994" width="2.453125" style="379" customWidth="1"/>
    <col min="9995" max="10240" width="9" style="379"/>
    <col min="10241" max="10241" width="1.08984375" style="379" customWidth="1"/>
    <col min="10242" max="10242" width="24.26953125" style="379" customWidth="1"/>
    <col min="10243" max="10243" width="4" style="379" customWidth="1"/>
    <col min="10244" max="10245" width="15.26953125" style="379" customWidth="1"/>
    <col min="10246" max="10246" width="15.08984375" style="379" customWidth="1"/>
    <col min="10247" max="10247" width="15.26953125" style="379" customWidth="1"/>
    <col min="10248" max="10248" width="3.08984375" style="379" customWidth="1"/>
    <col min="10249" max="10249" width="3.7265625" style="379" customWidth="1"/>
    <col min="10250" max="10250" width="2.453125" style="379" customWidth="1"/>
    <col min="10251" max="10496" width="9" style="379"/>
    <col min="10497" max="10497" width="1.08984375" style="379" customWidth="1"/>
    <col min="10498" max="10498" width="24.26953125" style="379" customWidth="1"/>
    <col min="10499" max="10499" width="4" style="379" customWidth="1"/>
    <col min="10500" max="10501" width="15.26953125" style="379" customWidth="1"/>
    <col min="10502" max="10502" width="15.08984375" style="379" customWidth="1"/>
    <col min="10503" max="10503" width="15.26953125" style="379" customWidth="1"/>
    <col min="10504" max="10504" width="3.08984375" style="379" customWidth="1"/>
    <col min="10505" max="10505" width="3.7265625" style="379" customWidth="1"/>
    <col min="10506" max="10506" width="2.453125" style="379" customWidth="1"/>
    <col min="10507" max="10752" width="9" style="379"/>
    <col min="10753" max="10753" width="1.08984375" style="379" customWidth="1"/>
    <col min="10754" max="10754" width="24.26953125" style="379" customWidth="1"/>
    <col min="10755" max="10755" width="4" style="379" customWidth="1"/>
    <col min="10756" max="10757" width="15.26953125" style="379" customWidth="1"/>
    <col min="10758" max="10758" width="15.08984375" style="379" customWidth="1"/>
    <col min="10759" max="10759" width="15.26953125" style="379" customWidth="1"/>
    <col min="10760" max="10760" width="3.08984375" style="379" customWidth="1"/>
    <col min="10761" max="10761" width="3.7265625" style="379" customWidth="1"/>
    <col min="10762" max="10762" width="2.453125" style="379" customWidth="1"/>
    <col min="10763" max="11008" width="9" style="379"/>
    <col min="11009" max="11009" width="1.08984375" style="379" customWidth="1"/>
    <col min="11010" max="11010" width="24.26953125" style="379" customWidth="1"/>
    <col min="11011" max="11011" width="4" style="379" customWidth="1"/>
    <col min="11012" max="11013" width="15.26953125" style="379" customWidth="1"/>
    <col min="11014" max="11014" width="15.08984375" style="379" customWidth="1"/>
    <col min="11015" max="11015" width="15.26953125" style="379" customWidth="1"/>
    <col min="11016" max="11016" width="3.08984375" style="379" customWidth="1"/>
    <col min="11017" max="11017" width="3.7265625" style="379" customWidth="1"/>
    <col min="11018" max="11018" width="2.453125" style="379" customWidth="1"/>
    <col min="11019" max="11264" width="9" style="379"/>
    <col min="11265" max="11265" width="1.08984375" style="379" customWidth="1"/>
    <col min="11266" max="11266" width="24.26953125" style="379" customWidth="1"/>
    <col min="11267" max="11267" width="4" style="379" customWidth="1"/>
    <col min="11268" max="11269" width="15.26953125" style="379" customWidth="1"/>
    <col min="11270" max="11270" width="15.08984375" style="379" customWidth="1"/>
    <col min="11271" max="11271" width="15.26953125" style="379" customWidth="1"/>
    <col min="11272" max="11272" width="3.08984375" style="379" customWidth="1"/>
    <col min="11273" max="11273" width="3.7265625" style="379" customWidth="1"/>
    <col min="11274" max="11274" width="2.453125" style="379" customWidth="1"/>
    <col min="11275" max="11520" width="9" style="379"/>
    <col min="11521" max="11521" width="1.08984375" style="379" customWidth="1"/>
    <col min="11522" max="11522" width="24.26953125" style="379" customWidth="1"/>
    <col min="11523" max="11523" width="4" style="379" customWidth="1"/>
    <col min="11524" max="11525" width="15.26953125" style="379" customWidth="1"/>
    <col min="11526" max="11526" width="15.08984375" style="379" customWidth="1"/>
    <col min="11527" max="11527" width="15.26953125" style="379" customWidth="1"/>
    <col min="11528" max="11528" width="3.08984375" style="379" customWidth="1"/>
    <col min="11529" max="11529" width="3.7265625" style="379" customWidth="1"/>
    <col min="11530" max="11530" width="2.453125" style="379" customWidth="1"/>
    <col min="11531" max="11776" width="9" style="379"/>
    <col min="11777" max="11777" width="1.08984375" style="379" customWidth="1"/>
    <col min="11778" max="11778" width="24.26953125" style="379" customWidth="1"/>
    <col min="11779" max="11779" width="4" style="379" customWidth="1"/>
    <col min="11780" max="11781" width="15.26953125" style="379" customWidth="1"/>
    <col min="11782" max="11782" width="15.08984375" style="379" customWidth="1"/>
    <col min="11783" max="11783" width="15.26953125" style="379" customWidth="1"/>
    <col min="11784" max="11784" width="3.08984375" style="379" customWidth="1"/>
    <col min="11785" max="11785" width="3.7265625" style="379" customWidth="1"/>
    <col min="11786" max="11786" width="2.453125" style="379" customWidth="1"/>
    <col min="11787" max="12032" width="9" style="379"/>
    <col min="12033" max="12033" width="1.08984375" style="379" customWidth="1"/>
    <col min="12034" max="12034" width="24.26953125" style="379" customWidth="1"/>
    <col min="12035" max="12035" width="4" style="379" customWidth="1"/>
    <col min="12036" max="12037" width="15.26953125" style="379" customWidth="1"/>
    <col min="12038" max="12038" width="15.08984375" style="379" customWidth="1"/>
    <col min="12039" max="12039" width="15.26953125" style="379" customWidth="1"/>
    <col min="12040" max="12040" width="3.08984375" style="379" customWidth="1"/>
    <col min="12041" max="12041" width="3.7265625" style="379" customWidth="1"/>
    <col min="12042" max="12042" width="2.453125" style="379" customWidth="1"/>
    <col min="12043" max="12288" width="9" style="379"/>
    <col min="12289" max="12289" width="1.08984375" style="379" customWidth="1"/>
    <col min="12290" max="12290" width="24.26953125" style="379" customWidth="1"/>
    <col min="12291" max="12291" width="4" style="379" customWidth="1"/>
    <col min="12292" max="12293" width="15.26953125" style="379" customWidth="1"/>
    <col min="12294" max="12294" width="15.08984375" style="379" customWidth="1"/>
    <col min="12295" max="12295" width="15.26953125" style="379" customWidth="1"/>
    <col min="12296" max="12296" width="3.08984375" style="379" customWidth="1"/>
    <col min="12297" max="12297" width="3.7265625" style="379" customWidth="1"/>
    <col min="12298" max="12298" width="2.453125" style="379" customWidth="1"/>
    <col min="12299" max="12544" width="9" style="379"/>
    <col min="12545" max="12545" width="1.08984375" style="379" customWidth="1"/>
    <col min="12546" max="12546" width="24.26953125" style="379" customWidth="1"/>
    <col min="12547" max="12547" width="4" style="379" customWidth="1"/>
    <col min="12548" max="12549" width="15.26953125" style="379" customWidth="1"/>
    <col min="12550" max="12550" width="15.08984375" style="379" customWidth="1"/>
    <col min="12551" max="12551" width="15.26953125" style="379" customWidth="1"/>
    <col min="12552" max="12552" width="3.08984375" style="379" customWidth="1"/>
    <col min="12553" max="12553" width="3.7265625" style="379" customWidth="1"/>
    <col min="12554" max="12554" width="2.453125" style="379" customWidth="1"/>
    <col min="12555" max="12800" width="9" style="379"/>
    <col min="12801" max="12801" width="1.08984375" style="379" customWidth="1"/>
    <col min="12802" max="12802" width="24.26953125" style="379" customWidth="1"/>
    <col min="12803" max="12803" width="4" style="379" customWidth="1"/>
    <col min="12804" max="12805" width="15.26953125" style="379" customWidth="1"/>
    <col min="12806" max="12806" width="15.08984375" style="379" customWidth="1"/>
    <col min="12807" max="12807" width="15.26953125" style="379" customWidth="1"/>
    <col min="12808" max="12808" width="3.08984375" style="379" customWidth="1"/>
    <col min="12809" max="12809" width="3.7265625" style="379" customWidth="1"/>
    <col min="12810" max="12810" width="2.453125" style="379" customWidth="1"/>
    <col min="12811" max="13056" width="9" style="379"/>
    <col min="13057" max="13057" width="1.08984375" style="379" customWidth="1"/>
    <col min="13058" max="13058" width="24.26953125" style="379" customWidth="1"/>
    <col min="13059" max="13059" width="4" style="379" customWidth="1"/>
    <col min="13060" max="13061" width="15.26953125" style="379" customWidth="1"/>
    <col min="13062" max="13062" width="15.08984375" style="379" customWidth="1"/>
    <col min="13063" max="13063" width="15.26953125" style="379" customWidth="1"/>
    <col min="13064" max="13064" width="3.08984375" style="379" customWidth="1"/>
    <col min="13065" max="13065" width="3.7265625" style="379" customWidth="1"/>
    <col min="13066" max="13066" width="2.453125" style="379" customWidth="1"/>
    <col min="13067" max="13312" width="9" style="379"/>
    <col min="13313" max="13313" width="1.08984375" style="379" customWidth="1"/>
    <col min="13314" max="13314" width="24.26953125" style="379" customWidth="1"/>
    <col min="13315" max="13315" width="4" style="379" customWidth="1"/>
    <col min="13316" max="13317" width="15.26953125" style="379" customWidth="1"/>
    <col min="13318" max="13318" width="15.08984375" style="379" customWidth="1"/>
    <col min="13319" max="13319" width="15.26953125" style="379" customWidth="1"/>
    <col min="13320" max="13320" width="3.08984375" style="379" customWidth="1"/>
    <col min="13321" max="13321" width="3.7265625" style="379" customWidth="1"/>
    <col min="13322" max="13322" width="2.453125" style="379" customWidth="1"/>
    <col min="13323" max="13568" width="9" style="379"/>
    <col min="13569" max="13569" width="1.08984375" style="379" customWidth="1"/>
    <col min="13570" max="13570" width="24.26953125" style="379" customWidth="1"/>
    <col min="13571" max="13571" width="4" style="379" customWidth="1"/>
    <col min="13572" max="13573" width="15.26953125" style="379" customWidth="1"/>
    <col min="13574" max="13574" width="15.08984375" style="379" customWidth="1"/>
    <col min="13575" max="13575" width="15.26953125" style="379" customWidth="1"/>
    <col min="13576" max="13576" width="3.08984375" style="379" customWidth="1"/>
    <col min="13577" max="13577" width="3.7265625" style="379" customWidth="1"/>
    <col min="13578" max="13578" width="2.453125" style="379" customWidth="1"/>
    <col min="13579" max="13824" width="9" style="379"/>
    <col min="13825" max="13825" width="1.08984375" style="379" customWidth="1"/>
    <col min="13826" max="13826" width="24.26953125" style="379" customWidth="1"/>
    <col min="13827" max="13827" width="4" style="379" customWidth="1"/>
    <col min="13828" max="13829" width="15.26953125" style="379" customWidth="1"/>
    <col min="13830" max="13830" width="15.08984375" style="379" customWidth="1"/>
    <col min="13831" max="13831" width="15.26953125" style="379" customWidth="1"/>
    <col min="13832" max="13832" width="3.08984375" style="379" customWidth="1"/>
    <col min="13833" max="13833" width="3.7265625" style="379" customWidth="1"/>
    <col min="13834" max="13834" width="2.453125" style="379" customWidth="1"/>
    <col min="13835" max="14080" width="9" style="379"/>
    <col min="14081" max="14081" width="1.08984375" style="379" customWidth="1"/>
    <col min="14082" max="14082" width="24.26953125" style="379" customWidth="1"/>
    <col min="14083" max="14083" width="4" style="379" customWidth="1"/>
    <col min="14084" max="14085" width="15.26953125" style="379" customWidth="1"/>
    <col min="14086" max="14086" width="15.08984375" style="379" customWidth="1"/>
    <col min="14087" max="14087" width="15.26953125" style="379" customWidth="1"/>
    <col min="14088" max="14088" width="3.08984375" style="379" customWidth="1"/>
    <col min="14089" max="14089" width="3.7265625" style="379" customWidth="1"/>
    <col min="14090" max="14090" width="2.453125" style="379" customWidth="1"/>
    <col min="14091" max="14336" width="9" style="379"/>
    <col min="14337" max="14337" width="1.08984375" style="379" customWidth="1"/>
    <col min="14338" max="14338" width="24.26953125" style="379" customWidth="1"/>
    <col min="14339" max="14339" width="4" style="379" customWidth="1"/>
    <col min="14340" max="14341" width="15.26953125" style="379" customWidth="1"/>
    <col min="14342" max="14342" width="15.08984375" style="379" customWidth="1"/>
    <col min="14343" max="14343" width="15.26953125" style="379" customWidth="1"/>
    <col min="14344" max="14344" width="3.08984375" style="379" customWidth="1"/>
    <col min="14345" max="14345" width="3.7265625" style="379" customWidth="1"/>
    <col min="14346" max="14346" width="2.453125" style="379" customWidth="1"/>
    <col min="14347" max="14592" width="9" style="379"/>
    <col min="14593" max="14593" width="1.08984375" style="379" customWidth="1"/>
    <col min="14594" max="14594" width="24.26953125" style="379" customWidth="1"/>
    <col min="14595" max="14595" width="4" style="379" customWidth="1"/>
    <col min="14596" max="14597" width="15.26953125" style="379" customWidth="1"/>
    <col min="14598" max="14598" width="15.08984375" style="379" customWidth="1"/>
    <col min="14599" max="14599" width="15.26953125" style="379" customWidth="1"/>
    <col min="14600" max="14600" width="3.08984375" style="379" customWidth="1"/>
    <col min="14601" max="14601" width="3.7265625" style="379" customWidth="1"/>
    <col min="14602" max="14602" width="2.453125" style="379" customWidth="1"/>
    <col min="14603" max="14848" width="9" style="379"/>
    <col min="14849" max="14849" width="1.08984375" style="379" customWidth="1"/>
    <col min="14850" max="14850" width="24.26953125" style="379" customWidth="1"/>
    <col min="14851" max="14851" width="4" style="379" customWidth="1"/>
    <col min="14852" max="14853" width="15.26953125" style="379" customWidth="1"/>
    <col min="14854" max="14854" width="15.08984375" style="379" customWidth="1"/>
    <col min="14855" max="14855" width="15.26953125" style="379" customWidth="1"/>
    <col min="14856" max="14856" width="3.08984375" style="379" customWidth="1"/>
    <col min="14857" max="14857" width="3.7265625" style="379" customWidth="1"/>
    <col min="14858" max="14858" width="2.453125" style="379" customWidth="1"/>
    <col min="14859" max="15104" width="9" style="379"/>
    <col min="15105" max="15105" width="1.08984375" style="379" customWidth="1"/>
    <col min="15106" max="15106" width="24.26953125" style="379" customWidth="1"/>
    <col min="15107" max="15107" width="4" style="379" customWidth="1"/>
    <col min="15108" max="15109" width="15.26953125" style="379" customWidth="1"/>
    <col min="15110" max="15110" width="15.08984375" style="379" customWidth="1"/>
    <col min="15111" max="15111" width="15.26953125" style="379" customWidth="1"/>
    <col min="15112" max="15112" width="3.08984375" style="379" customWidth="1"/>
    <col min="15113" max="15113" width="3.7265625" style="379" customWidth="1"/>
    <col min="15114" max="15114" width="2.453125" style="379" customWidth="1"/>
    <col min="15115" max="15360" width="9" style="379"/>
    <col min="15361" max="15361" width="1.08984375" style="379" customWidth="1"/>
    <col min="15362" max="15362" width="24.26953125" style="379" customWidth="1"/>
    <col min="15363" max="15363" width="4" style="379" customWidth="1"/>
    <col min="15364" max="15365" width="15.26953125" style="379" customWidth="1"/>
    <col min="15366" max="15366" width="15.08984375" style="379" customWidth="1"/>
    <col min="15367" max="15367" width="15.26953125" style="379" customWidth="1"/>
    <col min="15368" max="15368" width="3.08984375" style="379" customWidth="1"/>
    <col min="15369" max="15369" width="3.7265625" style="379" customWidth="1"/>
    <col min="15370" max="15370" width="2.453125" style="379" customWidth="1"/>
    <col min="15371" max="15616" width="9" style="379"/>
    <col min="15617" max="15617" width="1.08984375" style="379" customWidth="1"/>
    <col min="15618" max="15618" width="24.26953125" style="379" customWidth="1"/>
    <col min="15619" max="15619" width="4" style="379" customWidth="1"/>
    <col min="15620" max="15621" width="15.26953125" style="379" customWidth="1"/>
    <col min="15622" max="15622" width="15.08984375" style="379" customWidth="1"/>
    <col min="15623" max="15623" width="15.26953125" style="379" customWidth="1"/>
    <col min="15624" max="15624" width="3.08984375" style="379" customWidth="1"/>
    <col min="15625" max="15625" width="3.7265625" style="379" customWidth="1"/>
    <col min="15626" max="15626" width="2.453125" style="379" customWidth="1"/>
    <col min="15627" max="15872" width="9" style="379"/>
    <col min="15873" max="15873" width="1.08984375" style="379" customWidth="1"/>
    <col min="15874" max="15874" width="24.26953125" style="379" customWidth="1"/>
    <col min="15875" max="15875" width="4" style="379" customWidth="1"/>
    <col min="15876" max="15877" width="15.26953125" style="379" customWidth="1"/>
    <col min="15878" max="15878" width="15.08984375" style="379" customWidth="1"/>
    <col min="15879" max="15879" width="15.26953125" style="379" customWidth="1"/>
    <col min="15880" max="15880" width="3.08984375" style="379" customWidth="1"/>
    <col min="15881" max="15881" width="3.7265625" style="379" customWidth="1"/>
    <col min="15882" max="15882" width="2.453125" style="379" customWidth="1"/>
    <col min="15883" max="16128" width="9" style="379"/>
    <col min="16129" max="16129" width="1.08984375" style="379" customWidth="1"/>
    <col min="16130" max="16130" width="24.26953125" style="379" customWidth="1"/>
    <col min="16131" max="16131" width="4" style="379" customWidth="1"/>
    <col min="16132" max="16133" width="15.26953125" style="379" customWidth="1"/>
    <col min="16134" max="16134" width="15.08984375" style="379" customWidth="1"/>
    <col min="16135" max="16135" width="15.26953125" style="379" customWidth="1"/>
    <col min="16136" max="16136" width="3.08984375" style="379" customWidth="1"/>
    <col min="16137" max="16137" width="3.7265625" style="379" customWidth="1"/>
    <col min="16138" max="16138" width="2.453125" style="379" customWidth="1"/>
    <col min="16139" max="16384" width="9" style="379"/>
  </cols>
  <sheetData>
    <row r="1" spans="1:10" ht="27.75" customHeight="1">
      <c r="A1" s="383"/>
      <c r="B1" s="389" t="s">
        <v>820</v>
      </c>
    </row>
    <row r="2" spans="1:10" ht="27.75" customHeight="1">
      <c r="A2" s="383"/>
      <c r="G2" s="4651" t="s">
        <v>709</v>
      </c>
      <c r="H2" s="4651"/>
    </row>
    <row r="3" spans="1:10" ht="36" customHeight="1">
      <c r="A3" s="4652" t="s">
        <v>821</v>
      </c>
      <c r="B3" s="4653"/>
      <c r="C3" s="4653"/>
      <c r="D3" s="4653"/>
      <c r="E3" s="4653"/>
      <c r="F3" s="4653"/>
      <c r="G3" s="4653"/>
      <c r="H3" s="4653"/>
    </row>
    <row r="4" spans="1:10" ht="36" customHeight="1">
      <c r="A4" s="382"/>
      <c r="B4" s="382"/>
      <c r="C4" s="382"/>
      <c r="D4" s="382"/>
      <c r="E4" s="382"/>
      <c r="F4" s="382"/>
      <c r="G4" s="382"/>
      <c r="H4" s="382"/>
    </row>
    <row r="5" spans="1:10" ht="43.5" customHeight="1">
      <c r="A5" s="382"/>
      <c r="B5" s="448" t="s">
        <v>60</v>
      </c>
      <c r="C5" s="4654"/>
      <c r="D5" s="4655"/>
      <c r="E5" s="4655"/>
      <c r="F5" s="4655"/>
      <c r="G5" s="4655"/>
      <c r="H5" s="4656"/>
    </row>
    <row r="6" spans="1:10" ht="43.5" customHeight="1">
      <c r="B6" s="447" t="s">
        <v>47</v>
      </c>
      <c r="C6" s="4657" t="s">
        <v>532</v>
      </c>
      <c r="D6" s="4657"/>
      <c r="E6" s="4657"/>
      <c r="F6" s="4657"/>
      <c r="G6" s="4657"/>
      <c r="H6" s="4658"/>
    </row>
    <row r="7" spans="1:10" ht="19.5" customHeight="1">
      <c r="B7" s="4659" t="s">
        <v>628</v>
      </c>
      <c r="C7" s="431"/>
      <c r="D7" s="434"/>
      <c r="E7" s="434"/>
      <c r="F7" s="434"/>
      <c r="G7" s="434"/>
      <c r="H7" s="446"/>
    </row>
    <row r="8" spans="1:10" ht="33" customHeight="1">
      <c r="B8" s="4660"/>
      <c r="C8" s="445"/>
      <c r="D8" s="444"/>
      <c r="E8" s="444" t="s">
        <v>52</v>
      </c>
      <c r="F8" s="444" t="s">
        <v>51</v>
      </c>
      <c r="G8" s="444" t="s">
        <v>62</v>
      </c>
      <c r="H8" s="442"/>
    </row>
    <row r="9" spans="1:10" ht="33" customHeight="1" thickBot="1">
      <c r="B9" s="4660"/>
      <c r="C9" s="445"/>
      <c r="D9" s="444" t="s">
        <v>627</v>
      </c>
      <c r="E9" s="439" t="s">
        <v>625</v>
      </c>
      <c r="F9" s="439" t="s">
        <v>625</v>
      </c>
      <c r="G9" s="443" t="s">
        <v>625</v>
      </c>
      <c r="H9" s="442"/>
    </row>
    <row r="10" spans="1:10" ht="33" customHeight="1" thickTop="1" thickBot="1">
      <c r="B10" s="4660"/>
      <c r="C10" s="441"/>
      <c r="D10" s="440" t="s">
        <v>626</v>
      </c>
      <c r="E10" s="439" t="s">
        <v>625</v>
      </c>
      <c r="F10" s="438" t="s">
        <v>625</v>
      </c>
      <c r="G10" s="437" t="s">
        <v>624</v>
      </c>
      <c r="H10" s="436"/>
    </row>
    <row r="11" spans="1:10" ht="19.5" customHeight="1" thickTop="1">
      <c r="B11" s="4661"/>
      <c r="C11" s="435"/>
      <c r="D11" s="434"/>
      <c r="E11" s="434"/>
      <c r="F11" s="434"/>
      <c r="G11" s="433"/>
      <c r="H11" s="432"/>
    </row>
    <row r="12" spans="1:10" ht="17.25" customHeight="1">
      <c r="B12" s="4659" t="s">
        <v>623</v>
      </c>
      <c r="C12" s="431"/>
      <c r="D12" s="430"/>
      <c r="E12" s="430"/>
      <c r="F12" s="430"/>
      <c r="G12" s="430"/>
      <c r="H12" s="429"/>
    </row>
    <row r="13" spans="1:10" ht="42" customHeight="1">
      <c r="B13" s="4660"/>
      <c r="C13" s="428" t="s">
        <v>622</v>
      </c>
      <c r="D13" s="426" t="s">
        <v>621</v>
      </c>
      <c r="E13" s="426"/>
      <c r="F13" s="427"/>
      <c r="G13" s="426" t="s">
        <v>69</v>
      </c>
      <c r="H13" s="425"/>
    </row>
    <row r="14" spans="1:10" ht="17.25" customHeight="1">
      <c r="B14" s="4661"/>
      <c r="C14" s="424"/>
      <c r="D14" s="423"/>
      <c r="E14" s="423"/>
      <c r="F14" s="423"/>
      <c r="G14" s="423"/>
      <c r="H14" s="422"/>
    </row>
    <row r="16" spans="1:10" ht="17.25" customHeight="1">
      <c r="B16" s="387" t="s">
        <v>204</v>
      </c>
      <c r="C16" s="381"/>
      <c r="D16" s="381"/>
      <c r="E16" s="381"/>
      <c r="F16" s="381"/>
      <c r="G16" s="381"/>
      <c r="H16" s="381"/>
      <c r="I16" s="381"/>
      <c r="J16" s="381"/>
    </row>
    <row r="17" spans="2:10" ht="36" customHeight="1">
      <c r="B17" s="4648" t="s">
        <v>617</v>
      </c>
      <c r="C17" s="4649"/>
      <c r="D17" s="4649"/>
      <c r="E17" s="4649"/>
      <c r="F17" s="4649"/>
      <c r="G17" s="4649"/>
      <c r="H17" s="4649"/>
      <c r="I17" s="381"/>
      <c r="J17" s="381"/>
    </row>
    <row r="18" spans="2:10" ht="7.5" customHeight="1">
      <c r="B18" s="4648"/>
      <c r="C18" s="4650"/>
      <c r="D18" s="4650"/>
      <c r="E18" s="4650"/>
      <c r="F18" s="4650"/>
      <c r="G18" s="4650"/>
      <c r="H18" s="4650"/>
    </row>
    <row r="19" spans="2:10">
      <c r="B19" s="380"/>
    </row>
  </sheetData>
  <mergeCells count="8">
    <mergeCell ref="B17:H17"/>
    <mergeCell ref="B18:H18"/>
    <mergeCell ref="G2:H2"/>
    <mergeCell ref="A3:H3"/>
    <mergeCell ref="C5:H5"/>
    <mergeCell ref="C6:H6"/>
    <mergeCell ref="B7:B11"/>
    <mergeCell ref="B12:B14"/>
  </mergeCells>
  <phoneticPr fontId="8"/>
  <pageMargins left="0.7" right="0.7" top="0.75" bottom="0.75" header="0.3" footer="0.3"/>
  <pageSetup paperSize="9" scale="94"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P349"/>
  <sheetViews>
    <sheetView showGridLines="0" view="pageBreakPreview" zoomScale="90" zoomScaleNormal="100" zoomScaleSheetLayoutView="90" workbookViewId="0">
      <selection activeCell="G14" sqref="G14:N14"/>
    </sheetView>
  </sheetViews>
  <sheetFormatPr defaultRowHeight="13"/>
  <cols>
    <col min="1" max="1" width="1.08984375" style="80" customWidth="1"/>
    <col min="2" max="14" width="2.6328125" style="80" customWidth="1"/>
    <col min="15" max="16" width="26.6328125" style="80" customWidth="1"/>
    <col min="17" max="45" width="2.6328125" style="80" customWidth="1"/>
    <col min="46" max="256" width="9" style="80"/>
    <col min="257" max="257" width="1.08984375" style="80" customWidth="1"/>
    <col min="258" max="270" width="2.6328125" style="80" customWidth="1"/>
    <col min="271" max="272" width="26.6328125" style="80" customWidth="1"/>
    <col min="273" max="301" width="2.6328125" style="80" customWidth="1"/>
    <col min="302" max="512" width="9" style="80"/>
    <col min="513" max="513" width="1.08984375" style="80" customWidth="1"/>
    <col min="514" max="526" width="2.6328125" style="80" customWidth="1"/>
    <col min="527" max="528" width="26.6328125" style="80" customWidth="1"/>
    <col min="529" max="557" width="2.6328125" style="80" customWidth="1"/>
    <col min="558" max="768" width="9" style="80"/>
    <col min="769" max="769" width="1.08984375" style="80" customWidth="1"/>
    <col min="770" max="782" width="2.6328125" style="80" customWidth="1"/>
    <col min="783" max="784" width="26.6328125" style="80" customWidth="1"/>
    <col min="785" max="813" width="2.6328125" style="80" customWidth="1"/>
    <col min="814" max="1024" width="9" style="80"/>
    <col min="1025" max="1025" width="1.08984375" style="80" customWidth="1"/>
    <col min="1026" max="1038" width="2.6328125" style="80" customWidth="1"/>
    <col min="1039" max="1040" width="26.6328125" style="80" customWidth="1"/>
    <col min="1041" max="1069" width="2.6328125" style="80" customWidth="1"/>
    <col min="1070" max="1280" width="9" style="80"/>
    <col min="1281" max="1281" width="1.08984375" style="80" customWidth="1"/>
    <col min="1282" max="1294" width="2.6328125" style="80" customWidth="1"/>
    <col min="1295" max="1296" width="26.6328125" style="80" customWidth="1"/>
    <col min="1297" max="1325" width="2.6328125" style="80" customWidth="1"/>
    <col min="1326" max="1536" width="9" style="80"/>
    <col min="1537" max="1537" width="1.08984375" style="80" customWidth="1"/>
    <col min="1538" max="1550" width="2.6328125" style="80" customWidth="1"/>
    <col min="1551" max="1552" width="26.6328125" style="80" customWidth="1"/>
    <col min="1553" max="1581" width="2.6328125" style="80" customWidth="1"/>
    <col min="1582" max="1792" width="9" style="80"/>
    <col min="1793" max="1793" width="1.08984375" style="80" customWidth="1"/>
    <col min="1794" max="1806" width="2.6328125" style="80" customWidth="1"/>
    <col min="1807" max="1808" width="26.6328125" style="80" customWidth="1"/>
    <col min="1809" max="1837" width="2.6328125" style="80" customWidth="1"/>
    <col min="1838" max="2048" width="9" style="80"/>
    <col min="2049" max="2049" width="1.08984375" style="80" customWidth="1"/>
    <col min="2050" max="2062" width="2.6328125" style="80" customWidth="1"/>
    <col min="2063" max="2064" width="26.6328125" style="80" customWidth="1"/>
    <col min="2065" max="2093" width="2.6328125" style="80" customWidth="1"/>
    <col min="2094" max="2304" width="9" style="80"/>
    <col min="2305" max="2305" width="1.08984375" style="80" customWidth="1"/>
    <col min="2306" max="2318" width="2.6328125" style="80" customWidth="1"/>
    <col min="2319" max="2320" width="26.6328125" style="80" customWidth="1"/>
    <col min="2321" max="2349" width="2.6328125" style="80" customWidth="1"/>
    <col min="2350" max="2560" width="9" style="80"/>
    <col min="2561" max="2561" width="1.08984375" style="80" customWidth="1"/>
    <col min="2562" max="2574" width="2.6328125" style="80" customWidth="1"/>
    <col min="2575" max="2576" width="26.6328125" style="80" customWidth="1"/>
    <col min="2577" max="2605" width="2.6328125" style="80" customWidth="1"/>
    <col min="2606" max="2816" width="9" style="80"/>
    <col min="2817" max="2817" width="1.08984375" style="80" customWidth="1"/>
    <col min="2818" max="2830" width="2.6328125" style="80" customWidth="1"/>
    <col min="2831" max="2832" width="26.6328125" style="80" customWidth="1"/>
    <col min="2833" max="2861" width="2.6328125" style="80" customWidth="1"/>
    <col min="2862" max="3072" width="9" style="80"/>
    <col min="3073" max="3073" width="1.08984375" style="80" customWidth="1"/>
    <col min="3074" max="3086" width="2.6328125" style="80" customWidth="1"/>
    <col min="3087" max="3088" width="26.6328125" style="80" customWidth="1"/>
    <col min="3089" max="3117" width="2.6328125" style="80" customWidth="1"/>
    <col min="3118" max="3328" width="9" style="80"/>
    <col min="3329" max="3329" width="1.08984375" style="80" customWidth="1"/>
    <col min="3330" max="3342" width="2.6328125" style="80" customWidth="1"/>
    <col min="3343" max="3344" width="26.6328125" style="80" customWidth="1"/>
    <col min="3345" max="3373" width="2.6328125" style="80" customWidth="1"/>
    <col min="3374" max="3584" width="9" style="80"/>
    <col min="3585" max="3585" width="1.08984375" style="80" customWidth="1"/>
    <col min="3586" max="3598" width="2.6328125" style="80" customWidth="1"/>
    <col min="3599" max="3600" width="26.6328125" style="80" customWidth="1"/>
    <col min="3601" max="3629" width="2.6328125" style="80" customWidth="1"/>
    <col min="3630" max="3840" width="9" style="80"/>
    <col min="3841" max="3841" width="1.08984375" style="80" customWidth="1"/>
    <col min="3842" max="3854" width="2.6328125" style="80" customWidth="1"/>
    <col min="3855" max="3856" width="26.6328125" style="80" customWidth="1"/>
    <col min="3857" max="3885" width="2.6328125" style="80" customWidth="1"/>
    <col min="3886" max="4096" width="9" style="80"/>
    <col min="4097" max="4097" width="1.08984375" style="80" customWidth="1"/>
    <col min="4098" max="4110" width="2.6328125" style="80" customWidth="1"/>
    <col min="4111" max="4112" width="26.6328125" style="80" customWidth="1"/>
    <col min="4113" max="4141" width="2.6328125" style="80" customWidth="1"/>
    <col min="4142" max="4352" width="9" style="80"/>
    <col min="4353" max="4353" width="1.08984375" style="80" customWidth="1"/>
    <col min="4354" max="4366" width="2.6328125" style="80" customWidth="1"/>
    <col min="4367" max="4368" width="26.6328125" style="80" customWidth="1"/>
    <col min="4369" max="4397" width="2.6328125" style="80" customWidth="1"/>
    <col min="4398" max="4608" width="9" style="80"/>
    <col min="4609" max="4609" width="1.08984375" style="80" customWidth="1"/>
    <col min="4610" max="4622" width="2.6328125" style="80" customWidth="1"/>
    <col min="4623" max="4624" width="26.6328125" style="80" customWidth="1"/>
    <col min="4625" max="4653" width="2.6328125" style="80" customWidth="1"/>
    <col min="4654" max="4864" width="9" style="80"/>
    <col min="4865" max="4865" width="1.08984375" style="80" customWidth="1"/>
    <col min="4866" max="4878" width="2.6328125" style="80" customWidth="1"/>
    <col min="4879" max="4880" width="26.6328125" style="80" customWidth="1"/>
    <col min="4881" max="4909" width="2.6328125" style="80" customWidth="1"/>
    <col min="4910" max="5120" width="9" style="80"/>
    <col min="5121" max="5121" width="1.08984375" style="80" customWidth="1"/>
    <col min="5122" max="5134" width="2.6328125" style="80" customWidth="1"/>
    <col min="5135" max="5136" width="26.6328125" style="80" customWidth="1"/>
    <col min="5137" max="5165" width="2.6328125" style="80" customWidth="1"/>
    <col min="5166" max="5376" width="9" style="80"/>
    <col min="5377" max="5377" width="1.08984375" style="80" customWidth="1"/>
    <col min="5378" max="5390" width="2.6328125" style="80" customWidth="1"/>
    <col min="5391" max="5392" width="26.6328125" style="80" customWidth="1"/>
    <col min="5393" max="5421" width="2.6328125" style="80" customWidth="1"/>
    <col min="5422" max="5632" width="9" style="80"/>
    <col min="5633" max="5633" width="1.08984375" style="80" customWidth="1"/>
    <col min="5634" max="5646" width="2.6328125" style="80" customWidth="1"/>
    <col min="5647" max="5648" width="26.6328125" style="80" customWidth="1"/>
    <col min="5649" max="5677" width="2.6328125" style="80" customWidth="1"/>
    <col min="5678" max="5888" width="9" style="80"/>
    <col min="5889" max="5889" width="1.08984375" style="80" customWidth="1"/>
    <col min="5890" max="5902" width="2.6328125" style="80" customWidth="1"/>
    <col min="5903" max="5904" width="26.6328125" style="80" customWidth="1"/>
    <col min="5905" max="5933" width="2.6328125" style="80" customWidth="1"/>
    <col min="5934" max="6144" width="9" style="80"/>
    <col min="6145" max="6145" width="1.08984375" style="80" customWidth="1"/>
    <col min="6146" max="6158" width="2.6328125" style="80" customWidth="1"/>
    <col min="6159" max="6160" width="26.6328125" style="80" customWidth="1"/>
    <col min="6161" max="6189" width="2.6328125" style="80" customWidth="1"/>
    <col min="6190" max="6400" width="9" style="80"/>
    <col min="6401" max="6401" width="1.08984375" style="80" customWidth="1"/>
    <col min="6402" max="6414" width="2.6328125" style="80" customWidth="1"/>
    <col min="6415" max="6416" width="26.6328125" style="80" customWidth="1"/>
    <col min="6417" max="6445" width="2.6328125" style="80" customWidth="1"/>
    <col min="6446" max="6656" width="9" style="80"/>
    <col min="6657" max="6657" width="1.08984375" style="80" customWidth="1"/>
    <col min="6658" max="6670" width="2.6328125" style="80" customWidth="1"/>
    <col min="6671" max="6672" width="26.6328125" style="80" customWidth="1"/>
    <col min="6673" max="6701" width="2.6328125" style="80" customWidth="1"/>
    <col min="6702" max="6912" width="9" style="80"/>
    <col min="6913" max="6913" width="1.08984375" style="80" customWidth="1"/>
    <col min="6914" max="6926" width="2.6328125" style="80" customWidth="1"/>
    <col min="6927" max="6928" width="26.6328125" style="80" customWidth="1"/>
    <col min="6929" max="6957" width="2.6328125" style="80" customWidth="1"/>
    <col min="6958" max="7168" width="9" style="80"/>
    <col min="7169" max="7169" width="1.08984375" style="80" customWidth="1"/>
    <col min="7170" max="7182" width="2.6328125" style="80" customWidth="1"/>
    <col min="7183" max="7184" width="26.6328125" style="80" customWidth="1"/>
    <col min="7185" max="7213" width="2.6328125" style="80" customWidth="1"/>
    <col min="7214" max="7424" width="9" style="80"/>
    <col min="7425" max="7425" width="1.08984375" style="80" customWidth="1"/>
    <col min="7426" max="7438" width="2.6328125" style="80" customWidth="1"/>
    <col min="7439" max="7440" width="26.6328125" style="80" customWidth="1"/>
    <col min="7441" max="7469" width="2.6328125" style="80" customWidth="1"/>
    <col min="7470" max="7680" width="9" style="80"/>
    <col min="7681" max="7681" width="1.08984375" style="80" customWidth="1"/>
    <col min="7682" max="7694" width="2.6328125" style="80" customWidth="1"/>
    <col min="7695" max="7696" width="26.6328125" style="80" customWidth="1"/>
    <col min="7697" max="7725" width="2.6328125" style="80" customWidth="1"/>
    <col min="7726" max="7936" width="9" style="80"/>
    <col min="7937" max="7937" width="1.08984375" style="80" customWidth="1"/>
    <col min="7938" max="7950" width="2.6328125" style="80" customWidth="1"/>
    <col min="7951" max="7952" width="26.6328125" style="80" customWidth="1"/>
    <col min="7953" max="7981" width="2.6328125" style="80" customWidth="1"/>
    <col min="7982" max="8192" width="9" style="80"/>
    <col min="8193" max="8193" width="1.08984375" style="80" customWidth="1"/>
    <col min="8194" max="8206" width="2.6328125" style="80" customWidth="1"/>
    <col min="8207" max="8208" width="26.6328125" style="80" customWidth="1"/>
    <col min="8209" max="8237" width="2.6328125" style="80" customWidth="1"/>
    <col min="8238" max="8448" width="9" style="80"/>
    <col min="8449" max="8449" width="1.08984375" style="80" customWidth="1"/>
    <col min="8450" max="8462" width="2.6328125" style="80" customWidth="1"/>
    <col min="8463" max="8464" width="26.6328125" style="80" customWidth="1"/>
    <col min="8465" max="8493" width="2.6328125" style="80" customWidth="1"/>
    <col min="8494" max="8704" width="9" style="80"/>
    <col min="8705" max="8705" width="1.08984375" style="80" customWidth="1"/>
    <col min="8706" max="8718" width="2.6328125" style="80" customWidth="1"/>
    <col min="8719" max="8720" width="26.6328125" style="80" customWidth="1"/>
    <col min="8721" max="8749" width="2.6328125" style="80" customWidth="1"/>
    <col min="8750" max="8960" width="9" style="80"/>
    <col min="8961" max="8961" width="1.08984375" style="80" customWidth="1"/>
    <col min="8962" max="8974" width="2.6328125" style="80" customWidth="1"/>
    <col min="8975" max="8976" width="26.6328125" style="80" customWidth="1"/>
    <col min="8977" max="9005" width="2.6328125" style="80" customWidth="1"/>
    <col min="9006" max="9216" width="9" style="80"/>
    <col min="9217" max="9217" width="1.08984375" style="80" customWidth="1"/>
    <col min="9218" max="9230" width="2.6328125" style="80" customWidth="1"/>
    <col min="9231" max="9232" width="26.6328125" style="80" customWidth="1"/>
    <col min="9233" max="9261" width="2.6328125" style="80" customWidth="1"/>
    <col min="9262" max="9472" width="9" style="80"/>
    <col min="9473" max="9473" width="1.08984375" style="80" customWidth="1"/>
    <col min="9474" max="9486" width="2.6328125" style="80" customWidth="1"/>
    <col min="9487" max="9488" width="26.6328125" style="80" customWidth="1"/>
    <col min="9489" max="9517" width="2.6328125" style="80" customWidth="1"/>
    <col min="9518" max="9728" width="9" style="80"/>
    <col min="9729" max="9729" width="1.08984375" style="80" customWidth="1"/>
    <col min="9730" max="9742" width="2.6328125" style="80" customWidth="1"/>
    <col min="9743" max="9744" width="26.6328125" style="80" customWidth="1"/>
    <col min="9745" max="9773" width="2.6328125" style="80" customWidth="1"/>
    <col min="9774" max="9984" width="9" style="80"/>
    <col min="9985" max="9985" width="1.08984375" style="80" customWidth="1"/>
    <col min="9986" max="9998" width="2.6328125" style="80" customWidth="1"/>
    <col min="9999" max="10000" width="26.6328125" style="80" customWidth="1"/>
    <col min="10001" max="10029" width="2.6328125" style="80" customWidth="1"/>
    <col min="10030" max="10240" width="9" style="80"/>
    <col min="10241" max="10241" width="1.08984375" style="80" customWidth="1"/>
    <col min="10242" max="10254" width="2.6328125" style="80" customWidth="1"/>
    <col min="10255" max="10256" width="26.6328125" style="80" customWidth="1"/>
    <col min="10257" max="10285" width="2.6328125" style="80" customWidth="1"/>
    <col min="10286" max="10496" width="9" style="80"/>
    <col min="10497" max="10497" width="1.08984375" style="80" customWidth="1"/>
    <col min="10498" max="10510" width="2.6328125" style="80" customWidth="1"/>
    <col min="10511" max="10512" width="26.6328125" style="80" customWidth="1"/>
    <col min="10513" max="10541" width="2.6328125" style="80" customWidth="1"/>
    <col min="10542" max="10752" width="9" style="80"/>
    <col min="10753" max="10753" width="1.08984375" style="80" customWidth="1"/>
    <col min="10754" max="10766" width="2.6328125" style="80" customWidth="1"/>
    <col min="10767" max="10768" width="26.6328125" style="80" customWidth="1"/>
    <col min="10769" max="10797" width="2.6328125" style="80" customWidth="1"/>
    <col min="10798" max="11008" width="9" style="80"/>
    <col min="11009" max="11009" width="1.08984375" style="80" customWidth="1"/>
    <col min="11010" max="11022" width="2.6328125" style="80" customWidth="1"/>
    <col min="11023" max="11024" width="26.6328125" style="80" customWidth="1"/>
    <col min="11025" max="11053" width="2.6328125" style="80" customWidth="1"/>
    <col min="11054" max="11264" width="9" style="80"/>
    <col min="11265" max="11265" width="1.08984375" style="80" customWidth="1"/>
    <col min="11266" max="11278" width="2.6328125" style="80" customWidth="1"/>
    <col min="11279" max="11280" width="26.6328125" style="80" customWidth="1"/>
    <col min="11281" max="11309" width="2.6328125" style="80" customWidth="1"/>
    <col min="11310" max="11520" width="9" style="80"/>
    <col min="11521" max="11521" width="1.08984375" style="80" customWidth="1"/>
    <col min="11522" max="11534" width="2.6328125" style="80" customWidth="1"/>
    <col min="11535" max="11536" width="26.6328125" style="80" customWidth="1"/>
    <col min="11537" max="11565" width="2.6328125" style="80" customWidth="1"/>
    <col min="11566" max="11776" width="9" style="80"/>
    <col min="11777" max="11777" width="1.08984375" style="80" customWidth="1"/>
    <col min="11778" max="11790" width="2.6328125" style="80" customWidth="1"/>
    <col min="11791" max="11792" width="26.6328125" style="80" customWidth="1"/>
    <col min="11793" max="11821" width="2.6328125" style="80" customWidth="1"/>
    <col min="11822" max="12032" width="9" style="80"/>
    <col min="12033" max="12033" width="1.08984375" style="80" customWidth="1"/>
    <col min="12034" max="12046" width="2.6328125" style="80" customWidth="1"/>
    <col min="12047" max="12048" width="26.6328125" style="80" customWidth="1"/>
    <col min="12049" max="12077" width="2.6328125" style="80" customWidth="1"/>
    <col min="12078" max="12288" width="9" style="80"/>
    <col min="12289" max="12289" width="1.08984375" style="80" customWidth="1"/>
    <col min="12290" max="12302" width="2.6328125" style="80" customWidth="1"/>
    <col min="12303" max="12304" width="26.6328125" style="80" customWidth="1"/>
    <col min="12305" max="12333" width="2.6328125" style="80" customWidth="1"/>
    <col min="12334" max="12544" width="9" style="80"/>
    <col min="12545" max="12545" width="1.08984375" style="80" customWidth="1"/>
    <col min="12546" max="12558" width="2.6328125" style="80" customWidth="1"/>
    <col min="12559" max="12560" width="26.6328125" style="80" customWidth="1"/>
    <col min="12561" max="12589" width="2.6328125" style="80" customWidth="1"/>
    <col min="12590" max="12800" width="9" style="80"/>
    <col min="12801" max="12801" width="1.08984375" style="80" customWidth="1"/>
    <col min="12802" max="12814" width="2.6328125" style="80" customWidth="1"/>
    <col min="12815" max="12816" width="26.6328125" style="80" customWidth="1"/>
    <col min="12817" max="12845" width="2.6328125" style="80" customWidth="1"/>
    <col min="12846" max="13056" width="9" style="80"/>
    <col min="13057" max="13057" width="1.08984375" style="80" customWidth="1"/>
    <col min="13058" max="13070" width="2.6328125" style="80" customWidth="1"/>
    <col min="13071" max="13072" width="26.6328125" style="80" customWidth="1"/>
    <col min="13073" max="13101" width="2.6328125" style="80" customWidth="1"/>
    <col min="13102" max="13312" width="9" style="80"/>
    <col min="13313" max="13313" width="1.08984375" style="80" customWidth="1"/>
    <col min="13314" max="13326" width="2.6328125" style="80" customWidth="1"/>
    <col min="13327" max="13328" width="26.6328125" style="80" customWidth="1"/>
    <col min="13329" max="13357" width="2.6328125" style="80" customWidth="1"/>
    <col min="13358" max="13568" width="9" style="80"/>
    <col min="13569" max="13569" width="1.08984375" style="80" customWidth="1"/>
    <col min="13570" max="13582" width="2.6328125" style="80" customWidth="1"/>
    <col min="13583" max="13584" width="26.6328125" style="80" customWidth="1"/>
    <col min="13585" max="13613" width="2.6328125" style="80" customWidth="1"/>
    <col min="13614" max="13824" width="9" style="80"/>
    <col min="13825" max="13825" width="1.08984375" style="80" customWidth="1"/>
    <col min="13826" max="13838" width="2.6328125" style="80" customWidth="1"/>
    <col min="13839" max="13840" width="26.6328125" style="80" customWidth="1"/>
    <col min="13841" max="13869" width="2.6328125" style="80" customWidth="1"/>
    <col min="13870" max="14080" width="9" style="80"/>
    <col min="14081" max="14081" width="1.08984375" style="80" customWidth="1"/>
    <col min="14082" max="14094" width="2.6328125" style="80" customWidth="1"/>
    <col min="14095" max="14096" width="26.6328125" style="80" customWidth="1"/>
    <col min="14097" max="14125" width="2.6328125" style="80" customWidth="1"/>
    <col min="14126" max="14336" width="9" style="80"/>
    <col min="14337" max="14337" width="1.08984375" style="80" customWidth="1"/>
    <col min="14338" max="14350" width="2.6328125" style="80" customWidth="1"/>
    <col min="14351" max="14352" width="26.6328125" style="80" customWidth="1"/>
    <col min="14353" max="14381" width="2.6328125" style="80" customWidth="1"/>
    <col min="14382" max="14592" width="9" style="80"/>
    <col min="14593" max="14593" width="1.08984375" style="80" customWidth="1"/>
    <col min="14594" max="14606" width="2.6328125" style="80" customWidth="1"/>
    <col min="14607" max="14608" width="26.6328125" style="80" customWidth="1"/>
    <col min="14609" max="14637" width="2.6328125" style="80" customWidth="1"/>
    <col min="14638" max="14848" width="9" style="80"/>
    <col min="14849" max="14849" width="1.08984375" style="80" customWidth="1"/>
    <col min="14850" max="14862" width="2.6328125" style="80" customWidth="1"/>
    <col min="14863" max="14864" width="26.6328125" style="80" customWidth="1"/>
    <col min="14865" max="14893" width="2.6328125" style="80" customWidth="1"/>
    <col min="14894" max="15104" width="9" style="80"/>
    <col min="15105" max="15105" width="1.08984375" style="80" customWidth="1"/>
    <col min="15106" max="15118" width="2.6328125" style="80" customWidth="1"/>
    <col min="15119" max="15120" width="26.6328125" style="80" customWidth="1"/>
    <col min="15121" max="15149" width="2.6328125" style="80" customWidth="1"/>
    <col min="15150" max="15360" width="9" style="80"/>
    <col min="15361" max="15361" width="1.08984375" style="80" customWidth="1"/>
    <col min="15362" max="15374" width="2.6328125" style="80" customWidth="1"/>
    <col min="15375" max="15376" width="26.6328125" style="80" customWidth="1"/>
    <col min="15377" max="15405" width="2.6328125" style="80" customWidth="1"/>
    <col min="15406" max="15616" width="9" style="80"/>
    <col min="15617" max="15617" width="1.08984375" style="80" customWidth="1"/>
    <col min="15618" max="15630" width="2.6328125" style="80" customWidth="1"/>
    <col min="15631" max="15632" width="26.6328125" style="80" customWidth="1"/>
    <col min="15633" max="15661" width="2.6328125" style="80" customWidth="1"/>
    <col min="15662" max="15872" width="9" style="80"/>
    <col min="15873" max="15873" width="1.08984375" style="80" customWidth="1"/>
    <col min="15874" max="15886" width="2.6328125" style="80" customWidth="1"/>
    <col min="15887" max="15888" width="26.6328125" style="80" customWidth="1"/>
    <col min="15889" max="15917" width="2.6328125" style="80" customWidth="1"/>
    <col min="15918" max="16128" width="9" style="80"/>
    <col min="16129" max="16129" width="1.08984375" style="80" customWidth="1"/>
    <col min="16130" max="16142" width="2.6328125" style="80" customWidth="1"/>
    <col min="16143" max="16144" width="26.6328125" style="80" customWidth="1"/>
    <col min="16145" max="16173" width="2.6328125" style="80" customWidth="1"/>
    <col min="16174" max="16384" width="9" style="80"/>
  </cols>
  <sheetData>
    <row r="1" spans="1:16" s="379" customFormat="1" ht="33" customHeight="1">
      <c r="A1" s="383"/>
      <c r="B1" s="389" t="s">
        <v>824</v>
      </c>
      <c r="C1" s="453"/>
      <c r="D1" s="453"/>
      <c r="E1" s="453"/>
      <c r="F1" s="451"/>
      <c r="G1" s="451"/>
      <c r="H1" s="451"/>
      <c r="I1" s="451"/>
      <c r="J1" s="451"/>
      <c r="K1" s="451"/>
      <c r="L1" s="451"/>
      <c r="M1" s="451"/>
      <c r="N1" s="451"/>
      <c r="O1" s="451"/>
      <c r="P1" s="452" t="s">
        <v>709</v>
      </c>
    </row>
    <row r="2" spans="1:16" s="379" customFormat="1" ht="21.75" customHeight="1">
      <c r="A2" s="383"/>
      <c r="B2" s="4692"/>
      <c r="C2" s="4650"/>
      <c r="D2" s="4650"/>
      <c r="E2" s="4650"/>
      <c r="F2" s="4650"/>
      <c r="G2" s="4650"/>
      <c r="H2" s="4650"/>
      <c r="I2" s="4650"/>
      <c r="J2" s="4650"/>
      <c r="K2" s="4650"/>
      <c r="L2" s="4650"/>
      <c r="M2" s="4650"/>
      <c r="N2" s="4650"/>
      <c r="O2" s="4650"/>
      <c r="P2" s="4650"/>
    </row>
    <row r="3" spans="1:16" s="72" customFormat="1" ht="37.5" customHeight="1">
      <c r="B3" s="4693" t="s">
        <v>825</v>
      </c>
      <c r="C3" s="4694"/>
      <c r="D3" s="4694"/>
      <c r="E3" s="4694"/>
      <c r="F3" s="4694"/>
      <c r="G3" s="4694"/>
      <c r="H3" s="4694"/>
      <c r="I3" s="4694"/>
      <c r="J3" s="4694"/>
      <c r="K3" s="4694"/>
      <c r="L3" s="4694"/>
      <c r="M3" s="4694"/>
      <c r="N3" s="4694"/>
      <c r="O3" s="4694"/>
      <c r="P3" s="4694"/>
    </row>
    <row r="4" spans="1:16" s="379" customFormat="1" ht="11.25" customHeight="1" thickBot="1">
      <c r="A4" s="382"/>
      <c r="B4" s="4695"/>
      <c r="C4" s="4696"/>
      <c r="D4" s="4696"/>
      <c r="E4" s="4696"/>
      <c r="F4" s="4696"/>
      <c r="G4" s="4696"/>
      <c r="H4" s="4696"/>
      <c r="I4" s="4696"/>
      <c r="J4" s="4696"/>
      <c r="K4" s="4696"/>
      <c r="L4" s="4696"/>
      <c r="M4" s="4696"/>
      <c r="N4" s="4696"/>
      <c r="O4" s="4696"/>
      <c r="P4" s="4696"/>
    </row>
    <row r="5" spans="1:16" s="379" customFormat="1" ht="36" customHeight="1">
      <c r="A5" s="382"/>
      <c r="B5" s="4697" t="s">
        <v>60</v>
      </c>
      <c r="C5" s="4698"/>
      <c r="D5" s="4698"/>
      <c r="E5" s="4698"/>
      <c r="F5" s="4698"/>
      <c r="G5" s="4698"/>
      <c r="H5" s="4698"/>
      <c r="I5" s="4698"/>
      <c r="J5" s="4698"/>
      <c r="K5" s="4698"/>
      <c r="L5" s="4698"/>
      <c r="M5" s="4698"/>
      <c r="N5" s="4699"/>
      <c r="O5" s="4700"/>
      <c r="P5" s="4701"/>
    </row>
    <row r="6" spans="1:16" s="379" customFormat="1" ht="36" customHeight="1">
      <c r="B6" s="4685" t="s">
        <v>153</v>
      </c>
      <c r="C6" s="4332"/>
      <c r="D6" s="4332"/>
      <c r="E6" s="4332"/>
      <c r="F6" s="4332"/>
      <c r="G6" s="4332"/>
      <c r="H6" s="4332"/>
      <c r="I6" s="4332"/>
      <c r="J6" s="4332"/>
      <c r="K6" s="4332"/>
      <c r="L6" s="4332"/>
      <c r="M6" s="4332"/>
      <c r="N6" s="4333"/>
      <c r="O6" s="4331" t="s">
        <v>532</v>
      </c>
      <c r="P6" s="4686"/>
    </row>
    <row r="7" spans="1:16" ht="36" customHeight="1">
      <c r="B7" s="4687" t="s">
        <v>437</v>
      </c>
      <c r="C7" s="4688"/>
      <c r="D7" s="4688"/>
      <c r="E7" s="4688"/>
      <c r="F7" s="4688"/>
      <c r="G7" s="4688"/>
      <c r="H7" s="4688"/>
      <c r="I7" s="4688"/>
      <c r="J7" s="4688"/>
      <c r="K7" s="4688"/>
      <c r="L7" s="4688"/>
      <c r="M7" s="4688"/>
      <c r="N7" s="4689"/>
      <c r="O7" s="4302" t="s">
        <v>438</v>
      </c>
      <c r="P7" s="4303"/>
    </row>
    <row r="8" spans="1:16" ht="21" customHeight="1">
      <c r="B8" s="4690" t="s">
        <v>54</v>
      </c>
      <c r="C8" s="4691"/>
      <c r="D8" s="4691"/>
      <c r="E8" s="4691"/>
      <c r="F8" s="4691"/>
      <c r="G8" s="4691" t="s">
        <v>55</v>
      </c>
      <c r="H8" s="4691"/>
      <c r="I8" s="4691"/>
      <c r="J8" s="4691"/>
      <c r="K8" s="4691"/>
      <c r="L8" s="4691"/>
      <c r="M8" s="4691"/>
      <c r="N8" s="4691"/>
      <c r="O8" s="4306" t="s">
        <v>603</v>
      </c>
      <c r="P8" s="4309" t="s">
        <v>823</v>
      </c>
    </row>
    <row r="9" spans="1:16" ht="21" customHeight="1">
      <c r="B9" s="4690"/>
      <c r="C9" s="4691"/>
      <c r="D9" s="4691"/>
      <c r="E9" s="4691"/>
      <c r="F9" s="4691"/>
      <c r="G9" s="4691"/>
      <c r="H9" s="4691"/>
      <c r="I9" s="4691"/>
      <c r="J9" s="4691"/>
      <c r="K9" s="4691"/>
      <c r="L9" s="4691"/>
      <c r="M9" s="4691"/>
      <c r="N9" s="4691"/>
      <c r="O9" s="4307"/>
      <c r="P9" s="4309"/>
    </row>
    <row r="10" spans="1:16" ht="21" customHeight="1">
      <c r="B10" s="4690"/>
      <c r="C10" s="4691"/>
      <c r="D10" s="4691"/>
      <c r="E10" s="4691"/>
      <c r="F10" s="4691"/>
      <c r="G10" s="4691"/>
      <c r="H10" s="4691"/>
      <c r="I10" s="4691"/>
      <c r="J10" s="4691"/>
      <c r="K10" s="4691"/>
      <c r="L10" s="4691"/>
      <c r="M10" s="4691"/>
      <c r="N10" s="4691"/>
      <c r="O10" s="4308"/>
      <c r="P10" s="4309"/>
    </row>
    <row r="11" spans="1:16" ht="21" customHeight="1">
      <c r="B11" s="4683"/>
      <c r="C11" s="4684"/>
      <c r="D11" s="4684"/>
      <c r="E11" s="4684"/>
      <c r="F11" s="4684"/>
      <c r="G11" s="4684"/>
      <c r="H11" s="4684"/>
      <c r="I11" s="4684"/>
      <c r="J11" s="4684"/>
      <c r="K11" s="4684"/>
      <c r="L11" s="4684"/>
      <c r="M11" s="4684"/>
      <c r="N11" s="4684"/>
      <c r="O11" s="236"/>
      <c r="P11" s="197"/>
    </row>
    <row r="12" spans="1:16" ht="21" customHeight="1">
      <c r="B12" s="4683"/>
      <c r="C12" s="4684"/>
      <c r="D12" s="4684"/>
      <c r="E12" s="4684"/>
      <c r="F12" s="4684"/>
      <c r="G12" s="4684"/>
      <c r="H12" s="4684"/>
      <c r="I12" s="4684"/>
      <c r="J12" s="4684"/>
      <c r="K12" s="4684"/>
      <c r="L12" s="4684"/>
      <c r="M12" s="4684"/>
      <c r="N12" s="4684"/>
      <c r="O12" s="236"/>
      <c r="P12" s="197"/>
    </row>
    <row r="13" spans="1:16" ht="21" customHeight="1">
      <c r="B13" s="4683"/>
      <c r="C13" s="4684"/>
      <c r="D13" s="4684"/>
      <c r="E13" s="4684"/>
      <c r="F13" s="4684"/>
      <c r="G13" s="4684"/>
      <c r="H13" s="4684"/>
      <c r="I13" s="4684"/>
      <c r="J13" s="4684"/>
      <c r="K13" s="4684"/>
      <c r="L13" s="4684"/>
      <c r="M13" s="4684"/>
      <c r="N13" s="4684"/>
      <c r="O13" s="236"/>
      <c r="P13" s="197"/>
    </row>
    <row r="14" spans="1:16" ht="21" customHeight="1">
      <c r="B14" s="4683"/>
      <c r="C14" s="4684"/>
      <c r="D14" s="4684"/>
      <c r="E14" s="4684"/>
      <c r="F14" s="4684"/>
      <c r="G14" s="4684"/>
      <c r="H14" s="4684"/>
      <c r="I14" s="4684"/>
      <c r="J14" s="4684"/>
      <c r="K14" s="4684"/>
      <c r="L14" s="4684"/>
      <c r="M14" s="4684"/>
      <c r="N14" s="4684"/>
      <c r="O14" s="236"/>
      <c r="P14" s="196"/>
    </row>
    <row r="15" spans="1:16" ht="21" customHeight="1">
      <c r="B15" s="4683"/>
      <c r="C15" s="4684"/>
      <c r="D15" s="4684"/>
      <c r="E15" s="4684"/>
      <c r="F15" s="4684"/>
      <c r="G15" s="4684"/>
      <c r="H15" s="4684"/>
      <c r="I15" s="4684"/>
      <c r="J15" s="4684"/>
      <c r="K15" s="4684"/>
      <c r="L15" s="4684"/>
      <c r="M15" s="4684"/>
      <c r="N15" s="4684"/>
      <c r="O15" s="236"/>
      <c r="P15" s="196"/>
    </row>
    <row r="16" spans="1:16" ht="21" customHeight="1">
      <c r="B16" s="4683"/>
      <c r="C16" s="4684"/>
      <c r="D16" s="4684"/>
      <c r="E16" s="4684"/>
      <c r="F16" s="4684"/>
      <c r="G16" s="4684"/>
      <c r="H16" s="4684"/>
      <c r="I16" s="4684"/>
      <c r="J16" s="4684"/>
      <c r="K16" s="4684"/>
      <c r="L16" s="4684"/>
      <c r="M16" s="4684"/>
      <c r="N16" s="4684"/>
      <c r="O16" s="236"/>
      <c r="P16" s="196"/>
    </row>
    <row r="17" spans="2:16" ht="21" customHeight="1">
      <c r="B17" s="4683"/>
      <c r="C17" s="4684"/>
      <c r="D17" s="4684"/>
      <c r="E17" s="4684"/>
      <c r="F17" s="4684"/>
      <c r="G17" s="4684"/>
      <c r="H17" s="4684"/>
      <c r="I17" s="4684"/>
      <c r="J17" s="4684"/>
      <c r="K17" s="4684"/>
      <c r="L17" s="4684"/>
      <c r="M17" s="4684"/>
      <c r="N17" s="4684"/>
      <c r="O17" s="236"/>
      <c r="P17" s="196"/>
    </row>
    <row r="18" spans="2:16" ht="21" customHeight="1">
      <c r="B18" s="4683"/>
      <c r="C18" s="4684"/>
      <c r="D18" s="4684"/>
      <c r="E18" s="4684"/>
      <c r="F18" s="4684"/>
      <c r="G18" s="4684"/>
      <c r="H18" s="4684"/>
      <c r="I18" s="4684"/>
      <c r="J18" s="4684"/>
      <c r="K18" s="4684"/>
      <c r="L18" s="4684"/>
      <c r="M18" s="4684"/>
      <c r="N18" s="4684"/>
      <c r="O18" s="236"/>
      <c r="P18" s="196"/>
    </row>
    <row r="19" spans="2:16" ht="21" customHeight="1">
      <c r="B19" s="4683"/>
      <c r="C19" s="4684"/>
      <c r="D19" s="4684"/>
      <c r="E19" s="4684"/>
      <c r="F19" s="4684"/>
      <c r="G19" s="4684"/>
      <c r="H19" s="4684"/>
      <c r="I19" s="4684"/>
      <c r="J19" s="4684"/>
      <c r="K19" s="4684"/>
      <c r="L19" s="4684"/>
      <c r="M19" s="4684"/>
      <c r="N19" s="4684"/>
      <c r="O19" s="236"/>
      <c r="P19" s="196"/>
    </row>
    <row r="20" spans="2:16" ht="21" customHeight="1">
      <c r="B20" s="4664"/>
      <c r="C20" s="4665"/>
      <c r="D20" s="4665"/>
      <c r="E20" s="4665"/>
      <c r="F20" s="4665"/>
      <c r="G20" s="4665"/>
      <c r="H20" s="4665"/>
      <c r="I20" s="4665"/>
      <c r="J20" s="4665"/>
      <c r="K20" s="4665"/>
      <c r="L20" s="4665"/>
      <c r="M20" s="4665"/>
      <c r="N20" s="4665"/>
      <c r="O20" s="237"/>
      <c r="P20" s="195"/>
    </row>
    <row r="21" spans="2:16" ht="21" customHeight="1">
      <c r="B21" s="4664"/>
      <c r="C21" s="4665"/>
      <c r="D21" s="4665"/>
      <c r="E21" s="4665"/>
      <c r="F21" s="4665"/>
      <c r="G21" s="4665"/>
      <c r="H21" s="4665"/>
      <c r="I21" s="4665"/>
      <c r="J21" s="4665"/>
      <c r="K21" s="4665"/>
      <c r="L21" s="4665"/>
      <c r="M21" s="4665"/>
      <c r="N21" s="4665"/>
      <c r="O21" s="237"/>
      <c r="P21" s="195"/>
    </row>
    <row r="22" spans="2:16" ht="21" customHeight="1" thickBot="1">
      <c r="B22" s="4666"/>
      <c r="C22" s="4667"/>
      <c r="D22" s="4667"/>
      <c r="E22" s="4667"/>
      <c r="F22" s="4667"/>
      <c r="G22" s="4667"/>
      <c r="H22" s="4667"/>
      <c r="I22" s="4667"/>
      <c r="J22" s="4667"/>
      <c r="K22" s="4667"/>
      <c r="L22" s="4667"/>
      <c r="M22" s="4667"/>
      <c r="N22" s="4667"/>
      <c r="O22" s="238"/>
      <c r="P22" s="194"/>
    </row>
    <row r="23" spans="2:16" ht="21" customHeight="1" thickBot="1">
      <c r="B23" s="189"/>
      <c r="C23" s="189"/>
      <c r="D23" s="189"/>
      <c r="E23" s="189"/>
      <c r="F23" s="189"/>
      <c r="G23" s="189"/>
      <c r="H23" s="189"/>
      <c r="I23" s="189"/>
      <c r="J23" s="189"/>
      <c r="K23" s="189"/>
      <c r="L23" s="189"/>
      <c r="M23" s="189"/>
      <c r="N23" s="189"/>
      <c r="O23" s="189"/>
      <c r="P23" s="189"/>
    </row>
    <row r="24" spans="2:16" ht="21" customHeight="1">
      <c r="B24" s="4668" t="s">
        <v>601</v>
      </c>
      <c r="C24" s="4669"/>
      <c r="D24" s="4669"/>
      <c r="E24" s="4669"/>
      <c r="F24" s="4669"/>
      <c r="G24" s="4669"/>
      <c r="H24" s="4669"/>
      <c r="I24" s="4669"/>
      <c r="J24" s="4670"/>
      <c r="K24" s="4670"/>
      <c r="L24" s="4670"/>
      <c r="M24" s="4670"/>
      <c r="N24" s="4671"/>
      <c r="O24" s="4676" t="s">
        <v>822</v>
      </c>
      <c r="P24" s="193"/>
    </row>
    <row r="25" spans="2:16" ht="42.75" customHeight="1">
      <c r="B25" s="4672"/>
      <c r="C25" s="4673"/>
      <c r="D25" s="4673"/>
      <c r="E25" s="4673"/>
      <c r="F25" s="4673"/>
      <c r="G25" s="4673"/>
      <c r="H25" s="4673"/>
      <c r="I25" s="4673"/>
      <c r="J25" s="4674"/>
      <c r="K25" s="4674"/>
      <c r="L25" s="4674"/>
      <c r="M25" s="4674"/>
      <c r="N25" s="4675"/>
      <c r="O25" s="4677"/>
      <c r="P25" s="192" t="s">
        <v>599</v>
      </c>
    </row>
    <row r="26" spans="2:16" ht="24.75" customHeight="1" thickBot="1">
      <c r="B26" s="4678"/>
      <c r="C26" s="4679"/>
      <c r="D26" s="4679"/>
      <c r="E26" s="4679"/>
      <c r="F26" s="4679"/>
      <c r="G26" s="4679"/>
      <c r="H26" s="4679"/>
      <c r="I26" s="4679"/>
      <c r="J26" s="4680"/>
      <c r="K26" s="4680"/>
      <c r="L26" s="4680"/>
      <c r="M26" s="4680"/>
      <c r="N26" s="4681"/>
      <c r="O26" s="191"/>
      <c r="P26" s="190"/>
    </row>
    <row r="27" spans="2:16" ht="13.5" customHeight="1">
      <c r="B27" s="189"/>
      <c r="C27" s="189"/>
      <c r="D27" s="189"/>
      <c r="E27" s="189"/>
      <c r="F27" s="189"/>
      <c r="G27" s="189"/>
      <c r="H27" s="189"/>
      <c r="I27" s="189"/>
      <c r="J27" s="450"/>
      <c r="K27" s="450"/>
      <c r="L27" s="450"/>
      <c r="M27" s="450"/>
      <c r="N27" s="450"/>
      <c r="O27" s="188"/>
      <c r="P27" s="188"/>
    </row>
    <row r="28" spans="2:16" ht="27" customHeight="1">
      <c r="B28" s="4682" t="s">
        <v>598</v>
      </c>
      <c r="C28" s="4663"/>
      <c r="D28" s="4663"/>
      <c r="E28" s="4663"/>
      <c r="F28" s="4663"/>
      <c r="G28" s="4663"/>
      <c r="H28" s="4663"/>
      <c r="I28" s="4663"/>
      <c r="J28" s="4663"/>
      <c r="K28" s="4663"/>
      <c r="L28" s="4663"/>
      <c r="M28" s="4663"/>
      <c r="N28" s="4663"/>
      <c r="O28" s="4663"/>
      <c r="P28" s="4663"/>
    </row>
    <row r="29" spans="2:16" ht="20.25" customHeight="1">
      <c r="B29" s="4682" t="s">
        <v>597</v>
      </c>
      <c r="C29" s="4663"/>
      <c r="D29" s="4663"/>
      <c r="E29" s="4663"/>
      <c r="F29" s="4663"/>
      <c r="G29" s="4663"/>
      <c r="H29" s="4663"/>
      <c r="I29" s="4663"/>
      <c r="J29" s="4663"/>
      <c r="K29" s="4663"/>
      <c r="L29" s="4663"/>
      <c r="M29" s="4663"/>
      <c r="N29" s="4663"/>
      <c r="O29" s="4663"/>
      <c r="P29" s="4663"/>
    </row>
    <row r="30" spans="2:16" ht="13.5" customHeight="1">
      <c r="B30" s="239"/>
      <c r="C30" s="449"/>
      <c r="D30" s="449"/>
      <c r="E30" s="449"/>
      <c r="F30" s="449"/>
      <c r="G30" s="449"/>
      <c r="H30" s="449"/>
      <c r="I30" s="449"/>
      <c r="J30" s="449"/>
      <c r="K30" s="449"/>
      <c r="L30" s="449"/>
      <c r="M30" s="449"/>
      <c r="N30" s="449"/>
      <c r="O30" s="449"/>
      <c r="P30" s="449"/>
    </row>
    <row r="31" spans="2:16" ht="21" customHeight="1">
      <c r="B31" s="4662" t="s">
        <v>596</v>
      </c>
      <c r="C31" s="4663"/>
      <c r="D31" s="4663"/>
      <c r="E31" s="4663"/>
      <c r="F31" s="4663"/>
      <c r="G31" s="4663"/>
      <c r="H31" s="4663"/>
      <c r="I31" s="4663"/>
      <c r="J31" s="4663"/>
      <c r="K31" s="4663"/>
      <c r="L31" s="4663"/>
      <c r="M31" s="4663"/>
      <c r="N31" s="4663"/>
      <c r="O31" s="4663"/>
      <c r="P31" s="4663"/>
    </row>
    <row r="32" spans="2:16" ht="21" customHeight="1">
      <c r="B32" s="4663"/>
      <c r="C32" s="4663"/>
      <c r="D32" s="4663"/>
      <c r="E32" s="4663"/>
      <c r="F32" s="4663"/>
      <c r="G32" s="4663"/>
      <c r="H32" s="4663"/>
      <c r="I32" s="4663"/>
      <c r="J32" s="4663"/>
      <c r="K32" s="4663"/>
      <c r="L32" s="4663"/>
      <c r="M32" s="4663"/>
      <c r="N32" s="4663"/>
      <c r="O32" s="4663"/>
      <c r="P32" s="4663"/>
    </row>
    <row r="33" spans="2:16" ht="21" customHeight="1">
      <c r="B33" s="4663"/>
      <c r="C33" s="4663"/>
      <c r="D33" s="4663"/>
      <c r="E33" s="4663"/>
      <c r="F33" s="4663"/>
      <c r="G33" s="4663"/>
      <c r="H33" s="4663"/>
      <c r="I33" s="4663"/>
      <c r="J33" s="4663"/>
      <c r="K33" s="4663"/>
      <c r="L33" s="4663"/>
      <c r="M33" s="4663"/>
      <c r="N33" s="4663"/>
      <c r="O33" s="4663"/>
      <c r="P33" s="4663"/>
    </row>
    <row r="34" spans="2:16" ht="21" customHeight="1">
      <c r="B34" s="4663"/>
      <c r="C34" s="4663"/>
      <c r="D34" s="4663"/>
      <c r="E34" s="4663"/>
      <c r="F34" s="4663"/>
      <c r="G34" s="4663"/>
      <c r="H34" s="4663"/>
      <c r="I34" s="4663"/>
      <c r="J34" s="4663"/>
      <c r="K34" s="4663"/>
      <c r="L34" s="4663"/>
      <c r="M34" s="4663"/>
      <c r="N34" s="4663"/>
      <c r="O34" s="4663"/>
      <c r="P34" s="4663"/>
    </row>
    <row r="35" spans="2:16" ht="21" customHeight="1">
      <c r="B35" s="4663"/>
      <c r="C35" s="4663"/>
      <c r="D35" s="4663"/>
      <c r="E35" s="4663"/>
      <c r="F35" s="4663"/>
      <c r="G35" s="4663"/>
      <c r="H35" s="4663"/>
      <c r="I35" s="4663"/>
      <c r="J35" s="4663"/>
      <c r="K35" s="4663"/>
      <c r="L35" s="4663"/>
      <c r="M35" s="4663"/>
      <c r="N35" s="4663"/>
      <c r="O35" s="4663"/>
      <c r="P35" s="4663"/>
    </row>
    <row r="36" spans="2:16" ht="21" customHeight="1">
      <c r="B36" s="233"/>
      <c r="C36" s="233"/>
      <c r="D36" s="233"/>
      <c r="E36" s="233"/>
      <c r="F36" s="233"/>
      <c r="G36" s="233"/>
      <c r="H36" s="233"/>
      <c r="I36" s="233"/>
      <c r="J36" s="233"/>
      <c r="K36" s="233"/>
      <c r="L36" s="233"/>
      <c r="M36" s="233"/>
      <c r="N36" s="233"/>
      <c r="O36" s="233"/>
      <c r="P36" s="233"/>
    </row>
    <row r="37" spans="2:16" ht="21" customHeight="1">
      <c r="B37" s="233"/>
      <c r="C37" s="233"/>
      <c r="D37" s="233"/>
      <c r="E37" s="233"/>
      <c r="F37" s="233"/>
      <c r="G37" s="233"/>
      <c r="H37" s="233"/>
      <c r="I37" s="233"/>
      <c r="J37" s="233"/>
      <c r="K37" s="233"/>
      <c r="L37" s="233"/>
      <c r="M37" s="233"/>
      <c r="N37" s="233"/>
      <c r="O37" s="233"/>
      <c r="P37" s="233"/>
    </row>
    <row r="38" spans="2:16" ht="21" customHeight="1">
      <c r="B38" s="233"/>
      <c r="C38" s="233"/>
      <c r="D38" s="233"/>
      <c r="E38" s="233"/>
      <c r="F38" s="233"/>
      <c r="G38" s="233"/>
      <c r="H38" s="233"/>
      <c r="I38" s="233"/>
      <c r="J38" s="233"/>
      <c r="K38" s="233"/>
      <c r="L38" s="233"/>
      <c r="M38" s="233"/>
      <c r="N38" s="233"/>
      <c r="O38" s="233"/>
      <c r="P38" s="233"/>
    </row>
    <row r="39" spans="2:16" ht="21" customHeight="1">
      <c r="B39" s="233"/>
      <c r="C39" s="233"/>
      <c r="D39" s="233"/>
      <c r="E39" s="233"/>
      <c r="F39" s="233"/>
      <c r="G39" s="233"/>
      <c r="H39" s="233"/>
      <c r="I39" s="233"/>
      <c r="J39" s="233"/>
      <c r="K39" s="233"/>
      <c r="L39" s="233"/>
      <c r="M39" s="233"/>
      <c r="N39" s="233"/>
      <c r="O39" s="233"/>
      <c r="P39" s="233"/>
    </row>
    <row r="40" spans="2:16" ht="21" customHeight="1">
      <c r="B40" s="233"/>
      <c r="C40" s="233"/>
      <c r="D40" s="233"/>
      <c r="E40" s="233"/>
      <c r="F40" s="233"/>
      <c r="G40" s="233"/>
      <c r="H40" s="233"/>
      <c r="I40" s="233"/>
      <c r="J40" s="233"/>
      <c r="K40" s="233"/>
      <c r="L40" s="233"/>
      <c r="M40" s="233"/>
      <c r="N40" s="233"/>
      <c r="O40" s="233"/>
      <c r="P40" s="233"/>
    </row>
    <row r="41" spans="2:16" ht="16.5" customHeight="1">
      <c r="B41" s="233"/>
      <c r="C41" s="233"/>
      <c r="D41" s="233"/>
      <c r="E41" s="233"/>
      <c r="F41" s="233"/>
      <c r="G41" s="233"/>
      <c r="H41" s="233"/>
      <c r="I41" s="233"/>
      <c r="J41" s="233"/>
      <c r="K41" s="233"/>
      <c r="L41" s="233"/>
      <c r="M41" s="233"/>
      <c r="N41" s="233"/>
      <c r="O41" s="233"/>
      <c r="P41" s="233"/>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2:P2"/>
    <mergeCell ref="B3:P3"/>
    <mergeCell ref="B4:P4"/>
    <mergeCell ref="B5:N5"/>
    <mergeCell ref="O5:P5"/>
    <mergeCell ref="B6:N6"/>
    <mergeCell ref="O6:P6"/>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8"/>
  <pageMargins left="0.7" right="0.7" top="0.75" bottom="0.75" header="0.3" footer="0.3"/>
  <pageSetup paperSize="9" scale="98"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73742-2503-4B63-B208-9F5CB5103091}">
  <sheetPr>
    <tabColor rgb="FF0070C0"/>
    <pageSetUpPr fitToPage="1"/>
  </sheetPr>
  <dimension ref="A1:O10"/>
  <sheetViews>
    <sheetView view="pageBreakPreview" topLeftCell="B1" zoomScaleNormal="145" zoomScaleSheetLayoutView="100" workbookViewId="0">
      <selection activeCell="B1" sqref="B1"/>
    </sheetView>
  </sheetViews>
  <sheetFormatPr defaultRowHeight="13"/>
  <cols>
    <col min="1" max="1" width="3.7265625" style="1701" customWidth="1"/>
    <col min="2" max="2" width="20.36328125" style="1701" customWidth="1"/>
    <col min="3" max="3" width="3.90625" style="1701" bestFit="1" customWidth="1"/>
    <col min="4" max="7" width="16.36328125" style="1701" customWidth="1"/>
    <col min="8" max="8" width="3.7265625" style="1701" customWidth="1"/>
    <col min="9" max="9" width="2.453125" style="1701" customWidth="1"/>
    <col min="10" max="256" width="9" style="1701"/>
    <col min="257" max="257" width="3.7265625" style="1701" customWidth="1"/>
    <col min="258" max="258" width="20.36328125" style="1701" customWidth="1"/>
    <col min="259" max="259" width="3.90625" style="1701" bestFit="1" customWidth="1"/>
    <col min="260" max="263" width="16.36328125" style="1701" customWidth="1"/>
    <col min="264" max="264" width="3.7265625" style="1701" customWidth="1"/>
    <col min="265" max="265" width="2.453125" style="1701" customWidth="1"/>
    <col min="266" max="512" width="9" style="1701"/>
    <col min="513" max="513" width="3.7265625" style="1701" customWidth="1"/>
    <col min="514" max="514" width="20.36328125" style="1701" customWidth="1"/>
    <col min="515" max="515" width="3.90625" style="1701" bestFit="1" customWidth="1"/>
    <col min="516" max="519" width="16.36328125" style="1701" customWidth="1"/>
    <col min="520" max="520" width="3.7265625" style="1701" customWidth="1"/>
    <col min="521" max="521" width="2.453125" style="1701" customWidth="1"/>
    <col min="522" max="768" width="9" style="1701"/>
    <col min="769" max="769" width="3.7265625" style="1701" customWidth="1"/>
    <col min="770" max="770" width="20.36328125" style="1701" customWidth="1"/>
    <col min="771" max="771" width="3.90625" style="1701" bestFit="1" customWidth="1"/>
    <col min="772" max="775" width="16.36328125" style="1701" customWidth="1"/>
    <col min="776" max="776" width="3.7265625" style="1701" customWidth="1"/>
    <col min="777" max="777" width="2.453125" style="1701" customWidth="1"/>
    <col min="778" max="1024" width="9" style="1701"/>
    <col min="1025" max="1025" width="3.7265625" style="1701" customWidth="1"/>
    <col min="1026" max="1026" width="20.36328125" style="1701" customWidth="1"/>
    <col min="1027" max="1027" width="3.90625" style="1701" bestFit="1" customWidth="1"/>
    <col min="1028" max="1031" width="16.36328125" style="1701" customWidth="1"/>
    <col min="1032" max="1032" width="3.7265625" style="1701" customWidth="1"/>
    <col min="1033" max="1033" width="2.453125" style="1701" customWidth="1"/>
    <col min="1034" max="1280" width="9" style="1701"/>
    <col min="1281" max="1281" width="3.7265625" style="1701" customWidth="1"/>
    <col min="1282" max="1282" width="20.36328125" style="1701" customWidth="1"/>
    <col min="1283" max="1283" width="3.90625" style="1701" bestFit="1" customWidth="1"/>
    <col min="1284" max="1287" width="16.36328125" style="1701" customWidth="1"/>
    <col min="1288" max="1288" width="3.7265625" style="1701" customWidth="1"/>
    <col min="1289" max="1289" width="2.453125" style="1701" customWidth="1"/>
    <col min="1290" max="1536" width="9" style="1701"/>
    <col min="1537" max="1537" width="3.7265625" style="1701" customWidth="1"/>
    <col min="1538" max="1538" width="20.36328125" style="1701" customWidth="1"/>
    <col min="1539" max="1539" width="3.90625" style="1701" bestFit="1" customWidth="1"/>
    <col min="1540" max="1543" width="16.36328125" style="1701" customWidth="1"/>
    <col min="1544" max="1544" width="3.7265625" style="1701" customWidth="1"/>
    <col min="1545" max="1545" width="2.453125" style="1701" customWidth="1"/>
    <col min="1546" max="1792" width="9" style="1701"/>
    <col min="1793" max="1793" width="3.7265625" style="1701" customWidth="1"/>
    <col min="1794" max="1794" width="20.36328125" style="1701" customWidth="1"/>
    <col min="1795" max="1795" width="3.90625" style="1701" bestFit="1" customWidth="1"/>
    <col min="1796" max="1799" width="16.36328125" style="1701" customWidth="1"/>
    <col min="1800" max="1800" width="3.7265625" style="1701" customWidth="1"/>
    <col min="1801" max="1801" width="2.453125" style="1701" customWidth="1"/>
    <col min="1802" max="2048" width="9" style="1701"/>
    <col min="2049" max="2049" width="3.7265625" style="1701" customWidth="1"/>
    <col min="2050" max="2050" width="20.36328125" style="1701" customWidth="1"/>
    <col min="2051" max="2051" width="3.90625" style="1701" bestFit="1" customWidth="1"/>
    <col min="2052" max="2055" width="16.36328125" style="1701" customWidth="1"/>
    <col min="2056" max="2056" width="3.7265625" style="1701" customWidth="1"/>
    <col min="2057" max="2057" width="2.453125" style="1701" customWidth="1"/>
    <col min="2058" max="2304" width="9" style="1701"/>
    <col min="2305" max="2305" width="3.7265625" style="1701" customWidth="1"/>
    <col min="2306" max="2306" width="20.36328125" style="1701" customWidth="1"/>
    <col min="2307" max="2307" width="3.90625" style="1701" bestFit="1" customWidth="1"/>
    <col min="2308" max="2311" width="16.36328125" style="1701" customWidth="1"/>
    <col min="2312" max="2312" width="3.7265625" style="1701" customWidth="1"/>
    <col min="2313" max="2313" width="2.453125" style="1701" customWidth="1"/>
    <col min="2314" max="2560" width="9" style="1701"/>
    <col min="2561" max="2561" width="3.7265625" style="1701" customWidth="1"/>
    <col min="2562" max="2562" width="20.36328125" style="1701" customWidth="1"/>
    <col min="2563" max="2563" width="3.90625" style="1701" bestFit="1" customWidth="1"/>
    <col min="2564" max="2567" width="16.36328125" style="1701" customWidth="1"/>
    <col min="2568" max="2568" width="3.7265625" style="1701" customWidth="1"/>
    <col min="2569" max="2569" width="2.453125" style="1701" customWidth="1"/>
    <col min="2570" max="2816" width="9" style="1701"/>
    <col min="2817" max="2817" width="3.7265625" style="1701" customWidth="1"/>
    <col min="2818" max="2818" width="20.36328125" style="1701" customWidth="1"/>
    <col min="2819" max="2819" width="3.90625" style="1701" bestFit="1" customWidth="1"/>
    <col min="2820" max="2823" width="16.36328125" style="1701" customWidth="1"/>
    <col min="2824" max="2824" width="3.7265625" style="1701" customWidth="1"/>
    <col min="2825" max="2825" width="2.453125" style="1701" customWidth="1"/>
    <col min="2826" max="3072" width="9" style="1701"/>
    <col min="3073" max="3073" width="3.7265625" style="1701" customWidth="1"/>
    <col min="3074" max="3074" width="20.36328125" style="1701" customWidth="1"/>
    <col min="3075" max="3075" width="3.90625" style="1701" bestFit="1" customWidth="1"/>
    <col min="3076" max="3079" width="16.36328125" style="1701" customWidth="1"/>
    <col min="3080" max="3080" width="3.7265625" style="1701" customWidth="1"/>
    <col min="3081" max="3081" width="2.453125" style="1701" customWidth="1"/>
    <col min="3082" max="3328" width="9" style="1701"/>
    <col min="3329" max="3329" width="3.7265625" style="1701" customWidth="1"/>
    <col min="3330" max="3330" width="20.36328125" style="1701" customWidth="1"/>
    <col min="3331" max="3331" width="3.90625" style="1701" bestFit="1" customWidth="1"/>
    <col min="3332" max="3335" width="16.36328125" style="1701" customWidth="1"/>
    <col min="3336" max="3336" width="3.7265625" style="1701" customWidth="1"/>
    <col min="3337" max="3337" width="2.453125" style="1701" customWidth="1"/>
    <col min="3338" max="3584" width="9" style="1701"/>
    <col min="3585" max="3585" width="3.7265625" style="1701" customWidth="1"/>
    <col min="3586" max="3586" width="20.36328125" style="1701" customWidth="1"/>
    <col min="3587" max="3587" width="3.90625" style="1701" bestFit="1" customWidth="1"/>
    <col min="3588" max="3591" width="16.36328125" style="1701" customWidth="1"/>
    <col min="3592" max="3592" width="3.7265625" style="1701" customWidth="1"/>
    <col min="3593" max="3593" width="2.453125" style="1701" customWidth="1"/>
    <col min="3594" max="3840" width="9" style="1701"/>
    <col min="3841" max="3841" width="3.7265625" style="1701" customWidth="1"/>
    <col min="3842" max="3842" width="20.36328125" style="1701" customWidth="1"/>
    <col min="3843" max="3843" width="3.90625" style="1701" bestFit="1" customWidth="1"/>
    <col min="3844" max="3847" width="16.36328125" style="1701" customWidth="1"/>
    <col min="3848" max="3848" width="3.7265625" style="1701" customWidth="1"/>
    <col min="3849" max="3849" width="2.453125" style="1701" customWidth="1"/>
    <col min="3850" max="4096" width="9" style="1701"/>
    <col min="4097" max="4097" width="3.7265625" style="1701" customWidth="1"/>
    <col min="4098" max="4098" width="20.36328125" style="1701" customWidth="1"/>
    <col min="4099" max="4099" width="3.90625" style="1701" bestFit="1" customWidth="1"/>
    <col min="4100" max="4103" width="16.36328125" style="1701" customWidth="1"/>
    <col min="4104" max="4104" width="3.7265625" style="1701" customWidth="1"/>
    <col min="4105" max="4105" width="2.453125" style="1701" customWidth="1"/>
    <col min="4106" max="4352" width="9" style="1701"/>
    <col min="4353" max="4353" width="3.7265625" style="1701" customWidth="1"/>
    <col min="4354" max="4354" width="20.36328125" style="1701" customWidth="1"/>
    <col min="4355" max="4355" width="3.90625" style="1701" bestFit="1" customWidth="1"/>
    <col min="4356" max="4359" width="16.36328125" style="1701" customWidth="1"/>
    <col min="4360" max="4360" width="3.7265625" style="1701" customWidth="1"/>
    <col min="4361" max="4361" width="2.453125" style="1701" customWidth="1"/>
    <col min="4362" max="4608" width="9" style="1701"/>
    <col min="4609" max="4609" width="3.7265625" style="1701" customWidth="1"/>
    <col min="4610" max="4610" width="20.36328125" style="1701" customWidth="1"/>
    <col min="4611" max="4611" width="3.90625" style="1701" bestFit="1" customWidth="1"/>
    <col min="4612" max="4615" width="16.36328125" style="1701" customWidth="1"/>
    <col min="4616" max="4616" width="3.7265625" style="1701" customWidth="1"/>
    <col min="4617" max="4617" width="2.453125" style="1701" customWidth="1"/>
    <col min="4618" max="4864" width="9" style="1701"/>
    <col min="4865" max="4865" width="3.7265625" style="1701" customWidth="1"/>
    <col min="4866" max="4866" width="20.36328125" style="1701" customWidth="1"/>
    <col min="4867" max="4867" width="3.90625" style="1701" bestFit="1" customWidth="1"/>
    <col min="4868" max="4871" width="16.36328125" style="1701" customWidth="1"/>
    <col min="4872" max="4872" width="3.7265625" style="1701" customWidth="1"/>
    <col min="4873" max="4873" width="2.453125" style="1701" customWidth="1"/>
    <col min="4874" max="5120" width="9" style="1701"/>
    <col min="5121" max="5121" width="3.7265625" style="1701" customWidth="1"/>
    <col min="5122" max="5122" width="20.36328125" style="1701" customWidth="1"/>
    <col min="5123" max="5123" width="3.90625" style="1701" bestFit="1" customWidth="1"/>
    <col min="5124" max="5127" width="16.36328125" style="1701" customWidth="1"/>
    <col min="5128" max="5128" width="3.7265625" style="1701" customWidth="1"/>
    <col min="5129" max="5129" width="2.453125" style="1701" customWidth="1"/>
    <col min="5130" max="5376" width="9" style="1701"/>
    <col min="5377" max="5377" width="3.7265625" style="1701" customWidth="1"/>
    <col min="5378" max="5378" width="20.36328125" style="1701" customWidth="1"/>
    <col min="5379" max="5379" width="3.90625" style="1701" bestFit="1" customWidth="1"/>
    <col min="5380" max="5383" width="16.36328125" style="1701" customWidth="1"/>
    <col min="5384" max="5384" width="3.7265625" style="1701" customWidth="1"/>
    <col min="5385" max="5385" width="2.453125" style="1701" customWidth="1"/>
    <col min="5386" max="5632" width="9" style="1701"/>
    <col min="5633" max="5633" width="3.7265625" style="1701" customWidth="1"/>
    <col min="5634" max="5634" width="20.36328125" style="1701" customWidth="1"/>
    <col min="5635" max="5635" width="3.90625" style="1701" bestFit="1" customWidth="1"/>
    <col min="5636" max="5639" width="16.36328125" style="1701" customWidth="1"/>
    <col min="5640" max="5640" width="3.7265625" style="1701" customWidth="1"/>
    <col min="5641" max="5641" width="2.453125" style="1701" customWidth="1"/>
    <col min="5642" max="5888" width="9" style="1701"/>
    <col min="5889" max="5889" width="3.7265625" style="1701" customWidth="1"/>
    <col min="5890" max="5890" width="20.36328125" style="1701" customWidth="1"/>
    <col min="5891" max="5891" width="3.90625" style="1701" bestFit="1" customWidth="1"/>
    <col min="5892" max="5895" width="16.36328125" style="1701" customWidth="1"/>
    <col min="5896" max="5896" width="3.7265625" style="1701" customWidth="1"/>
    <col min="5897" max="5897" width="2.453125" style="1701" customWidth="1"/>
    <col min="5898" max="6144" width="9" style="1701"/>
    <col min="6145" max="6145" width="3.7265625" style="1701" customWidth="1"/>
    <col min="6146" max="6146" width="20.36328125" style="1701" customWidth="1"/>
    <col min="6147" max="6147" width="3.90625" style="1701" bestFit="1" customWidth="1"/>
    <col min="6148" max="6151" width="16.36328125" style="1701" customWidth="1"/>
    <col min="6152" max="6152" width="3.7265625" style="1701" customWidth="1"/>
    <col min="6153" max="6153" width="2.453125" style="1701" customWidth="1"/>
    <col min="6154" max="6400" width="9" style="1701"/>
    <col min="6401" max="6401" width="3.7265625" style="1701" customWidth="1"/>
    <col min="6402" max="6402" width="20.36328125" style="1701" customWidth="1"/>
    <col min="6403" max="6403" width="3.90625" style="1701" bestFit="1" customWidth="1"/>
    <col min="6404" max="6407" width="16.36328125" style="1701" customWidth="1"/>
    <col min="6408" max="6408" width="3.7265625" style="1701" customWidth="1"/>
    <col min="6409" max="6409" width="2.453125" style="1701" customWidth="1"/>
    <col min="6410" max="6656" width="9" style="1701"/>
    <col min="6657" max="6657" width="3.7265625" style="1701" customWidth="1"/>
    <col min="6658" max="6658" width="20.36328125" style="1701" customWidth="1"/>
    <col min="6659" max="6659" width="3.90625" style="1701" bestFit="1" customWidth="1"/>
    <col min="6660" max="6663" width="16.36328125" style="1701" customWidth="1"/>
    <col min="6664" max="6664" width="3.7265625" style="1701" customWidth="1"/>
    <col min="6665" max="6665" width="2.453125" style="1701" customWidth="1"/>
    <col min="6666" max="6912" width="9" style="1701"/>
    <col min="6913" max="6913" width="3.7265625" style="1701" customWidth="1"/>
    <col min="6914" max="6914" width="20.36328125" style="1701" customWidth="1"/>
    <col min="6915" max="6915" width="3.90625" style="1701" bestFit="1" customWidth="1"/>
    <col min="6916" max="6919" width="16.36328125" style="1701" customWidth="1"/>
    <col min="6920" max="6920" width="3.7265625" style="1701" customWidth="1"/>
    <col min="6921" max="6921" width="2.453125" style="1701" customWidth="1"/>
    <col min="6922" max="7168" width="9" style="1701"/>
    <col min="7169" max="7169" width="3.7265625" style="1701" customWidth="1"/>
    <col min="7170" max="7170" width="20.36328125" style="1701" customWidth="1"/>
    <col min="7171" max="7171" width="3.90625" style="1701" bestFit="1" customWidth="1"/>
    <col min="7172" max="7175" width="16.36328125" style="1701" customWidth="1"/>
    <col min="7176" max="7176" width="3.7265625" style="1701" customWidth="1"/>
    <col min="7177" max="7177" width="2.453125" style="1701" customWidth="1"/>
    <col min="7178" max="7424" width="9" style="1701"/>
    <col min="7425" max="7425" width="3.7265625" style="1701" customWidth="1"/>
    <col min="7426" max="7426" width="20.36328125" style="1701" customWidth="1"/>
    <col min="7427" max="7427" width="3.90625" style="1701" bestFit="1" customWidth="1"/>
    <col min="7428" max="7431" width="16.36328125" style="1701" customWidth="1"/>
    <col min="7432" max="7432" width="3.7265625" style="1701" customWidth="1"/>
    <col min="7433" max="7433" width="2.453125" style="1701" customWidth="1"/>
    <col min="7434" max="7680" width="9" style="1701"/>
    <col min="7681" max="7681" width="3.7265625" style="1701" customWidth="1"/>
    <col min="7682" max="7682" width="20.36328125" style="1701" customWidth="1"/>
    <col min="7683" max="7683" width="3.90625" style="1701" bestFit="1" customWidth="1"/>
    <col min="7684" max="7687" width="16.36328125" style="1701" customWidth="1"/>
    <col min="7688" max="7688" width="3.7265625" style="1701" customWidth="1"/>
    <col min="7689" max="7689" width="2.453125" style="1701" customWidth="1"/>
    <col min="7690" max="7936" width="9" style="1701"/>
    <col min="7937" max="7937" width="3.7265625" style="1701" customWidth="1"/>
    <col min="7938" max="7938" width="20.36328125" style="1701" customWidth="1"/>
    <col min="7939" max="7939" width="3.90625" style="1701" bestFit="1" customWidth="1"/>
    <col min="7940" max="7943" width="16.36328125" style="1701" customWidth="1"/>
    <col min="7944" max="7944" width="3.7265625" style="1701" customWidth="1"/>
    <col min="7945" max="7945" width="2.453125" style="1701" customWidth="1"/>
    <col min="7946" max="8192" width="9" style="1701"/>
    <col min="8193" max="8193" width="3.7265625" style="1701" customWidth="1"/>
    <col min="8194" max="8194" width="20.36328125" style="1701" customWidth="1"/>
    <col min="8195" max="8195" width="3.90625" style="1701" bestFit="1" customWidth="1"/>
    <col min="8196" max="8199" width="16.36328125" style="1701" customWidth="1"/>
    <col min="8200" max="8200" width="3.7265625" style="1701" customWidth="1"/>
    <col min="8201" max="8201" width="2.453125" style="1701" customWidth="1"/>
    <col min="8202" max="8448" width="9" style="1701"/>
    <col min="8449" max="8449" width="3.7265625" style="1701" customWidth="1"/>
    <col min="8450" max="8450" width="20.36328125" style="1701" customWidth="1"/>
    <col min="8451" max="8451" width="3.90625" style="1701" bestFit="1" customWidth="1"/>
    <col min="8452" max="8455" width="16.36328125" style="1701" customWidth="1"/>
    <col min="8456" max="8456" width="3.7265625" style="1701" customWidth="1"/>
    <col min="8457" max="8457" width="2.453125" style="1701" customWidth="1"/>
    <col min="8458" max="8704" width="9" style="1701"/>
    <col min="8705" max="8705" width="3.7265625" style="1701" customWidth="1"/>
    <col min="8706" max="8706" width="20.36328125" style="1701" customWidth="1"/>
    <col min="8707" max="8707" width="3.90625" style="1701" bestFit="1" customWidth="1"/>
    <col min="8708" max="8711" width="16.36328125" style="1701" customWidth="1"/>
    <col min="8712" max="8712" width="3.7265625" style="1701" customWidth="1"/>
    <col min="8713" max="8713" width="2.453125" style="1701" customWidth="1"/>
    <col min="8714" max="8960" width="9" style="1701"/>
    <col min="8961" max="8961" width="3.7265625" style="1701" customWidth="1"/>
    <col min="8962" max="8962" width="20.36328125" style="1701" customWidth="1"/>
    <col min="8963" max="8963" width="3.90625" style="1701" bestFit="1" customWidth="1"/>
    <col min="8964" max="8967" width="16.36328125" style="1701" customWidth="1"/>
    <col min="8968" max="8968" width="3.7265625" style="1701" customWidth="1"/>
    <col min="8969" max="8969" width="2.453125" style="1701" customWidth="1"/>
    <col min="8970" max="9216" width="9" style="1701"/>
    <col min="9217" max="9217" width="3.7265625" style="1701" customWidth="1"/>
    <col min="9218" max="9218" width="20.36328125" style="1701" customWidth="1"/>
    <col min="9219" max="9219" width="3.90625" style="1701" bestFit="1" customWidth="1"/>
    <col min="9220" max="9223" width="16.36328125" style="1701" customWidth="1"/>
    <col min="9224" max="9224" width="3.7265625" style="1701" customWidth="1"/>
    <col min="9225" max="9225" width="2.453125" style="1701" customWidth="1"/>
    <col min="9226" max="9472" width="9" style="1701"/>
    <col min="9473" max="9473" width="3.7265625" style="1701" customWidth="1"/>
    <col min="9474" max="9474" width="20.36328125" style="1701" customWidth="1"/>
    <col min="9475" max="9475" width="3.90625" style="1701" bestFit="1" customWidth="1"/>
    <col min="9476" max="9479" width="16.36328125" style="1701" customWidth="1"/>
    <col min="9480" max="9480" width="3.7265625" style="1701" customWidth="1"/>
    <col min="9481" max="9481" width="2.453125" style="1701" customWidth="1"/>
    <col min="9482" max="9728" width="9" style="1701"/>
    <col min="9729" max="9729" width="3.7265625" style="1701" customWidth="1"/>
    <col min="9730" max="9730" width="20.36328125" style="1701" customWidth="1"/>
    <col min="9731" max="9731" width="3.90625" style="1701" bestFit="1" customWidth="1"/>
    <col min="9732" max="9735" width="16.36328125" style="1701" customWidth="1"/>
    <col min="9736" max="9736" width="3.7265625" style="1701" customWidth="1"/>
    <col min="9737" max="9737" width="2.453125" style="1701" customWidth="1"/>
    <col min="9738" max="9984" width="9" style="1701"/>
    <col min="9985" max="9985" width="3.7265625" style="1701" customWidth="1"/>
    <col min="9986" max="9986" width="20.36328125" style="1701" customWidth="1"/>
    <col min="9987" max="9987" width="3.90625" style="1701" bestFit="1" customWidth="1"/>
    <col min="9988" max="9991" width="16.36328125" style="1701" customWidth="1"/>
    <col min="9992" max="9992" width="3.7265625" style="1701" customWidth="1"/>
    <col min="9993" max="9993" width="2.453125" style="1701" customWidth="1"/>
    <col min="9994" max="10240" width="9" style="1701"/>
    <col min="10241" max="10241" width="3.7265625" style="1701" customWidth="1"/>
    <col min="10242" max="10242" width="20.36328125" style="1701" customWidth="1"/>
    <col min="10243" max="10243" width="3.90625" style="1701" bestFit="1" customWidth="1"/>
    <col min="10244" max="10247" width="16.36328125" style="1701" customWidth="1"/>
    <col min="10248" max="10248" width="3.7265625" style="1701" customWidth="1"/>
    <col min="10249" max="10249" width="2.453125" style="1701" customWidth="1"/>
    <col min="10250" max="10496" width="9" style="1701"/>
    <col min="10497" max="10497" width="3.7265625" style="1701" customWidth="1"/>
    <col min="10498" max="10498" width="20.36328125" style="1701" customWidth="1"/>
    <col min="10499" max="10499" width="3.90625" style="1701" bestFit="1" customWidth="1"/>
    <col min="10500" max="10503" width="16.36328125" style="1701" customWidth="1"/>
    <col min="10504" max="10504" width="3.7265625" style="1701" customWidth="1"/>
    <col min="10505" max="10505" width="2.453125" style="1701" customWidth="1"/>
    <col min="10506" max="10752" width="9" style="1701"/>
    <col min="10753" max="10753" width="3.7265625" style="1701" customWidth="1"/>
    <col min="10754" max="10754" width="20.36328125" style="1701" customWidth="1"/>
    <col min="10755" max="10755" width="3.90625" style="1701" bestFit="1" customWidth="1"/>
    <col min="10756" max="10759" width="16.36328125" style="1701" customWidth="1"/>
    <col min="10760" max="10760" width="3.7265625" style="1701" customWidth="1"/>
    <col min="10761" max="10761" width="2.453125" style="1701" customWidth="1"/>
    <col min="10762" max="11008" width="9" style="1701"/>
    <col min="11009" max="11009" width="3.7265625" style="1701" customWidth="1"/>
    <col min="11010" max="11010" width="20.36328125" style="1701" customWidth="1"/>
    <col min="11011" max="11011" width="3.90625" style="1701" bestFit="1" customWidth="1"/>
    <col min="11012" max="11015" width="16.36328125" style="1701" customWidth="1"/>
    <col min="11016" max="11016" width="3.7265625" style="1701" customWidth="1"/>
    <col min="11017" max="11017" width="2.453125" style="1701" customWidth="1"/>
    <col min="11018" max="11264" width="9" style="1701"/>
    <col min="11265" max="11265" width="3.7265625" style="1701" customWidth="1"/>
    <col min="11266" max="11266" width="20.36328125" style="1701" customWidth="1"/>
    <col min="11267" max="11267" width="3.90625" style="1701" bestFit="1" customWidth="1"/>
    <col min="11268" max="11271" width="16.36328125" style="1701" customWidth="1"/>
    <col min="11272" max="11272" width="3.7265625" style="1701" customWidth="1"/>
    <col min="11273" max="11273" width="2.453125" style="1701" customWidth="1"/>
    <col min="11274" max="11520" width="9" style="1701"/>
    <col min="11521" max="11521" width="3.7265625" style="1701" customWidth="1"/>
    <col min="11522" max="11522" width="20.36328125" style="1701" customWidth="1"/>
    <col min="11523" max="11523" width="3.90625" style="1701" bestFit="1" customWidth="1"/>
    <col min="11524" max="11527" width="16.36328125" style="1701" customWidth="1"/>
    <col min="11528" max="11528" width="3.7265625" style="1701" customWidth="1"/>
    <col min="11529" max="11529" width="2.453125" style="1701" customWidth="1"/>
    <col min="11530" max="11776" width="9" style="1701"/>
    <col min="11777" max="11777" width="3.7265625" style="1701" customWidth="1"/>
    <col min="11778" max="11778" width="20.36328125" style="1701" customWidth="1"/>
    <col min="11779" max="11779" width="3.90625" style="1701" bestFit="1" customWidth="1"/>
    <col min="11780" max="11783" width="16.36328125" style="1701" customWidth="1"/>
    <col min="11784" max="11784" width="3.7265625" style="1701" customWidth="1"/>
    <col min="11785" max="11785" width="2.453125" style="1701" customWidth="1"/>
    <col min="11786" max="12032" width="9" style="1701"/>
    <col min="12033" max="12033" width="3.7265625" style="1701" customWidth="1"/>
    <col min="12034" max="12034" width="20.36328125" style="1701" customWidth="1"/>
    <col min="12035" max="12035" width="3.90625" style="1701" bestFit="1" customWidth="1"/>
    <col min="12036" max="12039" width="16.36328125" style="1701" customWidth="1"/>
    <col min="12040" max="12040" width="3.7265625" style="1701" customWidth="1"/>
    <col min="12041" max="12041" width="2.453125" style="1701" customWidth="1"/>
    <col min="12042" max="12288" width="9" style="1701"/>
    <col min="12289" max="12289" width="3.7265625" style="1701" customWidth="1"/>
    <col min="12290" max="12290" width="20.36328125" style="1701" customWidth="1"/>
    <col min="12291" max="12291" width="3.90625" style="1701" bestFit="1" customWidth="1"/>
    <col min="12292" max="12295" width="16.36328125" style="1701" customWidth="1"/>
    <col min="12296" max="12296" width="3.7265625" style="1701" customWidth="1"/>
    <col min="12297" max="12297" width="2.453125" style="1701" customWidth="1"/>
    <col min="12298" max="12544" width="9" style="1701"/>
    <col min="12545" max="12545" width="3.7265625" style="1701" customWidth="1"/>
    <col min="12546" max="12546" width="20.36328125" style="1701" customWidth="1"/>
    <col min="12547" max="12547" width="3.90625" style="1701" bestFit="1" customWidth="1"/>
    <col min="12548" max="12551" width="16.36328125" style="1701" customWidth="1"/>
    <col min="12552" max="12552" width="3.7265625" style="1701" customWidth="1"/>
    <col min="12553" max="12553" width="2.453125" style="1701" customWidth="1"/>
    <col min="12554" max="12800" width="9" style="1701"/>
    <col min="12801" max="12801" width="3.7265625" style="1701" customWidth="1"/>
    <col min="12802" max="12802" width="20.36328125" style="1701" customWidth="1"/>
    <col min="12803" max="12803" width="3.90625" style="1701" bestFit="1" customWidth="1"/>
    <col min="12804" max="12807" width="16.36328125" style="1701" customWidth="1"/>
    <col min="12808" max="12808" width="3.7265625" style="1701" customWidth="1"/>
    <col min="12809" max="12809" width="2.453125" style="1701" customWidth="1"/>
    <col min="12810" max="13056" width="9" style="1701"/>
    <col min="13057" max="13057" width="3.7265625" style="1701" customWidth="1"/>
    <col min="13058" max="13058" width="20.36328125" style="1701" customWidth="1"/>
    <col min="13059" max="13059" width="3.90625" style="1701" bestFit="1" customWidth="1"/>
    <col min="13060" max="13063" width="16.36328125" style="1701" customWidth="1"/>
    <col min="13064" max="13064" width="3.7265625" style="1701" customWidth="1"/>
    <col min="13065" max="13065" width="2.453125" style="1701" customWidth="1"/>
    <col min="13066" max="13312" width="9" style="1701"/>
    <col min="13313" max="13313" width="3.7265625" style="1701" customWidth="1"/>
    <col min="13314" max="13314" width="20.36328125" style="1701" customWidth="1"/>
    <col min="13315" max="13315" width="3.90625" style="1701" bestFit="1" customWidth="1"/>
    <col min="13316" max="13319" width="16.36328125" style="1701" customWidth="1"/>
    <col min="13320" max="13320" width="3.7265625" style="1701" customWidth="1"/>
    <col min="13321" max="13321" width="2.453125" style="1701" customWidth="1"/>
    <col min="13322" max="13568" width="9" style="1701"/>
    <col min="13569" max="13569" width="3.7265625" style="1701" customWidth="1"/>
    <col min="13570" max="13570" width="20.36328125" style="1701" customWidth="1"/>
    <col min="13571" max="13571" width="3.90625" style="1701" bestFit="1" customWidth="1"/>
    <col min="13572" max="13575" width="16.36328125" style="1701" customWidth="1"/>
    <col min="13576" max="13576" width="3.7265625" style="1701" customWidth="1"/>
    <col min="13577" max="13577" width="2.453125" style="1701" customWidth="1"/>
    <col min="13578" max="13824" width="9" style="1701"/>
    <col min="13825" max="13825" width="3.7265625" style="1701" customWidth="1"/>
    <col min="13826" max="13826" width="20.36328125" style="1701" customWidth="1"/>
    <col min="13827" max="13827" width="3.90625" style="1701" bestFit="1" customWidth="1"/>
    <col min="13828" max="13831" width="16.36328125" style="1701" customWidth="1"/>
    <col min="13832" max="13832" width="3.7265625" style="1701" customWidth="1"/>
    <col min="13833" max="13833" width="2.453125" style="1701" customWidth="1"/>
    <col min="13834" max="14080" width="9" style="1701"/>
    <col min="14081" max="14081" width="3.7265625" style="1701" customWidth="1"/>
    <col min="14082" max="14082" width="20.36328125" style="1701" customWidth="1"/>
    <col min="14083" max="14083" width="3.90625" style="1701" bestFit="1" customWidth="1"/>
    <col min="14084" max="14087" width="16.36328125" style="1701" customWidth="1"/>
    <col min="14088" max="14088" width="3.7265625" style="1701" customWidth="1"/>
    <col min="14089" max="14089" width="2.453125" style="1701" customWidth="1"/>
    <col min="14090" max="14336" width="9" style="1701"/>
    <col min="14337" max="14337" width="3.7265625" style="1701" customWidth="1"/>
    <col min="14338" max="14338" width="20.36328125" style="1701" customWidth="1"/>
    <col min="14339" max="14339" width="3.90625" style="1701" bestFit="1" customWidth="1"/>
    <col min="14340" max="14343" width="16.36328125" style="1701" customWidth="1"/>
    <col min="14344" max="14344" width="3.7265625" style="1701" customWidth="1"/>
    <col min="14345" max="14345" width="2.453125" style="1701" customWidth="1"/>
    <col min="14346" max="14592" width="9" style="1701"/>
    <col min="14593" max="14593" width="3.7265625" style="1701" customWidth="1"/>
    <col min="14594" max="14594" width="20.36328125" style="1701" customWidth="1"/>
    <col min="14595" max="14595" width="3.90625" style="1701" bestFit="1" customWidth="1"/>
    <col min="14596" max="14599" width="16.36328125" style="1701" customWidth="1"/>
    <col min="14600" max="14600" width="3.7265625" style="1701" customWidth="1"/>
    <col min="14601" max="14601" width="2.453125" style="1701" customWidth="1"/>
    <col min="14602" max="14848" width="9" style="1701"/>
    <col min="14849" max="14849" width="3.7265625" style="1701" customWidth="1"/>
    <col min="14850" max="14850" width="20.36328125" style="1701" customWidth="1"/>
    <col min="14851" max="14851" width="3.90625" style="1701" bestFit="1" customWidth="1"/>
    <col min="14852" max="14855" width="16.36328125" style="1701" customWidth="1"/>
    <col min="14856" max="14856" width="3.7265625" style="1701" customWidth="1"/>
    <col min="14857" max="14857" width="2.453125" style="1701" customWidth="1"/>
    <col min="14858" max="15104" width="9" style="1701"/>
    <col min="15105" max="15105" width="3.7265625" style="1701" customWidth="1"/>
    <col min="15106" max="15106" width="20.36328125" style="1701" customWidth="1"/>
    <col min="15107" max="15107" width="3.90625" style="1701" bestFit="1" customWidth="1"/>
    <col min="15108" max="15111" width="16.36328125" style="1701" customWidth="1"/>
    <col min="15112" max="15112" width="3.7265625" style="1701" customWidth="1"/>
    <col min="15113" max="15113" width="2.453125" style="1701" customWidth="1"/>
    <col min="15114" max="15360" width="9" style="1701"/>
    <col min="15361" max="15361" width="3.7265625" style="1701" customWidth="1"/>
    <col min="15362" max="15362" width="20.36328125" style="1701" customWidth="1"/>
    <col min="15363" max="15363" width="3.90625" style="1701" bestFit="1" customWidth="1"/>
    <col min="15364" max="15367" width="16.36328125" style="1701" customWidth="1"/>
    <col min="15368" max="15368" width="3.7265625" style="1701" customWidth="1"/>
    <col min="15369" max="15369" width="2.453125" style="1701" customWidth="1"/>
    <col min="15370" max="15616" width="9" style="1701"/>
    <col min="15617" max="15617" width="3.7265625" style="1701" customWidth="1"/>
    <col min="15618" max="15618" width="20.36328125" style="1701" customWidth="1"/>
    <col min="15619" max="15619" width="3.90625" style="1701" bestFit="1" customWidth="1"/>
    <col min="15620" max="15623" width="16.36328125" style="1701" customWidth="1"/>
    <col min="15624" max="15624" width="3.7265625" style="1701" customWidth="1"/>
    <col min="15625" max="15625" width="2.453125" style="1701" customWidth="1"/>
    <col min="15626" max="15872" width="9" style="1701"/>
    <col min="15873" max="15873" width="3.7265625" style="1701" customWidth="1"/>
    <col min="15874" max="15874" width="20.36328125" style="1701" customWidth="1"/>
    <col min="15875" max="15875" width="3.90625" style="1701" bestFit="1" customWidth="1"/>
    <col min="15876" max="15879" width="16.36328125" style="1701" customWidth="1"/>
    <col min="15880" max="15880" width="3.7265625" style="1701" customWidth="1"/>
    <col min="15881" max="15881" width="2.453125" style="1701" customWidth="1"/>
    <col min="15882" max="16128" width="9" style="1701"/>
    <col min="16129" max="16129" width="3.7265625" style="1701" customWidth="1"/>
    <col min="16130" max="16130" width="20.36328125" style="1701" customWidth="1"/>
    <col min="16131" max="16131" width="3.90625" style="1701" bestFit="1" customWidth="1"/>
    <col min="16132" max="16135" width="16.36328125" style="1701" customWidth="1"/>
    <col min="16136" max="16136" width="3.7265625" style="1701" customWidth="1"/>
    <col min="16137" max="16137" width="2.453125" style="1701" customWidth="1"/>
    <col min="16138" max="16384" width="9" style="1701"/>
  </cols>
  <sheetData>
    <row r="1" spans="1:15" ht="16.5">
      <c r="A1" s="1658"/>
      <c r="B1" s="1701" t="s">
        <v>2577</v>
      </c>
    </row>
    <row r="2" spans="1:15" ht="16.5">
      <c r="A2" s="1658"/>
      <c r="H2" s="1696" t="s">
        <v>709</v>
      </c>
    </row>
    <row r="3" spans="1:15" ht="16.5">
      <c r="A3" s="1843"/>
      <c r="B3" s="4702" t="s">
        <v>838</v>
      </c>
      <c r="C3" s="4702"/>
      <c r="D3" s="4702"/>
      <c r="E3" s="4702"/>
      <c r="F3" s="4702"/>
      <c r="G3" s="4702"/>
      <c r="H3" s="4702"/>
    </row>
    <row r="4" spans="1:15" ht="16.5">
      <c r="A4" s="1711"/>
      <c r="B4" s="1711"/>
      <c r="C4" s="1711"/>
      <c r="D4" s="1711"/>
      <c r="E4" s="1711"/>
      <c r="F4" s="1711"/>
      <c r="G4" s="1711"/>
      <c r="O4" s="1683"/>
    </row>
    <row r="5" spans="1:15" ht="30" customHeight="1">
      <c r="A5" s="1711"/>
      <c r="B5" s="1707" t="s">
        <v>136</v>
      </c>
      <c r="C5" s="3661"/>
      <c r="D5" s="3662"/>
      <c r="E5" s="3662"/>
      <c r="F5" s="3662"/>
      <c r="G5" s="3662"/>
      <c r="H5" s="3663"/>
    </row>
    <row r="6" spans="1:15" ht="30" customHeight="1">
      <c r="B6" s="1706" t="s">
        <v>153</v>
      </c>
      <c r="C6" s="3147" t="s">
        <v>324</v>
      </c>
      <c r="D6" s="3148"/>
      <c r="E6" s="3148"/>
      <c r="F6" s="3148"/>
      <c r="G6" s="3148"/>
      <c r="H6" s="4406"/>
      <c r="I6" s="1844"/>
    </row>
    <row r="7" spans="1:15" ht="45" customHeight="1">
      <c r="B7" s="4703" t="s">
        <v>837</v>
      </c>
      <c r="C7" s="1707">
        <v>1</v>
      </c>
      <c r="D7" s="4705" t="s">
        <v>836</v>
      </c>
      <c r="E7" s="4705"/>
      <c r="F7" s="3191"/>
      <c r="G7" s="3191"/>
      <c r="H7" s="3191"/>
    </row>
    <row r="8" spans="1:15" ht="45" customHeight="1">
      <c r="B8" s="4704"/>
      <c r="C8" s="1707">
        <v>2</v>
      </c>
      <c r="D8" s="4706" t="s">
        <v>835</v>
      </c>
      <c r="E8" s="4707"/>
      <c r="F8" s="3191"/>
      <c r="G8" s="3191"/>
      <c r="H8" s="3191"/>
    </row>
    <row r="9" spans="1:15">
      <c r="B9" s="1701" t="s">
        <v>45</v>
      </c>
    </row>
    <row r="10" spans="1:15">
      <c r="B10" s="3685" t="s">
        <v>834</v>
      </c>
      <c r="C10" s="3685"/>
      <c r="D10" s="3685"/>
      <c r="E10" s="3685"/>
      <c r="F10" s="3685"/>
      <c r="G10" s="3685"/>
      <c r="H10" s="3685"/>
    </row>
  </sheetData>
  <mergeCells count="9">
    <mergeCell ref="B10:H10"/>
    <mergeCell ref="B3:H3"/>
    <mergeCell ref="C5:H5"/>
    <mergeCell ref="C6:H6"/>
    <mergeCell ref="B7:B8"/>
    <mergeCell ref="D7:E7"/>
    <mergeCell ref="F7:H7"/>
    <mergeCell ref="D8:E8"/>
    <mergeCell ref="F8:H8"/>
  </mergeCells>
  <phoneticPr fontId="8"/>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rgb="FF0070C0"/>
  </sheetPr>
  <dimension ref="A1:F22"/>
  <sheetViews>
    <sheetView view="pageBreakPreview" zoomScale="90" zoomScaleNormal="100" zoomScaleSheetLayoutView="90" workbookViewId="0">
      <selection activeCell="B2" sqref="B2"/>
    </sheetView>
  </sheetViews>
  <sheetFormatPr defaultColWidth="9" defaultRowHeight="16.5"/>
  <cols>
    <col min="1" max="1" width="1.90625" style="54" customWidth="1"/>
    <col min="2" max="2" width="21.08984375" style="54" customWidth="1"/>
    <col min="3" max="3" width="10.26953125" style="54" customWidth="1"/>
    <col min="4" max="4" width="22.7265625" style="54" customWidth="1"/>
    <col min="5" max="5" width="34.90625" style="54" customWidth="1"/>
    <col min="6" max="8" width="10.08984375" style="54" customWidth="1"/>
    <col min="9" max="16384" width="9" style="54"/>
  </cols>
  <sheetData>
    <row r="1" spans="1:6" ht="27.75" customHeight="1">
      <c r="A1" s="1912"/>
      <c r="B1" s="389" t="s">
        <v>2619</v>
      </c>
      <c r="C1" s="1912"/>
      <c r="D1" s="1912"/>
      <c r="E1" s="1914"/>
      <c r="F1" s="1912"/>
    </row>
    <row r="2" spans="1:6" ht="24.75" customHeight="1">
      <c r="A2" s="1936"/>
      <c r="B2" s="1937"/>
      <c r="C2" s="1936"/>
      <c r="D2" s="1936"/>
      <c r="E2" s="1938" t="s">
        <v>2172</v>
      </c>
      <c r="F2" s="1933"/>
    </row>
    <row r="3" spans="1:6" ht="34.5" customHeight="1">
      <c r="A3" s="1936"/>
      <c r="B3" s="1936"/>
      <c r="C3" s="1936"/>
      <c r="D3" s="1936"/>
      <c r="E3" s="1939"/>
      <c r="F3" s="1935"/>
    </row>
    <row r="4" spans="1:6" ht="24.75" customHeight="1">
      <c r="A4" s="4492" t="s">
        <v>893</v>
      </c>
      <c r="B4" s="4492"/>
      <c r="C4" s="4492"/>
      <c r="D4" s="4492"/>
      <c r="E4" s="4492"/>
      <c r="F4" s="1933"/>
    </row>
    <row r="5" spans="1:6" ht="38.25" customHeight="1">
      <c r="A5" s="1940"/>
      <c r="B5" s="1940"/>
      <c r="C5" s="1940"/>
      <c r="D5" s="1940"/>
      <c r="E5" s="1940"/>
      <c r="F5" s="1934"/>
    </row>
    <row r="6" spans="1:6" ht="38.25" customHeight="1">
      <c r="A6" s="1940"/>
      <c r="B6" s="1941" t="s">
        <v>60</v>
      </c>
      <c r="C6" s="4488"/>
      <c r="D6" s="4489"/>
      <c r="E6" s="4490"/>
      <c r="F6" s="1933"/>
    </row>
    <row r="7" spans="1:6" ht="38.25" customHeight="1">
      <c r="A7" s="1940"/>
      <c r="B7" s="1949" t="s">
        <v>2611</v>
      </c>
      <c r="C7" s="4488" t="s">
        <v>892</v>
      </c>
      <c r="D7" s="4489"/>
      <c r="E7" s="4490"/>
      <c r="F7" s="1933"/>
    </row>
    <row r="8" spans="1:6" ht="38.25" customHeight="1">
      <c r="A8" s="1936"/>
      <c r="B8" s="1942" t="s">
        <v>580</v>
      </c>
      <c r="C8" s="4488" t="s">
        <v>891</v>
      </c>
      <c r="D8" s="4489"/>
      <c r="E8" s="4490"/>
      <c r="F8" s="1933"/>
    </row>
    <row r="9" spans="1:6" ht="38.25" customHeight="1">
      <c r="A9" s="1936"/>
      <c r="B9" s="4712" t="s">
        <v>2612</v>
      </c>
      <c r="C9" s="1943"/>
      <c r="D9" s="1944" t="s">
        <v>2613</v>
      </c>
      <c r="E9" s="1945" t="s">
        <v>890</v>
      </c>
      <c r="F9" s="1933"/>
    </row>
    <row r="10" spans="1:6" ht="38.25" customHeight="1">
      <c r="A10" s="1936"/>
      <c r="B10" s="4713"/>
      <c r="C10" s="1945" t="s">
        <v>889</v>
      </c>
      <c r="D10" s="1945"/>
      <c r="E10" s="1945" t="s">
        <v>887</v>
      </c>
      <c r="F10" s="1933"/>
    </row>
    <row r="11" spans="1:6" ht="38.25" customHeight="1">
      <c r="A11" s="1936"/>
      <c r="B11" s="4713"/>
      <c r="C11" s="1945" t="s">
        <v>888</v>
      </c>
      <c r="D11" s="1945"/>
      <c r="E11" s="1945" t="s">
        <v>887</v>
      </c>
      <c r="F11" s="1933"/>
    </row>
    <row r="12" spans="1:6" ht="27" customHeight="1">
      <c r="A12" s="1936"/>
      <c r="B12" s="4713"/>
      <c r="C12" s="1945"/>
      <c r="D12" s="1945"/>
      <c r="E12" s="1945"/>
      <c r="F12" s="1933"/>
    </row>
    <row r="13" spans="1:6" ht="33.75" customHeight="1">
      <c r="A13" s="1936"/>
      <c r="B13" s="4713"/>
      <c r="C13" s="1945"/>
      <c r="D13" s="1945"/>
      <c r="E13" s="1945"/>
      <c r="F13" s="1933"/>
    </row>
    <row r="14" spans="1:6" ht="87" customHeight="1">
      <c r="A14" s="1936"/>
      <c r="B14" s="1947"/>
      <c r="C14" s="1946"/>
      <c r="D14" s="1946"/>
      <c r="E14" s="1946"/>
      <c r="F14" s="1933"/>
    </row>
    <row r="15" spans="1:6" ht="35.25" customHeight="1">
      <c r="A15" s="1936"/>
      <c r="B15" s="4714" t="s">
        <v>2614</v>
      </c>
      <c r="C15" s="4714"/>
      <c r="D15" s="4714"/>
      <c r="E15" s="4714"/>
      <c r="F15" s="1933"/>
    </row>
    <row r="16" spans="1:6" ht="24" customHeight="1">
      <c r="A16" s="1936"/>
      <c r="B16" s="4710" t="s">
        <v>2615</v>
      </c>
      <c r="C16" s="4711"/>
      <c r="D16" s="4711"/>
      <c r="E16" s="4711"/>
      <c r="F16" s="1933"/>
    </row>
    <row r="17" spans="1:6" ht="4.5" customHeight="1">
      <c r="A17" s="1936"/>
      <c r="B17" s="1948"/>
      <c r="C17" s="4709"/>
      <c r="D17" s="4709"/>
      <c r="E17" s="4709"/>
      <c r="F17" s="1912"/>
    </row>
    <row r="18" spans="1:6" ht="24" customHeight="1">
      <c r="A18" s="1936"/>
      <c r="B18" s="4710" t="s">
        <v>2616</v>
      </c>
      <c r="C18" s="4710"/>
      <c r="D18" s="4710"/>
      <c r="E18" s="4710"/>
      <c r="F18" s="1912"/>
    </row>
    <row r="19" spans="1:6" ht="28.5" customHeight="1">
      <c r="A19" s="1936"/>
      <c r="B19" s="4710" t="s">
        <v>2617</v>
      </c>
      <c r="C19" s="4711"/>
      <c r="D19" s="4711"/>
      <c r="E19" s="4711"/>
      <c r="F19" s="1912"/>
    </row>
    <row r="20" spans="1:6">
      <c r="A20" s="1936"/>
      <c r="B20" s="4708" t="s">
        <v>2618</v>
      </c>
      <c r="C20" s="4708"/>
      <c r="D20" s="4708"/>
      <c r="E20" s="4708"/>
      <c r="F20" s="1912"/>
    </row>
    <row r="21" spans="1:6">
      <c r="A21" s="1936"/>
      <c r="B21" s="1936"/>
      <c r="C21" s="1936"/>
      <c r="D21" s="1936"/>
      <c r="E21" s="1936"/>
      <c r="F21" s="1912"/>
    </row>
    <row r="22" spans="1:6">
      <c r="A22" s="1936"/>
      <c r="B22" s="1936"/>
      <c r="C22" s="1936"/>
      <c r="D22" s="1936"/>
      <c r="E22" s="1936"/>
      <c r="F22" s="1912"/>
    </row>
  </sheetData>
  <mergeCells count="11">
    <mergeCell ref="B20:E20"/>
    <mergeCell ref="A4:E4"/>
    <mergeCell ref="C8:E8"/>
    <mergeCell ref="C6:E6"/>
    <mergeCell ref="C7:E7"/>
    <mergeCell ref="C17:E17"/>
    <mergeCell ref="B16:E16"/>
    <mergeCell ref="B19:E19"/>
    <mergeCell ref="B9:B13"/>
    <mergeCell ref="B15:E15"/>
    <mergeCell ref="B18:E18"/>
  </mergeCells>
  <phoneticPr fontId="8"/>
  <printOptions horizontalCentered="1"/>
  <pageMargins left="0.70866141732283472" right="0.70866141732283472" top="0.74803149606299213" bottom="0.74803149606299213" header="0.31496062992125984" footer="0.31496062992125984"/>
  <pageSetup paperSize="9" scale="98"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0070C0"/>
  </sheetPr>
  <dimension ref="B1:AI26"/>
  <sheetViews>
    <sheetView view="pageBreakPreview" zoomScaleNormal="100" zoomScaleSheetLayoutView="100" workbookViewId="0">
      <selection activeCell="B1" sqref="B1"/>
    </sheetView>
  </sheetViews>
  <sheetFormatPr defaultColWidth="8.90625" defaultRowHeight="13"/>
  <cols>
    <col min="1" max="1" width="5" style="560" customWidth="1"/>
    <col min="2" max="3" width="3" style="560" customWidth="1"/>
    <col min="4" max="4" width="21.08984375" style="560" customWidth="1"/>
    <col min="5" max="7" width="18.08984375" style="560" customWidth="1"/>
    <col min="8" max="8" width="10.36328125" style="560" customWidth="1"/>
    <col min="9" max="9" width="1.08984375" style="560" customWidth="1"/>
    <col min="10" max="16384" width="8.90625" style="560"/>
  </cols>
  <sheetData>
    <row r="1" spans="2:8" ht="20.149999999999999" customHeight="1">
      <c r="B1" s="216" t="s">
        <v>1490</v>
      </c>
    </row>
    <row r="2" spans="2:8" ht="20.149999999999999" customHeight="1">
      <c r="B2" s="993"/>
      <c r="C2" s="1001"/>
      <c r="D2" s="993"/>
      <c r="E2" s="993"/>
      <c r="F2" s="993"/>
      <c r="G2" s="993"/>
      <c r="H2" s="1000" t="s">
        <v>1489</v>
      </c>
    </row>
    <row r="3" spans="2:8" ht="20.149999999999999" customHeight="1">
      <c r="B3" s="993"/>
      <c r="C3" s="1001"/>
      <c r="D3" s="993"/>
      <c r="E3" s="993"/>
      <c r="F3" s="993"/>
      <c r="G3" s="993"/>
      <c r="H3" s="1000"/>
    </row>
    <row r="4" spans="2:8" ht="20.149999999999999" customHeight="1">
      <c r="B4" s="4716" t="s">
        <v>1488</v>
      </c>
      <c r="C4" s="4717"/>
      <c r="D4" s="4717"/>
      <c r="E4" s="4717"/>
      <c r="F4" s="4717"/>
      <c r="G4" s="4717"/>
      <c r="H4" s="4717"/>
    </row>
    <row r="5" spans="2:8" ht="20.149999999999999" customHeight="1">
      <c r="B5" s="993"/>
      <c r="C5" s="993"/>
      <c r="D5" s="993"/>
      <c r="E5" s="993"/>
      <c r="F5" s="993"/>
      <c r="G5" s="993"/>
      <c r="H5" s="993"/>
    </row>
    <row r="6" spans="2:8" ht="24" customHeight="1">
      <c r="B6" s="4725" t="s">
        <v>1487</v>
      </c>
      <c r="C6" s="4725"/>
      <c r="D6" s="4725"/>
      <c r="E6" s="4725"/>
      <c r="F6" s="4725"/>
      <c r="G6" s="4725"/>
      <c r="H6" s="4725"/>
    </row>
    <row r="7" spans="2:8" ht="24" customHeight="1">
      <c r="B7" s="4725" t="s">
        <v>1486</v>
      </c>
      <c r="C7" s="4725"/>
      <c r="D7" s="4725"/>
      <c r="E7" s="4725" t="s">
        <v>1485</v>
      </c>
      <c r="F7" s="4725"/>
      <c r="G7" s="4725"/>
      <c r="H7" s="4725"/>
    </row>
    <row r="8" spans="2:8" ht="21.75" customHeight="1">
      <c r="B8" s="4729" t="s">
        <v>1378</v>
      </c>
      <c r="C8" s="4730"/>
      <c r="D8" s="4730"/>
      <c r="E8" s="4730"/>
      <c r="F8" s="4730"/>
      <c r="G8" s="4731"/>
      <c r="H8" s="999" t="s">
        <v>1377</v>
      </c>
    </row>
    <row r="9" spans="2:8" ht="60" customHeight="1">
      <c r="B9" s="4718">
        <v>1</v>
      </c>
      <c r="C9" s="4721" t="s">
        <v>1484</v>
      </c>
      <c r="D9" s="4721"/>
      <c r="E9" s="4721"/>
      <c r="F9" s="4722"/>
      <c r="G9" s="4722"/>
      <c r="H9" s="997"/>
    </row>
    <row r="10" spans="2:8" ht="81.75" customHeight="1">
      <c r="B10" s="4719"/>
      <c r="C10" s="993"/>
      <c r="D10" s="4723" t="s">
        <v>1483</v>
      </c>
      <c r="E10" s="4723"/>
      <c r="F10" s="4724"/>
      <c r="G10" s="4724"/>
      <c r="H10" s="997"/>
    </row>
    <row r="11" spans="2:8" ht="36" customHeight="1">
      <c r="B11" s="4719"/>
      <c r="C11" s="993"/>
      <c r="D11" s="4723" t="s">
        <v>1482</v>
      </c>
      <c r="E11" s="4723"/>
      <c r="F11" s="4724"/>
      <c r="G11" s="4724"/>
      <c r="H11" s="997"/>
    </row>
    <row r="12" spans="2:8" ht="60" customHeight="1">
      <c r="B12" s="4719"/>
      <c r="C12" s="993"/>
      <c r="D12" s="4723" t="s">
        <v>1481</v>
      </c>
      <c r="E12" s="4723"/>
      <c r="F12" s="4724"/>
      <c r="G12" s="4724"/>
      <c r="H12" s="997"/>
    </row>
    <row r="13" spans="2:8" ht="39.75" customHeight="1">
      <c r="B13" s="4720"/>
      <c r="C13" s="993"/>
      <c r="D13" s="4723" t="s">
        <v>1480</v>
      </c>
      <c r="E13" s="4723"/>
      <c r="F13" s="4724"/>
      <c r="G13" s="4724"/>
      <c r="H13" s="997"/>
    </row>
    <row r="14" spans="2:8" ht="60" customHeight="1">
      <c r="B14" s="998">
        <v>2</v>
      </c>
      <c r="C14" s="4723" t="s">
        <v>1479</v>
      </c>
      <c r="D14" s="4723"/>
      <c r="E14" s="4723"/>
      <c r="F14" s="4724"/>
      <c r="G14" s="4724"/>
      <c r="H14" s="997"/>
    </row>
    <row r="15" spans="2:8" ht="60" customHeight="1">
      <c r="B15" s="998">
        <v>3</v>
      </c>
      <c r="C15" s="4723" t="s">
        <v>1478</v>
      </c>
      <c r="D15" s="4723"/>
      <c r="E15" s="4723"/>
      <c r="F15" s="4724"/>
      <c r="G15" s="4724"/>
      <c r="H15" s="997"/>
    </row>
    <row r="16" spans="2:8" ht="60" customHeight="1">
      <c r="B16" s="998">
        <v>4</v>
      </c>
      <c r="C16" s="4723" t="s">
        <v>1477</v>
      </c>
      <c r="D16" s="4723"/>
      <c r="E16" s="4723"/>
      <c r="F16" s="4724"/>
      <c r="G16" s="4724"/>
      <c r="H16" s="997"/>
    </row>
    <row r="17" spans="2:35" ht="60" customHeight="1">
      <c r="B17" s="998">
        <v>5</v>
      </c>
      <c r="C17" s="4723" t="s">
        <v>1476</v>
      </c>
      <c r="D17" s="4723"/>
      <c r="E17" s="4723"/>
      <c r="F17" s="4724"/>
      <c r="G17" s="4724"/>
      <c r="H17" s="997"/>
    </row>
    <row r="18" spans="2:35">
      <c r="B18" s="993"/>
      <c r="C18" s="993"/>
      <c r="D18" s="993"/>
      <c r="E18" s="993"/>
      <c r="F18" s="993"/>
      <c r="G18" s="993"/>
      <c r="H18" s="993"/>
    </row>
    <row r="19" spans="2:35" ht="13.15" customHeight="1">
      <c r="B19" s="4715" t="s">
        <v>1475</v>
      </c>
      <c r="C19" s="4715"/>
      <c r="D19" s="4727" t="s">
        <v>1474</v>
      </c>
      <c r="E19" s="4727"/>
      <c r="F19" s="4727"/>
      <c r="G19" s="4727"/>
      <c r="H19" s="4727"/>
      <c r="I19" s="994"/>
      <c r="J19" s="994"/>
      <c r="K19" s="994"/>
      <c r="L19" s="994"/>
      <c r="M19" s="994"/>
      <c r="N19" s="994"/>
      <c r="O19" s="994"/>
      <c r="P19" s="994"/>
      <c r="Q19" s="994"/>
      <c r="R19" s="994"/>
      <c r="S19" s="994"/>
      <c r="T19" s="994"/>
      <c r="U19" s="994"/>
      <c r="V19" s="994"/>
      <c r="W19" s="994"/>
      <c r="X19" s="994"/>
      <c r="Y19" s="994"/>
      <c r="Z19" s="994"/>
      <c r="AA19" s="994"/>
      <c r="AB19" s="994"/>
      <c r="AC19" s="994"/>
      <c r="AD19" s="994"/>
      <c r="AE19" s="994"/>
      <c r="AF19" s="994"/>
      <c r="AG19" s="994"/>
      <c r="AH19" s="994"/>
      <c r="AI19" s="994"/>
    </row>
    <row r="20" spans="2:35">
      <c r="B20" s="993"/>
      <c r="C20" s="993"/>
      <c r="D20" s="4727"/>
      <c r="E20" s="4727"/>
      <c r="F20" s="4727"/>
      <c r="G20" s="4727"/>
      <c r="H20" s="4727"/>
      <c r="I20" s="994"/>
      <c r="J20" s="994"/>
      <c r="K20" s="994"/>
      <c r="L20" s="994"/>
      <c r="M20" s="994"/>
      <c r="N20" s="994"/>
      <c r="O20" s="994"/>
      <c r="P20" s="994"/>
      <c r="Q20" s="994"/>
      <c r="R20" s="994"/>
      <c r="S20" s="994"/>
      <c r="T20" s="994"/>
      <c r="U20" s="994"/>
      <c r="V20" s="994"/>
      <c r="W20" s="994"/>
      <c r="X20" s="994"/>
      <c r="Y20" s="994"/>
      <c r="Z20" s="994"/>
      <c r="AA20" s="994"/>
      <c r="AB20" s="994"/>
      <c r="AC20" s="994"/>
      <c r="AD20" s="994"/>
      <c r="AE20" s="994"/>
      <c r="AF20" s="994"/>
      <c r="AG20" s="994"/>
      <c r="AH20" s="994"/>
      <c r="AI20" s="994"/>
    </row>
    <row r="21" spans="2:35">
      <c r="B21" s="4715" t="s">
        <v>1473</v>
      </c>
      <c r="C21" s="4715"/>
      <c r="D21" s="4728" t="s">
        <v>1472</v>
      </c>
      <c r="E21" s="4728"/>
      <c r="F21" s="4728"/>
      <c r="G21" s="4728"/>
      <c r="H21" s="4728"/>
    </row>
    <row r="22" spans="2:35" ht="13.15" customHeight="1">
      <c r="B22" s="4715" t="s">
        <v>1471</v>
      </c>
      <c r="C22" s="4715"/>
      <c r="D22" s="4726" t="s">
        <v>1470</v>
      </c>
      <c r="E22" s="4726"/>
      <c r="F22" s="4726"/>
      <c r="G22" s="4726"/>
      <c r="H22" s="4726"/>
      <c r="I22" s="995"/>
      <c r="J22" s="995"/>
      <c r="K22" s="995"/>
      <c r="L22" s="995"/>
      <c r="M22" s="995"/>
      <c r="N22" s="995"/>
      <c r="O22" s="995"/>
      <c r="P22" s="995"/>
      <c r="Q22" s="995"/>
      <c r="R22" s="995"/>
      <c r="S22" s="995"/>
      <c r="T22" s="995"/>
      <c r="U22" s="995"/>
      <c r="V22" s="995"/>
      <c r="W22" s="995"/>
      <c r="X22" s="995"/>
      <c r="Y22" s="995"/>
      <c r="Z22" s="995"/>
      <c r="AA22" s="995"/>
      <c r="AB22" s="995"/>
      <c r="AC22" s="995"/>
      <c r="AD22" s="995"/>
      <c r="AE22" s="995"/>
      <c r="AF22" s="995"/>
      <c r="AG22" s="995"/>
      <c r="AH22" s="995"/>
      <c r="AI22" s="995"/>
    </row>
    <row r="23" spans="2:35">
      <c r="B23" s="993"/>
      <c r="C23" s="996"/>
      <c r="D23" s="4726"/>
      <c r="E23" s="4726"/>
      <c r="F23" s="4726"/>
      <c r="G23" s="4726"/>
      <c r="H23" s="4726"/>
      <c r="I23" s="995"/>
      <c r="J23" s="995"/>
      <c r="K23" s="995"/>
      <c r="L23" s="995"/>
      <c r="M23" s="995"/>
      <c r="N23" s="995"/>
      <c r="O23" s="995"/>
      <c r="P23" s="995"/>
      <c r="Q23" s="995"/>
      <c r="R23" s="995"/>
      <c r="S23" s="995"/>
      <c r="T23" s="995"/>
      <c r="U23" s="995"/>
      <c r="V23" s="995"/>
      <c r="W23" s="995"/>
      <c r="X23" s="995"/>
      <c r="Y23" s="995"/>
      <c r="Z23" s="995"/>
      <c r="AA23" s="995"/>
      <c r="AB23" s="995"/>
      <c r="AC23" s="995"/>
      <c r="AD23" s="995"/>
      <c r="AE23" s="995"/>
      <c r="AF23" s="995"/>
      <c r="AG23" s="995"/>
      <c r="AH23" s="995"/>
      <c r="AI23" s="995"/>
    </row>
    <row r="24" spans="2:35" ht="13.15" customHeight="1">
      <c r="B24" s="4715" t="s">
        <v>1469</v>
      </c>
      <c r="C24" s="4715"/>
      <c r="D24" s="4727" t="s">
        <v>1468</v>
      </c>
      <c r="E24" s="4727"/>
      <c r="F24" s="4727"/>
      <c r="G24" s="4727"/>
      <c r="H24" s="4727"/>
      <c r="I24" s="994"/>
      <c r="J24" s="994"/>
      <c r="K24" s="994"/>
      <c r="L24" s="994"/>
      <c r="M24" s="994"/>
      <c r="N24" s="994"/>
      <c r="O24" s="994"/>
      <c r="P24" s="994"/>
      <c r="Q24" s="994"/>
      <c r="R24" s="994"/>
      <c r="S24" s="994"/>
      <c r="T24" s="994"/>
      <c r="U24" s="994"/>
      <c r="V24" s="994"/>
      <c r="W24" s="994"/>
      <c r="X24" s="994"/>
      <c r="Y24" s="994"/>
      <c r="Z24" s="994"/>
      <c r="AA24" s="994"/>
      <c r="AB24" s="994"/>
      <c r="AC24" s="994"/>
      <c r="AD24" s="994"/>
      <c r="AE24" s="994"/>
      <c r="AF24" s="994"/>
      <c r="AG24" s="994"/>
      <c r="AH24" s="994"/>
      <c r="AI24" s="994"/>
    </row>
    <row r="25" spans="2:35">
      <c r="B25" s="993"/>
      <c r="C25" s="993"/>
      <c r="D25" s="4727"/>
      <c r="E25" s="4727"/>
      <c r="F25" s="4727"/>
      <c r="G25" s="4727"/>
      <c r="H25" s="4727"/>
      <c r="I25" s="994"/>
      <c r="J25" s="994"/>
      <c r="K25" s="994"/>
      <c r="L25" s="994"/>
      <c r="M25" s="994"/>
      <c r="N25" s="994"/>
      <c r="O25" s="994"/>
      <c r="P25" s="994"/>
      <c r="Q25" s="994"/>
      <c r="R25" s="994"/>
      <c r="S25" s="994"/>
      <c r="T25" s="994"/>
      <c r="U25" s="994"/>
      <c r="V25" s="994"/>
      <c r="W25" s="994"/>
      <c r="X25" s="994"/>
      <c r="Y25" s="994"/>
      <c r="Z25" s="994"/>
      <c r="AA25" s="994"/>
      <c r="AB25" s="994"/>
      <c r="AC25" s="994"/>
      <c r="AD25" s="994"/>
      <c r="AE25" s="994"/>
      <c r="AF25" s="994"/>
      <c r="AG25" s="994"/>
      <c r="AH25" s="994"/>
      <c r="AI25" s="994"/>
    </row>
    <row r="26" spans="2:35">
      <c r="B26" s="993"/>
      <c r="C26" s="993"/>
      <c r="D26" s="993"/>
      <c r="E26" s="993"/>
      <c r="F26" s="993"/>
      <c r="G26" s="993"/>
      <c r="H26" s="993"/>
    </row>
  </sheetData>
  <mergeCells count="24">
    <mergeCell ref="E6:H6"/>
    <mergeCell ref="B7:D7"/>
    <mergeCell ref="E7:H7"/>
    <mergeCell ref="B8:G8"/>
    <mergeCell ref="B22:C22"/>
    <mergeCell ref="D19:H20"/>
    <mergeCell ref="B19:C19"/>
    <mergeCell ref="B21:C21"/>
    <mergeCell ref="B24:C24"/>
    <mergeCell ref="B4:H4"/>
    <mergeCell ref="B9:B13"/>
    <mergeCell ref="C9:G9"/>
    <mergeCell ref="D10:G10"/>
    <mergeCell ref="D11:G11"/>
    <mergeCell ref="D12:G12"/>
    <mergeCell ref="D13:G13"/>
    <mergeCell ref="B6:D6"/>
    <mergeCell ref="D22:H23"/>
    <mergeCell ref="D24:H25"/>
    <mergeCell ref="C14:G14"/>
    <mergeCell ref="C15:G15"/>
    <mergeCell ref="C16:G16"/>
    <mergeCell ref="C17:G17"/>
    <mergeCell ref="D21:H21"/>
  </mergeCells>
  <phoneticPr fontId="8"/>
  <dataValidations count="1">
    <dataValidation type="list" allowBlank="1" showInputMessage="1" showErrorMessage="1" sqref="H9:H17" xr:uid="{00000000-0002-0000-6600-000000000000}">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rgb="FF0070C0"/>
  </sheetPr>
  <dimension ref="B1:AJ31"/>
  <sheetViews>
    <sheetView view="pageBreakPreview" zoomScaleNormal="100" zoomScaleSheetLayoutView="100" workbookViewId="0">
      <selection activeCell="B1" sqref="B1"/>
    </sheetView>
  </sheetViews>
  <sheetFormatPr defaultColWidth="8.90625" defaultRowHeight="13"/>
  <cols>
    <col min="1" max="1" width="1.26953125" style="993" customWidth="1"/>
    <col min="2" max="3" width="3" style="993" customWidth="1"/>
    <col min="4" max="4" width="21.08984375" style="993" customWidth="1"/>
    <col min="5" max="6" width="18.08984375" style="993" customWidth="1"/>
    <col min="7" max="7" width="26.08984375" style="993" customWidth="1"/>
    <col min="8" max="8" width="10.36328125" style="993" customWidth="1"/>
    <col min="9" max="9" width="1.08984375" style="993" customWidth="1"/>
    <col min="10" max="16384" width="8.90625" style="993"/>
  </cols>
  <sheetData>
    <row r="1" spans="2:9" ht="20.149999999999999" customHeight="1">
      <c r="B1" s="216" t="s">
        <v>1496</v>
      </c>
    </row>
    <row r="2" spans="2:9" ht="20.149999999999999" customHeight="1">
      <c r="B2" s="1001"/>
      <c r="H2" s="1000" t="s">
        <v>1489</v>
      </c>
      <c r="I2" s="1000"/>
    </row>
    <row r="3" spans="2:9" ht="20.149999999999999" customHeight="1">
      <c r="B3" s="1001"/>
      <c r="H3" s="1000"/>
      <c r="I3" s="1000"/>
    </row>
    <row r="4" spans="2:9" ht="20.149999999999999" customHeight="1">
      <c r="B4" s="4716" t="s">
        <v>1495</v>
      </c>
      <c r="C4" s="4717"/>
      <c r="D4" s="4717"/>
      <c r="E4" s="4717"/>
      <c r="F4" s="4717"/>
      <c r="G4" s="4717"/>
      <c r="H4" s="4717"/>
      <c r="I4" s="1009"/>
    </row>
    <row r="5" spans="2:9" ht="20.149999999999999" customHeight="1">
      <c r="B5" s="1009"/>
      <c r="C5" s="1009"/>
      <c r="D5" s="1009"/>
      <c r="E5" s="1009"/>
      <c r="F5" s="1009"/>
      <c r="G5" s="1009"/>
      <c r="H5" s="1009"/>
      <c r="I5" s="1009"/>
    </row>
    <row r="6" spans="2:9" ht="24" customHeight="1">
      <c r="B6" s="4725" t="s">
        <v>1487</v>
      </c>
      <c r="C6" s="4725"/>
      <c r="D6" s="4725"/>
      <c r="E6" s="4725"/>
      <c r="F6" s="4725"/>
      <c r="G6" s="4725"/>
      <c r="H6" s="4725"/>
      <c r="I6" s="1009"/>
    </row>
    <row r="7" spans="2:9" ht="24" customHeight="1">
      <c r="B7" s="4725" t="s">
        <v>1486</v>
      </c>
      <c r="C7" s="4725"/>
      <c r="D7" s="4725"/>
      <c r="E7" s="4725" t="s">
        <v>1485</v>
      </c>
      <c r="F7" s="4725"/>
      <c r="G7" s="4725"/>
      <c r="H7" s="4725"/>
      <c r="I7" s="1009"/>
    </row>
    <row r="8" spans="2:9" ht="20.149999999999999" customHeight="1">
      <c r="B8" s="4729" t="s">
        <v>1494</v>
      </c>
      <c r="C8" s="4730"/>
      <c r="D8" s="4730"/>
      <c r="E8" s="4730"/>
      <c r="F8" s="4730"/>
      <c r="G8" s="4731"/>
      <c r="H8" s="999" t="s">
        <v>1377</v>
      </c>
      <c r="I8" s="1009"/>
    </row>
    <row r="9" spans="2:9" ht="60" customHeight="1">
      <c r="B9" s="4718">
        <v>1</v>
      </c>
      <c r="C9" s="4721" t="s">
        <v>1484</v>
      </c>
      <c r="D9" s="4721"/>
      <c r="E9" s="4721"/>
      <c r="F9" s="4722"/>
      <c r="G9" s="4722"/>
      <c r="H9" s="997"/>
    </row>
    <row r="10" spans="2:9" ht="60" customHeight="1">
      <c r="B10" s="4719"/>
      <c r="D10" s="4723" t="s">
        <v>1483</v>
      </c>
      <c r="E10" s="4723"/>
      <c r="F10" s="4724"/>
      <c r="G10" s="4724"/>
      <c r="H10" s="997"/>
    </row>
    <row r="11" spans="2:9" ht="36" customHeight="1">
      <c r="B11" s="4719"/>
      <c r="D11" s="4723" t="s">
        <v>1482</v>
      </c>
      <c r="E11" s="4723"/>
      <c r="F11" s="4724"/>
      <c r="G11" s="4724"/>
      <c r="H11" s="997"/>
    </row>
    <row r="12" spans="2:9" ht="60" customHeight="1">
      <c r="B12" s="4719"/>
      <c r="D12" s="4723" t="s">
        <v>1481</v>
      </c>
      <c r="E12" s="4723"/>
      <c r="F12" s="4724"/>
      <c r="G12" s="4724"/>
      <c r="H12" s="997"/>
    </row>
    <row r="13" spans="2:9" ht="39.75" customHeight="1">
      <c r="B13" s="4720"/>
      <c r="D13" s="4723" t="s">
        <v>1480</v>
      </c>
      <c r="E13" s="4723"/>
      <c r="F13" s="4724"/>
      <c r="G13" s="4724"/>
      <c r="H13" s="997"/>
    </row>
    <row r="14" spans="2:9" ht="60" customHeight="1">
      <c r="B14" s="998">
        <v>2</v>
      </c>
      <c r="C14" s="4723" t="s">
        <v>1479</v>
      </c>
      <c r="D14" s="4723"/>
      <c r="E14" s="4723"/>
      <c r="F14" s="4724"/>
      <c r="G14" s="4724"/>
      <c r="H14" s="997"/>
    </row>
    <row r="15" spans="2:9" ht="60" customHeight="1">
      <c r="B15" s="998">
        <v>3</v>
      </c>
      <c r="C15" s="4723" t="s">
        <v>1478</v>
      </c>
      <c r="D15" s="4723"/>
      <c r="E15" s="4723"/>
      <c r="F15" s="4724"/>
      <c r="G15" s="4724"/>
      <c r="H15" s="997"/>
    </row>
    <row r="16" spans="2:9" ht="60" customHeight="1">
      <c r="B16" s="998">
        <v>4</v>
      </c>
      <c r="C16" s="4723" t="s">
        <v>1477</v>
      </c>
      <c r="D16" s="4723"/>
      <c r="E16" s="4723"/>
      <c r="F16" s="4724"/>
      <c r="G16" s="4724"/>
      <c r="H16" s="997"/>
    </row>
    <row r="17" spans="2:36" ht="60" customHeight="1">
      <c r="B17" s="998">
        <v>5</v>
      </c>
      <c r="C17" s="4723" t="s">
        <v>1476</v>
      </c>
      <c r="D17" s="4723"/>
      <c r="E17" s="4723"/>
      <c r="F17" s="4724"/>
      <c r="G17" s="4724"/>
      <c r="H17" s="997"/>
    </row>
    <row r="19" spans="2:36" ht="20.149999999999999" customHeight="1">
      <c r="B19" s="993" t="s">
        <v>1493</v>
      </c>
      <c r="I19" s="1001"/>
    </row>
    <row r="20" spans="2:36" ht="20.149999999999999" customHeight="1">
      <c r="B20" s="4732" t="s">
        <v>1492</v>
      </c>
      <c r="C20" s="4733"/>
      <c r="D20" s="4733"/>
      <c r="E20" s="4733"/>
      <c r="F20" s="4733"/>
      <c r="G20" s="4733"/>
      <c r="H20" s="4733"/>
      <c r="I20" s="1001"/>
    </row>
    <row r="21" spans="2:36" ht="12" customHeight="1">
      <c r="B21" s="4734"/>
      <c r="C21" s="4734"/>
      <c r="D21" s="4734"/>
      <c r="E21" s="4734"/>
      <c r="F21" s="4734"/>
      <c r="G21" s="4734"/>
      <c r="H21" s="4734"/>
      <c r="I21" s="1001"/>
    </row>
    <row r="22" spans="2:36">
      <c r="B22" s="4729" t="s">
        <v>1378</v>
      </c>
      <c r="C22" s="4730"/>
      <c r="D22" s="4730"/>
      <c r="E22" s="4730"/>
      <c r="F22" s="4730"/>
      <c r="G22" s="4731"/>
      <c r="H22" s="999" t="s">
        <v>1377</v>
      </c>
      <c r="I22" s="1008"/>
    </row>
    <row r="23" spans="2:36" ht="34.5" customHeight="1">
      <c r="B23" s="998">
        <v>1</v>
      </c>
      <c r="C23" s="4723" t="s">
        <v>1375</v>
      </c>
      <c r="D23" s="4723"/>
      <c r="E23" s="4723"/>
      <c r="F23" s="4724"/>
      <c r="G23" s="4724"/>
      <c r="H23" s="997"/>
      <c r="I23" s="1001"/>
    </row>
    <row r="24" spans="2:36" ht="34.5" customHeight="1">
      <c r="B24" s="998">
        <v>2</v>
      </c>
      <c r="C24" s="4723" t="s">
        <v>1374</v>
      </c>
      <c r="D24" s="4723"/>
      <c r="E24" s="4723"/>
      <c r="F24" s="4724"/>
      <c r="G24" s="4724"/>
      <c r="H24" s="997"/>
      <c r="I24" s="1001"/>
    </row>
    <row r="25" spans="2:36" ht="8.25" customHeight="1">
      <c r="B25" s="1008"/>
      <c r="C25" s="1007"/>
      <c r="D25" s="1007"/>
      <c r="E25" s="1007"/>
      <c r="F25" s="1001"/>
      <c r="G25" s="1001"/>
      <c r="H25" s="1001"/>
      <c r="I25" s="1001"/>
    </row>
    <row r="26" spans="2:36" ht="17.149999999999999" customHeight="1">
      <c r="B26" s="4726" t="s">
        <v>1491</v>
      </c>
      <c r="C26" s="4726"/>
      <c r="D26" s="4726"/>
      <c r="E26" s="4726"/>
      <c r="F26" s="4726"/>
      <c r="G26" s="4726"/>
      <c r="H26" s="4726"/>
      <c r="I26" s="1006"/>
      <c r="J26" s="1005"/>
      <c r="K26" s="1005"/>
      <c r="L26" s="1005"/>
      <c r="M26" s="1005"/>
      <c r="N26" s="1005"/>
      <c r="O26" s="1005"/>
      <c r="P26" s="1005"/>
      <c r="Q26" s="1005"/>
      <c r="R26" s="1005"/>
      <c r="S26" s="1005"/>
      <c r="T26" s="1005"/>
      <c r="U26" s="1005"/>
      <c r="V26" s="1005"/>
      <c r="W26" s="1005"/>
      <c r="X26" s="1005"/>
      <c r="Y26" s="1005"/>
      <c r="Z26" s="1005"/>
      <c r="AA26" s="1005"/>
      <c r="AB26" s="1005"/>
      <c r="AC26" s="1005"/>
      <c r="AD26" s="1005"/>
      <c r="AE26" s="1005"/>
      <c r="AF26" s="1005"/>
      <c r="AG26" s="1005"/>
      <c r="AH26" s="1005"/>
      <c r="AI26" s="1005"/>
      <c r="AJ26" s="1005"/>
    </row>
    <row r="27" spans="2:36" ht="17.149999999999999" customHeight="1">
      <c r="B27" s="4726"/>
      <c r="C27" s="4726"/>
      <c r="D27" s="4726"/>
      <c r="E27" s="4726"/>
      <c r="F27" s="4726"/>
      <c r="G27" s="4726"/>
      <c r="H27" s="4726"/>
      <c r="I27" s="1006"/>
      <c r="J27" s="1005"/>
      <c r="K27" s="1005"/>
      <c r="L27" s="1005"/>
      <c r="M27" s="1005"/>
      <c r="N27" s="1005"/>
      <c r="O27" s="1005"/>
      <c r="P27" s="1005"/>
      <c r="Q27" s="1005"/>
      <c r="R27" s="1005"/>
      <c r="S27" s="1005"/>
      <c r="T27" s="1005"/>
      <c r="U27" s="1005"/>
      <c r="V27" s="1005"/>
      <c r="W27" s="1005"/>
      <c r="X27" s="1005"/>
      <c r="Y27" s="1005"/>
      <c r="Z27" s="1005"/>
      <c r="AA27" s="1005"/>
      <c r="AB27" s="1005"/>
      <c r="AC27" s="1005"/>
      <c r="AD27" s="1005"/>
      <c r="AE27" s="1005"/>
      <c r="AF27" s="1005"/>
      <c r="AG27" s="1005"/>
      <c r="AH27" s="1005"/>
      <c r="AI27" s="1005"/>
      <c r="AJ27" s="1005"/>
    </row>
    <row r="28" spans="2:36" ht="17.149999999999999" customHeight="1">
      <c r="B28" s="4726"/>
      <c r="C28" s="4726"/>
      <c r="D28" s="4726"/>
      <c r="E28" s="4726"/>
      <c r="F28" s="4726"/>
      <c r="G28" s="4726"/>
      <c r="H28" s="4726"/>
      <c r="I28" s="1004"/>
    </row>
    <row r="29" spans="2:36" ht="17.149999999999999" customHeight="1">
      <c r="B29" s="4726"/>
      <c r="C29" s="4726"/>
      <c r="D29" s="4726"/>
      <c r="E29" s="4726"/>
      <c r="F29" s="4726"/>
      <c r="G29" s="4726"/>
      <c r="H29" s="4726"/>
      <c r="I29" s="1003"/>
      <c r="J29" s="1002"/>
      <c r="K29" s="1002"/>
      <c r="L29" s="1002"/>
      <c r="M29" s="1002"/>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row>
    <row r="30" spans="2:36" ht="17.149999999999999" customHeight="1">
      <c r="B30" s="4726"/>
      <c r="C30" s="4726"/>
      <c r="D30" s="4726"/>
      <c r="E30" s="4726"/>
      <c r="F30" s="4726"/>
      <c r="G30" s="4726"/>
      <c r="H30" s="4726"/>
      <c r="I30" s="1003"/>
      <c r="J30" s="1002"/>
      <c r="K30" s="1002"/>
      <c r="L30" s="1002"/>
      <c r="M30" s="1002"/>
      <c r="N30" s="1002"/>
      <c r="O30" s="1002"/>
      <c r="P30" s="1002"/>
      <c r="Q30" s="1002"/>
      <c r="R30" s="1002"/>
      <c r="S30" s="1002"/>
      <c r="T30" s="1002"/>
      <c r="U30" s="1002"/>
      <c r="V30" s="1002"/>
      <c r="W30" s="1002"/>
      <c r="X30" s="1002"/>
      <c r="Y30" s="1002"/>
      <c r="Z30" s="1002"/>
      <c r="AA30" s="1002"/>
      <c r="AB30" s="1002"/>
      <c r="AC30" s="1002"/>
      <c r="AD30" s="1002"/>
      <c r="AE30" s="1002"/>
      <c r="AF30" s="1002"/>
      <c r="AG30" s="1002"/>
      <c r="AH30" s="1002"/>
      <c r="AI30" s="1002"/>
      <c r="AJ30" s="1002"/>
    </row>
    <row r="31" spans="2:36" ht="17.149999999999999" customHeight="1">
      <c r="B31" s="4726"/>
      <c r="C31" s="4726"/>
      <c r="D31" s="4726"/>
      <c r="E31" s="4726"/>
      <c r="F31" s="4726"/>
      <c r="G31" s="4726"/>
      <c r="H31" s="4726"/>
    </row>
  </sheetData>
  <mergeCells count="21">
    <mergeCell ref="C23:G23"/>
    <mergeCell ref="B22:G22"/>
    <mergeCell ref="C24:G24"/>
    <mergeCell ref="C17:G17"/>
    <mergeCell ref="B26:H31"/>
    <mergeCell ref="B20:H21"/>
    <mergeCell ref="B8:G8"/>
    <mergeCell ref="B9:B13"/>
    <mergeCell ref="C9:G9"/>
    <mergeCell ref="D10:G10"/>
    <mergeCell ref="D11:G11"/>
    <mergeCell ref="B4:H4"/>
    <mergeCell ref="B6:D6"/>
    <mergeCell ref="E6:H6"/>
    <mergeCell ref="B7:D7"/>
    <mergeCell ref="E7:H7"/>
    <mergeCell ref="C16:G16"/>
    <mergeCell ref="D12:G12"/>
    <mergeCell ref="D13:G13"/>
    <mergeCell ref="C14:G14"/>
    <mergeCell ref="C15:G15"/>
  </mergeCells>
  <phoneticPr fontId="8"/>
  <dataValidations count="1">
    <dataValidation type="list" allowBlank="1" showInputMessage="1" showErrorMessage="1" sqref="H9:I17 H23:I25" xr:uid="{00000000-0002-0000-6700-000000000000}">
      <formula1>"✓"</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rgb="FF0070C0"/>
    <pageSetUpPr fitToPage="1"/>
  </sheetPr>
  <dimension ref="A1:AC50"/>
  <sheetViews>
    <sheetView view="pageBreakPreview" zoomScaleNormal="100" zoomScaleSheetLayoutView="100" workbookViewId="0">
      <selection activeCell="B1" sqref="B1"/>
    </sheetView>
  </sheetViews>
  <sheetFormatPr defaultColWidth="4" defaultRowHeight="13"/>
  <cols>
    <col min="1" max="1" width="2.08984375" style="1010" customWidth="1"/>
    <col min="2" max="2" width="2.36328125" style="1010" customWidth="1"/>
    <col min="3" max="21" width="4" style="1010" customWidth="1"/>
    <col min="22" max="25" width="2.36328125" style="1010" customWidth="1"/>
    <col min="26" max="26" width="2.08984375" style="1010" customWidth="1"/>
    <col min="27" max="255" width="4" style="1010"/>
    <col min="256" max="256" width="1.7265625" style="1010" customWidth="1"/>
    <col min="257" max="257" width="2.08984375" style="1010" customWidth="1"/>
    <col min="258" max="258" width="2.36328125" style="1010" customWidth="1"/>
    <col min="259" max="277" width="4" style="1010" customWidth="1"/>
    <col min="278" max="281" width="2.36328125" style="1010" customWidth="1"/>
    <col min="282" max="282" width="2.08984375" style="1010" customWidth="1"/>
    <col min="283" max="511" width="4" style="1010"/>
    <col min="512" max="512" width="1.7265625" style="1010" customWidth="1"/>
    <col min="513" max="513" width="2.08984375" style="1010" customWidth="1"/>
    <col min="514" max="514" width="2.36328125" style="1010" customWidth="1"/>
    <col min="515" max="533" width="4" style="1010" customWidth="1"/>
    <col min="534" max="537" width="2.36328125" style="1010" customWidth="1"/>
    <col min="538" max="538" width="2.08984375" style="1010" customWidth="1"/>
    <col min="539" max="767" width="4" style="1010"/>
    <col min="768" max="768" width="1.7265625" style="1010" customWidth="1"/>
    <col min="769" max="769" width="2.08984375" style="1010" customWidth="1"/>
    <col min="770" max="770" width="2.36328125" style="1010" customWidth="1"/>
    <col min="771" max="789" width="4" style="1010" customWidth="1"/>
    <col min="790" max="793" width="2.36328125" style="1010" customWidth="1"/>
    <col min="794" max="794" width="2.08984375" style="1010" customWidth="1"/>
    <col min="795" max="1023" width="4" style="1010"/>
    <col min="1024" max="1024" width="1.7265625" style="1010" customWidth="1"/>
    <col min="1025" max="1025" width="2.08984375" style="1010" customWidth="1"/>
    <col min="1026" max="1026" width="2.36328125" style="1010" customWidth="1"/>
    <col min="1027" max="1045" width="4" style="1010" customWidth="1"/>
    <col min="1046" max="1049" width="2.36328125" style="1010" customWidth="1"/>
    <col min="1050" max="1050" width="2.08984375" style="1010" customWidth="1"/>
    <col min="1051" max="1279" width="4" style="1010"/>
    <col min="1280" max="1280" width="1.7265625" style="1010" customWidth="1"/>
    <col min="1281" max="1281" width="2.08984375" style="1010" customWidth="1"/>
    <col min="1282" max="1282" width="2.36328125" style="1010" customWidth="1"/>
    <col min="1283" max="1301" width="4" style="1010" customWidth="1"/>
    <col min="1302" max="1305" width="2.36328125" style="1010" customWidth="1"/>
    <col min="1306" max="1306" width="2.08984375" style="1010" customWidth="1"/>
    <col min="1307" max="1535" width="4" style="1010"/>
    <col min="1536" max="1536" width="1.7265625" style="1010" customWidth="1"/>
    <col min="1537" max="1537" width="2.08984375" style="1010" customWidth="1"/>
    <col min="1538" max="1538" width="2.36328125" style="1010" customWidth="1"/>
    <col min="1539" max="1557" width="4" style="1010" customWidth="1"/>
    <col min="1558" max="1561" width="2.36328125" style="1010" customWidth="1"/>
    <col min="1562" max="1562" width="2.08984375" style="1010" customWidth="1"/>
    <col min="1563" max="1791" width="4" style="1010"/>
    <col min="1792" max="1792" width="1.7265625" style="1010" customWidth="1"/>
    <col min="1793" max="1793" width="2.08984375" style="1010" customWidth="1"/>
    <col min="1794" max="1794" width="2.36328125" style="1010" customWidth="1"/>
    <col min="1795" max="1813" width="4" style="1010" customWidth="1"/>
    <col min="1814" max="1817" width="2.36328125" style="1010" customWidth="1"/>
    <col min="1818" max="1818" width="2.08984375" style="1010" customWidth="1"/>
    <col min="1819" max="2047" width="4" style="1010"/>
    <col min="2048" max="2048" width="1.7265625" style="1010" customWidth="1"/>
    <col min="2049" max="2049" width="2.08984375" style="1010" customWidth="1"/>
    <col min="2050" max="2050" width="2.36328125" style="1010" customWidth="1"/>
    <col min="2051" max="2069" width="4" style="1010" customWidth="1"/>
    <col min="2070" max="2073" width="2.36328125" style="1010" customWidth="1"/>
    <col min="2074" max="2074" width="2.08984375" style="1010" customWidth="1"/>
    <col min="2075" max="2303" width="4" style="1010"/>
    <col min="2304" max="2304" width="1.7265625" style="1010" customWidth="1"/>
    <col min="2305" max="2305" width="2.08984375" style="1010" customWidth="1"/>
    <col min="2306" max="2306" width="2.36328125" style="1010" customWidth="1"/>
    <col min="2307" max="2325" width="4" style="1010" customWidth="1"/>
    <col min="2326" max="2329" width="2.36328125" style="1010" customWidth="1"/>
    <col min="2330" max="2330" width="2.08984375" style="1010" customWidth="1"/>
    <col min="2331" max="2559" width="4" style="1010"/>
    <col min="2560" max="2560" width="1.7265625" style="1010" customWidth="1"/>
    <col min="2561" max="2561" width="2.08984375" style="1010" customWidth="1"/>
    <col min="2562" max="2562" width="2.36328125" style="1010" customWidth="1"/>
    <col min="2563" max="2581" width="4" style="1010" customWidth="1"/>
    <col min="2582" max="2585" width="2.36328125" style="1010" customWidth="1"/>
    <col min="2586" max="2586" width="2.08984375" style="1010" customWidth="1"/>
    <col min="2587" max="2815" width="4" style="1010"/>
    <col min="2816" max="2816" width="1.7265625" style="1010" customWidth="1"/>
    <col min="2817" max="2817" width="2.08984375" style="1010" customWidth="1"/>
    <col min="2818" max="2818" width="2.36328125" style="1010" customWidth="1"/>
    <col min="2819" max="2837" width="4" style="1010" customWidth="1"/>
    <col min="2838" max="2841" width="2.36328125" style="1010" customWidth="1"/>
    <col min="2842" max="2842" width="2.08984375" style="1010" customWidth="1"/>
    <col min="2843" max="3071" width="4" style="1010"/>
    <col min="3072" max="3072" width="1.7265625" style="1010" customWidth="1"/>
    <col min="3073" max="3073" width="2.08984375" style="1010" customWidth="1"/>
    <col min="3074" max="3074" width="2.36328125" style="1010" customWidth="1"/>
    <col min="3075" max="3093" width="4" style="1010" customWidth="1"/>
    <col min="3094" max="3097" width="2.36328125" style="1010" customWidth="1"/>
    <col min="3098" max="3098" width="2.08984375" style="1010" customWidth="1"/>
    <col min="3099" max="3327" width="4" style="1010"/>
    <col min="3328" max="3328" width="1.7265625" style="1010" customWidth="1"/>
    <col min="3329" max="3329" width="2.08984375" style="1010" customWidth="1"/>
    <col min="3330" max="3330" width="2.36328125" style="1010" customWidth="1"/>
    <col min="3331" max="3349" width="4" style="1010" customWidth="1"/>
    <col min="3350" max="3353" width="2.36328125" style="1010" customWidth="1"/>
    <col min="3354" max="3354" width="2.08984375" style="1010" customWidth="1"/>
    <col min="3355" max="3583" width="4" style="1010"/>
    <col min="3584" max="3584" width="1.7265625" style="1010" customWidth="1"/>
    <col min="3585" max="3585" width="2.08984375" style="1010" customWidth="1"/>
    <col min="3586" max="3586" width="2.36328125" style="1010" customWidth="1"/>
    <col min="3587" max="3605" width="4" style="1010" customWidth="1"/>
    <col min="3606" max="3609" width="2.36328125" style="1010" customWidth="1"/>
    <col min="3610" max="3610" width="2.08984375" style="1010" customWidth="1"/>
    <col min="3611" max="3839" width="4" style="1010"/>
    <col min="3840" max="3840" width="1.7265625" style="1010" customWidth="1"/>
    <col min="3841" max="3841" width="2.08984375" style="1010" customWidth="1"/>
    <col min="3842" max="3842" width="2.36328125" style="1010" customWidth="1"/>
    <col min="3843" max="3861" width="4" style="1010" customWidth="1"/>
    <col min="3862" max="3865" width="2.36328125" style="1010" customWidth="1"/>
    <col min="3866" max="3866" width="2.08984375" style="1010" customWidth="1"/>
    <col min="3867" max="4095" width="4" style="1010"/>
    <col min="4096" max="4096" width="1.7265625" style="1010" customWidth="1"/>
    <col min="4097" max="4097" width="2.08984375" style="1010" customWidth="1"/>
    <col min="4098" max="4098" width="2.36328125" style="1010" customWidth="1"/>
    <col min="4099" max="4117" width="4" style="1010" customWidth="1"/>
    <col min="4118" max="4121" width="2.36328125" style="1010" customWidth="1"/>
    <col min="4122" max="4122" width="2.08984375" style="1010" customWidth="1"/>
    <col min="4123" max="4351" width="4" style="1010"/>
    <col min="4352" max="4352" width="1.7265625" style="1010" customWidth="1"/>
    <col min="4353" max="4353" width="2.08984375" style="1010" customWidth="1"/>
    <col min="4354" max="4354" width="2.36328125" style="1010" customWidth="1"/>
    <col min="4355" max="4373" width="4" style="1010" customWidth="1"/>
    <col min="4374" max="4377" width="2.36328125" style="1010" customWidth="1"/>
    <col min="4378" max="4378" width="2.08984375" style="1010" customWidth="1"/>
    <col min="4379" max="4607" width="4" style="1010"/>
    <col min="4608" max="4608" width="1.7265625" style="1010" customWidth="1"/>
    <col min="4609" max="4609" width="2.08984375" style="1010" customWidth="1"/>
    <col min="4610" max="4610" width="2.36328125" style="1010" customWidth="1"/>
    <col min="4611" max="4629" width="4" style="1010" customWidth="1"/>
    <col min="4630" max="4633" width="2.36328125" style="1010" customWidth="1"/>
    <col min="4634" max="4634" width="2.08984375" style="1010" customWidth="1"/>
    <col min="4635" max="4863" width="4" style="1010"/>
    <col min="4864" max="4864" width="1.7265625" style="1010" customWidth="1"/>
    <col min="4865" max="4865" width="2.08984375" style="1010" customWidth="1"/>
    <col min="4866" max="4866" width="2.36328125" style="1010" customWidth="1"/>
    <col min="4867" max="4885" width="4" style="1010" customWidth="1"/>
    <col min="4886" max="4889" width="2.36328125" style="1010" customWidth="1"/>
    <col min="4890" max="4890" width="2.08984375" style="1010" customWidth="1"/>
    <col min="4891" max="5119" width="4" style="1010"/>
    <col min="5120" max="5120" width="1.7265625" style="1010" customWidth="1"/>
    <col min="5121" max="5121" width="2.08984375" style="1010" customWidth="1"/>
    <col min="5122" max="5122" width="2.36328125" style="1010" customWidth="1"/>
    <col min="5123" max="5141" width="4" style="1010" customWidth="1"/>
    <col min="5142" max="5145" width="2.36328125" style="1010" customWidth="1"/>
    <col min="5146" max="5146" width="2.08984375" style="1010" customWidth="1"/>
    <col min="5147" max="5375" width="4" style="1010"/>
    <col min="5376" max="5376" width="1.7265625" style="1010" customWidth="1"/>
    <col min="5377" max="5377" width="2.08984375" style="1010" customWidth="1"/>
    <col min="5378" max="5378" width="2.36328125" style="1010" customWidth="1"/>
    <col min="5379" max="5397" width="4" style="1010" customWidth="1"/>
    <col min="5398" max="5401" width="2.36328125" style="1010" customWidth="1"/>
    <col min="5402" max="5402" width="2.08984375" style="1010" customWidth="1"/>
    <col min="5403" max="5631" width="4" style="1010"/>
    <col min="5632" max="5632" width="1.7265625" style="1010" customWidth="1"/>
    <col min="5633" max="5633" width="2.08984375" style="1010" customWidth="1"/>
    <col min="5634" max="5634" width="2.36328125" style="1010" customWidth="1"/>
    <col min="5635" max="5653" width="4" style="1010" customWidth="1"/>
    <col min="5654" max="5657" width="2.36328125" style="1010" customWidth="1"/>
    <col min="5658" max="5658" width="2.08984375" style="1010" customWidth="1"/>
    <col min="5659" max="5887" width="4" style="1010"/>
    <col min="5888" max="5888" width="1.7265625" style="1010" customWidth="1"/>
    <col min="5889" max="5889" width="2.08984375" style="1010" customWidth="1"/>
    <col min="5890" max="5890" width="2.36328125" style="1010" customWidth="1"/>
    <col min="5891" max="5909" width="4" style="1010" customWidth="1"/>
    <col min="5910" max="5913" width="2.36328125" style="1010" customWidth="1"/>
    <col min="5914" max="5914" width="2.08984375" style="1010" customWidth="1"/>
    <col min="5915" max="6143" width="4" style="1010"/>
    <col min="6144" max="6144" width="1.7265625" style="1010" customWidth="1"/>
    <col min="6145" max="6145" width="2.08984375" style="1010" customWidth="1"/>
    <col min="6146" max="6146" width="2.36328125" style="1010" customWidth="1"/>
    <col min="6147" max="6165" width="4" style="1010" customWidth="1"/>
    <col min="6166" max="6169" width="2.36328125" style="1010" customWidth="1"/>
    <col min="6170" max="6170" width="2.08984375" style="1010" customWidth="1"/>
    <col min="6171" max="6399" width="4" style="1010"/>
    <col min="6400" max="6400" width="1.7265625" style="1010" customWidth="1"/>
    <col min="6401" max="6401" width="2.08984375" style="1010" customWidth="1"/>
    <col min="6402" max="6402" width="2.36328125" style="1010" customWidth="1"/>
    <col min="6403" max="6421" width="4" style="1010" customWidth="1"/>
    <col min="6422" max="6425" width="2.36328125" style="1010" customWidth="1"/>
    <col min="6426" max="6426" width="2.08984375" style="1010" customWidth="1"/>
    <col min="6427" max="6655" width="4" style="1010"/>
    <col min="6656" max="6656" width="1.7265625" style="1010" customWidth="1"/>
    <col min="6657" max="6657" width="2.08984375" style="1010" customWidth="1"/>
    <col min="6658" max="6658" width="2.36328125" style="1010" customWidth="1"/>
    <col min="6659" max="6677" width="4" style="1010" customWidth="1"/>
    <col min="6678" max="6681" width="2.36328125" style="1010" customWidth="1"/>
    <col min="6682" max="6682" width="2.08984375" style="1010" customWidth="1"/>
    <col min="6683" max="6911" width="4" style="1010"/>
    <col min="6912" max="6912" width="1.7265625" style="1010" customWidth="1"/>
    <col min="6913" max="6913" width="2.08984375" style="1010" customWidth="1"/>
    <col min="6914" max="6914" width="2.36328125" style="1010" customWidth="1"/>
    <col min="6915" max="6933" width="4" style="1010" customWidth="1"/>
    <col min="6934" max="6937" width="2.36328125" style="1010" customWidth="1"/>
    <col min="6938" max="6938" width="2.08984375" style="1010" customWidth="1"/>
    <col min="6939" max="7167" width="4" style="1010"/>
    <col min="7168" max="7168" width="1.7265625" style="1010" customWidth="1"/>
    <col min="7169" max="7169" width="2.08984375" style="1010" customWidth="1"/>
    <col min="7170" max="7170" width="2.36328125" style="1010" customWidth="1"/>
    <col min="7171" max="7189" width="4" style="1010" customWidth="1"/>
    <col min="7190" max="7193" width="2.36328125" style="1010" customWidth="1"/>
    <col min="7194" max="7194" width="2.08984375" style="1010" customWidth="1"/>
    <col min="7195" max="7423" width="4" style="1010"/>
    <col min="7424" max="7424" width="1.7265625" style="1010" customWidth="1"/>
    <col min="7425" max="7425" width="2.08984375" style="1010" customWidth="1"/>
    <col min="7426" max="7426" width="2.36328125" style="1010" customWidth="1"/>
    <col min="7427" max="7445" width="4" style="1010" customWidth="1"/>
    <col min="7446" max="7449" width="2.36328125" style="1010" customWidth="1"/>
    <col min="7450" max="7450" width="2.08984375" style="1010" customWidth="1"/>
    <col min="7451" max="7679" width="4" style="1010"/>
    <col min="7680" max="7680" width="1.7265625" style="1010" customWidth="1"/>
    <col min="7681" max="7681" width="2.08984375" style="1010" customWidth="1"/>
    <col min="7682" max="7682" width="2.36328125" style="1010" customWidth="1"/>
    <col min="7683" max="7701" width="4" style="1010" customWidth="1"/>
    <col min="7702" max="7705" width="2.36328125" style="1010" customWidth="1"/>
    <col min="7706" max="7706" width="2.08984375" style="1010" customWidth="1"/>
    <col min="7707" max="7935" width="4" style="1010"/>
    <col min="7936" max="7936" width="1.7265625" style="1010" customWidth="1"/>
    <col min="7937" max="7937" width="2.08984375" style="1010" customWidth="1"/>
    <col min="7938" max="7938" width="2.36328125" style="1010" customWidth="1"/>
    <col min="7939" max="7957" width="4" style="1010" customWidth="1"/>
    <col min="7958" max="7961" width="2.36328125" style="1010" customWidth="1"/>
    <col min="7962" max="7962" width="2.08984375" style="1010" customWidth="1"/>
    <col min="7963" max="8191" width="4" style="1010"/>
    <col min="8192" max="8192" width="1.7265625" style="1010" customWidth="1"/>
    <col min="8193" max="8193" width="2.08984375" style="1010" customWidth="1"/>
    <col min="8194" max="8194" width="2.36328125" style="1010" customWidth="1"/>
    <col min="8195" max="8213" width="4" style="1010" customWidth="1"/>
    <col min="8214" max="8217" width="2.36328125" style="1010" customWidth="1"/>
    <col min="8218" max="8218" width="2.08984375" style="1010" customWidth="1"/>
    <col min="8219" max="8447" width="4" style="1010"/>
    <col min="8448" max="8448" width="1.7265625" style="1010" customWidth="1"/>
    <col min="8449" max="8449" width="2.08984375" style="1010" customWidth="1"/>
    <col min="8450" max="8450" width="2.36328125" style="1010" customWidth="1"/>
    <col min="8451" max="8469" width="4" style="1010" customWidth="1"/>
    <col min="8470" max="8473" width="2.36328125" style="1010" customWidth="1"/>
    <col min="8474" max="8474" width="2.08984375" style="1010" customWidth="1"/>
    <col min="8475" max="8703" width="4" style="1010"/>
    <col min="8704" max="8704" width="1.7265625" style="1010" customWidth="1"/>
    <col min="8705" max="8705" width="2.08984375" style="1010" customWidth="1"/>
    <col min="8706" max="8706" width="2.36328125" style="1010" customWidth="1"/>
    <col min="8707" max="8725" width="4" style="1010" customWidth="1"/>
    <col min="8726" max="8729" width="2.36328125" style="1010" customWidth="1"/>
    <col min="8730" max="8730" width="2.08984375" style="1010" customWidth="1"/>
    <col min="8731" max="8959" width="4" style="1010"/>
    <col min="8960" max="8960" width="1.7265625" style="1010" customWidth="1"/>
    <col min="8961" max="8961" width="2.08984375" style="1010" customWidth="1"/>
    <col min="8962" max="8962" width="2.36328125" style="1010" customWidth="1"/>
    <col min="8963" max="8981" width="4" style="1010" customWidth="1"/>
    <col min="8982" max="8985" width="2.36328125" style="1010" customWidth="1"/>
    <col min="8986" max="8986" width="2.08984375" style="1010" customWidth="1"/>
    <col min="8987" max="9215" width="4" style="1010"/>
    <col min="9216" max="9216" width="1.7265625" style="1010" customWidth="1"/>
    <col min="9217" max="9217" width="2.08984375" style="1010" customWidth="1"/>
    <col min="9218" max="9218" width="2.36328125" style="1010" customWidth="1"/>
    <col min="9219" max="9237" width="4" style="1010" customWidth="1"/>
    <col min="9238" max="9241" width="2.36328125" style="1010" customWidth="1"/>
    <col min="9242" max="9242" width="2.08984375" style="1010" customWidth="1"/>
    <col min="9243" max="9471" width="4" style="1010"/>
    <col min="9472" max="9472" width="1.7265625" style="1010" customWidth="1"/>
    <col min="9473" max="9473" width="2.08984375" style="1010" customWidth="1"/>
    <col min="9474" max="9474" width="2.36328125" style="1010" customWidth="1"/>
    <col min="9475" max="9493" width="4" style="1010" customWidth="1"/>
    <col min="9494" max="9497" width="2.36328125" style="1010" customWidth="1"/>
    <col min="9498" max="9498" width="2.08984375" style="1010" customWidth="1"/>
    <col min="9499" max="9727" width="4" style="1010"/>
    <col min="9728" max="9728" width="1.7265625" style="1010" customWidth="1"/>
    <col min="9729" max="9729" width="2.08984375" style="1010" customWidth="1"/>
    <col min="9730" max="9730" width="2.36328125" style="1010" customWidth="1"/>
    <col min="9731" max="9749" width="4" style="1010" customWidth="1"/>
    <col min="9750" max="9753" width="2.36328125" style="1010" customWidth="1"/>
    <col min="9754" max="9754" width="2.08984375" style="1010" customWidth="1"/>
    <col min="9755" max="9983" width="4" style="1010"/>
    <col min="9984" max="9984" width="1.7265625" style="1010" customWidth="1"/>
    <col min="9985" max="9985" width="2.08984375" style="1010" customWidth="1"/>
    <col min="9986" max="9986" width="2.36328125" style="1010" customWidth="1"/>
    <col min="9987" max="10005" width="4" style="1010" customWidth="1"/>
    <col min="10006" max="10009" width="2.36328125" style="1010" customWidth="1"/>
    <col min="10010" max="10010" width="2.08984375" style="1010" customWidth="1"/>
    <col min="10011" max="10239" width="4" style="1010"/>
    <col min="10240" max="10240" width="1.7265625" style="1010" customWidth="1"/>
    <col min="10241" max="10241" width="2.08984375" style="1010" customWidth="1"/>
    <col min="10242" max="10242" width="2.36328125" style="1010" customWidth="1"/>
    <col min="10243" max="10261" width="4" style="1010" customWidth="1"/>
    <col min="10262" max="10265" width="2.36328125" style="1010" customWidth="1"/>
    <col min="10266" max="10266" width="2.08984375" style="1010" customWidth="1"/>
    <col min="10267" max="10495" width="4" style="1010"/>
    <col min="10496" max="10496" width="1.7265625" style="1010" customWidth="1"/>
    <col min="10497" max="10497" width="2.08984375" style="1010" customWidth="1"/>
    <col min="10498" max="10498" width="2.36328125" style="1010" customWidth="1"/>
    <col min="10499" max="10517" width="4" style="1010" customWidth="1"/>
    <col min="10518" max="10521" width="2.36328125" style="1010" customWidth="1"/>
    <col min="10522" max="10522" width="2.08984375" style="1010" customWidth="1"/>
    <col min="10523" max="10751" width="4" style="1010"/>
    <col min="10752" max="10752" width="1.7265625" style="1010" customWidth="1"/>
    <col min="10753" max="10753" width="2.08984375" style="1010" customWidth="1"/>
    <col min="10754" max="10754" width="2.36328125" style="1010" customWidth="1"/>
    <col min="10755" max="10773" width="4" style="1010" customWidth="1"/>
    <col min="10774" max="10777" width="2.36328125" style="1010" customWidth="1"/>
    <col min="10778" max="10778" width="2.08984375" style="1010" customWidth="1"/>
    <col min="10779" max="11007" width="4" style="1010"/>
    <col min="11008" max="11008" width="1.7265625" style="1010" customWidth="1"/>
    <col min="11009" max="11009" width="2.08984375" style="1010" customWidth="1"/>
    <col min="11010" max="11010" width="2.36328125" style="1010" customWidth="1"/>
    <col min="11011" max="11029" width="4" style="1010" customWidth="1"/>
    <col min="11030" max="11033" width="2.36328125" style="1010" customWidth="1"/>
    <col min="11034" max="11034" width="2.08984375" style="1010" customWidth="1"/>
    <col min="11035" max="11263" width="4" style="1010"/>
    <col min="11264" max="11264" width="1.7265625" style="1010" customWidth="1"/>
    <col min="11265" max="11265" width="2.08984375" style="1010" customWidth="1"/>
    <col min="11266" max="11266" width="2.36328125" style="1010" customWidth="1"/>
    <col min="11267" max="11285" width="4" style="1010" customWidth="1"/>
    <col min="11286" max="11289" width="2.36328125" style="1010" customWidth="1"/>
    <col min="11290" max="11290" width="2.08984375" style="1010" customWidth="1"/>
    <col min="11291" max="11519" width="4" style="1010"/>
    <col min="11520" max="11520" width="1.7265625" style="1010" customWidth="1"/>
    <col min="11521" max="11521" width="2.08984375" style="1010" customWidth="1"/>
    <col min="11522" max="11522" width="2.36328125" style="1010" customWidth="1"/>
    <col min="11523" max="11541" width="4" style="1010" customWidth="1"/>
    <col min="11542" max="11545" width="2.36328125" style="1010" customWidth="1"/>
    <col min="11546" max="11546" width="2.08984375" style="1010" customWidth="1"/>
    <col min="11547" max="11775" width="4" style="1010"/>
    <col min="11776" max="11776" width="1.7265625" style="1010" customWidth="1"/>
    <col min="11777" max="11777" width="2.08984375" style="1010" customWidth="1"/>
    <col min="11778" max="11778" width="2.36328125" style="1010" customWidth="1"/>
    <col min="11779" max="11797" width="4" style="1010" customWidth="1"/>
    <col min="11798" max="11801" width="2.36328125" style="1010" customWidth="1"/>
    <col min="11802" max="11802" width="2.08984375" style="1010" customWidth="1"/>
    <col min="11803" max="12031" width="4" style="1010"/>
    <col min="12032" max="12032" width="1.7265625" style="1010" customWidth="1"/>
    <col min="12033" max="12033" width="2.08984375" style="1010" customWidth="1"/>
    <col min="12034" max="12034" width="2.36328125" style="1010" customWidth="1"/>
    <col min="12035" max="12053" width="4" style="1010" customWidth="1"/>
    <col min="12054" max="12057" width="2.36328125" style="1010" customWidth="1"/>
    <col min="12058" max="12058" width="2.08984375" style="1010" customWidth="1"/>
    <col min="12059" max="12287" width="4" style="1010"/>
    <col min="12288" max="12288" width="1.7265625" style="1010" customWidth="1"/>
    <col min="12289" max="12289" width="2.08984375" style="1010" customWidth="1"/>
    <col min="12290" max="12290" width="2.36328125" style="1010" customWidth="1"/>
    <col min="12291" max="12309" width="4" style="1010" customWidth="1"/>
    <col min="12310" max="12313" width="2.36328125" style="1010" customWidth="1"/>
    <col min="12314" max="12314" width="2.08984375" style="1010" customWidth="1"/>
    <col min="12315" max="12543" width="4" style="1010"/>
    <col min="12544" max="12544" width="1.7265625" style="1010" customWidth="1"/>
    <col min="12545" max="12545" width="2.08984375" style="1010" customWidth="1"/>
    <col min="12546" max="12546" width="2.36328125" style="1010" customWidth="1"/>
    <col min="12547" max="12565" width="4" style="1010" customWidth="1"/>
    <col min="12566" max="12569" width="2.36328125" style="1010" customWidth="1"/>
    <col min="12570" max="12570" width="2.08984375" style="1010" customWidth="1"/>
    <col min="12571" max="12799" width="4" style="1010"/>
    <col min="12800" max="12800" width="1.7265625" style="1010" customWidth="1"/>
    <col min="12801" max="12801" width="2.08984375" style="1010" customWidth="1"/>
    <col min="12802" max="12802" width="2.36328125" style="1010" customWidth="1"/>
    <col min="12803" max="12821" width="4" style="1010" customWidth="1"/>
    <col min="12822" max="12825" width="2.36328125" style="1010" customWidth="1"/>
    <col min="12826" max="12826" width="2.08984375" style="1010" customWidth="1"/>
    <col min="12827" max="13055" width="4" style="1010"/>
    <col min="13056" max="13056" width="1.7265625" style="1010" customWidth="1"/>
    <col min="13057" max="13057" width="2.08984375" style="1010" customWidth="1"/>
    <col min="13058" max="13058" width="2.36328125" style="1010" customWidth="1"/>
    <col min="13059" max="13077" width="4" style="1010" customWidth="1"/>
    <col min="13078" max="13081" width="2.36328125" style="1010" customWidth="1"/>
    <col min="13082" max="13082" width="2.08984375" style="1010" customWidth="1"/>
    <col min="13083" max="13311" width="4" style="1010"/>
    <col min="13312" max="13312" width="1.7265625" style="1010" customWidth="1"/>
    <col min="13313" max="13313" width="2.08984375" style="1010" customWidth="1"/>
    <col min="13314" max="13314" width="2.36328125" style="1010" customWidth="1"/>
    <col min="13315" max="13333" width="4" style="1010" customWidth="1"/>
    <col min="13334" max="13337" width="2.36328125" style="1010" customWidth="1"/>
    <col min="13338" max="13338" width="2.08984375" style="1010" customWidth="1"/>
    <col min="13339" max="13567" width="4" style="1010"/>
    <col min="13568" max="13568" width="1.7265625" style="1010" customWidth="1"/>
    <col min="13569" max="13569" width="2.08984375" style="1010" customWidth="1"/>
    <col min="13570" max="13570" width="2.36328125" style="1010" customWidth="1"/>
    <col min="13571" max="13589" width="4" style="1010" customWidth="1"/>
    <col min="13590" max="13593" width="2.36328125" style="1010" customWidth="1"/>
    <col min="13594" max="13594" width="2.08984375" style="1010" customWidth="1"/>
    <col min="13595" max="13823" width="4" style="1010"/>
    <col min="13824" max="13824" width="1.7265625" style="1010" customWidth="1"/>
    <col min="13825" max="13825" width="2.08984375" style="1010" customWidth="1"/>
    <col min="13826" max="13826" width="2.36328125" style="1010" customWidth="1"/>
    <col min="13827" max="13845" width="4" style="1010" customWidth="1"/>
    <col min="13846" max="13849" width="2.36328125" style="1010" customWidth="1"/>
    <col min="13850" max="13850" width="2.08984375" style="1010" customWidth="1"/>
    <col min="13851" max="14079" width="4" style="1010"/>
    <col min="14080" max="14080" width="1.7265625" style="1010" customWidth="1"/>
    <col min="14081" max="14081" width="2.08984375" style="1010" customWidth="1"/>
    <col min="14082" max="14082" width="2.36328125" style="1010" customWidth="1"/>
    <col min="14083" max="14101" width="4" style="1010" customWidth="1"/>
    <col min="14102" max="14105" width="2.36328125" style="1010" customWidth="1"/>
    <col min="14106" max="14106" width="2.08984375" style="1010" customWidth="1"/>
    <col min="14107" max="14335" width="4" style="1010"/>
    <col min="14336" max="14336" width="1.7265625" style="1010" customWidth="1"/>
    <col min="14337" max="14337" width="2.08984375" style="1010" customWidth="1"/>
    <col min="14338" max="14338" width="2.36328125" style="1010" customWidth="1"/>
    <col min="14339" max="14357" width="4" style="1010" customWidth="1"/>
    <col min="14358" max="14361" width="2.36328125" style="1010" customWidth="1"/>
    <col min="14362" max="14362" width="2.08984375" style="1010" customWidth="1"/>
    <col min="14363" max="14591" width="4" style="1010"/>
    <col min="14592" max="14592" width="1.7265625" style="1010" customWidth="1"/>
    <col min="14593" max="14593" width="2.08984375" style="1010" customWidth="1"/>
    <col min="14594" max="14594" width="2.36328125" style="1010" customWidth="1"/>
    <col min="14595" max="14613" width="4" style="1010" customWidth="1"/>
    <col min="14614" max="14617" width="2.36328125" style="1010" customWidth="1"/>
    <col min="14618" max="14618" width="2.08984375" style="1010" customWidth="1"/>
    <col min="14619" max="14847" width="4" style="1010"/>
    <col min="14848" max="14848" width="1.7265625" style="1010" customWidth="1"/>
    <col min="14849" max="14849" width="2.08984375" style="1010" customWidth="1"/>
    <col min="14850" max="14850" width="2.36328125" style="1010" customWidth="1"/>
    <col min="14851" max="14869" width="4" style="1010" customWidth="1"/>
    <col min="14870" max="14873" width="2.36328125" style="1010" customWidth="1"/>
    <col min="14874" max="14874" width="2.08984375" style="1010" customWidth="1"/>
    <col min="14875" max="15103" width="4" style="1010"/>
    <col min="15104" max="15104" width="1.7265625" style="1010" customWidth="1"/>
    <col min="15105" max="15105" width="2.08984375" style="1010" customWidth="1"/>
    <col min="15106" max="15106" width="2.36328125" style="1010" customWidth="1"/>
    <col min="15107" max="15125" width="4" style="1010" customWidth="1"/>
    <col min="15126" max="15129" width="2.36328125" style="1010" customWidth="1"/>
    <col min="15130" max="15130" width="2.08984375" style="1010" customWidth="1"/>
    <col min="15131" max="15359" width="4" style="1010"/>
    <col min="15360" max="15360" width="1.7265625" style="1010" customWidth="1"/>
    <col min="15361" max="15361" width="2.08984375" style="1010" customWidth="1"/>
    <col min="15362" max="15362" width="2.36328125" style="1010" customWidth="1"/>
    <col min="15363" max="15381" width="4" style="1010" customWidth="1"/>
    <col min="15382" max="15385" width="2.36328125" style="1010" customWidth="1"/>
    <col min="15386" max="15386" width="2.08984375" style="1010" customWidth="1"/>
    <col min="15387" max="15615" width="4" style="1010"/>
    <col min="15616" max="15616" width="1.7265625" style="1010" customWidth="1"/>
    <col min="15617" max="15617" width="2.08984375" style="1010" customWidth="1"/>
    <col min="15618" max="15618" width="2.36328125" style="1010" customWidth="1"/>
    <col min="15619" max="15637" width="4" style="1010" customWidth="1"/>
    <col min="15638" max="15641" width="2.36328125" style="1010" customWidth="1"/>
    <col min="15642" max="15642" width="2.08984375" style="1010" customWidth="1"/>
    <col min="15643" max="15871" width="4" style="1010"/>
    <col min="15872" max="15872" width="1.7265625" style="1010" customWidth="1"/>
    <col min="15873" max="15873" width="2.08984375" style="1010" customWidth="1"/>
    <col min="15874" max="15874" width="2.36328125" style="1010" customWidth="1"/>
    <col min="15875" max="15893" width="4" style="1010" customWidth="1"/>
    <col min="15894" max="15897" width="2.36328125" style="1010" customWidth="1"/>
    <col min="15898" max="15898" width="2.08984375" style="1010" customWidth="1"/>
    <col min="15899" max="16127" width="4" style="1010"/>
    <col min="16128" max="16128" width="1.7265625" style="1010" customWidth="1"/>
    <col min="16129" max="16129" width="2.08984375" style="1010" customWidth="1"/>
    <col min="16130" max="16130" width="2.36328125" style="1010" customWidth="1"/>
    <col min="16131" max="16149" width="4" style="1010" customWidth="1"/>
    <col min="16150" max="16153" width="2.36328125" style="1010" customWidth="1"/>
    <col min="16154" max="16154" width="2.08984375" style="1010" customWidth="1"/>
    <col min="16155" max="16384" width="4" style="1010"/>
  </cols>
  <sheetData>
    <row r="1" spans="1:29" ht="20.149999999999999" customHeight="1">
      <c r="A1" s="1011"/>
    </row>
    <row r="2" spans="1:29" ht="20.149999999999999" customHeight="1">
      <c r="A2" s="1011"/>
      <c r="B2" s="216" t="s">
        <v>1528</v>
      </c>
      <c r="R2" s="4761" t="s">
        <v>1013</v>
      </c>
      <c r="S2" s="4761"/>
      <c r="T2" s="4761"/>
      <c r="U2" s="4761"/>
      <c r="V2" s="4761"/>
      <c r="W2" s="4761"/>
      <c r="X2" s="4761"/>
      <c r="Y2" s="4761"/>
    </row>
    <row r="3" spans="1:29" ht="20.149999999999999" customHeight="1">
      <c r="A3" s="1011"/>
      <c r="T3" s="1027"/>
    </row>
    <row r="4" spans="1:29" ht="20.149999999999999" customHeight="1">
      <c r="A4" s="1011"/>
      <c r="B4" s="4750" t="s">
        <v>1527</v>
      </c>
      <c r="C4" s="4750"/>
      <c r="D4" s="4750"/>
      <c r="E4" s="4750"/>
      <c r="F4" s="4750"/>
      <c r="G4" s="4750"/>
      <c r="H4" s="4750"/>
      <c r="I4" s="4750"/>
      <c r="J4" s="4750"/>
      <c r="K4" s="4750"/>
      <c r="L4" s="4750"/>
      <c r="M4" s="4750"/>
      <c r="N4" s="4750"/>
      <c r="O4" s="4750"/>
      <c r="P4" s="4750"/>
      <c r="Q4" s="4750"/>
      <c r="R4" s="4750"/>
      <c r="S4" s="4750"/>
      <c r="T4" s="4750"/>
      <c r="U4" s="4750"/>
      <c r="V4" s="4750"/>
      <c r="W4" s="4750"/>
      <c r="X4" s="4750"/>
      <c r="Y4" s="4750"/>
    </row>
    <row r="5" spans="1:29" ht="20.149999999999999" customHeight="1">
      <c r="A5" s="1011"/>
    </row>
    <row r="6" spans="1:29" ht="23.25" customHeight="1">
      <c r="A6" s="1011"/>
      <c r="B6" s="4758" t="s">
        <v>1526</v>
      </c>
      <c r="C6" s="4759"/>
      <c r="D6" s="4759"/>
      <c r="E6" s="4759"/>
      <c r="F6" s="4760"/>
      <c r="G6" s="4759"/>
      <c r="H6" s="4759"/>
      <c r="I6" s="4759"/>
      <c r="J6" s="4759"/>
      <c r="K6" s="4759"/>
      <c r="L6" s="4759"/>
      <c r="M6" s="4759"/>
      <c r="N6" s="4759"/>
      <c r="O6" s="4759"/>
      <c r="P6" s="4759"/>
      <c r="Q6" s="4759"/>
      <c r="R6" s="4759"/>
      <c r="S6" s="4759"/>
      <c r="T6" s="4759"/>
      <c r="U6" s="4759"/>
      <c r="V6" s="4759"/>
      <c r="W6" s="4759"/>
      <c r="X6" s="4759"/>
      <c r="Y6" s="4760"/>
    </row>
    <row r="7" spans="1:29" ht="23.25" customHeight="1">
      <c r="A7" s="1011"/>
      <c r="B7" s="4758" t="s">
        <v>1525</v>
      </c>
      <c r="C7" s="4759"/>
      <c r="D7" s="4759"/>
      <c r="E7" s="4759"/>
      <c r="F7" s="4760"/>
      <c r="G7" s="4738" t="s">
        <v>1524</v>
      </c>
      <c r="H7" s="4738"/>
      <c r="I7" s="4738"/>
      <c r="J7" s="4738"/>
      <c r="K7" s="4738"/>
      <c r="L7" s="4738"/>
      <c r="M7" s="4738"/>
      <c r="N7" s="4738"/>
      <c r="O7" s="4738"/>
      <c r="P7" s="4738"/>
      <c r="Q7" s="4738"/>
      <c r="R7" s="4738"/>
      <c r="S7" s="4738"/>
      <c r="T7" s="4738"/>
      <c r="U7" s="4738"/>
      <c r="V7" s="4738"/>
      <c r="W7" s="4738"/>
      <c r="X7" s="4738"/>
      <c r="Y7" s="4739"/>
    </row>
    <row r="8" spans="1:29" ht="23.25" customHeight="1">
      <c r="A8" s="1011"/>
      <c r="B8" s="4758" t="s">
        <v>1523</v>
      </c>
      <c r="C8" s="4759"/>
      <c r="D8" s="4759"/>
      <c r="E8" s="4759"/>
      <c r="F8" s="4760"/>
      <c r="G8" s="4762" t="s">
        <v>1522</v>
      </c>
      <c r="H8" s="4763"/>
      <c r="I8" s="4763"/>
      <c r="J8" s="4763"/>
      <c r="K8" s="4763"/>
      <c r="L8" s="4763"/>
      <c r="M8" s="4763"/>
      <c r="N8" s="4763"/>
      <c r="O8" s="4763"/>
      <c r="P8" s="4763"/>
      <c r="Q8" s="4763"/>
      <c r="R8" s="4763"/>
      <c r="S8" s="4763"/>
      <c r="T8" s="4763"/>
      <c r="U8" s="4763"/>
      <c r="V8" s="4763"/>
      <c r="W8" s="4763"/>
      <c r="X8" s="4763"/>
      <c r="Y8" s="4764"/>
      <c r="AC8" s="1027"/>
    </row>
    <row r="9" spans="1:29" ht="3" customHeight="1">
      <c r="A9" s="1011"/>
      <c r="B9" s="1029"/>
      <c r="C9" s="1029"/>
      <c r="D9" s="1029"/>
      <c r="E9" s="1029"/>
      <c r="F9" s="1029"/>
      <c r="G9" s="1028"/>
      <c r="H9" s="1028"/>
      <c r="I9" s="1028"/>
      <c r="J9" s="1028"/>
      <c r="K9" s="1028"/>
      <c r="L9" s="1028"/>
      <c r="M9" s="1028"/>
      <c r="N9" s="1028"/>
      <c r="O9" s="1028"/>
      <c r="P9" s="1028"/>
      <c r="Q9" s="1028"/>
      <c r="R9" s="1028"/>
      <c r="S9" s="1028"/>
      <c r="T9" s="1028"/>
      <c r="U9" s="1028"/>
      <c r="V9" s="1028"/>
      <c r="W9" s="1028"/>
      <c r="X9" s="1028"/>
      <c r="Y9" s="1028"/>
      <c r="AC9" s="1027"/>
    </row>
    <row r="10" spans="1:29" ht="13.5" customHeight="1">
      <c r="A10" s="1011"/>
      <c r="B10" s="4736" t="s">
        <v>1521</v>
      </c>
      <c r="C10" s="4736"/>
      <c r="D10" s="4736"/>
      <c r="E10" s="4736"/>
      <c r="F10" s="4736"/>
      <c r="G10" s="4736"/>
      <c r="H10" s="4736"/>
      <c r="I10" s="4736"/>
      <c r="J10" s="4736"/>
      <c r="K10" s="4736"/>
      <c r="L10" s="4736"/>
      <c r="M10" s="4736"/>
      <c r="N10" s="4736"/>
      <c r="O10" s="4736"/>
      <c r="P10" s="4736"/>
      <c r="Q10" s="4736"/>
      <c r="R10" s="4736"/>
      <c r="S10" s="4736"/>
      <c r="T10" s="4736"/>
      <c r="U10" s="4736"/>
      <c r="V10" s="4736"/>
      <c r="W10" s="4736"/>
      <c r="X10" s="4736"/>
      <c r="Y10" s="4736"/>
      <c r="AC10" s="1027"/>
    </row>
    <row r="11" spans="1:29" ht="6" customHeight="1">
      <c r="A11" s="1011"/>
    </row>
    <row r="12" spans="1:29" ht="8.25" customHeight="1">
      <c r="A12" s="1011"/>
      <c r="B12" s="1021"/>
      <c r="C12" s="1020"/>
      <c r="D12" s="1020"/>
      <c r="E12" s="1020"/>
      <c r="F12" s="1020"/>
      <c r="G12" s="1020"/>
      <c r="H12" s="1020"/>
      <c r="I12" s="1020"/>
      <c r="J12" s="1020"/>
      <c r="K12" s="1020"/>
      <c r="L12" s="1020"/>
      <c r="M12" s="1020"/>
      <c r="N12" s="1020"/>
      <c r="O12" s="1020"/>
      <c r="P12" s="1020"/>
      <c r="Q12" s="1020"/>
      <c r="R12" s="1020"/>
      <c r="S12" s="1020"/>
      <c r="T12" s="1020"/>
      <c r="U12" s="1020"/>
      <c r="V12" s="4743" t="s">
        <v>1504</v>
      </c>
      <c r="W12" s="4744"/>
      <c r="X12" s="4744"/>
      <c r="Y12" s="4745"/>
    </row>
    <row r="13" spans="1:29" ht="18.75" customHeight="1">
      <c r="A13" s="1011"/>
      <c r="B13" s="1011"/>
      <c r="C13" s="1010" t="s">
        <v>1008</v>
      </c>
      <c r="V13" s="4749"/>
      <c r="W13" s="4750"/>
      <c r="X13" s="4750"/>
      <c r="Y13" s="4751"/>
    </row>
    <row r="14" spans="1:29" ht="18.75" customHeight="1">
      <c r="A14" s="1011"/>
      <c r="B14" s="1011"/>
      <c r="C14" s="1010" t="s">
        <v>1007</v>
      </c>
      <c r="V14" s="4749"/>
      <c r="W14" s="4750"/>
      <c r="X14" s="4750"/>
      <c r="Y14" s="4751"/>
    </row>
    <row r="15" spans="1:29" ht="6.75" customHeight="1">
      <c r="A15" s="1011"/>
      <c r="B15" s="1011"/>
      <c r="V15" s="4749"/>
      <c r="W15" s="4750"/>
      <c r="X15" s="4750"/>
      <c r="Y15" s="4751"/>
    </row>
    <row r="16" spans="1:29" ht="18.75" customHeight="1">
      <c r="A16" s="1011"/>
      <c r="B16" s="1011"/>
      <c r="D16" s="4737" t="s">
        <v>1006</v>
      </c>
      <c r="E16" s="4738"/>
      <c r="F16" s="4738"/>
      <c r="G16" s="4738"/>
      <c r="H16" s="4738"/>
      <c r="I16" s="4738"/>
      <c r="J16" s="4739"/>
      <c r="K16" s="1014" t="s">
        <v>644</v>
      </c>
      <c r="L16" s="1013"/>
      <c r="M16" s="1013"/>
      <c r="N16" s="1013"/>
      <c r="O16" s="1025" t="s">
        <v>69</v>
      </c>
      <c r="P16" s="1014" t="s">
        <v>643</v>
      </c>
      <c r="Q16" s="1013"/>
      <c r="R16" s="1013"/>
      <c r="S16" s="1013"/>
      <c r="T16" s="1025" t="s">
        <v>69</v>
      </c>
      <c r="V16" s="4749"/>
      <c r="W16" s="4750"/>
      <c r="X16" s="4750"/>
      <c r="Y16" s="4751"/>
    </row>
    <row r="17" spans="1:25" ht="7.5" customHeight="1">
      <c r="A17" s="1011"/>
      <c r="B17" s="1011"/>
      <c r="S17" s="1026"/>
      <c r="T17" s="1026"/>
      <c r="V17" s="4749"/>
      <c r="W17" s="4750"/>
      <c r="X17" s="4750"/>
      <c r="Y17" s="4751"/>
    </row>
    <row r="18" spans="1:25" ht="18.75" customHeight="1">
      <c r="A18" s="1011"/>
      <c r="B18" s="1011"/>
      <c r="D18" s="4740" t="s">
        <v>645</v>
      </c>
      <c r="E18" s="4741"/>
      <c r="F18" s="4741"/>
      <c r="G18" s="4741"/>
      <c r="H18" s="4741"/>
      <c r="I18" s="4741"/>
      <c r="J18" s="4742"/>
      <c r="K18" s="1014" t="s">
        <v>644</v>
      </c>
      <c r="L18" s="1013"/>
      <c r="M18" s="1013"/>
      <c r="N18" s="1013"/>
      <c r="O18" s="1025" t="s">
        <v>69</v>
      </c>
      <c r="P18" s="1014" t="s">
        <v>643</v>
      </c>
      <c r="Q18" s="1013"/>
      <c r="R18" s="1013"/>
      <c r="S18" s="1013"/>
      <c r="T18" s="1025" t="s">
        <v>69</v>
      </c>
      <c r="V18" s="4749"/>
      <c r="W18" s="4750"/>
      <c r="X18" s="4750"/>
      <c r="Y18" s="4751"/>
    </row>
    <row r="19" spans="1:25" ht="7.5" customHeight="1">
      <c r="A19" s="1011"/>
      <c r="B19" s="1011"/>
      <c r="V19" s="4749"/>
      <c r="W19" s="4750"/>
      <c r="X19" s="4750"/>
      <c r="Y19" s="4751"/>
    </row>
    <row r="20" spans="1:25" ht="18.75" customHeight="1">
      <c r="A20" s="1011"/>
      <c r="B20" s="1011"/>
      <c r="D20" s="1010" t="s">
        <v>1520</v>
      </c>
      <c r="V20" s="4749"/>
      <c r="W20" s="4750"/>
      <c r="X20" s="4750"/>
      <c r="Y20" s="4751"/>
    </row>
    <row r="21" spans="1:25" ht="7.5" customHeight="1">
      <c r="A21" s="1011"/>
      <c r="B21" s="1024"/>
      <c r="C21" s="1023"/>
      <c r="D21" s="1023"/>
      <c r="E21" s="1023"/>
      <c r="F21" s="1023"/>
      <c r="G21" s="1023"/>
      <c r="H21" s="1023"/>
      <c r="I21" s="1023"/>
      <c r="J21" s="1023"/>
      <c r="K21" s="1023"/>
      <c r="L21" s="1023"/>
      <c r="M21" s="1023"/>
      <c r="N21" s="1023"/>
      <c r="O21" s="1023"/>
      <c r="P21" s="1023"/>
      <c r="Q21" s="1023"/>
      <c r="R21" s="1023"/>
      <c r="S21" s="1023"/>
      <c r="T21" s="1023"/>
      <c r="U21" s="1022"/>
      <c r="V21" s="4755"/>
      <c r="W21" s="4756"/>
      <c r="X21" s="4756"/>
      <c r="Y21" s="4757"/>
    </row>
    <row r="22" spans="1:25" ht="18.75" customHeight="1">
      <c r="A22" s="1011"/>
      <c r="B22" s="1011"/>
      <c r="C22" s="1010" t="s">
        <v>1519</v>
      </c>
      <c r="V22" s="4752" t="s">
        <v>1504</v>
      </c>
      <c r="W22" s="4753"/>
      <c r="X22" s="4753"/>
      <c r="Y22" s="4754"/>
    </row>
    <row r="23" spans="1:25" ht="18.75" customHeight="1">
      <c r="A23" s="1011"/>
      <c r="B23" s="1011"/>
      <c r="C23" s="1010" t="s">
        <v>1518</v>
      </c>
      <c r="V23" s="4749"/>
      <c r="W23" s="4750"/>
      <c r="X23" s="4750"/>
      <c r="Y23" s="4751"/>
    </row>
    <row r="24" spans="1:25" ht="18.75" customHeight="1">
      <c r="A24" s="1011"/>
      <c r="B24" s="1011"/>
      <c r="C24" s="1010" t="s">
        <v>1517</v>
      </c>
      <c r="V24" s="4749"/>
      <c r="W24" s="4750"/>
      <c r="X24" s="4750"/>
      <c r="Y24" s="4751"/>
    </row>
    <row r="25" spans="1:25" ht="18.75" customHeight="1">
      <c r="A25" s="1011"/>
      <c r="B25" s="1011"/>
      <c r="D25" s="1010" t="s">
        <v>1516</v>
      </c>
      <c r="V25" s="4746"/>
      <c r="W25" s="4747"/>
      <c r="X25" s="4747"/>
      <c r="Y25" s="4748"/>
    </row>
    <row r="26" spans="1:25" ht="18.75" customHeight="1">
      <c r="A26" s="1011"/>
      <c r="B26" s="1021"/>
      <c r="C26" s="1020" t="s">
        <v>1004</v>
      </c>
      <c r="D26" s="1020"/>
      <c r="E26" s="1020"/>
      <c r="F26" s="1020"/>
      <c r="G26" s="1020"/>
      <c r="H26" s="1020"/>
      <c r="I26" s="1020"/>
      <c r="J26" s="1020"/>
      <c r="K26" s="1020"/>
      <c r="L26" s="1020"/>
      <c r="M26" s="1020"/>
      <c r="N26" s="1020"/>
      <c r="O26" s="1020"/>
      <c r="P26" s="1020"/>
      <c r="Q26" s="1020"/>
      <c r="R26" s="1020"/>
      <c r="S26" s="1020"/>
      <c r="T26" s="1020"/>
      <c r="U26" s="1020"/>
      <c r="V26" s="4743" t="s">
        <v>1504</v>
      </c>
      <c r="W26" s="4744"/>
      <c r="X26" s="4744"/>
      <c r="Y26" s="4745"/>
    </row>
    <row r="27" spans="1:25" ht="18.75" customHeight="1">
      <c r="A27" s="1011"/>
      <c r="B27" s="1017"/>
      <c r="C27" s="1016" t="s">
        <v>642</v>
      </c>
      <c r="D27" s="1016"/>
      <c r="E27" s="1016"/>
      <c r="F27" s="1016"/>
      <c r="G27" s="1016"/>
      <c r="H27" s="1016"/>
      <c r="I27" s="1016"/>
      <c r="J27" s="1016"/>
      <c r="K27" s="1016"/>
      <c r="L27" s="1016"/>
      <c r="M27" s="1016"/>
      <c r="N27" s="1016"/>
      <c r="O27" s="1016"/>
      <c r="P27" s="1016"/>
      <c r="Q27" s="1016"/>
      <c r="R27" s="1016"/>
      <c r="S27" s="1016"/>
      <c r="T27" s="1016"/>
      <c r="U27" s="1016"/>
      <c r="V27" s="4746"/>
      <c r="W27" s="4747"/>
      <c r="X27" s="4747"/>
      <c r="Y27" s="4748"/>
    </row>
    <row r="28" spans="1:25" ht="18.75" customHeight="1">
      <c r="A28" s="1011"/>
      <c r="B28" s="1014"/>
      <c r="C28" s="1013" t="s">
        <v>1003</v>
      </c>
      <c r="D28" s="1013"/>
      <c r="E28" s="1013"/>
      <c r="F28" s="1013"/>
      <c r="G28" s="1013"/>
      <c r="H28" s="1013"/>
      <c r="I28" s="1013"/>
      <c r="J28" s="1013"/>
      <c r="K28" s="1013"/>
      <c r="L28" s="1013"/>
      <c r="M28" s="1013"/>
      <c r="N28" s="1013"/>
      <c r="O28" s="1013"/>
      <c r="P28" s="1013"/>
      <c r="Q28" s="1013"/>
      <c r="R28" s="1013"/>
      <c r="S28" s="1013"/>
      <c r="T28" s="1013"/>
      <c r="U28" s="1013"/>
      <c r="V28" s="4737" t="s">
        <v>1504</v>
      </c>
      <c r="W28" s="4738"/>
      <c r="X28" s="4738"/>
      <c r="Y28" s="4739"/>
    </row>
    <row r="29" spans="1:25" ht="18.75" customHeight="1">
      <c r="A29" s="1011"/>
      <c r="B29" s="1021"/>
      <c r="C29" s="1020" t="s">
        <v>1515</v>
      </c>
      <c r="D29" s="1020"/>
      <c r="E29" s="1020"/>
      <c r="F29" s="1020"/>
      <c r="G29" s="1020"/>
      <c r="H29" s="1020"/>
      <c r="I29" s="1020"/>
      <c r="J29" s="1020"/>
      <c r="K29" s="1020"/>
      <c r="L29" s="1020"/>
      <c r="M29" s="1020"/>
      <c r="N29" s="1020"/>
      <c r="O29" s="1020"/>
      <c r="P29" s="1020"/>
      <c r="Q29" s="1020"/>
      <c r="R29" s="1020"/>
      <c r="S29" s="1020"/>
      <c r="T29" s="1020"/>
      <c r="U29" s="1020"/>
      <c r="V29" s="4743" t="s">
        <v>1504</v>
      </c>
      <c r="W29" s="4744"/>
      <c r="X29" s="4744"/>
      <c r="Y29" s="4745"/>
    </row>
    <row r="30" spans="1:25" ht="18.75" customHeight="1">
      <c r="A30" s="1011"/>
      <c r="B30" s="1017"/>
      <c r="C30" s="1016" t="s">
        <v>1514</v>
      </c>
      <c r="D30" s="1016"/>
      <c r="E30" s="1016"/>
      <c r="F30" s="1016"/>
      <c r="G30" s="1016"/>
      <c r="H30" s="1016"/>
      <c r="I30" s="1016"/>
      <c r="J30" s="1016"/>
      <c r="K30" s="1016"/>
      <c r="L30" s="1016"/>
      <c r="M30" s="1016"/>
      <c r="N30" s="1016"/>
      <c r="O30" s="1016"/>
      <c r="P30" s="1016"/>
      <c r="Q30" s="1016"/>
      <c r="R30" s="1016"/>
      <c r="S30" s="1016"/>
      <c r="T30" s="1016"/>
      <c r="U30" s="1016"/>
      <c r="V30" s="4746"/>
      <c r="W30" s="4747"/>
      <c r="X30" s="4747"/>
      <c r="Y30" s="4748"/>
    </row>
    <row r="31" spans="1:25" ht="18.75" customHeight="1">
      <c r="A31" s="1011"/>
      <c r="B31" s="1021"/>
      <c r="C31" s="1020" t="s">
        <v>1513</v>
      </c>
      <c r="D31" s="1020"/>
      <c r="E31" s="1020"/>
      <c r="F31" s="1020"/>
      <c r="G31" s="1020"/>
      <c r="H31" s="1020"/>
      <c r="I31" s="1020"/>
      <c r="J31" s="1020"/>
      <c r="K31" s="1020"/>
      <c r="L31" s="1020"/>
      <c r="M31" s="1020"/>
      <c r="N31" s="1020"/>
      <c r="O31" s="1020"/>
      <c r="P31" s="1020"/>
      <c r="Q31" s="1020"/>
      <c r="R31" s="1020"/>
      <c r="S31" s="1020"/>
      <c r="T31" s="1020"/>
      <c r="U31" s="1020"/>
      <c r="V31" s="4743" t="s">
        <v>1504</v>
      </c>
      <c r="W31" s="4744"/>
      <c r="X31" s="4744"/>
      <c r="Y31" s="4745"/>
    </row>
    <row r="32" spans="1:25" ht="18.75" customHeight="1">
      <c r="A32" s="1011"/>
      <c r="B32" s="1017"/>
      <c r="C32" s="1016" t="s">
        <v>1512</v>
      </c>
      <c r="D32" s="1016"/>
      <c r="E32" s="1016"/>
      <c r="F32" s="1016"/>
      <c r="G32" s="1016"/>
      <c r="H32" s="1016"/>
      <c r="I32" s="1016"/>
      <c r="J32" s="1016"/>
      <c r="K32" s="1016"/>
      <c r="L32" s="1016"/>
      <c r="M32" s="1016"/>
      <c r="N32" s="1016"/>
      <c r="O32" s="1016"/>
      <c r="P32" s="1016"/>
      <c r="Q32" s="1016"/>
      <c r="R32" s="1016"/>
      <c r="S32" s="1016"/>
      <c r="T32" s="1016"/>
      <c r="U32" s="1016"/>
      <c r="V32" s="4746"/>
      <c r="W32" s="4747"/>
      <c r="X32" s="4747"/>
      <c r="Y32" s="4748"/>
    </row>
    <row r="33" spans="1:25" ht="18.75" customHeight="1">
      <c r="A33" s="1011"/>
      <c r="B33" s="1021"/>
      <c r="C33" s="1020" t="s">
        <v>1000</v>
      </c>
      <c r="D33" s="1020"/>
      <c r="E33" s="1020"/>
      <c r="F33" s="1020"/>
      <c r="G33" s="1020"/>
      <c r="H33" s="1020"/>
      <c r="I33" s="1020"/>
      <c r="J33" s="1020"/>
      <c r="K33" s="1020"/>
      <c r="L33" s="1020"/>
      <c r="M33" s="1020"/>
      <c r="N33" s="1020"/>
      <c r="O33" s="1020"/>
      <c r="P33" s="1020"/>
      <c r="Q33" s="1020"/>
      <c r="R33" s="1020"/>
      <c r="S33" s="1020"/>
      <c r="T33" s="1020"/>
      <c r="U33" s="1020"/>
      <c r="V33" s="4743" t="s">
        <v>1504</v>
      </c>
      <c r="W33" s="4744"/>
      <c r="X33" s="4744"/>
      <c r="Y33" s="4745"/>
    </row>
    <row r="34" spans="1:25" ht="18.75" customHeight="1">
      <c r="A34" s="1011"/>
      <c r="B34" s="1021"/>
      <c r="C34" s="1020" t="s">
        <v>1511</v>
      </c>
      <c r="D34" s="1020"/>
      <c r="E34" s="1020"/>
      <c r="F34" s="1020"/>
      <c r="G34" s="1020"/>
      <c r="H34" s="1020"/>
      <c r="I34" s="1020"/>
      <c r="J34" s="1020"/>
      <c r="K34" s="1020"/>
      <c r="L34" s="1020"/>
      <c r="M34" s="1020"/>
      <c r="N34" s="1020"/>
      <c r="O34" s="1020"/>
      <c r="P34" s="1020"/>
      <c r="Q34" s="1020"/>
      <c r="R34" s="1020"/>
      <c r="S34" s="1020"/>
      <c r="T34" s="1020"/>
      <c r="U34" s="1019"/>
      <c r="V34" s="4743" t="s">
        <v>1504</v>
      </c>
      <c r="W34" s="4744"/>
      <c r="X34" s="4744"/>
      <c r="Y34" s="4745"/>
    </row>
    <row r="35" spans="1:25" ht="18.75" customHeight="1">
      <c r="A35" s="1011"/>
      <c r="B35" s="1017"/>
      <c r="C35" s="1016" t="s">
        <v>1510</v>
      </c>
      <c r="D35" s="1016"/>
      <c r="E35" s="1016"/>
      <c r="F35" s="1016"/>
      <c r="G35" s="1016"/>
      <c r="H35" s="1016"/>
      <c r="I35" s="1016"/>
      <c r="J35" s="1016"/>
      <c r="K35" s="1016"/>
      <c r="L35" s="1016"/>
      <c r="M35" s="1016"/>
      <c r="N35" s="1016"/>
      <c r="O35" s="1016"/>
      <c r="P35" s="1016"/>
      <c r="Q35" s="1016"/>
      <c r="R35" s="1016"/>
      <c r="S35" s="1016"/>
      <c r="T35" s="1016"/>
      <c r="U35" s="1015"/>
      <c r="V35" s="4746"/>
      <c r="W35" s="4747"/>
      <c r="X35" s="4747"/>
      <c r="Y35" s="4748"/>
    </row>
    <row r="36" spans="1:25" ht="18.75" customHeight="1">
      <c r="A36" s="1011"/>
      <c r="B36" s="1021"/>
      <c r="C36" s="1020" t="s">
        <v>1509</v>
      </c>
      <c r="D36" s="1020"/>
      <c r="E36" s="1020"/>
      <c r="F36" s="1020"/>
      <c r="G36" s="1020"/>
      <c r="H36" s="1020"/>
      <c r="I36" s="1020"/>
      <c r="J36" s="1020"/>
      <c r="K36" s="1020"/>
      <c r="L36" s="1020"/>
      <c r="M36" s="1020"/>
      <c r="N36" s="1020"/>
      <c r="O36" s="1020"/>
      <c r="P36" s="1020"/>
      <c r="Q36" s="1020"/>
      <c r="R36" s="1020"/>
      <c r="S36" s="1020"/>
      <c r="T36" s="1020"/>
      <c r="U36" s="1019"/>
      <c r="V36" s="4743" t="s">
        <v>1504</v>
      </c>
      <c r="W36" s="4744"/>
      <c r="X36" s="4744"/>
      <c r="Y36" s="4745"/>
    </row>
    <row r="37" spans="1:25" ht="18.75" customHeight="1">
      <c r="A37" s="1011"/>
      <c r="B37" s="1011"/>
      <c r="C37" s="1010" t="s">
        <v>1508</v>
      </c>
      <c r="U37" s="1018"/>
      <c r="V37" s="4749"/>
      <c r="W37" s="4750"/>
      <c r="X37" s="4750"/>
      <c r="Y37" s="4751"/>
    </row>
    <row r="38" spans="1:25" ht="18.75" customHeight="1">
      <c r="A38" s="1011"/>
      <c r="B38" s="1011"/>
      <c r="C38" s="1010" t="s">
        <v>1507</v>
      </c>
      <c r="U38" s="1018"/>
      <c r="V38" s="4749"/>
      <c r="W38" s="4750"/>
      <c r="X38" s="4750"/>
      <c r="Y38" s="4751"/>
    </row>
    <row r="39" spans="1:25" ht="18.75" customHeight="1">
      <c r="A39" s="1011"/>
      <c r="B39" s="1017"/>
      <c r="C39" s="1016" t="s">
        <v>1506</v>
      </c>
      <c r="D39" s="1016"/>
      <c r="E39" s="1016"/>
      <c r="F39" s="1016"/>
      <c r="G39" s="1016"/>
      <c r="H39" s="1016"/>
      <c r="I39" s="1016"/>
      <c r="J39" s="1016"/>
      <c r="K39" s="1016"/>
      <c r="L39" s="1016"/>
      <c r="M39" s="1016"/>
      <c r="N39" s="1016"/>
      <c r="O39" s="1016"/>
      <c r="P39" s="1016"/>
      <c r="Q39" s="1016"/>
      <c r="R39" s="1016"/>
      <c r="S39" s="1016"/>
      <c r="T39" s="1016"/>
      <c r="U39" s="1015"/>
      <c r="V39" s="4746"/>
      <c r="W39" s="4747"/>
      <c r="X39" s="4747"/>
      <c r="Y39" s="4748"/>
    </row>
    <row r="40" spans="1:25" ht="18.75" customHeight="1">
      <c r="A40" s="1011"/>
      <c r="B40" s="1014"/>
      <c r="C40" s="1013" t="s">
        <v>1505</v>
      </c>
      <c r="D40" s="1013"/>
      <c r="E40" s="1013"/>
      <c r="F40" s="1013"/>
      <c r="G40" s="1013"/>
      <c r="H40" s="1013"/>
      <c r="I40" s="1013"/>
      <c r="J40" s="1013"/>
      <c r="K40" s="1013"/>
      <c r="L40" s="1013"/>
      <c r="M40" s="1013"/>
      <c r="N40" s="1013"/>
      <c r="O40" s="1013"/>
      <c r="P40" s="1013"/>
      <c r="Q40" s="1013"/>
      <c r="R40" s="1013"/>
      <c r="S40" s="1013"/>
      <c r="T40" s="1013"/>
      <c r="U40" s="1013"/>
      <c r="V40" s="4737" t="s">
        <v>1504</v>
      </c>
      <c r="W40" s="4738"/>
      <c r="X40" s="4738"/>
      <c r="Y40" s="4739"/>
    </row>
    <row r="41" spans="1:25" ht="9.75" customHeight="1">
      <c r="A41" s="1011"/>
      <c r="V41" s="1012"/>
      <c r="W41" s="1012"/>
      <c r="X41" s="1012"/>
      <c r="Y41" s="1012"/>
    </row>
    <row r="42" spans="1:25" ht="27.75" customHeight="1">
      <c r="A42" s="1011"/>
      <c r="B42" s="4735" t="s">
        <v>1503</v>
      </c>
      <c r="C42" s="4736"/>
      <c r="D42" s="4736"/>
      <c r="E42" s="4736"/>
      <c r="F42" s="4736"/>
      <c r="G42" s="4736"/>
      <c r="H42" s="4736"/>
      <c r="I42" s="4736"/>
      <c r="J42" s="4736"/>
      <c r="K42" s="4736"/>
      <c r="L42" s="4736"/>
      <c r="M42" s="4736"/>
      <c r="N42" s="4736"/>
      <c r="O42" s="4736"/>
      <c r="P42" s="4736"/>
      <c r="Q42" s="4736"/>
      <c r="R42" s="4736"/>
      <c r="S42" s="4736"/>
      <c r="T42" s="4736"/>
      <c r="U42" s="4736"/>
      <c r="V42" s="4736"/>
      <c r="W42" s="4736"/>
      <c r="X42" s="4736"/>
      <c r="Y42" s="4736"/>
    </row>
    <row r="43" spans="1:25" ht="30" customHeight="1">
      <c r="A43" s="1011"/>
      <c r="B43" s="4735" t="s">
        <v>1502</v>
      </c>
      <c r="C43" s="4736"/>
      <c r="D43" s="4736"/>
      <c r="E43" s="4736"/>
      <c r="F43" s="4736"/>
      <c r="G43" s="4736"/>
      <c r="H43" s="4736"/>
      <c r="I43" s="4736"/>
      <c r="J43" s="4736"/>
      <c r="K43" s="4736"/>
      <c r="L43" s="4736"/>
      <c r="M43" s="4736"/>
      <c r="N43" s="4736"/>
      <c r="O43" s="4736"/>
      <c r="P43" s="4736"/>
      <c r="Q43" s="4736"/>
      <c r="R43" s="4736"/>
      <c r="S43" s="4736"/>
      <c r="T43" s="4736"/>
      <c r="U43" s="4736"/>
      <c r="V43" s="4736"/>
      <c r="W43" s="4736"/>
      <c r="X43" s="4736"/>
      <c r="Y43" s="4736"/>
    </row>
    <row r="45" spans="1:25">
      <c r="B45" s="1010" t="s">
        <v>1501</v>
      </c>
    </row>
    <row r="46" spans="1:25">
      <c r="C46" s="1010" t="s">
        <v>1500</v>
      </c>
    </row>
    <row r="47" spans="1:25">
      <c r="C47" s="1010" t="s">
        <v>1498</v>
      </c>
    </row>
    <row r="48" spans="1:25">
      <c r="C48" s="1010" t="s">
        <v>1499</v>
      </c>
    </row>
    <row r="49" spans="3:3">
      <c r="C49" s="1010" t="s">
        <v>1498</v>
      </c>
    </row>
    <row r="50" spans="3:3">
      <c r="C50" s="1010" t="s">
        <v>1497</v>
      </c>
    </row>
  </sheetData>
  <mergeCells count="23">
    <mergeCell ref="B10:Y10"/>
    <mergeCell ref="B7:F7"/>
    <mergeCell ref="G7:Y7"/>
    <mergeCell ref="R2:Y2"/>
    <mergeCell ref="B4:Y4"/>
    <mergeCell ref="B6:F6"/>
    <mergeCell ref="G6:Y6"/>
    <mergeCell ref="B8:F8"/>
    <mergeCell ref="G8:Y8"/>
    <mergeCell ref="B43:Y43"/>
    <mergeCell ref="V40:Y40"/>
    <mergeCell ref="D16:J16"/>
    <mergeCell ref="D18:J18"/>
    <mergeCell ref="V34:Y35"/>
    <mergeCell ref="V36:Y39"/>
    <mergeCell ref="B42:Y42"/>
    <mergeCell ref="V33:Y33"/>
    <mergeCell ref="V26:Y27"/>
    <mergeCell ref="V22:Y25"/>
    <mergeCell ref="V28:Y28"/>
    <mergeCell ref="V29:Y30"/>
    <mergeCell ref="V12:Y21"/>
    <mergeCell ref="V31:Y32"/>
  </mergeCells>
  <phoneticPr fontId="8"/>
  <pageMargins left="0.7" right="0.7" top="0.75" bottom="0.75" header="0.3" footer="0.3"/>
  <pageSetup paperSize="9" scale="95"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rgb="FF0070C0"/>
    <pageSetUpPr fitToPage="1"/>
  </sheetPr>
  <dimension ref="A1:AC50"/>
  <sheetViews>
    <sheetView view="pageBreakPreview" zoomScaleNormal="100" zoomScaleSheetLayoutView="100" workbookViewId="0">
      <selection activeCell="B1" sqref="B1"/>
    </sheetView>
  </sheetViews>
  <sheetFormatPr defaultColWidth="4" defaultRowHeight="13"/>
  <cols>
    <col min="1" max="1" width="2.08984375" style="1010" customWidth="1"/>
    <col min="2" max="2" width="2.36328125" style="1010" customWidth="1"/>
    <col min="3" max="21" width="4" style="1010" customWidth="1"/>
    <col min="22" max="25" width="2.36328125" style="1010" customWidth="1"/>
    <col min="26" max="26" width="2.08984375" style="1010" customWidth="1"/>
    <col min="27" max="255" width="4" style="1010"/>
    <col min="256" max="256" width="1.7265625" style="1010" customWidth="1"/>
    <col min="257" max="257" width="2.08984375" style="1010" customWidth="1"/>
    <col min="258" max="258" width="2.36328125" style="1010" customWidth="1"/>
    <col min="259" max="277" width="4" style="1010" customWidth="1"/>
    <col min="278" max="281" width="2.36328125" style="1010" customWidth="1"/>
    <col min="282" max="282" width="2.08984375" style="1010" customWidth="1"/>
    <col min="283" max="511" width="4" style="1010"/>
    <col min="512" max="512" width="1.7265625" style="1010" customWidth="1"/>
    <col min="513" max="513" width="2.08984375" style="1010" customWidth="1"/>
    <col min="514" max="514" width="2.36328125" style="1010" customWidth="1"/>
    <col min="515" max="533" width="4" style="1010" customWidth="1"/>
    <col min="534" max="537" width="2.36328125" style="1010" customWidth="1"/>
    <col min="538" max="538" width="2.08984375" style="1010" customWidth="1"/>
    <col min="539" max="767" width="4" style="1010"/>
    <col min="768" max="768" width="1.7265625" style="1010" customWidth="1"/>
    <col min="769" max="769" width="2.08984375" style="1010" customWidth="1"/>
    <col min="770" max="770" width="2.36328125" style="1010" customWidth="1"/>
    <col min="771" max="789" width="4" style="1010" customWidth="1"/>
    <col min="790" max="793" width="2.36328125" style="1010" customWidth="1"/>
    <col min="794" max="794" width="2.08984375" style="1010" customWidth="1"/>
    <col min="795" max="1023" width="4" style="1010"/>
    <col min="1024" max="1024" width="1.7265625" style="1010" customWidth="1"/>
    <col min="1025" max="1025" width="2.08984375" style="1010" customWidth="1"/>
    <col min="1026" max="1026" width="2.36328125" style="1010" customWidth="1"/>
    <col min="1027" max="1045" width="4" style="1010" customWidth="1"/>
    <col min="1046" max="1049" width="2.36328125" style="1010" customWidth="1"/>
    <col min="1050" max="1050" width="2.08984375" style="1010" customWidth="1"/>
    <col min="1051" max="1279" width="4" style="1010"/>
    <col min="1280" max="1280" width="1.7265625" style="1010" customWidth="1"/>
    <col min="1281" max="1281" width="2.08984375" style="1010" customWidth="1"/>
    <col min="1282" max="1282" width="2.36328125" style="1010" customWidth="1"/>
    <col min="1283" max="1301" width="4" style="1010" customWidth="1"/>
    <col min="1302" max="1305" width="2.36328125" style="1010" customWidth="1"/>
    <col min="1306" max="1306" width="2.08984375" style="1010" customWidth="1"/>
    <col min="1307" max="1535" width="4" style="1010"/>
    <col min="1536" max="1536" width="1.7265625" style="1010" customWidth="1"/>
    <col min="1537" max="1537" width="2.08984375" style="1010" customWidth="1"/>
    <col min="1538" max="1538" width="2.36328125" style="1010" customWidth="1"/>
    <col min="1539" max="1557" width="4" style="1010" customWidth="1"/>
    <col min="1558" max="1561" width="2.36328125" style="1010" customWidth="1"/>
    <col min="1562" max="1562" width="2.08984375" style="1010" customWidth="1"/>
    <col min="1563" max="1791" width="4" style="1010"/>
    <col min="1792" max="1792" width="1.7265625" style="1010" customWidth="1"/>
    <col min="1793" max="1793" width="2.08984375" style="1010" customWidth="1"/>
    <col min="1794" max="1794" width="2.36328125" style="1010" customWidth="1"/>
    <col min="1795" max="1813" width="4" style="1010" customWidth="1"/>
    <col min="1814" max="1817" width="2.36328125" style="1010" customWidth="1"/>
    <col min="1818" max="1818" width="2.08984375" style="1010" customWidth="1"/>
    <col min="1819" max="2047" width="4" style="1010"/>
    <col min="2048" max="2048" width="1.7265625" style="1010" customWidth="1"/>
    <col min="2049" max="2049" width="2.08984375" style="1010" customWidth="1"/>
    <col min="2050" max="2050" width="2.36328125" style="1010" customWidth="1"/>
    <col min="2051" max="2069" width="4" style="1010" customWidth="1"/>
    <col min="2070" max="2073" width="2.36328125" style="1010" customWidth="1"/>
    <col min="2074" max="2074" width="2.08984375" style="1010" customWidth="1"/>
    <col min="2075" max="2303" width="4" style="1010"/>
    <col min="2304" max="2304" width="1.7265625" style="1010" customWidth="1"/>
    <col min="2305" max="2305" width="2.08984375" style="1010" customWidth="1"/>
    <col min="2306" max="2306" width="2.36328125" style="1010" customWidth="1"/>
    <col min="2307" max="2325" width="4" style="1010" customWidth="1"/>
    <col min="2326" max="2329" width="2.36328125" style="1010" customWidth="1"/>
    <col min="2330" max="2330" width="2.08984375" style="1010" customWidth="1"/>
    <col min="2331" max="2559" width="4" style="1010"/>
    <col min="2560" max="2560" width="1.7265625" style="1010" customWidth="1"/>
    <col min="2561" max="2561" width="2.08984375" style="1010" customWidth="1"/>
    <col min="2562" max="2562" width="2.36328125" style="1010" customWidth="1"/>
    <col min="2563" max="2581" width="4" style="1010" customWidth="1"/>
    <col min="2582" max="2585" width="2.36328125" style="1010" customWidth="1"/>
    <col min="2586" max="2586" width="2.08984375" style="1010" customWidth="1"/>
    <col min="2587" max="2815" width="4" style="1010"/>
    <col min="2816" max="2816" width="1.7265625" style="1010" customWidth="1"/>
    <col min="2817" max="2817" width="2.08984375" style="1010" customWidth="1"/>
    <col min="2818" max="2818" width="2.36328125" style="1010" customWidth="1"/>
    <col min="2819" max="2837" width="4" style="1010" customWidth="1"/>
    <col min="2838" max="2841" width="2.36328125" style="1010" customWidth="1"/>
    <col min="2842" max="2842" width="2.08984375" style="1010" customWidth="1"/>
    <col min="2843" max="3071" width="4" style="1010"/>
    <col min="3072" max="3072" width="1.7265625" style="1010" customWidth="1"/>
    <col min="3073" max="3073" width="2.08984375" style="1010" customWidth="1"/>
    <col min="3074" max="3074" width="2.36328125" style="1010" customWidth="1"/>
    <col min="3075" max="3093" width="4" style="1010" customWidth="1"/>
    <col min="3094" max="3097" width="2.36328125" style="1010" customWidth="1"/>
    <col min="3098" max="3098" width="2.08984375" style="1010" customWidth="1"/>
    <col min="3099" max="3327" width="4" style="1010"/>
    <col min="3328" max="3328" width="1.7265625" style="1010" customWidth="1"/>
    <col min="3329" max="3329" width="2.08984375" style="1010" customWidth="1"/>
    <col min="3330" max="3330" width="2.36328125" style="1010" customWidth="1"/>
    <col min="3331" max="3349" width="4" style="1010" customWidth="1"/>
    <col min="3350" max="3353" width="2.36328125" style="1010" customWidth="1"/>
    <col min="3354" max="3354" width="2.08984375" style="1010" customWidth="1"/>
    <col min="3355" max="3583" width="4" style="1010"/>
    <col min="3584" max="3584" width="1.7265625" style="1010" customWidth="1"/>
    <col min="3585" max="3585" width="2.08984375" style="1010" customWidth="1"/>
    <col min="3586" max="3586" width="2.36328125" style="1010" customWidth="1"/>
    <col min="3587" max="3605" width="4" style="1010" customWidth="1"/>
    <col min="3606" max="3609" width="2.36328125" style="1010" customWidth="1"/>
    <col min="3610" max="3610" width="2.08984375" style="1010" customWidth="1"/>
    <col min="3611" max="3839" width="4" style="1010"/>
    <col min="3840" max="3840" width="1.7265625" style="1010" customWidth="1"/>
    <col min="3841" max="3841" width="2.08984375" style="1010" customWidth="1"/>
    <col min="3842" max="3842" width="2.36328125" style="1010" customWidth="1"/>
    <col min="3843" max="3861" width="4" style="1010" customWidth="1"/>
    <col min="3862" max="3865" width="2.36328125" style="1010" customWidth="1"/>
    <col min="3866" max="3866" width="2.08984375" style="1010" customWidth="1"/>
    <col min="3867" max="4095" width="4" style="1010"/>
    <col min="4096" max="4096" width="1.7265625" style="1010" customWidth="1"/>
    <col min="4097" max="4097" width="2.08984375" style="1010" customWidth="1"/>
    <col min="4098" max="4098" width="2.36328125" style="1010" customWidth="1"/>
    <col min="4099" max="4117" width="4" style="1010" customWidth="1"/>
    <col min="4118" max="4121" width="2.36328125" style="1010" customWidth="1"/>
    <col min="4122" max="4122" width="2.08984375" style="1010" customWidth="1"/>
    <col min="4123" max="4351" width="4" style="1010"/>
    <col min="4352" max="4352" width="1.7265625" style="1010" customWidth="1"/>
    <col min="4353" max="4353" width="2.08984375" style="1010" customWidth="1"/>
    <col min="4354" max="4354" width="2.36328125" style="1010" customWidth="1"/>
    <col min="4355" max="4373" width="4" style="1010" customWidth="1"/>
    <col min="4374" max="4377" width="2.36328125" style="1010" customWidth="1"/>
    <col min="4378" max="4378" width="2.08984375" style="1010" customWidth="1"/>
    <col min="4379" max="4607" width="4" style="1010"/>
    <col min="4608" max="4608" width="1.7265625" style="1010" customWidth="1"/>
    <col min="4609" max="4609" width="2.08984375" style="1010" customWidth="1"/>
    <col min="4610" max="4610" width="2.36328125" style="1010" customWidth="1"/>
    <col min="4611" max="4629" width="4" style="1010" customWidth="1"/>
    <col min="4630" max="4633" width="2.36328125" style="1010" customWidth="1"/>
    <col min="4634" max="4634" width="2.08984375" style="1010" customWidth="1"/>
    <col min="4635" max="4863" width="4" style="1010"/>
    <col min="4864" max="4864" width="1.7265625" style="1010" customWidth="1"/>
    <col min="4865" max="4865" width="2.08984375" style="1010" customWidth="1"/>
    <col min="4866" max="4866" width="2.36328125" style="1010" customWidth="1"/>
    <col min="4867" max="4885" width="4" style="1010" customWidth="1"/>
    <col min="4886" max="4889" width="2.36328125" style="1010" customWidth="1"/>
    <col min="4890" max="4890" width="2.08984375" style="1010" customWidth="1"/>
    <col min="4891" max="5119" width="4" style="1010"/>
    <col min="5120" max="5120" width="1.7265625" style="1010" customWidth="1"/>
    <col min="5121" max="5121" width="2.08984375" style="1010" customWidth="1"/>
    <col min="5122" max="5122" width="2.36328125" style="1010" customWidth="1"/>
    <col min="5123" max="5141" width="4" style="1010" customWidth="1"/>
    <col min="5142" max="5145" width="2.36328125" style="1010" customWidth="1"/>
    <col min="5146" max="5146" width="2.08984375" style="1010" customWidth="1"/>
    <col min="5147" max="5375" width="4" style="1010"/>
    <col min="5376" max="5376" width="1.7265625" style="1010" customWidth="1"/>
    <col min="5377" max="5377" width="2.08984375" style="1010" customWidth="1"/>
    <col min="5378" max="5378" width="2.36328125" style="1010" customWidth="1"/>
    <col min="5379" max="5397" width="4" style="1010" customWidth="1"/>
    <col min="5398" max="5401" width="2.36328125" style="1010" customWidth="1"/>
    <col min="5402" max="5402" width="2.08984375" style="1010" customWidth="1"/>
    <col min="5403" max="5631" width="4" style="1010"/>
    <col min="5632" max="5632" width="1.7265625" style="1010" customWidth="1"/>
    <col min="5633" max="5633" width="2.08984375" style="1010" customWidth="1"/>
    <col min="5634" max="5634" width="2.36328125" style="1010" customWidth="1"/>
    <col min="5635" max="5653" width="4" style="1010" customWidth="1"/>
    <col min="5654" max="5657" width="2.36328125" style="1010" customWidth="1"/>
    <col min="5658" max="5658" width="2.08984375" style="1010" customWidth="1"/>
    <col min="5659" max="5887" width="4" style="1010"/>
    <col min="5888" max="5888" width="1.7265625" style="1010" customWidth="1"/>
    <col min="5889" max="5889" width="2.08984375" style="1010" customWidth="1"/>
    <col min="5890" max="5890" width="2.36328125" style="1010" customWidth="1"/>
    <col min="5891" max="5909" width="4" style="1010" customWidth="1"/>
    <col min="5910" max="5913" width="2.36328125" style="1010" customWidth="1"/>
    <col min="5914" max="5914" width="2.08984375" style="1010" customWidth="1"/>
    <col min="5915" max="6143" width="4" style="1010"/>
    <col min="6144" max="6144" width="1.7265625" style="1010" customWidth="1"/>
    <col min="6145" max="6145" width="2.08984375" style="1010" customWidth="1"/>
    <col min="6146" max="6146" width="2.36328125" style="1010" customWidth="1"/>
    <col min="6147" max="6165" width="4" style="1010" customWidth="1"/>
    <col min="6166" max="6169" width="2.36328125" style="1010" customWidth="1"/>
    <col min="6170" max="6170" width="2.08984375" style="1010" customWidth="1"/>
    <col min="6171" max="6399" width="4" style="1010"/>
    <col min="6400" max="6400" width="1.7265625" style="1010" customWidth="1"/>
    <col min="6401" max="6401" width="2.08984375" style="1010" customWidth="1"/>
    <col min="6402" max="6402" width="2.36328125" style="1010" customWidth="1"/>
    <col min="6403" max="6421" width="4" style="1010" customWidth="1"/>
    <col min="6422" max="6425" width="2.36328125" style="1010" customWidth="1"/>
    <col min="6426" max="6426" width="2.08984375" style="1010" customWidth="1"/>
    <col min="6427" max="6655" width="4" style="1010"/>
    <col min="6656" max="6656" width="1.7265625" style="1010" customWidth="1"/>
    <col min="6657" max="6657" width="2.08984375" style="1010" customWidth="1"/>
    <col min="6658" max="6658" width="2.36328125" style="1010" customWidth="1"/>
    <col min="6659" max="6677" width="4" style="1010" customWidth="1"/>
    <col min="6678" max="6681" width="2.36328125" style="1010" customWidth="1"/>
    <col min="6682" max="6682" width="2.08984375" style="1010" customWidth="1"/>
    <col min="6683" max="6911" width="4" style="1010"/>
    <col min="6912" max="6912" width="1.7265625" style="1010" customWidth="1"/>
    <col min="6913" max="6913" width="2.08984375" style="1010" customWidth="1"/>
    <col min="6914" max="6914" width="2.36328125" style="1010" customWidth="1"/>
    <col min="6915" max="6933" width="4" style="1010" customWidth="1"/>
    <col min="6934" max="6937" width="2.36328125" style="1010" customWidth="1"/>
    <col min="6938" max="6938" width="2.08984375" style="1010" customWidth="1"/>
    <col min="6939" max="7167" width="4" style="1010"/>
    <col min="7168" max="7168" width="1.7265625" style="1010" customWidth="1"/>
    <col min="7169" max="7169" width="2.08984375" style="1010" customWidth="1"/>
    <col min="7170" max="7170" width="2.36328125" style="1010" customWidth="1"/>
    <col min="7171" max="7189" width="4" style="1010" customWidth="1"/>
    <col min="7190" max="7193" width="2.36328125" style="1010" customWidth="1"/>
    <col min="7194" max="7194" width="2.08984375" style="1010" customWidth="1"/>
    <col min="7195" max="7423" width="4" style="1010"/>
    <col min="7424" max="7424" width="1.7265625" style="1010" customWidth="1"/>
    <col min="7425" max="7425" width="2.08984375" style="1010" customWidth="1"/>
    <col min="7426" max="7426" width="2.36328125" style="1010" customWidth="1"/>
    <col min="7427" max="7445" width="4" style="1010" customWidth="1"/>
    <col min="7446" max="7449" width="2.36328125" style="1010" customWidth="1"/>
    <col min="7450" max="7450" width="2.08984375" style="1010" customWidth="1"/>
    <col min="7451" max="7679" width="4" style="1010"/>
    <col min="7680" max="7680" width="1.7265625" style="1010" customWidth="1"/>
    <col min="7681" max="7681" width="2.08984375" style="1010" customWidth="1"/>
    <col min="7682" max="7682" width="2.36328125" style="1010" customWidth="1"/>
    <col min="7683" max="7701" width="4" style="1010" customWidth="1"/>
    <col min="7702" max="7705" width="2.36328125" style="1010" customWidth="1"/>
    <col min="7706" max="7706" width="2.08984375" style="1010" customWidth="1"/>
    <col min="7707" max="7935" width="4" style="1010"/>
    <col min="7936" max="7936" width="1.7265625" style="1010" customWidth="1"/>
    <col min="7937" max="7937" width="2.08984375" style="1010" customWidth="1"/>
    <col min="7938" max="7938" width="2.36328125" style="1010" customWidth="1"/>
    <col min="7939" max="7957" width="4" style="1010" customWidth="1"/>
    <col min="7958" max="7961" width="2.36328125" style="1010" customWidth="1"/>
    <col min="7962" max="7962" width="2.08984375" style="1010" customWidth="1"/>
    <col min="7963" max="8191" width="4" style="1010"/>
    <col min="8192" max="8192" width="1.7265625" style="1010" customWidth="1"/>
    <col min="8193" max="8193" width="2.08984375" style="1010" customWidth="1"/>
    <col min="8194" max="8194" width="2.36328125" style="1010" customWidth="1"/>
    <col min="8195" max="8213" width="4" style="1010" customWidth="1"/>
    <col min="8214" max="8217" width="2.36328125" style="1010" customWidth="1"/>
    <col min="8218" max="8218" width="2.08984375" style="1010" customWidth="1"/>
    <col min="8219" max="8447" width="4" style="1010"/>
    <col min="8448" max="8448" width="1.7265625" style="1010" customWidth="1"/>
    <col min="8449" max="8449" width="2.08984375" style="1010" customWidth="1"/>
    <col min="8450" max="8450" width="2.36328125" style="1010" customWidth="1"/>
    <col min="8451" max="8469" width="4" style="1010" customWidth="1"/>
    <col min="8470" max="8473" width="2.36328125" style="1010" customWidth="1"/>
    <col min="8474" max="8474" width="2.08984375" style="1010" customWidth="1"/>
    <col min="8475" max="8703" width="4" style="1010"/>
    <col min="8704" max="8704" width="1.7265625" style="1010" customWidth="1"/>
    <col min="8705" max="8705" width="2.08984375" style="1010" customWidth="1"/>
    <col min="8706" max="8706" width="2.36328125" style="1010" customWidth="1"/>
    <col min="8707" max="8725" width="4" style="1010" customWidth="1"/>
    <col min="8726" max="8729" width="2.36328125" style="1010" customWidth="1"/>
    <col min="8730" max="8730" width="2.08984375" style="1010" customWidth="1"/>
    <col min="8731" max="8959" width="4" style="1010"/>
    <col min="8960" max="8960" width="1.7265625" style="1010" customWidth="1"/>
    <col min="8961" max="8961" width="2.08984375" style="1010" customWidth="1"/>
    <col min="8962" max="8962" width="2.36328125" style="1010" customWidth="1"/>
    <col min="8963" max="8981" width="4" style="1010" customWidth="1"/>
    <col min="8982" max="8985" width="2.36328125" style="1010" customWidth="1"/>
    <col min="8986" max="8986" width="2.08984375" style="1010" customWidth="1"/>
    <col min="8987" max="9215" width="4" style="1010"/>
    <col min="9216" max="9216" width="1.7265625" style="1010" customWidth="1"/>
    <col min="9217" max="9217" width="2.08984375" style="1010" customWidth="1"/>
    <col min="9218" max="9218" width="2.36328125" style="1010" customWidth="1"/>
    <col min="9219" max="9237" width="4" style="1010" customWidth="1"/>
    <col min="9238" max="9241" width="2.36328125" style="1010" customWidth="1"/>
    <col min="9242" max="9242" width="2.08984375" style="1010" customWidth="1"/>
    <col min="9243" max="9471" width="4" style="1010"/>
    <col min="9472" max="9472" width="1.7265625" style="1010" customWidth="1"/>
    <col min="9473" max="9473" width="2.08984375" style="1010" customWidth="1"/>
    <col min="9474" max="9474" width="2.36328125" style="1010" customWidth="1"/>
    <col min="9475" max="9493" width="4" style="1010" customWidth="1"/>
    <col min="9494" max="9497" width="2.36328125" style="1010" customWidth="1"/>
    <col min="9498" max="9498" width="2.08984375" style="1010" customWidth="1"/>
    <col min="9499" max="9727" width="4" style="1010"/>
    <col min="9728" max="9728" width="1.7265625" style="1010" customWidth="1"/>
    <col min="9729" max="9729" width="2.08984375" style="1010" customWidth="1"/>
    <col min="9730" max="9730" width="2.36328125" style="1010" customWidth="1"/>
    <col min="9731" max="9749" width="4" style="1010" customWidth="1"/>
    <col min="9750" max="9753" width="2.36328125" style="1010" customWidth="1"/>
    <col min="9754" max="9754" width="2.08984375" style="1010" customWidth="1"/>
    <col min="9755" max="9983" width="4" style="1010"/>
    <col min="9984" max="9984" width="1.7265625" style="1010" customWidth="1"/>
    <col min="9985" max="9985" width="2.08984375" style="1010" customWidth="1"/>
    <col min="9986" max="9986" width="2.36328125" style="1010" customWidth="1"/>
    <col min="9987" max="10005" width="4" style="1010" customWidth="1"/>
    <col min="10006" max="10009" width="2.36328125" style="1010" customWidth="1"/>
    <col min="10010" max="10010" width="2.08984375" style="1010" customWidth="1"/>
    <col min="10011" max="10239" width="4" style="1010"/>
    <col min="10240" max="10240" width="1.7265625" style="1010" customWidth="1"/>
    <col min="10241" max="10241" width="2.08984375" style="1010" customWidth="1"/>
    <col min="10242" max="10242" width="2.36328125" style="1010" customWidth="1"/>
    <col min="10243" max="10261" width="4" style="1010" customWidth="1"/>
    <col min="10262" max="10265" width="2.36328125" style="1010" customWidth="1"/>
    <col min="10266" max="10266" width="2.08984375" style="1010" customWidth="1"/>
    <col min="10267" max="10495" width="4" style="1010"/>
    <col min="10496" max="10496" width="1.7265625" style="1010" customWidth="1"/>
    <col min="10497" max="10497" width="2.08984375" style="1010" customWidth="1"/>
    <col min="10498" max="10498" width="2.36328125" style="1010" customWidth="1"/>
    <col min="10499" max="10517" width="4" style="1010" customWidth="1"/>
    <col min="10518" max="10521" width="2.36328125" style="1010" customWidth="1"/>
    <col min="10522" max="10522" width="2.08984375" style="1010" customWidth="1"/>
    <col min="10523" max="10751" width="4" style="1010"/>
    <col min="10752" max="10752" width="1.7265625" style="1010" customWidth="1"/>
    <col min="10753" max="10753" width="2.08984375" style="1010" customWidth="1"/>
    <col min="10754" max="10754" width="2.36328125" style="1010" customWidth="1"/>
    <col min="10755" max="10773" width="4" style="1010" customWidth="1"/>
    <col min="10774" max="10777" width="2.36328125" style="1010" customWidth="1"/>
    <col min="10778" max="10778" width="2.08984375" style="1010" customWidth="1"/>
    <col min="10779" max="11007" width="4" style="1010"/>
    <col min="11008" max="11008" width="1.7265625" style="1010" customWidth="1"/>
    <col min="11009" max="11009" width="2.08984375" style="1010" customWidth="1"/>
    <col min="11010" max="11010" width="2.36328125" style="1010" customWidth="1"/>
    <col min="11011" max="11029" width="4" style="1010" customWidth="1"/>
    <col min="11030" max="11033" width="2.36328125" style="1010" customWidth="1"/>
    <col min="11034" max="11034" width="2.08984375" style="1010" customWidth="1"/>
    <col min="11035" max="11263" width="4" style="1010"/>
    <col min="11264" max="11264" width="1.7265625" style="1010" customWidth="1"/>
    <col min="11265" max="11265" width="2.08984375" style="1010" customWidth="1"/>
    <col min="11266" max="11266" width="2.36328125" style="1010" customWidth="1"/>
    <col min="11267" max="11285" width="4" style="1010" customWidth="1"/>
    <col min="11286" max="11289" width="2.36328125" style="1010" customWidth="1"/>
    <col min="11290" max="11290" width="2.08984375" style="1010" customWidth="1"/>
    <col min="11291" max="11519" width="4" style="1010"/>
    <col min="11520" max="11520" width="1.7265625" style="1010" customWidth="1"/>
    <col min="11521" max="11521" width="2.08984375" style="1010" customWidth="1"/>
    <col min="11522" max="11522" width="2.36328125" style="1010" customWidth="1"/>
    <col min="11523" max="11541" width="4" style="1010" customWidth="1"/>
    <col min="11542" max="11545" width="2.36328125" style="1010" customWidth="1"/>
    <col min="11546" max="11546" width="2.08984375" style="1010" customWidth="1"/>
    <col min="11547" max="11775" width="4" style="1010"/>
    <col min="11776" max="11776" width="1.7265625" style="1010" customWidth="1"/>
    <col min="11777" max="11777" width="2.08984375" style="1010" customWidth="1"/>
    <col min="11778" max="11778" width="2.36328125" style="1010" customWidth="1"/>
    <col min="11779" max="11797" width="4" style="1010" customWidth="1"/>
    <col min="11798" max="11801" width="2.36328125" style="1010" customWidth="1"/>
    <col min="11802" max="11802" width="2.08984375" style="1010" customWidth="1"/>
    <col min="11803" max="12031" width="4" style="1010"/>
    <col min="12032" max="12032" width="1.7265625" style="1010" customWidth="1"/>
    <col min="12033" max="12033" width="2.08984375" style="1010" customWidth="1"/>
    <col min="12034" max="12034" width="2.36328125" style="1010" customWidth="1"/>
    <col min="12035" max="12053" width="4" style="1010" customWidth="1"/>
    <col min="12054" max="12057" width="2.36328125" style="1010" customWidth="1"/>
    <col min="12058" max="12058" width="2.08984375" style="1010" customWidth="1"/>
    <col min="12059" max="12287" width="4" style="1010"/>
    <col min="12288" max="12288" width="1.7265625" style="1010" customWidth="1"/>
    <col min="12289" max="12289" width="2.08984375" style="1010" customWidth="1"/>
    <col min="12290" max="12290" width="2.36328125" style="1010" customWidth="1"/>
    <col min="12291" max="12309" width="4" style="1010" customWidth="1"/>
    <col min="12310" max="12313" width="2.36328125" style="1010" customWidth="1"/>
    <col min="12314" max="12314" width="2.08984375" style="1010" customWidth="1"/>
    <col min="12315" max="12543" width="4" style="1010"/>
    <col min="12544" max="12544" width="1.7265625" style="1010" customWidth="1"/>
    <col min="12545" max="12545" width="2.08984375" style="1010" customWidth="1"/>
    <col min="12546" max="12546" width="2.36328125" style="1010" customWidth="1"/>
    <col min="12547" max="12565" width="4" style="1010" customWidth="1"/>
    <col min="12566" max="12569" width="2.36328125" style="1010" customWidth="1"/>
    <col min="12570" max="12570" width="2.08984375" style="1010" customWidth="1"/>
    <col min="12571" max="12799" width="4" style="1010"/>
    <col min="12800" max="12800" width="1.7265625" style="1010" customWidth="1"/>
    <col min="12801" max="12801" width="2.08984375" style="1010" customWidth="1"/>
    <col min="12802" max="12802" width="2.36328125" style="1010" customWidth="1"/>
    <col min="12803" max="12821" width="4" style="1010" customWidth="1"/>
    <col min="12822" max="12825" width="2.36328125" style="1010" customWidth="1"/>
    <col min="12826" max="12826" width="2.08984375" style="1010" customWidth="1"/>
    <col min="12827" max="13055" width="4" style="1010"/>
    <col min="13056" max="13056" width="1.7265625" style="1010" customWidth="1"/>
    <col min="13057" max="13057" width="2.08984375" style="1010" customWidth="1"/>
    <col min="13058" max="13058" width="2.36328125" style="1010" customWidth="1"/>
    <col min="13059" max="13077" width="4" style="1010" customWidth="1"/>
    <col min="13078" max="13081" width="2.36328125" style="1010" customWidth="1"/>
    <col min="13082" max="13082" width="2.08984375" style="1010" customWidth="1"/>
    <col min="13083" max="13311" width="4" style="1010"/>
    <col min="13312" max="13312" width="1.7265625" style="1010" customWidth="1"/>
    <col min="13313" max="13313" width="2.08984375" style="1010" customWidth="1"/>
    <col min="13314" max="13314" width="2.36328125" style="1010" customWidth="1"/>
    <col min="13315" max="13333" width="4" style="1010" customWidth="1"/>
    <col min="13334" max="13337" width="2.36328125" style="1010" customWidth="1"/>
    <col min="13338" max="13338" width="2.08984375" style="1010" customWidth="1"/>
    <col min="13339" max="13567" width="4" style="1010"/>
    <col min="13568" max="13568" width="1.7265625" style="1010" customWidth="1"/>
    <col min="13569" max="13569" width="2.08984375" style="1010" customWidth="1"/>
    <col min="13570" max="13570" width="2.36328125" style="1010" customWidth="1"/>
    <col min="13571" max="13589" width="4" style="1010" customWidth="1"/>
    <col min="13590" max="13593" width="2.36328125" style="1010" customWidth="1"/>
    <col min="13594" max="13594" width="2.08984375" style="1010" customWidth="1"/>
    <col min="13595" max="13823" width="4" style="1010"/>
    <col min="13824" max="13824" width="1.7265625" style="1010" customWidth="1"/>
    <col min="13825" max="13825" width="2.08984375" style="1010" customWidth="1"/>
    <col min="13826" max="13826" width="2.36328125" style="1010" customWidth="1"/>
    <col min="13827" max="13845" width="4" style="1010" customWidth="1"/>
    <col min="13846" max="13849" width="2.36328125" style="1010" customWidth="1"/>
    <col min="13850" max="13850" width="2.08984375" style="1010" customWidth="1"/>
    <col min="13851" max="14079" width="4" style="1010"/>
    <col min="14080" max="14080" width="1.7265625" style="1010" customWidth="1"/>
    <col min="14081" max="14081" width="2.08984375" style="1010" customWidth="1"/>
    <col min="14082" max="14082" width="2.36328125" style="1010" customWidth="1"/>
    <col min="14083" max="14101" width="4" style="1010" customWidth="1"/>
    <col min="14102" max="14105" width="2.36328125" style="1010" customWidth="1"/>
    <col min="14106" max="14106" width="2.08984375" style="1010" customWidth="1"/>
    <col min="14107" max="14335" width="4" style="1010"/>
    <col min="14336" max="14336" width="1.7265625" style="1010" customWidth="1"/>
    <col min="14337" max="14337" width="2.08984375" style="1010" customWidth="1"/>
    <col min="14338" max="14338" width="2.36328125" style="1010" customWidth="1"/>
    <col min="14339" max="14357" width="4" style="1010" customWidth="1"/>
    <col min="14358" max="14361" width="2.36328125" style="1010" customWidth="1"/>
    <col min="14362" max="14362" width="2.08984375" style="1010" customWidth="1"/>
    <col min="14363" max="14591" width="4" style="1010"/>
    <col min="14592" max="14592" width="1.7265625" style="1010" customWidth="1"/>
    <col min="14593" max="14593" width="2.08984375" style="1010" customWidth="1"/>
    <col min="14594" max="14594" width="2.36328125" style="1010" customWidth="1"/>
    <col min="14595" max="14613" width="4" style="1010" customWidth="1"/>
    <col min="14614" max="14617" width="2.36328125" style="1010" customWidth="1"/>
    <col min="14618" max="14618" width="2.08984375" style="1010" customWidth="1"/>
    <col min="14619" max="14847" width="4" style="1010"/>
    <col min="14848" max="14848" width="1.7265625" style="1010" customWidth="1"/>
    <col min="14849" max="14849" width="2.08984375" style="1010" customWidth="1"/>
    <col min="14850" max="14850" width="2.36328125" style="1010" customWidth="1"/>
    <col min="14851" max="14869" width="4" style="1010" customWidth="1"/>
    <col min="14870" max="14873" width="2.36328125" style="1010" customWidth="1"/>
    <col min="14874" max="14874" width="2.08984375" style="1010" customWidth="1"/>
    <col min="14875" max="15103" width="4" style="1010"/>
    <col min="15104" max="15104" width="1.7265625" style="1010" customWidth="1"/>
    <col min="15105" max="15105" width="2.08984375" style="1010" customWidth="1"/>
    <col min="15106" max="15106" width="2.36328125" style="1010" customWidth="1"/>
    <col min="15107" max="15125" width="4" style="1010" customWidth="1"/>
    <col min="15126" max="15129" width="2.36328125" style="1010" customWidth="1"/>
    <col min="15130" max="15130" width="2.08984375" style="1010" customWidth="1"/>
    <col min="15131" max="15359" width="4" style="1010"/>
    <col min="15360" max="15360" width="1.7265625" style="1010" customWidth="1"/>
    <col min="15361" max="15361" width="2.08984375" style="1010" customWidth="1"/>
    <col min="15362" max="15362" width="2.36328125" style="1010" customWidth="1"/>
    <col min="15363" max="15381" width="4" style="1010" customWidth="1"/>
    <col min="15382" max="15385" width="2.36328125" style="1010" customWidth="1"/>
    <col min="15386" max="15386" width="2.08984375" style="1010" customWidth="1"/>
    <col min="15387" max="15615" width="4" style="1010"/>
    <col min="15616" max="15616" width="1.7265625" style="1010" customWidth="1"/>
    <col min="15617" max="15617" width="2.08984375" style="1010" customWidth="1"/>
    <col min="15618" max="15618" width="2.36328125" style="1010" customWidth="1"/>
    <col min="15619" max="15637" width="4" style="1010" customWidth="1"/>
    <col min="15638" max="15641" width="2.36328125" style="1010" customWidth="1"/>
    <col min="15642" max="15642" width="2.08984375" style="1010" customWidth="1"/>
    <col min="15643" max="15871" width="4" style="1010"/>
    <col min="15872" max="15872" width="1.7265625" style="1010" customWidth="1"/>
    <col min="15873" max="15873" width="2.08984375" style="1010" customWidth="1"/>
    <col min="15874" max="15874" width="2.36328125" style="1010" customWidth="1"/>
    <col min="15875" max="15893" width="4" style="1010" customWidth="1"/>
    <col min="15894" max="15897" width="2.36328125" style="1010" customWidth="1"/>
    <col min="15898" max="15898" width="2.08984375" style="1010" customWidth="1"/>
    <col min="15899" max="16127" width="4" style="1010"/>
    <col min="16128" max="16128" width="1.7265625" style="1010" customWidth="1"/>
    <col min="16129" max="16129" width="2.08984375" style="1010" customWidth="1"/>
    <col min="16130" max="16130" width="2.36328125" style="1010" customWidth="1"/>
    <col min="16131" max="16149" width="4" style="1010" customWidth="1"/>
    <col min="16150" max="16153" width="2.36328125" style="1010" customWidth="1"/>
    <col min="16154" max="16154" width="2.08984375" style="1010" customWidth="1"/>
    <col min="16155" max="16384" width="4" style="1010"/>
  </cols>
  <sheetData>
    <row r="1" spans="1:29" ht="20.149999999999999" customHeight="1">
      <c r="A1" s="1011"/>
    </row>
    <row r="2" spans="1:29" ht="20.149999999999999" customHeight="1">
      <c r="A2" s="1011"/>
      <c r="B2" s="216" t="s">
        <v>1529</v>
      </c>
      <c r="R2" s="4761" t="s">
        <v>1013</v>
      </c>
      <c r="S2" s="4761"/>
      <c r="T2" s="4761"/>
      <c r="U2" s="4761"/>
      <c r="V2" s="4761"/>
      <c r="W2" s="4761"/>
      <c r="X2" s="4761"/>
      <c r="Y2" s="4761"/>
    </row>
    <row r="3" spans="1:29" ht="20.149999999999999" customHeight="1">
      <c r="A3" s="1011"/>
      <c r="T3" s="1027"/>
    </row>
    <row r="4" spans="1:29" ht="20.149999999999999" customHeight="1">
      <c r="A4" s="1011"/>
      <c r="B4" s="4750" t="s">
        <v>1527</v>
      </c>
      <c r="C4" s="4750"/>
      <c r="D4" s="4750"/>
      <c r="E4" s="4750"/>
      <c r="F4" s="4750"/>
      <c r="G4" s="4750"/>
      <c r="H4" s="4750"/>
      <c r="I4" s="4750"/>
      <c r="J4" s="4750"/>
      <c r="K4" s="4750"/>
      <c r="L4" s="4750"/>
      <c r="M4" s="4750"/>
      <c r="N4" s="4750"/>
      <c r="O4" s="4750"/>
      <c r="P4" s="4750"/>
      <c r="Q4" s="4750"/>
      <c r="R4" s="4750"/>
      <c r="S4" s="4750"/>
      <c r="T4" s="4750"/>
      <c r="U4" s="4750"/>
      <c r="V4" s="4750"/>
      <c r="W4" s="4750"/>
      <c r="X4" s="4750"/>
      <c r="Y4" s="4750"/>
    </row>
    <row r="5" spans="1:29" ht="20.149999999999999" customHeight="1">
      <c r="A5" s="1011"/>
    </row>
    <row r="6" spans="1:29" ht="23.25" customHeight="1">
      <c r="A6" s="1011"/>
      <c r="B6" s="4758" t="s">
        <v>1526</v>
      </c>
      <c r="C6" s="4759"/>
      <c r="D6" s="4759"/>
      <c r="E6" s="4759"/>
      <c r="F6" s="4760"/>
      <c r="G6" s="4759"/>
      <c r="H6" s="4759"/>
      <c r="I6" s="4759"/>
      <c r="J6" s="4759"/>
      <c r="K6" s="4759"/>
      <c r="L6" s="4759"/>
      <c r="M6" s="4759"/>
      <c r="N6" s="4759"/>
      <c r="O6" s="4759"/>
      <c r="P6" s="4759"/>
      <c r="Q6" s="4759"/>
      <c r="R6" s="4759"/>
      <c r="S6" s="4759"/>
      <c r="T6" s="4759"/>
      <c r="U6" s="4759"/>
      <c r="V6" s="4759"/>
      <c r="W6" s="4759"/>
      <c r="X6" s="4759"/>
      <c r="Y6" s="4760"/>
    </row>
    <row r="7" spans="1:29" ht="23.25" customHeight="1">
      <c r="A7" s="1011"/>
      <c r="B7" s="4758" t="s">
        <v>1525</v>
      </c>
      <c r="C7" s="4759"/>
      <c r="D7" s="4759"/>
      <c r="E7" s="4759"/>
      <c r="F7" s="4760"/>
      <c r="G7" s="4738" t="s">
        <v>1524</v>
      </c>
      <c r="H7" s="4738"/>
      <c r="I7" s="4738"/>
      <c r="J7" s="4738"/>
      <c r="K7" s="4738"/>
      <c r="L7" s="4738"/>
      <c r="M7" s="4738"/>
      <c r="N7" s="4738"/>
      <c r="O7" s="4738"/>
      <c r="P7" s="4738"/>
      <c r="Q7" s="4738"/>
      <c r="R7" s="4738"/>
      <c r="S7" s="4738"/>
      <c r="T7" s="4738"/>
      <c r="U7" s="4738"/>
      <c r="V7" s="4738"/>
      <c r="W7" s="4738"/>
      <c r="X7" s="4738"/>
      <c r="Y7" s="4739"/>
    </row>
    <row r="8" spans="1:29" ht="23.25" customHeight="1">
      <c r="A8" s="1011"/>
      <c r="B8" s="4758" t="s">
        <v>1523</v>
      </c>
      <c r="C8" s="4759"/>
      <c r="D8" s="4759"/>
      <c r="E8" s="4759"/>
      <c r="F8" s="4760"/>
      <c r="G8" s="4762" t="s">
        <v>1522</v>
      </c>
      <c r="H8" s="4763"/>
      <c r="I8" s="4763"/>
      <c r="J8" s="4763"/>
      <c r="K8" s="4763"/>
      <c r="L8" s="4763"/>
      <c r="M8" s="4763"/>
      <c r="N8" s="4763"/>
      <c r="O8" s="4763"/>
      <c r="P8" s="4763"/>
      <c r="Q8" s="4763"/>
      <c r="R8" s="4763"/>
      <c r="S8" s="4763"/>
      <c r="T8" s="4763"/>
      <c r="U8" s="4763"/>
      <c r="V8" s="4763"/>
      <c r="W8" s="4763"/>
      <c r="X8" s="4763"/>
      <c r="Y8" s="4764"/>
      <c r="AC8" s="1027"/>
    </row>
    <row r="9" spans="1:29" ht="3" customHeight="1">
      <c r="A9" s="1011"/>
      <c r="B9" s="1029"/>
      <c r="C9" s="1029"/>
      <c r="D9" s="1029"/>
      <c r="E9" s="1029"/>
      <c r="F9" s="1029"/>
      <c r="G9" s="1028"/>
      <c r="H9" s="1028"/>
      <c r="I9" s="1028"/>
      <c r="J9" s="1028"/>
      <c r="K9" s="1028"/>
      <c r="L9" s="1028"/>
      <c r="M9" s="1028"/>
      <c r="N9" s="1028"/>
      <c r="O9" s="1028"/>
      <c r="P9" s="1028"/>
      <c r="Q9" s="1028"/>
      <c r="R9" s="1028"/>
      <c r="S9" s="1028"/>
      <c r="T9" s="1028"/>
      <c r="U9" s="1028"/>
      <c r="V9" s="1028"/>
      <c r="W9" s="1028"/>
      <c r="X9" s="1028"/>
      <c r="Y9" s="1028"/>
      <c r="AC9" s="1027"/>
    </row>
    <row r="10" spans="1:29" ht="13.5" customHeight="1">
      <c r="A10" s="1011"/>
      <c r="B10" s="4736" t="s">
        <v>1521</v>
      </c>
      <c r="C10" s="4736"/>
      <c r="D10" s="4736"/>
      <c r="E10" s="4736"/>
      <c r="F10" s="4736"/>
      <c r="G10" s="4736"/>
      <c r="H10" s="4736"/>
      <c r="I10" s="4736"/>
      <c r="J10" s="4736"/>
      <c r="K10" s="4736"/>
      <c r="L10" s="4736"/>
      <c r="M10" s="4736"/>
      <c r="N10" s="4736"/>
      <c r="O10" s="4736"/>
      <c r="P10" s="4736"/>
      <c r="Q10" s="4736"/>
      <c r="R10" s="4736"/>
      <c r="S10" s="4736"/>
      <c r="T10" s="4736"/>
      <c r="U10" s="4736"/>
      <c r="V10" s="4736"/>
      <c r="W10" s="4736"/>
      <c r="X10" s="4736"/>
      <c r="Y10" s="4736"/>
      <c r="AC10" s="1027"/>
    </row>
    <row r="11" spans="1:29" ht="6" customHeight="1">
      <c r="A11" s="1011"/>
    </row>
    <row r="12" spans="1:29" ht="8.25" customHeight="1">
      <c r="A12" s="1011"/>
      <c r="B12" s="1021"/>
      <c r="C12" s="1020"/>
      <c r="D12" s="1020"/>
      <c r="E12" s="1020"/>
      <c r="F12" s="1020"/>
      <c r="G12" s="1020"/>
      <c r="H12" s="1020"/>
      <c r="I12" s="1020"/>
      <c r="J12" s="1020"/>
      <c r="K12" s="1020"/>
      <c r="L12" s="1020"/>
      <c r="M12" s="1020"/>
      <c r="N12" s="1020"/>
      <c r="O12" s="1020"/>
      <c r="P12" s="1020"/>
      <c r="Q12" s="1020"/>
      <c r="R12" s="1020"/>
      <c r="S12" s="1020"/>
      <c r="T12" s="1020"/>
      <c r="U12" s="1020"/>
      <c r="V12" s="4743" t="s">
        <v>1504</v>
      </c>
      <c r="W12" s="4744"/>
      <c r="X12" s="4744"/>
      <c r="Y12" s="4745"/>
    </row>
    <row r="13" spans="1:29" ht="18.75" customHeight="1">
      <c r="A13" s="1011"/>
      <c r="B13" s="1011"/>
      <c r="C13" s="1010" t="s">
        <v>1008</v>
      </c>
      <c r="V13" s="4749"/>
      <c r="W13" s="4750"/>
      <c r="X13" s="4750"/>
      <c r="Y13" s="4751"/>
    </row>
    <row r="14" spans="1:29" ht="18.75" customHeight="1">
      <c r="A14" s="1011"/>
      <c r="B14" s="1011"/>
      <c r="C14" s="1010" t="s">
        <v>1007</v>
      </c>
      <c r="V14" s="4749"/>
      <c r="W14" s="4750"/>
      <c r="X14" s="4750"/>
      <c r="Y14" s="4751"/>
    </row>
    <row r="15" spans="1:29" ht="6.75" customHeight="1">
      <c r="A15" s="1011"/>
      <c r="B15" s="1011"/>
      <c r="V15" s="4749"/>
      <c r="W15" s="4750"/>
      <c r="X15" s="4750"/>
      <c r="Y15" s="4751"/>
    </row>
    <row r="16" spans="1:29" ht="18.75" customHeight="1">
      <c r="A16" s="1011"/>
      <c r="B16" s="1011"/>
      <c r="D16" s="4737" t="s">
        <v>1006</v>
      </c>
      <c r="E16" s="4738"/>
      <c r="F16" s="4738"/>
      <c r="G16" s="4738"/>
      <c r="H16" s="4738"/>
      <c r="I16" s="4738"/>
      <c r="J16" s="4739"/>
      <c r="K16" s="1014" t="s">
        <v>644</v>
      </c>
      <c r="L16" s="1013"/>
      <c r="M16" s="1013"/>
      <c r="N16" s="1013"/>
      <c r="O16" s="1025" t="s">
        <v>69</v>
      </c>
      <c r="P16" s="1014" t="s">
        <v>643</v>
      </c>
      <c r="Q16" s="1013"/>
      <c r="R16" s="1013"/>
      <c r="S16" s="1013"/>
      <c r="T16" s="1025" t="s">
        <v>69</v>
      </c>
      <c r="V16" s="4749"/>
      <c r="W16" s="4750"/>
      <c r="X16" s="4750"/>
      <c r="Y16" s="4751"/>
    </row>
    <row r="17" spans="1:25" ht="7.5" customHeight="1">
      <c r="A17" s="1011"/>
      <c r="B17" s="1011"/>
      <c r="S17" s="1026"/>
      <c r="T17" s="1026"/>
      <c r="V17" s="4749"/>
      <c r="W17" s="4750"/>
      <c r="X17" s="4750"/>
      <c r="Y17" s="4751"/>
    </row>
    <row r="18" spans="1:25" ht="18.75" customHeight="1">
      <c r="A18" s="1011"/>
      <c r="B18" s="1011"/>
      <c r="D18" s="4740" t="s">
        <v>645</v>
      </c>
      <c r="E18" s="4741"/>
      <c r="F18" s="4741"/>
      <c r="G18" s="4741"/>
      <c r="H18" s="4741"/>
      <c r="I18" s="4741"/>
      <c r="J18" s="4742"/>
      <c r="K18" s="1014" t="s">
        <v>644</v>
      </c>
      <c r="L18" s="1013"/>
      <c r="M18" s="1013"/>
      <c r="N18" s="1013"/>
      <c r="O18" s="1025" t="s">
        <v>69</v>
      </c>
      <c r="P18" s="1014" t="s">
        <v>643</v>
      </c>
      <c r="Q18" s="1013"/>
      <c r="R18" s="1013"/>
      <c r="S18" s="1013"/>
      <c r="T18" s="1025" t="s">
        <v>69</v>
      </c>
      <c r="V18" s="4749"/>
      <c r="W18" s="4750"/>
      <c r="X18" s="4750"/>
      <c r="Y18" s="4751"/>
    </row>
    <row r="19" spans="1:25" ht="7.5" customHeight="1">
      <c r="A19" s="1011"/>
      <c r="B19" s="1011"/>
      <c r="V19" s="4749"/>
      <c r="W19" s="4750"/>
      <c r="X19" s="4750"/>
      <c r="Y19" s="4751"/>
    </row>
    <row r="20" spans="1:25" ht="18.75" customHeight="1">
      <c r="A20" s="1011"/>
      <c r="B20" s="1011"/>
      <c r="D20" s="1010" t="s">
        <v>1520</v>
      </c>
      <c r="V20" s="4749"/>
      <c r="W20" s="4750"/>
      <c r="X20" s="4750"/>
      <c r="Y20" s="4751"/>
    </row>
    <row r="21" spans="1:25" ht="7.5" customHeight="1">
      <c r="A21" s="1011"/>
      <c r="B21" s="1024"/>
      <c r="C21" s="1023"/>
      <c r="D21" s="1023"/>
      <c r="E21" s="1023"/>
      <c r="F21" s="1023"/>
      <c r="G21" s="1023"/>
      <c r="H21" s="1023"/>
      <c r="I21" s="1023"/>
      <c r="J21" s="1023"/>
      <c r="K21" s="1023"/>
      <c r="L21" s="1023"/>
      <c r="M21" s="1023"/>
      <c r="N21" s="1023"/>
      <c r="O21" s="1023"/>
      <c r="P21" s="1023"/>
      <c r="Q21" s="1023"/>
      <c r="R21" s="1023"/>
      <c r="S21" s="1023"/>
      <c r="T21" s="1023"/>
      <c r="U21" s="1022"/>
      <c r="V21" s="4755"/>
      <c r="W21" s="4756"/>
      <c r="X21" s="4756"/>
      <c r="Y21" s="4757"/>
    </row>
    <row r="22" spans="1:25" ht="18.75" customHeight="1">
      <c r="A22" s="1011"/>
      <c r="B22" s="1011"/>
      <c r="C22" s="1010" t="s">
        <v>1519</v>
      </c>
      <c r="V22" s="4752" t="s">
        <v>1504</v>
      </c>
      <c r="W22" s="4753"/>
      <c r="X22" s="4753"/>
      <c r="Y22" s="4754"/>
    </row>
    <row r="23" spans="1:25" ht="18.75" customHeight="1">
      <c r="A23" s="1011"/>
      <c r="B23" s="1011"/>
      <c r="C23" s="1010" t="s">
        <v>1518</v>
      </c>
      <c r="V23" s="4749"/>
      <c r="W23" s="4750"/>
      <c r="X23" s="4750"/>
      <c r="Y23" s="4751"/>
    </row>
    <row r="24" spans="1:25" ht="18.75" customHeight="1">
      <c r="A24" s="1011"/>
      <c r="B24" s="1011"/>
      <c r="C24" s="1010" t="s">
        <v>1517</v>
      </c>
      <c r="V24" s="4749"/>
      <c r="W24" s="4750"/>
      <c r="X24" s="4750"/>
      <c r="Y24" s="4751"/>
    </row>
    <row r="25" spans="1:25" ht="18.75" customHeight="1">
      <c r="A25" s="1011"/>
      <c r="B25" s="1011"/>
      <c r="D25" s="1010" t="s">
        <v>1516</v>
      </c>
      <c r="V25" s="4746"/>
      <c r="W25" s="4747"/>
      <c r="X25" s="4747"/>
      <c r="Y25" s="4748"/>
    </row>
    <row r="26" spans="1:25" ht="18.75" customHeight="1">
      <c r="A26" s="1011"/>
      <c r="B26" s="1021"/>
      <c r="C26" s="1020" t="s">
        <v>1004</v>
      </c>
      <c r="D26" s="1020"/>
      <c r="E26" s="1020"/>
      <c r="F26" s="1020"/>
      <c r="G26" s="1020"/>
      <c r="H26" s="1020"/>
      <c r="I26" s="1020"/>
      <c r="J26" s="1020"/>
      <c r="K26" s="1020"/>
      <c r="L26" s="1020"/>
      <c r="M26" s="1020"/>
      <c r="N26" s="1020"/>
      <c r="O26" s="1020"/>
      <c r="P26" s="1020"/>
      <c r="Q26" s="1020"/>
      <c r="R26" s="1020"/>
      <c r="S26" s="1020"/>
      <c r="T26" s="1020"/>
      <c r="U26" s="1020"/>
      <c r="V26" s="4743" t="s">
        <v>1504</v>
      </c>
      <c r="W26" s="4744"/>
      <c r="X26" s="4744"/>
      <c r="Y26" s="4745"/>
    </row>
    <row r="27" spans="1:25" ht="18.75" customHeight="1">
      <c r="A27" s="1011"/>
      <c r="B27" s="1017"/>
      <c r="C27" s="1016" t="s">
        <v>642</v>
      </c>
      <c r="D27" s="1016"/>
      <c r="E27" s="1016"/>
      <c r="F27" s="1016"/>
      <c r="G27" s="1016"/>
      <c r="H27" s="1016"/>
      <c r="I27" s="1016"/>
      <c r="J27" s="1016"/>
      <c r="K27" s="1016"/>
      <c r="L27" s="1016"/>
      <c r="M27" s="1016"/>
      <c r="N27" s="1016"/>
      <c r="O27" s="1016"/>
      <c r="P27" s="1016"/>
      <c r="Q27" s="1016"/>
      <c r="R27" s="1016"/>
      <c r="S27" s="1016"/>
      <c r="T27" s="1016"/>
      <c r="U27" s="1016"/>
      <c r="V27" s="4746"/>
      <c r="W27" s="4747"/>
      <c r="X27" s="4747"/>
      <c r="Y27" s="4748"/>
    </row>
    <row r="28" spans="1:25" ht="18.75" customHeight="1">
      <c r="A28" s="1011"/>
      <c r="B28" s="1014"/>
      <c r="C28" s="1013" t="s">
        <v>1003</v>
      </c>
      <c r="D28" s="1013"/>
      <c r="E28" s="1013"/>
      <c r="F28" s="1013"/>
      <c r="G28" s="1013"/>
      <c r="H28" s="1013"/>
      <c r="I28" s="1013"/>
      <c r="J28" s="1013"/>
      <c r="K28" s="1013"/>
      <c r="L28" s="1013"/>
      <c r="M28" s="1013"/>
      <c r="N28" s="1013"/>
      <c r="O28" s="1013"/>
      <c r="P28" s="1013"/>
      <c r="Q28" s="1013"/>
      <c r="R28" s="1013"/>
      <c r="S28" s="1013"/>
      <c r="T28" s="1013"/>
      <c r="U28" s="1013"/>
      <c r="V28" s="4737" t="s">
        <v>1504</v>
      </c>
      <c r="W28" s="4738"/>
      <c r="X28" s="4738"/>
      <c r="Y28" s="4739"/>
    </row>
    <row r="29" spans="1:25" ht="18.75" customHeight="1">
      <c r="A29" s="1011"/>
      <c r="B29" s="1021"/>
      <c r="C29" s="1020" t="s">
        <v>1515</v>
      </c>
      <c r="D29" s="1020"/>
      <c r="E29" s="1020"/>
      <c r="F29" s="1020"/>
      <c r="G29" s="1020"/>
      <c r="H29" s="1020"/>
      <c r="I29" s="1020"/>
      <c r="J29" s="1020"/>
      <c r="K29" s="1020"/>
      <c r="L29" s="1020"/>
      <c r="M29" s="1020"/>
      <c r="N29" s="1020"/>
      <c r="O29" s="1020"/>
      <c r="P29" s="1020"/>
      <c r="Q29" s="1020"/>
      <c r="R29" s="1020"/>
      <c r="S29" s="1020"/>
      <c r="T29" s="1020"/>
      <c r="U29" s="1020"/>
      <c r="V29" s="4743" t="s">
        <v>1504</v>
      </c>
      <c r="W29" s="4744"/>
      <c r="X29" s="4744"/>
      <c r="Y29" s="4745"/>
    </row>
    <row r="30" spans="1:25" ht="18.75" customHeight="1">
      <c r="A30" s="1011"/>
      <c r="B30" s="1017"/>
      <c r="C30" s="1016" t="s">
        <v>1514</v>
      </c>
      <c r="D30" s="1016"/>
      <c r="E30" s="1016"/>
      <c r="F30" s="1016"/>
      <c r="G30" s="1016"/>
      <c r="H30" s="1016"/>
      <c r="I30" s="1016"/>
      <c r="J30" s="1016"/>
      <c r="K30" s="1016"/>
      <c r="L30" s="1016"/>
      <c r="M30" s="1016"/>
      <c r="N30" s="1016"/>
      <c r="O30" s="1016"/>
      <c r="P30" s="1016"/>
      <c r="Q30" s="1016"/>
      <c r="R30" s="1016"/>
      <c r="S30" s="1016"/>
      <c r="T30" s="1016"/>
      <c r="U30" s="1016"/>
      <c r="V30" s="4746"/>
      <c r="W30" s="4747"/>
      <c r="X30" s="4747"/>
      <c r="Y30" s="4748"/>
    </row>
    <row r="31" spans="1:25" ht="18.75" customHeight="1">
      <c r="A31" s="1011"/>
      <c r="B31" s="1021"/>
      <c r="C31" s="1020" t="s">
        <v>1513</v>
      </c>
      <c r="D31" s="1020"/>
      <c r="E31" s="1020"/>
      <c r="F31" s="1020"/>
      <c r="G31" s="1020"/>
      <c r="H31" s="1020"/>
      <c r="I31" s="1020"/>
      <c r="J31" s="1020"/>
      <c r="K31" s="1020"/>
      <c r="L31" s="1020"/>
      <c r="M31" s="1020"/>
      <c r="N31" s="1020"/>
      <c r="O31" s="1020"/>
      <c r="P31" s="1020"/>
      <c r="Q31" s="1020"/>
      <c r="R31" s="1020"/>
      <c r="S31" s="1020"/>
      <c r="T31" s="1020"/>
      <c r="U31" s="1020"/>
      <c r="V31" s="4743" t="s">
        <v>1504</v>
      </c>
      <c r="W31" s="4744"/>
      <c r="X31" s="4744"/>
      <c r="Y31" s="4745"/>
    </row>
    <row r="32" spans="1:25" ht="18.75" customHeight="1">
      <c r="A32" s="1011"/>
      <c r="B32" s="1017"/>
      <c r="C32" s="1016" t="s">
        <v>1512</v>
      </c>
      <c r="D32" s="1016"/>
      <c r="E32" s="1016"/>
      <c r="F32" s="1016"/>
      <c r="G32" s="1016"/>
      <c r="H32" s="1016"/>
      <c r="I32" s="1016"/>
      <c r="J32" s="1016"/>
      <c r="K32" s="1016"/>
      <c r="L32" s="1016"/>
      <c r="M32" s="1016"/>
      <c r="N32" s="1016"/>
      <c r="O32" s="1016"/>
      <c r="P32" s="1016"/>
      <c r="Q32" s="1016"/>
      <c r="R32" s="1016"/>
      <c r="S32" s="1016"/>
      <c r="T32" s="1016"/>
      <c r="U32" s="1016"/>
      <c r="V32" s="4746"/>
      <c r="W32" s="4747"/>
      <c r="X32" s="4747"/>
      <c r="Y32" s="4748"/>
    </row>
    <row r="33" spans="1:25" ht="18.75" customHeight="1">
      <c r="A33" s="1011"/>
      <c r="B33" s="1021"/>
      <c r="C33" s="1020" t="s">
        <v>1000</v>
      </c>
      <c r="D33" s="1020"/>
      <c r="E33" s="1020"/>
      <c r="F33" s="1020"/>
      <c r="G33" s="1020"/>
      <c r="H33" s="1020"/>
      <c r="I33" s="1020"/>
      <c r="J33" s="1020"/>
      <c r="K33" s="1020"/>
      <c r="L33" s="1020"/>
      <c r="M33" s="1020"/>
      <c r="N33" s="1020"/>
      <c r="O33" s="1020"/>
      <c r="P33" s="1020"/>
      <c r="Q33" s="1020"/>
      <c r="R33" s="1020"/>
      <c r="S33" s="1020"/>
      <c r="T33" s="1020"/>
      <c r="U33" s="1020"/>
      <c r="V33" s="4743" t="s">
        <v>1504</v>
      </c>
      <c r="W33" s="4744"/>
      <c r="X33" s="4744"/>
      <c r="Y33" s="4745"/>
    </row>
    <row r="34" spans="1:25" ht="18.75" customHeight="1">
      <c r="A34" s="1011"/>
      <c r="B34" s="1021"/>
      <c r="C34" s="1020" t="s">
        <v>1511</v>
      </c>
      <c r="D34" s="1020"/>
      <c r="E34" s="1020"/>
      <c r="F34" s="1020"/>
      <c r="G34" s="1020"/>
      <c r="H34" s="1020"/>
      <c r="I34" s="1020"/>
      <c r="J34" s="1020"/>
      <c r="K34" s="1020"/>
      <c r="L34" s="1020"/>
      <c r="M34" s="1020"/>
      <c r="N34" s="1020"/>
      <c r="O34" s="1020"/>
      <c r="P34" s="1020"/>
      <c r="Q34" s="1020"/>
      <c r="R34" s="1020"/>
      <c r="S34" s="1020"/>
      <c r="T34" s="1020"/>
      <c r="U34" s="1019"/>
      <c r="V34" s="4743" t="s">
        <v>1504</v>
      </c>
      <c r="W34" s="4744"/>
      <c r="X34" s="4744"/>
      <c r="Y34" s="4745"/>
    </row>
    <row r="35" spans="1:25" ht="18.75" customHeight="1">
      <c r="A35" s="1011"/>
      <c r="B35" s="1017"/>
      <c r="C35" s="1016" t="s">
        <v>1510</v>
      </c>
      <c r="D35" s="1016"/>
      <c r="E35" s="1016"/>
      <c r="F35" s="1016"/>
      <c r="G35" s="1016"/>
      <c r="H35" s="1016"/>
      <c r="I35" s="1016"/>
      <c r="J35" s="1016"/>
      <c r="K35" s="1016"/>
      <c r="L35" s="1016"/>
      <c r="M35" s="1016"/>
      <c r="N35" s="1016"/>
      <c r="O35" s="1016"/>
      <c r="P35" s="1016"/>
      <c r="Q35" s="1016"/>
      <c r="R35" s="1016"/>
      <c r="S35" s="1016"/>
      <c r="T35" s="1016"/>
      <c r="U35" s="1015"/>
      <c r="V35" s="4746"/>
      <c r="W35" s="4747"/>
      <c r="X35" s="4747"/>
      <c r="Y35" s="4748"/>
    </row>
    <row r="36" spans="1:25" ht="18.75" customHeight="1">
      <c r="A36" s="1011"/>
      <c r="B36" s="1021"/>
      <c r="C36" s="1020" t="s">
        <v>1509</v>
      </c>
      <c r="D36" s="1020"/>
      <c r="E36" s="1020"/>
      <c r="F36" s="1020"/>
      <c r="G36" s="1020"/>
      <c r="H36" s="1020"/>
      <c r="I36" s="1020"/>
      <c r="J36" s="1020"/>
      <c r="K36" s="1020"/>
      <c r="L36" s="1020"/>
      <c r="M36" s="1020"/>
      <c r="N36" s="1020"/>
      <c r="O36" s="1020"/>
      <c r="P36" s="1020"/>
      <c r="Q36" s="1020"/>
      <c r="R36" s="1020"/>
      <c r="S36" s="1020"/>
      <c r="T36" s="1020"/>
      <c r="U36" s="1019"/>
      <c r="V36" s="4743" t="s">
        <v>1504</v>
      </c>
      <c r="W36" s="4744"/>
      <c r="X36" s="4744"/>
      <c r="Y36" s="4745"/>
    </row>
    <row r="37" spans="1:25" ht="18.75" customHeight="1">
      <c r="A37" s="1011"/>
      <c r="B37" s="1011"/>
      <c r="C37" s="1010" t="s">
        <v>1508</v>
      </c>
      <c r="U37" s="1018"/>
      <c r="V37" s="4749"/>
      <c r="W37" s="4750"/>
      <c r="X37" s="4750"/>
      <c r="Y37" s="4751"/>
    </row>
    <row r="38" spans="1:25" ht="18.75" customHeight="1">
      <c r="A38" s="1011"/>
      <c r="B38" s="1011"/>
      <c r="C38" s="1010" t="s">
        <v>1507</v>
      </c>
      <c r="U38" s="1018"/>
      <c r="V38" s="4749"/>
      <c r="W38" s="4750"/>
      <c r="X38" s="4750"/>
      <c r="Y38" s="4751"/>
    </row>
    <row r="39" spans="1:25" ht="18.75" customHeight="1">
      <c r="A39" s="1011"/>
      <c r="B39" s="1017"/>
      <c r="C39" s="1016" t="s">
        <v>1506</v>
      </c>
      <c r="D39" s="1016"/>
      <c r="E39" s="1016"/>
      <c r="F39" s="1016"/>
      <c r="G39" s="1016"/>
      <c r="H39" s="1016"/>
      <c r="I39" s="1016"/>
      <c r="J39" s="1016"/>
      <c r="K39" s="1016"/>
      <c r="L39" s="1016"/>
      <c r="M39" s="1016"/>
      <c r="N39" s="1016"/>
      <c r="O39" s="1016"/>
      <c r="P39" s="1016"/>
      <c r="Q39" s="1016"/>
      <c r="R39" s="1016"/>
      <c r="S39" s="1016"/>
      <c r="T39" s="1016"/>
      <c r="U39" s="1015"/>
      <c r="V39" s="4746"/>
      <c r="W39" s="4747"/>
      <c r="X39" s="4747"/>
      <c r="Y39" s="4748"/>
    </row>
    <row r="40" spans="1:25" ht="18.75" customHeight="1">
      <c r="A40" s="1011"/>
      <c r="B40" s="1014"/>
      <c r="C40" s="1013" t="s">
        <v>1505</v>
      </c>
      <c r="D40" s="1013"/>
      <c r="E40" s="1013"/>
      <c r="F40" s="1013"/>
      <c r="G40" s="1013"/>
      <c r="H40" s="1013"/>
      <c r="I40" s="1013"/>
      <c r="J40" s="1013"/>
      <c r="K40" s="1013"/>
      <c r="L40" s="1013"/>
      <c r="M40" s="1013"/>
      <c r="N40" s="1013"/>
      <c r="O40" s="1013"/>
      <c r="P40" s="1013"/>
      <c r="Q40" s="1013"/>
      <c r="R40" s="1013"/>
      <c r="S40" s="1013"/>
      <c r="T40" s="1013"/>
      <c r="U40" s="1013"/>
      <c r="V40" s="4737" t="s">
        <v>1504</v>
      </c>
      <c r="W40" s="4738"/>
      <c r="X40" s="4738"/>
      <c r="Y40" s="4739"/>
    </row>
    <row r="41" spans="1:25" ht="9.75" customHeight="1">
      <c r="A41" s="1011"/>
      <c r="V41" s="1012"/>
      <c r="W41" s="1012"/>
      <c r="X41" s="1012"/>
      <c r="Y41" s="1012"/>
    </row>
    <row r="42" spans="1:25" ht="27.75" customHeight="1">
      <c r="A42" s="1011"/>
      <c r="B42" s="4735" t="s">
        <v>1503</v>
      </c>
      <c r="C42" s="4736"/>
      <c r="D42" s="4736"/>
      <c r="E42" s="4736"/>
      <c r="F42" s="4736"/>
      <c r="G42" s="4736"/>
      <c r="H42" s="4736"/>
      <c r="I42" s="4736"/>
      <c r="J42" s="4736"/>
      <c r="K42" s="4736"/>
      <c r="L42" s="4736"/>
      <c r="M42" s="4736"/>
      <c r="N42" s="4736"/>
      <c r="O42" s="4736"/>
      <c r="P42" s="4736"/>
      <c r="Q42" s="4736"/>
      <c r="R42" s="4736"/>
      <c r="S42" s="4736"/>
      <c r="T42" s="4736"/>
      <c r="U42" s="4736"/>
      <c r="V42" s="4736"/>
      <c r="W42" s="4736"/>
      <c r="X42" s="4736"/>
      <c r="Y42" s="4736"/>
    </row>
    <row r="43" spans="1:25" ht="30" customHeight="1">
      <c r="A43" s="1011"/>
      <c r="B43" s="4735" t="s">
        <v>1502</v>
      </c>
      <c r="C43" s="4736"/>
      <c r="D43" s="4736"/>
      <c r="E43" s="4736"/>
      <c r="F43" s="4736"/>
      <c r="G43" s="4736"/>
      <c r="H43" s="4736"/>
      <c r="I43" s="4736"/>
      <c r="J43" s="4736"/>
      <c r="K43" s="4736"/>
      <c r="L43" s="4736"/>
      <c r="M43" s="4736"/>
      <c r="N43" s="4736"/>
      <c r="O43" s="4736"/>
      <c r="P43" s="4736"/>
      <c r="Q43" s="4736"/>
      <c r="R43" s="4736"/>
      <c r="S43" s="4736"/>
      <c r="T43" s="4736"/>
      <c r="U43" s="4736"/>
      <c r="V43" s="4736"/>
      <c r="W43" s="4736"/>
      <c r="X43" s="4736"/>
      <c r="Y43" s="4736"/>
    </row>
    <row r="45" spans="1:25">
      <c r="B45" s="1010" t="s">
        <v>1501</v>
      </c>
    </row>
    <row r="46" spans="1:25">
      <c r="C46" s="1010" t="s">
        <v>1500</v>
      </c>
    </row>
    <row r="47" spans="1:25">
      <c r="C47" s="1010" t="s">
        <v>1498</v>
      </c>
    </row>
    <row r="48" spans="1:25">
      <c r="C48" s="1010" t="s">
        <v>1499</v>
      </c>
    </row>
    <row r="49" spans="3:3">
      <c r="C49" s="1010" t="s">
        <v>1498</v>
      </c>
    </row>
    <row r="50" spans="3:3">
      <c r="C50" s="1010" t="s">
        <v>1497</v>
      </c>
    </row>
  </sheetData>
  <mergeCells count="23">
    <mergeCell ref="B10:Y10"/>
    <mergeCell ref="B7:F7"/>
    <mergeCell ref="G7:Y7"/>
    <mergeCell ref="R2:Y2"/>
    <mergeCell ref="B4:Y4"/>
    <mergeCell ref="B6:F6"/>
    <mergeCell ref="G6:Y6"/>
    <mergeCell ref="B8:F8"/>
    <mergeCell ref="G8:Y8"/>
    <mergeCell ref="B43:Y43"/>
    <mergeCell ref="V40:Y40"/>
    <mergeCell ref="D16:J16"/>
    <mergeCell ref="D18:J18"/>
    <mergeCell ref="V34:Y35"/>
    <mergeCell ref="V36:Y39"/>
    <mergeCell ref="B42:Y42"/>
    <mergeCell ref="V33:Y33"/>
    <mergeCell ref="V26:Y27"/>
    <mergeCell ref="V22:Y25"/>
    <mergeCell ref="V28:Y28"/>
    <mergeCell ref="V29:Y30"/>
    <mergeCell ref="V12:Y21"/>
    <mergeCell ref="V31:Y32"/>
  </mergeCells>
  <phoneticPr fontId="8"/>
  <pageMargins left="0.7" right="0.7" top="0.75" bottom="0.75" header="0.3" footer="0.3"/>
  <pageSetup paperSize="9" scale="95"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rgb="FF0070C0"/>
  </sheetPr>
  <dimension ref="A1:AO36"/>
  <sheetViews>
    <sheetView view="pageBreakPreview" zoomScaleSheetLayoutView="100" workbookViewId="0">
      <selection activeCell="B1" sqref="B1"/>
    </sheetView>
  </sheetViews>
  <sheetFormatPr defaultColWidth="8.6328125" defaultRowHeight="21" customHeight="1"/>
  <cols>
    <col min="1" max="18" width="2.6328125" style="72" customWidth="1"/>
    <col min="19" max="34" width="2.90625" style="72" customWidth="1"/>
    <col min="35" max="39" width="2.6328125" style="72" customWidth="1"/>
    <col min="40" max="40" width="2.453125" style="72" customWidth="1"/>
    <col min="41" max="41" width="9" style="72" customWidth="1"/>
    <col min="42" max="42" width="2.453125" style="72" customWidth="1"/>
    <col min="43" max="16384" width="8.6328125" style="72"/>
  </cols>
  <sheetData>
    <row r="1" spans="1:41" ht="20.149999999999999" customHeight="1">
      <c r="B1" s="216" t="s">
        <v>1558</v>
      </c>
    </row>
    <row r="2" spans="1:41" ht="20.149999999999999" customHeight="1">
      <c r="AD2" s="4765" t="s">
        <v>1557</v>
      </c>
      <c r="AE2" s="4765"/>
      <c r="AF2" s="4765"/>
      <c r="AG2" s="4765"/>
      <c r="AH2" s="4765"/>
      <c r="AI2" s="4765"/>
      <c r="AJ2" s="4765"/>
      <c r="AK2" s="4765"/>
      <c r="AL2" s="4765"/>
    </row>
    <row r="3" spans="1:41" ht="20.149999999999999" customHeight="1"/>
    <row r="4" spans="1:41" ht="20.149999999999999" customHeight="1">
      <c r="B4" s="2591" t="s">
        <v>1556</v>
      </c>
      <c r="C4" s="2591"/>
      <c r="D4" s="2591"/>
      <c r="E4" s="2591"/>
      <c r="F4" s="2591"/>
      <c r="G4" s="2591"/>
      <c r="H4" s="2591"/>
      <c r="I4" s="2591"/>
      <c r="J4" s="2591"/>
      <c r="K4" s="2591"/>
      <c r="L4" s="2591"/>
      <c r="M4" s="2591"/>
      <c r="N4" s="2591"/>
      <c r="O4" s="2591"/>
      <c r="P4" s="2591"/>
      <c r="Q4" s="2591"/>
      <c r="R4" s="2591"/>
      <c r="S4" s="2591"/>
      <c r="T4" s="2591"/>
      <c r="U4" s="2591"/>
      <c r="V4" s="2591"/>
      <c r="W4" s="2591"/>
      <c r="X4" s="2591"/>
      <c r="Y4" s="2591"/>
      <c r="Z4" s="2591"/>
      <c r="AA4" s="2591"/>
      <c r="AB4" s="2591"/>
      <c r="AC4" s="2591"/>
      <c r="AD4" s="2591"/>
      <c r="AE4" s="2591"/>
      <c r="AF4" s="2591"/>
      <c r="AG4" s="2591"/>
      <c r="AH4" s="2591"/>
      <c r="AI4" s="2591"/>
      <c r="AJ4" s="2591"/>
      <c r="AK4" s="2591"/>
      <c r="AL4" s="2591"/>
    </row>
    <row r="5" spans="1:41" s="55" customFormat="1" ht="20.149999999999999" customHeight="1">
      <c r="A5" s="1051"/>
      <c r="B5" s="661"/>
      <c r="C5" s="661"/>
      <c r="D5" s="661"/>
      <c r="E5" s="661"/>
      <c r="F5" s="661"/>
      <c r="G5" s="661"/>
      <c r="H5" s="661"/>
      <c r="I5" s="644"/>
      <c r="J5" s="644"/>
      <c r="K5" s="644"/>
      <c r="L5" s="644"/>
      <c r="M5" s="644"/>
      <c r="N5" s="644"/>
      <c r="O5" s="644"/>
      <c r="P5" s="644"/>
      <c r="Q5" s="644"/>
      <c r="R5" s="644"/>
      <c r="S5" s="644"/>
      <c r="T5" s="644"/>
      <c r="U5" s="644"/>
      <c r="V5" s="644"/>
      <c r="W5" s="644"/>
      <c r="X5" s="644"/>
      <c r="Y5" s="644"/>
      <c r="Z5" s="644"/>
      <c r="AA5" s="644"/>
      <c r="AB5" s="644"/>
      <c r="AC5" s="644"/>
      <c r="AD5" s="644"/>
      <c r="AE5" s="644"/>
      <c r="AF5" s="644"/>
      <c r="AG5" s="644"/>
      <c r="AH5" s="644"/>
      <c r="AI5" s="644"/>
      <c r="AJ5" s="644"/>
      <c r="AK5" s="644"/>
      <c r="AL5" s="644"/>
    </row>
    <row r="6" spans="1:41" s="55" customFormat="1" ht="29.25" customHeight="1">
      <c r="A6" s="1051"/>
      <c r="B6" s="4788" t="s">
        <v>1555</v>
      </c>
      <c r="C6" s="4788"/>
      <c r="D6" s="4788"/>
      <c r="E6" s="4788"/>
      <c r="F6" s="4788"/>
      <c r="G6" s="4788"/>
      <c r="H6" s="4788"/>
      <c r="I6" s="4788"/>
      <c r="J6" s="4788"/>
      <c r="K6" s="4788"/>
      <c r="L6" s="4789"/>
      <c r="M6" s="4789"/>
      <c r="N6" s="4789"/>
      <c r="O6" s="4789"/>
      <c r="P6" s="4789"/>
      <c r="Q6" s="4789"/>
      <c r="R6" s="4789"/>
      <c r="S6" s="4789"/>
      <c r="T6" s="4789"/>
      <c r="U6" s="4789"/>
      <c r="V6" s="4789"/>
      <c r="W6" s="4789"/>
      <c r="X6" s="4789"/>
      <c r="Y6" s="4789"/>
      <c r="Z6" s="4789"/>
      <c r="AA6" s="4789"/>
      <c r="AB6" s="4789"/>
      <c r="AC6" s="4789"/>
      <c r="AD6" s="4789"/>
      <c r="AE6" s="4789"/>
      <c r="AF6" s="4789"/>
      <c r="AG6" s="4789"/>
      <c r="AH6" s="4789"/>
      <c r="AI6" s="4789"/>
      <c r="AJ6" s="4789"/>
      <c r="AK6" s="4789"/>
      <c r="AL6" s="4789"/>
    </row>
    <row r="7" spans="1:41" s="55" customFormat="1" ht="31.5" customHeight="1">
      <c r="A7" s="1051"/>
      <c r="B7" s="4788" t="s">
        <v>1554</v>
      </c>
      <c r="C7" s="4788"/>
      <c r="D7" s="4788"/>
      <c r="E7" s="4788"/>
      <c r="F7" s="4788"/>
      <c r="G7" s="4788"/>
      <c r="H7" s="4788"/>
      <c r="I7" s="4788"/>
      <c r="J7" s="4788"/>
      <c r="K7" s="4788"/>
      <c r="L7" s="4802"/>
      <c r="M7" s="4802"/>
      <c r="N7" s="4802"/>
      <c r="O7" s="4802"/>
      <c r="P7" s="4802"/>
      <c r="Q7" s="4802"/>
      <c r="R7" s="4802"/>
      <c r="S7" s="4802"/>
      <c r="T7" s="4802"/>
      <c r="U7" s="4802"/>
      <c r="V7" s="4802"/>
      <c r="W7" s="4802"/>
      <c r="X7" s="4802"/>
      <c r="Y7" s="4802"/>
      <c r="Z7" s="4802"/>
      <c r="AA7" s="4803" t="s">
        <v>1553</v>
      </c>
      <c r="AB7" s="4803"/>
      <c r="AC7" s="4803"/>
      <c r="AD7" s="4803"/>
      <c r="AE7" s="4803"/>
      <c r="AF7" s="4803"/>
      <c r="AG7" s="4803"/>
      <c r="AH7" s="4803"/>
      <c r="AI7" s="4804" t="s">
        <v>1552</v>
      </c>
      <c r="AJ7" s="4804"/>
      <c r="AK7" s="4804"/>
      <c r="AL7" s="4804"/>
    </row>
    <row r="8" spans="1:41" s="55" customFormat="1" ht="29.25" customHeight="1">
      <c r="B8" s="4805" t="s">
        <v>1551</v>
      </c>
      <c r="C8" s="4805"/>
      <c r="D8" s="4805"/>
      <c r="E8" s="4805"/>
      <c r="F8" s="4805"/>
      <c r="G8" s="4805"/>
      <c r="H8" s="4805"/>
      <c r="I8" s="4805"/>
      <c r="J8" s="4805"/>
      <c r="K8" s="4805"/>
      <c r="L8" s="4789" t="s">
        <v>1550</v>
      </c>
      <c r="M8" s="4789"/>
      <c r="N8" s="4789"/>
      <c r="O8" s="4789"/>
      <c r="P8" s="4789"/>
      <c r="Q8" s="4789"/>
      <c r="R8" s="4789"/>
      <c r="S8" s="4789"/>
      <c r="T8" s="4789"/>
      <c r="U8" s="4789"/>
      <c r="V8" s="4789"/>
      <c r="W8" s="4789"/>
      <c r="X8" s="4789"/>
      <c r="Y8" s="4789"/>
      <c r="Z8" s="4789"/>
      <c r="AA8" s="4789"/>
      <c r="AB8" s="4789"/>
      <c r="AC8" s="4789"/>
      <c r="AD8" s="4789"/>
      <c r="AE8" s="4789"/>
      <c r="AF8" s="4789"/>
      <c r="AG8" s="4789"/>
      <c r="AH8" s="4789"/>
      <c r="AI8" s="4789"/>
      <c r="AJ8" s="4789"/>
      <c r="AK8" s="4789"/>
      <c r="AL8" s="4789"/>
    </row>
    <row r="9" spans="1:41" ht="12.75" customHeight="1" thickBot="1">
      <c r="B9" s="1050"/>
      <c r="C9" s="1050"/>
      <c r="D9" s="1050"/>
      <c r="E9" s="1050"/>
      <c r="F9" s="1050"/>
      <c r="G9" s="1050"/>
      <c r="H9" s="1050"/>
      <c r="I9" s="1050"/>
      <c r="J9" s="1050"/>
      <c r="K9" s="1050"/>
      <c r="L9" s="1050"/>
      <c r="M9" s="1050"/>
      <c r="N9" s="1050"/>
      <c r="O9" s="1050"/>
      <c r="P9" s="1050"/>
      <c r="Q9" s="1050"/>
      <c r="R9" s="1050"/>
      <c r="S9" s="1050"/>
      <c r="T9" s="1050"/>
      <c r="U9" s="1050"/>
      <c r="V9" s="1050"/>
      <c r="W9" s="1050"/>
      <c r="X9" s="1050"/>
      <c r="Y9" s="1050"/>
      <c r="Z9" s="1050"/>
      <c r="AA9" s="1050"/>
      <c r="AB9" s="1050"/>
      <c r="AC9" s="1050"/>
      <c r="AD9" s="1050"/>
      <c r="AE9" s="1050"/>
      <c r="AF9" s="1050"/>
      <c r="AG9" s="1050"/>
      <c r="AH9" s="1050"/>
      <c r="AI9" s="1050"/>
      <c r="AJ9" s="1050"/>
      <c r="AK9" s="1050"/>
      <c r="AL9" s="1050"/>
    </row>
    <row r="10" spans="1:41" ht="21" customHeight="1">
      <c r="B10" s="4771" t="s">
        <v>1549</v>
      </c>
      <c r="C10" s="4772"/>
      <c r="D10" s="4772"/>
      <c r="E10" s="4772"/>
      <c r="F10" s="4772"/>
      <c r="G10" s="4772"/>
      <c r="H10" s="4772"/>
      <c r="I10" s="4772"/>
      <c r="J10" s="4772"/>
      <c r="K10" s="4772"/>
      <c r="L10" s="4772"/>
      <c r="M10" s="4772"/>
      <c r="N10" s="4772"/>
      <c r="O10" s="4772"/>
      <c r="P10" s="4772"/>
      <c r="Q10" s="4772"/>
      <c r="R10" s="4772"/>
      <c r="S10" s="4772"/>
      <c r="T10" s="4772"/>
      <c r="U10" s="4772"/>
      <c r="V10" s="4772"/>
      <c r="W10" s="4772"/>
      <c r="X10" s="4772"/>
      <c r="Y10" s="4772"/>
      <c r="Z10" s="4772"/>
      <c r="AA10" s="4772"/>
      <c r="AB10" s="4772"/>
      <c r="AC10" s="4772"/>
      <c r="AD10" s="4772"/>
      <c r="AE10" s="4772"/>
      <c r="AF10" s="4772"/>
      <c r="AG10" s="4772"/>
      <c r="AH10" s="4772"/>
      <c r="AI10" s="4772"/>
      <c r="AJ10" s="4772"/>
      <c r="AK10" s="4772"/>
      <c r="AL10" s="4773"/>
    </row>
    <row r="11" spans="1:41" ht="27.75" customHeight="1">
      <c r="B11" s="4783" t="s">
        <v>1548</v>
      </c>
      <c r="C11" s="4784"/>
      <c r="D11" s="4784"/>
      <c r="E11" s="4784"/>
      <c r="F11" s="4784"/>
      <c r="G11" s="4784"/>
      <c r="H11" s="4784"/>
      <c r="I11" s="4784"/>
      <c r="J11" s="4784"/>
      <c r="K11" s="4784"/>
      <c r="L11" s="4784"/>
      <c r="M11" s="4784"/>
      <c r="N11" s="4784"/>
      <c r="O11" s="4784"/>
      <c r="P11" s="4784"/>
      <c r="Q11" s="4784"/>
      <c r="R11" s="4784"/>
      <c r="S11" s="4785"/>
      <c r="T11" s="4785"/>
      <c r="U11" s="4785"/>
      <c r="V11" s="4785"/>
      <c r="W11" s="4785"/>
      <c r="X11" s="4785"/>
      <c r="Y11" s="4785"/>
      <c r="Z11" s="4785"/>
      <c r="AA11" s="4785"/>
      <c r="AB11" s="4785"/>
      <c r="AC11" s="4785"/>
      <c r="AD11" s="4785"/>
      <c r="AE11" s="1049" t="s">
        <v>1539</v>
      </c>
      <c r="AF11" s="1048"/>
      <c r="AG11" s="4786"/>
      <c r="AH11" s="4786"/>
      <c r="AI11" s="4786"/>
      <c r="AJ11" s="4786"/>
      <c r="AK11" s="4786"/>
      <c r="AL11" s="4787"/>
      <c r="AO11" s="1047"/>
    </row>
    <row r="12" spans="1:41" ht="27.75" customHeight="1" thickBot="1">
      <c r="B12" s="1046"/>
      <c r="C12" s="4774" t="s">
        <v>1547</v>
      </c>
      <c r="D12" s="4774"/>
      <c r="E12" s="4774"/>
      <c r="F12" s="4774"/>
      <c r="G12" s="4774"/>
      <c r="H12" s="4774"/>
      <c r="I12" s="4774"/>
      <c r="J12" s="4774"/>
      <c r="K12" s="4774"/>
      <c r="L12" s="4774"/>
      <c r="M12" s="4774"/>
      <c r="N12" s="4774"/>
      <c r="O12" s="4774"/>
      <c r="P12" s="4774"/>
      <c r="Q12" s="4774"/>
      <c r="R12" s="4774"/>
      <c r="S12" s="4775">
        <f>ROUNDUP(S11*30%,1)</f>
        <v>0</v>
      </c>
      <c r="T12" s="4775"/>
      <c r="U12" s="4775"/>
      <c r="V12" s="4775"/>
      <c r="W12" s="4775"/>
      <c r="X12" s="4775"/>
      <c r="Y12" s="4775"/>
      <c r="Z12" s="4775"/>
      <c r="AA12" s="4775"/>
      <c r="AB12" s="4775"/>
      <c r="AC12" s="4775"/>
      <c r="AD12" s="4775"/>
      <c r="AE12" s="1045" t="s">
        <v>1539</v>
      </c>
      <c r="AF12" s="1045"/>
      <c r="AG12" s="4776"/>
      <c r="AH12" s="4776"/>
      <c r="AI12" s="4776"/>
      <c r="AJ12" s="4776"/>
      <c r="AK12" s="4776"/>
      <c r="AL12" s="4777"/>
    </row>
    <row r="13" spans="1:41" ht="27.75" customHeight="1" thickTop="1">
      <c r="B13" s="4778" t="s">
        <v>1546</v>
      </c>
      <c r="C13" s="4779"/>
      <c r="D13" s="4779"/>
      <c r="E13" s="4779"/>
      <c r="F13" s="4779"/>
      <c r="G13" s="4779"/>
      <c r="H13" s="4779"/>
      <c r="I13" s="4779"/>
      <c r="J13" s="4779"/>
      <c r="K13" s="4779"/>
      <c r="L13" s="4779"/>
      <c r="M13" s="4779"/>
      <c r="N13" s="4779"/>
      <c r="O13" s="4779"/>
      <c r="P13" s="4779"/>
      <c r="Q13" s="4779"/>
      <c r="R13" s="4779"/>
      <c r="S13" s="4780" t="e">
        <f>ROUNDUP(AG14/AG15,1)</f>
        <v>#DIV/0!</v>
      </c>
      <c r="T13" s="4780"/>
      <c r="U13" s="4780"/>
      <c r="V13" s="4780"/>
      <c r="W13" s="4780"/>
      <c r="X13" s="4780"/>
      <c r="Y13" s="4780"/>
      <c r="Z13" s="4780"/>
      <c r="AA13" s="4780"/>
      <c r="AB13" s="4780"/>
      <c r="AC13" s="4780"/>
      <c r="AD13" s="4780"/>
      <c r="AE13" s="1044" t="s">
        <v>1539</v>
      </c>
      <c r="AF13" s="1044"/>
      <c r="AG13" s="4781" t="s">
        <v>1545</v>
      </c>
      <c r="AH13" s="4781"/>
      <c r="AI13" s="4781"/>
      <c r="AJ13" s="4781"/>
      <c r="AK13" s="4781"/>
      <c r="AL13" s="4782"/>
    </row>
    <row r="14" spans="1:41" ht="27.75" customHeight="1">
      <c r="B14" s="4818" t="s">
        <v>1544</v>
      </c>
      <c r="C14" s="4819"/>
      <c r="D14" s="4819"/>
      <c r="E14" s="4819"/>
      <c r="F14" s="4819"/>
      <c r="G14" s="4819"/>
      <c r="H14" s="4819"/>
      <c r="I14" s="4819"/>
      <c r="J14" s="4819"/>
      <c r="K14" s="4819"/>
      <c r="L14" s="4819"/>
      <c r="M14" s="4819"/>
      <c r="N14" s="4819"/>
      <c r="O14" s="4819"/>
      <c r="P14" s="4819"/>
      <c r="Q14" s="4819"/>
      <c r="R14" s="4819"/>
      <c r="S14" s="4819"/>
      <c r="T14" s="4819"/>
      <c r="U14" s="4819"/>
      <c r="V14" s="4819"/>
      <c r="W14" s="4819"/>
      <c r="X14" s="4819"/>
      <c r="Y14" s="4819"/>
      <c r="Z14" s="4819"/>
      <c r="AA14" s="4819"/>
      <c r="AB14" s="4819"/>
      <c r="AC14" s="4819"/>
      <c r="AD14" s="4819"/>
      <c r="AE14" s="4819"/>
      <c r="AF14" s="4820"/>
      <c r="AG14" s="4816"/>
      <c r="AH14" s="4816"/>
      <c r="AI14" s="4816"/>
      <c r="AJ14" s="4816"/>
      <c r="AK14" s="4816"/>
      <c r="AL14" s="4817"/>
    </row>
    <row r="15" spans="1:41" ht="27.75" customHeight="1" thickBot="1">
      <c r="B15" s="4821" t="s">
        <v>1543</v>
      </c>
      <c r="C15" s="4822"/>
      <c r="D15" s="4822"/>
      <c r="E15" s="4822"/>
      <c r="F15" s="4822"/>
      <c r="G15" s="4822"/>
      <c r="H15" s="4822"/>
      <c r="I15" s="4822"/>
      <c r="J15" s="4822"/>
      <c r="K15" s="4822"/>
      <c r="L15" s="4822"/>
      <c r="M15" s="4822"/>
      <c r="N15" s="4822"/>
      <c r="O15" s="4822"/>
      <c r="P15" s="4822"/>
      <c r="Q15" s="4822"/>
      <c r="R15" s="4822"/>
      <c r="S15" s="4822"/>
      <c r="T15" s="4822"/>
      <c r="U15" s="4822"/>
      <c r="V15" s="4822"/>
      <c r="W15" s="4822"/>
      <c r="X15" s="4822"/>
      <c r="Y15" s="4822"/>
      <c r="Z15" s="4822"/>
      <c r="AA15" s="4822"/>
      <c r="AB15" s="4822"/>
      <c r="AC15" s="4822"/>
      <c r="AD15" s="4822"/>
      <c r="AE15" s="4822"/>
      <c r="AF15" s="4823"/>
      <c r="AG15" s="4812"/>
      <c r="AH15" s="4812"/>
      <c r="AI15" s="4812"/>
      <c r="AJ15" s="4812"/>
      <c r="AK15" s="4812"/>
      <c r="AL15" s="4813"/>
    </row>
    <row r="16" spans="1:41" ht="12.75" customHeight="1" thickBot="1">
      <c r="B16" s="1032"/>
      <c r="C16" s="1031"/>
      <c r="D16" s="1031"/>
      <c r="E16" s="1031"/>
      <c r="F16" s="1031"/>
      <c r="G16" s="1031"/>
      <c r="H16" s="1031"/>
      <c r="I16" s="1031"/>
      <c r="J16" s="1031"/>
      <c r="K16" s="1031"/>
      <c r="L16" s="1031"/>
      <c r="M16" s="1031"/>
      <c r="N16" s="1031"/>
      <c r="O16" s="1031"/>
      <c r="P16" s="1031"/>
      <c r="Q16" s="1031"/>
      <c r="R16" s="1031"/>
      <c r="S16" s="1031"/>
      <c r="T16" s="1031"/>
      <c r="U16" s="1031"/>
      <c r="V16" s="1031"/>
      <c r="W16" s="1031"/>
      <c r="X16" s="1031"/>
      <c r="Y16" s="1031"/>
      <c r="Z16" s="1031"/>
      <c r="AA16" s="1031"/>
      <c r="AB16" s="1031"/>
      <c r="AC16" s="1031"/>
      <c r="AD16" s="1031"/>
      <c r="AE16" s="1031"/>
      <c r="AF16" s="1031"/>
      <c r="AG16" s="1031"/>
      <c r="AH16" s="1031"/>
      <c r="AI16" s="1031"/>
      <c r="AJ16" s="1031"/>
      <c r="AK16" s="1031"/>
      <c r="AL16" s="1031"/>
    </row>
    <row r="17" spans="2:38" ht="21" customHeight="1">
      <c r="B17" s="4771" t="s">
        <v>1542</v>
      </c>
      <c r="C17" s="4772"/>
      <c r="D17" s="4772"/>
      <c r="E17" s="4772"/>
      <c r="F17" s="4772"/>
      <c r="G17" s="4772"/>
      <c r="H17" s="4772"/>
      <c r="I17" s="4772"/>
      <c r="J17" s="4772"/>
      <c r="K17" s="4772"/>
      <c r="L17" s="4772"/>
      <c r="M17" s="4772"/>
      <c r="N17" s="4772"/>
      <c r="O17" s="4772"/>
      <c r="P17" s="4772"/>
      <c r="Q17" s="4772"/>
      <c r="R17" s="4772"/>
      <c r="S17" s="4772"/>
      <c r="T17" s="4772"/>
      <c r="U17" s="4772"/>
      <c r="V17" s="4772"/>
      <c r="W17" s="4772"/>
      <c r="X17" s="4772"/>
      <c r="Y17" s="4772"/>
      <c r="Z17" s="4772"/>
      <c r="AA17" s="4772"/>
      <c r="AB17" s="4772"/>
      <c r="AC17" s="4772"/>
      <c r="AD17" s="4772"/>
      <c r="AE17" s="4772"/>
      <c r="AF17" s="4772"/>
      <c r="AG17" s="4772"/>
      <c r="AH17" s="4772"/>
      <c r="AI17" s="4772"/>
      <c r="AJ17" s="4772"/>
      <c r="AK17" s="4772"/>
      <c r="AL17" s="4773"/>
    </row>
    <row r="18" spans="2:38" ht="27.75" customHeight="1" thickBot="1">
      <c r="B18" s="4824" t="s">
        <v>1541</v>
      </c>
      <c r="C18" s="4825"/>
      <c r="D18" s="4825"/>
      <c r="E18" s="4825"/>
      <c r="F18" s="4825"/>
      <c r="G18" s="4825"/>
      <c r="H18" s="4825"/>
      <c r="I18" s="4825"/>
      <c r="J18" s="4825"/>
      <c r="K18" s="4825"/>
      <c r="L18" s="4825"/>
      <c r="M18" s="4825"/>
      <c r="N18" s="4825"/>
      <c r="O18" s="4825"/>
      <c r="P18" s="4825"/>
      <c r="Q18" s="4825"/>
      <c r="R18" s="4825"/>
      <c r="S18" s="4775">
        <f>ROUNDUP(S11/50,1)</f>
        <v>0</v>
      </c>
      <c r="T18" s="4775"/>
      <c r="U18" s="4775"/>
      <c r="V18" s="4775"/>
      <c r="W18" s="4775"/>
      <c r="X18" s="4775"/>
      <c r="Y18" s="4775"/>
      <c r="Z18" s="4775"/>
      <c r="AA18" s="4775"/>
      <c r="AB18" s="4775"/>
      <c r="AC18" s="4775"/>
      <c r="AD18" s="4775"/>
      <c r="AE18" s="1043" t="s">
        <v>1539</v>
      </c>
      <c r="AF18" s="1042"/>
      <c r="AG18" s="4776"/>
      <c r="AH18" s="4776"/>
      <c r="AI18" s="4776"/>
      <c r="AJ18" s="4776"/>
      <c r="AK18" s="4776"/>
      <c r="AL18" s="4777"/>
    </row>
    <row r="19" spans="2:38" ht="27.75" customHeight="1" thickTop="1" thickBot="1">
      <c r="B19" s="4827" t="s">
        <v>1540</v>
      </c>
      <c r="C19" s="4828"/>
      <c r="D19" s="4828"/>
      <c r="E19" s="4828"/>
      <c r="F19" s="4828"/>
      <c r="G19" s="4828"/>
      <c r="H19" s="4828"/>
      <c r="I19" s="4828"/>
      <c r="J19" s="4828"/>
      <c r="K19" s="4828"/>
      <c r="L19" s="4828"/>
      <c r="M19" s="4828"/>
      <c r="N19" s="4828"/>
      <c r="O19" s="4828"/>
      <c r="P19" s="4828"/>
      <c r="Q19" s="4828"/>
      <c r="R19" s="4828"/>
      <c r="S19" s="4829"/>
      <c r="T19" s="4829"/>
      <c r="U19" s="4829"/>
      <c r="V19" s="4829"/>
      <c r="W19" s="4829"/>
      <c r="X19" s="4829"/>
      <c r="Y19" s="4829"/>
      <c r="Z19" s="4829"/>
      <c r="AA19" s="4829"/>
      <c r="AB19" s="4829"/>
      <c r="AC19" s="4829"/>
      <c r="AD19" s="4829"/>
      <c r="AE19" s="1041" t="s">
        <v>1539</v>
      </c>
      <c r="AF19" s="1040"/>
      <c r="AG19" s="4830" t="s">
        <v>1538</v>
      </c>
      <c r="AH19" s="4830"/>
      <c r="AI19" s="4830"/>
      <c r="AJ19" s="4830"/>
      <c r="AK19" s="4830"/>
      <c r="AL19" s="4831"/>
    </row>
    <row r="20" spans="2:38" ht="12.75" customHeight="1" thickBot="1">
      <c r="B20" s="1031"/>
      <c r="C20" s="1031"/>
      <c r="D20" s="1031"/>
      <c r="E20" s="1031"/>
      <c r="F20" s="1031"/>
      <c r="G20" s="1031"/>
      <c r="H20" s="1031"/>
      <c r="I20" s="1031"/>
      <c r="J20" s="1031"/>
      <c r="K20" s="1031"/>
      <c r="L20" s="1031"/>
      <c r="M20" s="1031"/>
      <c r="N20" s="1031"/>
      <c r="O20" s="1031"/>
      <c r="P20" s="1031"/>
      <c r="Q20" s="1031"/>
      <c r="R20" s="1031"/>
      <c r="S20" s="1039"/>
      <c r="T20" s="1039"/>
      <c r="U20" s="1039"/>
      <c r="V20" s="1039"/>
      <c r="W20" s="1039"/>
      <c r="X20" s="1039"/>
      <c r="Y20" s="1039"/>
      <c r="Z20" s="1039"/>
      <c r="AA20" s="1039"/>
      <c r="AB20" s="1039"/>
      <c r="AC20" s="1039"/>
      <c r="AD20" s="1039"/>
      <c r="AE20" s="1038"/>
      <c r="AF20" s="1038"/>
      <c r="AG20" s="1037"/>
      <c r="AH20" s="1037"/>
      <c r="AI20" s="1037"/>
      <c r="AJ20" s="1037"/>
      <c r="AK20" s="1037"/>
      <c r="AL20" s="1037"/>
    </row>
    <row r="21" spans="2:38" ht="27.75" customHeight="1" thickBot="1">
      <c r="B21" s="4771" t="s">
        <v>1537</v>
      </c>
      <c r="C21" s="4772"/>
      <c r="D21" s="4772"/>
      <c r="E21" s="4772"/>
      <c r="F21" s="4772"/>
      <c r="G21" s="4772"/>
      <c r="H21" s="4772"/>
      <c r="I21" s="4772"/>
      <c r="J21" s="4772"/>
      <c r="K21" s="4772"/>
      <c r="L21" s="4772"/>
      <c r="M21" s="4772"/>
      <c r="N21" s="4772"/>
      <c r="O21" s="4772"/>
      <c r="P21" s="4772"/>
      <c r="Q21" s="4772"/>
      <c r="R21" s="4772"/>
      <c r="S21" s="4772"/>
      <c r="T21" s="4772"/>
      <c r="U21" s="4772"/>
      <c r="V21" s="4772"/>
      <c r="W21" s="4772"/>
      <c r="X21" s="4772"/>
      <c r="Y21" s="4772"/>
      <c r="Z21" s="4772"/>
      <c r="AA21" s="4772"/>
      <c r="AB21" s="4772"/>
      <c r="AC21" s="4772"/>
      <c r="AD21" s="4772"/>
      <c r="AE21" s="4772"/>
      <c r="AF21" s="4772"/>
      <c r="AG21" s="4772"/>
      <c r="AH21" s="4772"/>
      <c r="AI21" s="4772"/>
      <c r="AJ21" s="4772"/>
      <c r="AK21" s="4772"/>
      <c r="AL21" s="4773"/>
    </row>
    <row r="22" spans="2:38" ht="27.75" customHeight="1">
      <c r="B22" s="4796" t="s">
        <v>1536</v>
      </c>
      <c r="C22" s="4793"/>
      <c r="D22" s="4793"/>
      <c r="E22" s="4793"/>
      <c r="F22" s="4793"/>
      <c r="G22" s="4793"/>
      <c r="H22" s="4793"/>
      <c r="I22" s="4793"/>
      <c r="J22" s="4793"/>
      <c r="K22" s="4793"/>
      <c r="L22" s="4793"/>
      <c r="M22" s="4793"/>
      <c r="N22" s="4793"/>
      <c r="O22" s="4793"/>
      <c r="P22" s="4793"/>
      <c r="Q22" s="4793"/>
      <c r="R22" s="4797"/>
      <c r="S22" s="4792" t="s">
        <v>1535</v>
      </c>
      <c r="T22" s="4793"/>
      <c r="U22" s="4793"/>
      <c r="V22" s="4793"/>
      <c r="W22" s="4793"/>
      <c r="X22" s="4793"/>
      <c r="Y22" s="4793"/>
      <c r="Z22" s="4793"/>
      <c r="AA22" s="4793"/>
      <c r="AB22" s="4793"/>
      <c r="AC22" s="4793"/>
      <c r="AD22" s="4793"/>
      <c r="AE22" s="4793"/>
      <c r="AF22" s="4793"/>
      <c r="AG22" s="4793"/>
      <c r="AH22" s="4793"/>
      <c r="AI22" s="4794"/>
      <c r="AJ22" s="4794"/>
      <c r="AK22" s="4794"/>
      <c r="AL22" s="4795"/>
    </row>
    <row r="23" spans="2:38" ht="47.25" customHeight="1">
      <c r="B23" s="4798"/>
      <c r="C23" s="4799"/>
      <c r="D23" s="4799"/>
      <c r="E23" s="4799"/>
      <c r="F23" s="4799"/>
      <c r="G23" s="4799"/>
      <c r="H23" s="4799"/>
      <c r="I23" s="4799"/>
      <c r="J23" s="4799"/>
      <c r="K23" s="4799"/>
      <c r="L23" s="4799"/>
      <c r="M23" s="4799"/>
      <c r="N23" s="4799"/>
      <c r="O23" s="4799"/>
      <c r="P23" s="4799"/>
      <c r="Q23" s="4799"/>
      <c r="R23" s="4799"/>
      <c r="S23" s="4815" t="s">
        <v>1534</v>
      </c>
      <c r="T23" s="4815"/>
      <c r="U23" s="4815"/>
      <c r="V23" s="4815"/>
      <c r="W23" s="4815"/>
      <c r="X23" s="4815"/>
      <c r="Y23" s="4815"/>
      <c r="Z23" s="4815"/>
      <c r="AA23" s="4815"/>
      <c r="AB23" s="4815"/>
      <c r="AC23" s="4815"/>
      <c r="AD23" s="4815"/>
      <c r="AE23" s="4815"/>
      <c r="AF23" s="4815" t="s">
        <v>1440</v>
      </c>
      <c r="AG23" s="4815"/>
      <c r="AH23" s="4815"/>
      <c r="AI23" s="4800" t="s">
        <v>1439</v>
      </c>
      <c r="AJ23" s="4800"/>
      <c r="AK23" s="4800"/>
      <c r="AL23" s="4801"/>
    </row>
    <row r="24" spans="2:38" ht="27.75" customHeight="1">
      <c r="B24" s="1036">
        <v>1</v>
      </c>
      <c r="C24" s="4769"/>
      <c r="D24" s="4769"/>
      <c r="E24" s="4769"/>
      <c r="F24" s="4769"/>
      <c r="G24" s="4769"/>
      <c r="H24" s="4769"/>
      <c r="I24" s="4769"/>
      <c r="J24" s="4769"/>
      <c r="K24" s="4769"/>
      <c r="L24" s="4769"/>
      <c r="M24" s="4769"/>
      <c r="N24" s="4769"/>
      <c r="O24" s="4769"/>
      <c r="P24" s="4769"/>
      <c r="Q24" s="4769"/>
      <c r="R24" s="4769"/>
      <c r="S24" s="4769"/>
      <c r="T24" s="4769"/>
      <c r="U24" s="4769"/>
      <c r="V24" s="4769"/>
      <c r="W24" s="4769"/>
      <c r="X24" s="4769"/>
      <c r="Y24" s="4769"/>
      <c r="Z24" s="4769"/>
      <c r="AA24" s="4769"/>
      <c r="AB24" s="4769"/>
      <c r="AC24" s="4769"/>
      <c r="AD24" s="4769"/>
      <c r="AE24" s="4769"/>
      <c r="AF24" s="4769"/>
      <c r="AG24" s="4769"/>
      <c r="AH24" s="1035" t="s">
        <v>976</v>
      </c>
      <c r="AI24" s="4769"/>
      <c r="AJ24" s="4769"/>
      <c r="AK24" s="4769"/>
      <c r="AL24" s="4770"/>
    </row>
    <row r="25" spans="2:38" ht="27.75" customHeight="1">
      <c r="B25" s="1036">
        <v>2</v>
      </c>
      <c r="C25" s="4769"/>
      <c r="D25" s="4769"/>
      <c r="E25" s="4769"/>
      <c r="F25" s="4769"/>
      <c r="G25" s="4769"/>
      <c r="H25" s="4769"/>
      <c r="I25" s="4769"/>
      <c r="J25" s="4769"/>
      <c r="K25" s="4769"/>
      <c r="L25" s="4769"/>
      <c r="M25" s="4769"/>
      <c r="N25" s="4769"/>
      <c r="O25" s="4769"/>
      <c r="P25" s="4769"/>
      <c r="Q25" s="4769"/>
      <c r="R25" s="4769"/>
      <c r="S25" s="4769"/>
      <c r="T25" s="4769"/>
      <c r="U25" s="4769"/>
      <c r="V25" s="4769"/>
      <c r="W25" s="4769"/>
      <c r="X25" s="4769"/>
      <c r="Y25" s="4769"/>
      <c r="Z25" s="4769"/>
      <c r="AA25" s="4769"/>
      <c r="AB25" s="4769"/>
      <c r="AC25" s="4769"/>
      <c r="AD25" s="4769"/>
      <c r="AE25" s="4769"/>
      <c r="AF25" s="4769"/>
      <c r="AG25" s="4769"/>
      <c r="AH25" s="1035" t="s">
        <v>976</v>
      </c>
      <c r="AI25" s="4769"/>
      <c r="AJ25" s="4769"/>
      <c r="AK25" s="4769"/>
      <c r="AL25" s="4770"/>
    </row>
    <row r="26" spans="2:38" ht="27.75" customHeight="1">
      <c r="B26" s="1036">
        <v>3</v>
      </c>
      <c r="C26" s="4769"/>
      <c r="D26" s="4769"/>
      <c r="E26" s="4769"/>
      <c r="F26" s="4769"/>
      <c r="G26" s="4769"/>
      <c r="H26" s="4769"/>
      <c r="I26" s="4769"/>
      <c r="J26" s="4769"/>
      <c r="K26" s="4769"/>
      <c r="L26" s="4769"/>
      <c r="M26" s="4769"/>
      <c r="N26" s="4769"/>
      <c r="O26" s="4769"/>
      <c r="P26" s="4769"/>
      <c r="Q26" s="4769"/>
      <c r="R26" s="4769"/>
      <c r="S26" s="4769"/>
      <c r="T26" s="4769"/>
      <c r="U26" s="4769"/>
      <c r="V26" s="4769"/>
      <c r="W26" s="4769"/>
      <c r="X26" s="4769"/>
      <c r="Y26" s="4769"/>
      <c r="Z26" s="4769"/>
      <c r="AA26" s="4769"/>
      <c r="AB26" s="4769"/>
      <c r="AC26" s="4769"/>
      <c r="AD26" s="4769"/>
      <c r="AE26" s="4769"/>
      <c r="AF26" s="4769"/>
      <c r="AG26" s="4769"/>
      <c r="AH26" s="1035" t="s">
        <v>976</v>
      </c>
      <c r="AI26" s="4769"/>
      <c r="AJ26" s="4769"/>
      <c r="AK26" s="4769"/>
      <c r="AL26" s="4770"/>
    </row>
    <row r="27" spans="2:38" ht="27.75" customHeight="1" thickBot="1">
      <c r="B27" s="1034">
        <v>4</v>
      </c>
      <c r="C27" s="4814"/>
      <c r="D27" s="4814"/>
      <c r="E27" s="4814"/>
      <c r="F27" s="4814"/>
      <c r="G27" s="4814"/>
      <c r="H27" s="4814"/>
      <c r="I27" s="4814"/>
      <c r="J27" s="4814"/>
      <c r="K27" s="4814"/>
      <c r="L27" s="4814"/>
      <c r="M27" s="4814"/>
      <c r="N27" s="4814"/>
      <c r="O27" s="4814"/>
      <c r="P27" s="4814"/>
      <c r="Q27" s="4814"/>
      <c r="R27" s="4814"/>
      <c r="S27" s="4814"/>
      <c r="T27" s="4814"/>
      <c r="U27" s="4814"/>
      <c r="V27" s="4814"/>
      <c r="W27" s="4814"/>
      <c r="X27" s="4814"/>
      <c r="Y27" s="4814"/>
      <c r="Z27" s="4814"/>
      <c r="AA27" s="4814"/>
      <c r="AB27" s="4814"/>
      <c r="AC27" s="4814"/>
      <c r="AD27" s="4814"/>
      <c r="AE27" s="4814"/>
      <c r="AF27" s="4814"/>
      <c r="AG27" s="4814"/>
      <c r="AH27" s="1033" t="s">
        <v>976</v>
      </c>
      <c r="AI27" s="4814"/>
      <c r="AJ27" s="4814"/>
      <c r="AK27" s="4814"/>
      <c r="AL27" s="4826"/>
    </row>
    <row r="28" spans="2:38" ht="15" customHeight="1">
      <c r="B28" s="4806" t="s">
        <v>1533</v>
      </c>
      <c r="C28" s="4807"/>
      <c r="D28" s="4807"/>
      <c r="E28" s="4807"/>
      <c r="F28" s="4807"/>
      <c r="G28" s="4807"/>
      <c r="H28" s="4807"/>
      <c r="I28" s="4807"/>
      <c r="J28" s="4807"/>
      <c r="K28" s="4807"/>
      <c r="L28" s="4807"/>
      <c r="M28" s="4807"/>
      <c r="N28" s="4807"/>
      <c r="O28" s="4807"/>
      <c r="P28" s="4807"/>
      <c r="Q28" s="4807"/>
      <c r="R28" s="4807"/>
      <c r="S28" s="4807"/>
      <c r="T28" s="4807"/>
      <c r="U28" s="4807"/>
      <c r="V28" s="4807"/>
      <c r="W28" s="4807"/>
      <c r="X28" s="4807"/>
      <c r="Y28" s="4807"/>
      <c r="Z28" s="4807"/>
      <c r="AA28" s="4807"/>
      <c r="AB28" s="4807"/>
      <c r="AC28" s="4807"/>
      <c r="AD28" s="4807"/>
      <c r="AE28" s="4807"/>
      <c r="AF28" s="4807"/>
      <c r="AG28" s="4807"/>
      <c r="AH28" s="4807"/>
      <c r="AI28" s="4810" t="s">
        <v>1450</v>
      </c>
      <c r="AJ28" s="4810"/>
      <c r="AK28" s="4810"/>
      <c r="AL28" s="4811"/>
    </row>
    <row r="29" spans="2:38" ht="36.75" customHeight="1" thickBot="1">
      <c r="B29" s="4808"/>
      <c r="C29" s="4809"/>
      <c r="D29" s="4809"/>
      <c r="E29" s="4809"/>
      <c r="F29" s="4809"/>
      <c r="G29" s="4809"/>
      <c r="H29" s="4809"/>
      <c r="I29" s="4809"/>
      <c r="J29" s="4809"/>
      <c r="K29" s="4809"/>
      <c r="L29" s="4809"/>
      <c r="M29" s="4809"/>
      <c r="N29" s="4809"/>
      <c r="O29" s="4809"/>
      <c r="P29" s="4809"/>
      <c r="Q29" s="4809"/>
      <c r="R29" s="4809"/>
      <c r="S29" s="4809"/>
      <c r="T29" s="4809"/>
      <c r="U29" s="4809"/>
      <c r="V29" s="4809"/>
      <c r="W29" s="4809"/>
      <c r="X29" s="4809"/>
      <c r="Y29" s="4809"/>
      <c r="Z29" s="4809"/>
      <c r="AA29" s="4809"/>
      <c r="AB29" s="4809"/>
      <c r="AC29" s="4809"/>
      <c r="AD29" s="4809"/>
      <c r="AE29" s="4809"/>
      <c r="AF29" s="4809"/>
      <c r="AG29" s="4809"/>
      <c r="AH29" s="4809"/>
      <c r="AI29" s="4767"/>
      <c r="AJ29" s="4767"/>
      <c r="AK29" s="4767"/>
      <c r="AL29" s="4768"/>
    </row>
    <row r="30" spans="2:38" ht="9.75" customHeight="1">
      <c r="B30" s="1032"/>
      <c r="C30" s="1031"/>
      <c r="D30" s="1031"/>
      <c r="E30" s="1031"/>
      <c r="F30" s="1031"/>
      <c r="G30" s="1031"/>
      <c r="H30" s="1031"/>
      <c r="I30" s="1031"/>
      <c r="J30" s="1031"/>
      <c r="K30" s="1031"/>
      <c r="L30" s="1031"/>
      <c r="M30" s="1031"/>
      <c r="N30" s="1031"/>
      <c r="O30" s="1031"/>
      <c r="P30" s="1031"/>
      <c r="Q30" s="1031"/>
      <c r="R30" s="1031"/>
      <c r="S30" s="1031"/>
      <c r="T30" s="1031"/>
      <c r="U30" s="1031"/>
      <c r="V30" s="1031"/>
      <c r="W30" s="1031"/>
      <c r="X30" s="1031"/>
      <c r="Y30" s="1031"/>
      <c r="Z30" s="1031"/>
      <c r="AA30" s="1031"/>
      <c r="AB30" s="1031"/>
      <c r="AC30" s="1031"/>
      <c r="AD30" s="1031"/>
      <c r="AE30" s="1031"/>
      <c r="AF30" s="1031"/>
      <c r="AG30" s="1031"/>
      <c r="AH30" s="1031"/>
      <c r="AI30" s="1031"/>
      <c r="AJ30" s="1031"/>
      <c r="AK30" s="1031"/>
      <c r="AL30" s="1031"/>
    </row>
    <row r="31" spans="2:38" ht="22.5" customHeight="1">
      <c r="B31" s="4790" t="s">
        <v>1311</v>
      </c>
      <c r="C31" s="4790"/>
      <c r="D31" s="4790"/>
      <c r="E31" s="4790"/>
      <c r="F31" s="4790"/>
      <c r="G31" s="4790"/>
      <c r="H31" s="4791" t="s">
        <v>1532</v>
      </c>
      <c r="I31" s="4791"/>
      <c r="J31" s="4791"/>
      <c r="K31" s="4791"/>
      <c r="L31" s="4791"/>
      <c r="M31" s="4791"/>
      <c r="N31" s="4791"/>
      <c r="O31" s="4791"/>
      <c r="P31" s="4791"/>
      <c r="Q31" s="4791"/>
      <c r="R31" s="4791"/>
      <c r="S31" s="4791"/>
      <c r="T31" s="4791"/>
      <c r="U31" s="4791"/>
      <c r="V31" s="4791"/>
      <c r="W31" s="4791"/>
      <c r="X31" s="4791"/>
      <c r="Y31" s="4791"/>
      <c r="Z31" s="4791"/>
      <c r="AA31" s="4791"/>
      <c r="AB31" s="4791"/>
      <c r="AC31" s="4791"/>
      <c r="AD31" s="4791"/>
      <c r="AE31" s="4791"/>
      <c r="AF31" s="4791"/>
      <c r="AG31" s="4791"/>
      <c r="AH31" s="4791"/>
      <c r="AI31" s="4791"/>
      <c r="AJ31" s="4791"/>
      <c r="AK31" s="4791"/>
      <c r="AL31" s="4791"/>
    </row>
    <row r="32" spans="2:38" ht="8.25" customHeight="1">
      <c r="B32" s="1032"/>
      <c r="C32" s="1031"/>
      <c r="D32" s="1031"/>
      <c r="E32" s="1031"/>
      <c r="F32" s="1031"/>
      <c r="G32" s="1031"/>
      <c r="H32" s="1031"/>
      <c r="I32" s="1031"/>
      <c r="J32" s="1031"/>
      <c r="K32" s="1031"/>
      <c r="L32" s="1031"/>
      <c r="M32" s="1031"/>
      <c r="N32" s="1031"/>
      <c r="O32" s="1031"/>
      <c r="P32" s="1031"/>
      <c r="Q32" s="1031"/>
      <c r="R32" s="1031"/>
      <c r="S32" s="1031"/>
      <c r="T32" s="1031"/>
      <c r="U32" s="1031"/>
      <c r="V32" s="1031"/>
      <c r="W32" s="1031"/>
      <c r="X32" s="1031"/>
      <c r="Y32" s="1031"/>
      <c r="Z32" s="1031"/>
      <c r="AA32" s="1031"/>
      <c r="AB32" s="1031"/>
      <c r="AC32" s="1031"/>
      <c r="AD32" s="1031"/>
      <c r="AE32" s="1031"/>
      <c r="AF32" s="1031"/>
      <c r="AG32" s="1031"/>
      <c r="AH32" s="1031"/>
      <c r="AI32" s="1031"/>
      <c r="AJ32" s="1031"/>
      <c r="AK32" s="1031"/>
      <c r="AL32" s="1031"/>
    </row>
    <row r="33" spans="2:39" s="746" customFormat="1" ht="17.25" customHeight="1">
      <c r="B33" s="4766" t="s">
        <v>1531</v>
      </c>
      <c r="C33" s="4766"/>
      <c r="D33" s="4766"/>
      <c r="E33" s="4766"/>
      <c r="F33" s="4766"/>
      <c r="G33" s="4766"/>
      <c r="H33" s="4766"/>
      <c r="I33" s="4766"/>
      <c r="J33" s="4766"/>
      <c r="K33" s="4766"/>
      <c r="L33" s="4766"/>
      <c r="M33" s="4766"/>
      <c r="N33" s="4766"/>
      <c r="O33" s="4766"/>
      <c r="P33" s="4766"/>
      <c r="Q33" s="4766"/>
      <c r="R33" s="4766"/>
      <c r="S33" s="4766"/>
      <c r="T33" s="4766"/>
      <c r="U33" s="4766"/>
      <c r="V33" s="4766"/>
      <c r="W33" s="4766"/>
      <c r="X33" s="4766"/>
      <c r="Y33" s="4766"/>
      <c r="Z33" s="4766"/>
      <c r="AA33" s="4766"/>
      <c r="AB33" s="4766"/>
      <c r="AC33" s="4766"/>
      <c r="AD33" s="4766"/>
      <c r="AE33" s="4766"/>
      <c r="AF33" s="4766"/>
      <c r="AG33" s="4766"/>
      <c r="AH33" s="4766"/>
      <c r="AI33" s="4766"/>
      <c r="AJ33" s="4766"/>
      <c r="AK33" s="4766"/>
      <c r="AL33" s="4766"/>
    </row>
    <row r="34" spans="2:39" s="746" customFormat="1" ht="45.75" customHeight="1">
      <c r="B34" s="4766"/>
      <c r="C34" s="4766"/>
      <c r="D34" s="4766"/>
      <c r="E34" s="4766"/>
      <c r="F34" s="4766"/>
      <c r="G34" s="4766"/>
      <c r="H34" s="4766"/>
      <c r="I34" s="4766"/>
      <c r="J34" s="4766"/>
      <c r="K34" s="4766"/>
      <c r="L34" s="4766"/>
      <c r="M34" s="4766"/>
      <c r="N34" s="4766"/>
      <c r="O34" s="4766"/>
      <c r="P34" s="4766"/>
      <c r="Q34" s="4766"/>
      <c r="R34" s="4766"/>
      <c r="S34" s="4766"/>
      <c r="T34" s="4766"/>
      <c r="U34" s="4766"/>
      <c r="V34" s="4766"/>
      <c r="W34" s="4766"/>
      <c r="X34" s="4766"/>
      <c r="Y34" s="4766"/>
      <c r="Z34" s="4766"/>
      <c r="AA34" s="4766"/>
      <c r="AB34" s="4766"/>
      <c r="AC34" s="4766"/>
      <c r="AD34" s="4766"/>
      <c r="AE34" s="4766"/>
      <c r="AF34" s="4766"/>
      <c r="AG34" s="4766"/>
      <c r="AH34" s="4766"/>
      <c r="AI34" s="4766"/>
      <c r="AJ34" s="4766"/>
      <c r="AK34" s="4766"/>
      <c r="AL34" s="4766"/>
      <c r="AM34" s="851"/>
    </row>
    <row r="35" spans="2:39" s="746" customFormat="1" ht="9" customHeight="1">
      <c r="B35" s="746" t="s">
        <v>1530</v>
      </c>
      <c r="AM35" s="1030"/>
    </row>
    <row r="36" spans="2:39" s="746" customFormat="1" ht="21" customHeight="1">
      <c r="B36" s="746" t="s">
        <v>1530</v>
      </c>
      <c r="AM36" s="1030"/>
    </row>
  </sheetData>
  <protectedRanges>
    <protectedRange sqref="L7:Z7 AI7:AL7 L6:AL6 L8:AL8" name="範囲1"/>
  </protectedRanges>
  <mergeCells count="59">
    <mergeCell ref="AI27:AL27"/>
    <mergeCell ref="B19:R19"/>
    <mergeCell ref="S19:AD19"/>
    <mergeCell ref="AG19:AL19"/>
    <mergeCell ref="S24:AE24"/>
    <mergeCell ref="AF24:AG24"/>
    <mergeCell ref="B18:R18"/>
    <mergeCell ref="S18:AD18"/>
    <mergeCell ref="AG18:AL18"/>
    <mergeCell ref="AI24:AL24"/>
    <mergeCell ref="AI25:AL25"/>
    <mergeCell ref="L8:AL8"/>
    <mergeCell ref="B28:AH29"/>
    <mergeCell ref="AI28:AL28"/>
    <mergeCell ref="AG15:AL15"/>
    <mergeCell ref="C27:R27"/>
    <mergeCell ref="B21:AL21"/>
    <mergeCell ref="S23:AE23"/>
    <mergeCell ref="AF23:AH23"/>
    <mergeCell ref="AF27:AG27"/>
    <mergeCell ref="S25:AE25"/>
    <mergeCell ref="AF25:AG25"/>
    <mergeCell ref="S27:AE27"/>
    <mergeCell ref="AG14:AL14"/>
    <mergeCell ref="B14:AF14"/>
    <mergeCell ref="B15:AF15"/>
    <mergeCell ref="B17:AL17"/>
    <mergeCell ref="AG11:AL11"/>
    <mergeCell ref="B4:AL4"/>
    <mergeCell ref="B6:K6"/>
    <mergeCell ref="L6:AL6"/>
    <mergeCell ref="B31:G31"/>
    <mergeCell ref="H31:AL31"/>
    <mergeCell ref="S22:AL22"/>
    <mergeCell ref="C24:R24"/>
    <mergeCell ref="C25:R25"/>
    <mergeCell ref="B22:R23"/>
    <mergeCell ref="AI23:AL23"/>
    <mergeCell ref="B7:K7"/>
    <mergeCell ref="L7:Z7"/>
    <mergeCell ref="AA7:AH7"/>
    <mergeCell ref="AI7:AL7"/>
    <mergeCell ref="B8:K8"/>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11:AD11"/>
  </mergeCells>
  <phoneticPr fontId="8"/>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rgb="FF0070C0"/>
  </sheetPr>
  <dimension ref="A1:AM50"/>
  <sheetViews>
    <sheetView view="pageBreakPreview" zoomScaleSheetLayoutView="100" workbookViewId="0">
      <selection activeCell="B1" sqref="B1"/>
    </sheetView>
  </sheetViews>
  <sheetFormatPr defaultColWidth="8.6328125" defaultRowHeight="21" customHeight="1"/>
  <cols>
    <col min="1" max="1" width="7.90625" style="1052" customWidth="1"/>
    <col min="2" max="23" width="2.6328125" style="1052" customWidth="1"/>
    <col min="24" max="24" width="5.453125" style="1052" customWidth="1"/>
    <col min="25" max="25" width="4.36328125" style="1052" customWidth="1"/>
    <col min="26" max="37" width="2.6328125" style="1052" customWidth="1"/>
    <col min="38" max="38" width="2.453125" style="1052" customWidth="1"/>
    <col min="39" max="39" width="9" style="1052" customWidth="1"/>
    <col min="40" max="40" width="2.453125" style="1052" customWidth="1"/>
    <col min="41" max="16384" width="8.6328125" style="1052"/>
  </cols>
  <sheetData>
    <row r="1" spans="1:39" s="1071" customFormat="1" ht="20.149999999999999" customHeight="1">
      <c r="B1" s="216" t="s">
        <v>1586</v>
      </c>
    </row>
    <row r="2" spans="1:39" s="1071" customFormat="1" ht="20.149999999999999" customHeight="1">
      <c r="AA2" s="4859" t="s">
        <v>1585</v>
      </c>
      <c r="AB2" s="4859"/>
      <c r="AC2" s="4859"/>
      <c r="AD2" s="4859"/>
      <c r="AE2" s="4859"/>
      <c r="AF2" s="4859"/>
      <c r="AG2" s="4859"/>
      <c r="AH2" s="4859"/>
      <c r="AI2" s="4859"/>
      <c r="AJ2" s="4859"/>
    </row>
    <row r="3" spans="1:39" s="1071" customFormat="1" ht="20.149999999999999" customHeight="1"/>
    <row r="4" spans="1:39" ht="21" customHeight="1">
      <c r="B4" s="4832" t="s">
        <v>1584</v>
      </c>
      <c r="C4" s="4832"/>
      <c r="D4" s="4832"/>
      <c r="E4" s="4832"/>
      <c r="F4" s="4832"/>
      <c r="G4" s="4832"/>
      <c r="H4" s="4832"/>
      <c r="I4" s="4832"/>
      <c r="J4" s="4832"/>
      <c r="K4" s="4832"/>
      <c r="L4" s="4832"/>
      <c r="M4" s="4832"/>
      <c r="N4" s="4832"/>
      <c r="O4" s="4832"/>
      <c r="P4" s="4832"/>
      <c r="Q4" s="4832"/>
      <c r="R4" s="4832"/>
      <c r="S4" s="4832"/>
      <c r="T4" s="4832"/>
      <c r="U4" s="4832"/>
      <c r="V4" s="4832"/>
      <c r="W4" s="4832"/>
      <c r="X4" s="4832"/>
      <c r="Y4" s="4832"/>
      <c r="Z4" s="4832"/>
      <c r="AA4" s="4832"/>
      <c r="AB4" s="4832"/>
      <c r="AC4" s="4832"/>
      <c r="AD4" s="4832"/>
      <c r="AE4" s="4832"/>
      <c r="AF4" s="4832"/>
      <c r="AG4" s="4832"/>
      <c r="AH4" s="4832"/>
      <c r="AI4" s="4832"/>
      <c r="AJ4" s="4832"/>
    </row>
    <row r="5" spans="1:39" s="1069" customFormat="1" ht="18" customHeight="1">
      <c r="A5" s="1070"/>
      <c r="B5" s="1070"/>
      <c r="C5" s="1070"/>
      <c r="D5" s="1070"/>
      <c r="E5" s="1070"/>
      <c r="F5" s="1070"/>
      <c r="G5" s="1070"/>
      <c r="H5" s="1070"/>
    </row>
    <row r="6" spans="1:39" s="1069" customFormat="1" ht="29.25" customHeight="1">
      <c r="A6" s="1070"/>
      <c r="B6" s="4833" t="s">
        <v>1555</v>
      </c>
      <c r="C6" s="4833"/>
      <c r="D6" s="4833"/>
      <c r="E6" s="4833"/>
      <c r="F6" s="4833"/>
      <c r="G6" s="4833"/>
      <c r="H6" s="4833"/>
      <c r="I6" s="4833"/>
      <c r="J6" s="4833"/>
      <c r="K6" s="4833"/>
      <c r="L6" s="4834"/>
      <c r="M6" s="4834"/>
      <c r="N6" s="4834"/>
      <c r="O6" s="4834"/>
      <c r="P6" s="4834"/>
      <c r="Q6" s="4834"/>
      <c r="R6" s="4834"/>
      <c r="S6" s="4834"/>
      <c r="T6" s="4834"/>
      <c r="U6" s="4834"/>
      <c r="V6" s="4834"/>
      <c r="W6" s="4834"/>
      <c r="X6" s="4834"/>
      <c r="Y6" s="4834"/>
      <c r="Z6" s="4834"/>
      <c r="AA6" s="4834"/>
      <c r="AB6" s="4834"/>
      <c r="AC6" s="4834"/>
      <c r="AD6" s="4834"/>
      <c r="AE6" s="4834"/>
      <c r="AF6" s="4834"/>
      <c r="AG6" s="4834"/>
      <c r="AH6" s="4834"/>
      <c r="AI6" s="4834"/>
      <c r="AJ6" s="4834"/>
    </row>
    <row r="7" spans="1:39" s="1069" customFormat="1" ht="31.5" customHeight="1">
      <c r="A7" s="1070"/>
      <c r="B7" s="4833" t="s">
        <v>1554</v>
      </c>
      <c r="C7" s="4833"/>
      <c r="D7" s="4833"/>
      <c r="E7" s="4833"/>
      <c r="F7" s="4833"/>
      <c r="G7" s="4833"/>
      <c r="H7" s="4833"/>
      <c r="I7" s="4833"/>
      <c r="J7" s="4833"/>
      <c r="K7" s="4833"/>
      <c r="L7" s="4835"/>
      <c r="M7" s="4835"/>
      <c r="N7" s="4835"/>
      <c r="O7" s="4835"/>
      <c r="P7" s="4835"/>
      <c r="Q7" s="4835"/>
      <c r="R7" s="4835"/>
      <c r="S7" s="4835"/>
      <c r="T7" s="4835"/>
      <c r="U7" s="4835"/>
      <c r="V7" s="4835"/>
      <c r="W7" s="4835"/>
      <c r="X7" s="4835"/>
      <c r="Y7" s="4835"/>
      <c r="Z7" s="4836" t="s">
        <v>1583</v>
      </c>
      <c r="AA7" s="4836"/>
      <c r="AB7" s="4836"/>
      <c r="AC7" s="4836"/>
      <c r="AD7" s="4836"/>
      <c r="AE7" s="4836"/>
      <c r="AF7" s="4836"/>
      <c r="AG7" s="4837" t="s">
        <v>1582</v>
      </c>
      <c r="AH7" s="4837"/>
      <c r="AI7" s="4837"/>
      <c r="AJ7" s="4837"/>
    </row>
    <row r="8" spans="1:39" s="1069" customFormat="1" ht="29.25" customHeight="1">
      <c r="B8" s="4847" t="s">
        <v>1581</v>
      </c>
      <c r="C8" s="4847"/>
      <c r="D8" s="4847"/>
      <c r="E8" s="4847"/>
      <c r="F8" s="4847"/>
      <c r="G8" s="4847"/>
      <c r="H8" s="4847"/>
      <c r="I8" s="4847"/>
      <c r="J8" s="4847"/>
      <c r="K8" s="4847"/>
      <c r="L8" s="4834" t="s">
        <v>1580</v>
      </c>
      <c r="M8" s="4834"/>
      <c r="N8" s="4834"/>
      <c r="O8" s="4834"/>
      <c r="P8" s="4834"/>
      <c r="Q8" s="4834"/>
      <c r="R8" s="4834"/>
      <c r="S8" s="4834"/>
      <c r="T8" s="4834"/>
      <c r="U8" s="4834"/>
      <c r="V8" s="4834"/>
      <c r="W8" s="4834"/>
      <c r="X8" s="4834"/>
      <c r="Y8" s="4834"/>
      <c r="Z8" s="4834"/>
      <c r="AA8" s="4834"/>
      <c r="AB8" s="4834"/>
      <c r="AC8" s="4834"/>
      <c r="AD8" s="4834"/>
      <c r="AE8" s="4834"/>
      <c r="AF8" s="4834"/>
      <c r="AG8" s="4834"/>
      <c r="AH8" s="4834"/>
      <c r="AI8" s="4834"/>
      <c r="AJ8" s="4834"/>
    </row>
    <row r="9" spans="1:39" ht="9.75" customHeight="1"/>
    <row r="10" spans="1:39" ht="21" customHeight="1">
      <c r="B10" s="4848" t="s">
        <v>1549</v>
      </c>
      <c r="C10" s="4848"/>
      <c r="D10" s="4848"/>
      <c r="E10" s="4848"/>
      <c r="F10" s="4848"/>
      <c r="G10" s="4848"/>
      <c r="H10" s="4848"/>
      <c r="I10" s="4848"/>
      <c r="J10" s="4848"/>
      <c r="K10" s="4848"/>
      <c r="L10" s="4848"/>
      <c r="M10" s="4848"/>
      <c r="N10" s="4848"/>
      <c r="O10" s="4848"/>
      <c r="P10" s="4848"/>
      <c r="Q10" s="4848"/>
      <c r="R10" s="4848"/>
      <c r="S10" s="4848"/>
      <c r="T10" s="4848"/>
      <c r="U10" s="4848"/>
      <c r="V10" s="4848"/>
      <c r="W10" s="4848"/>
      <c r="X10" s="4848"/>
      <c r="Y10" s="4848"/>
      <c r="Z10" s="4848"/>
      <c r="AA10" s="4848"/>
      <c r="AB10" s="4848"/>
      <c r="AC10" s="4848"/>
      <c r="AD10" s="4848"/>
      <c r="AE10" s="4848"/>
      <c r="AF10" s="4848"/>
      <c r="AG10" s="4848"/>
      <c r="AH10" s="4848"/>
      <c r="AI10" s="4848"/>
      <c r="AJ10" s="4848"/>
    </row>
    <row r="11" spans="1:39" ht="21" customHeight="1">
      <c r="B11" s="4844" t="s">
        <v>1579</v>
      </c>
      <c r="C11" s="4844"/>
      <c r="D11" s="4844"/>
      <c r="E11" s="4844"/>
      <c r="F11" s="4844"/>
      <c r="G11" s="4844"/>
      <c r="H11" s="4844"/>
      <c r="I11" s="4844"/>
      <c r="J11" s="4844"/>
      <c r="K11" s="4844"/>
      <c r="L11" s="4844"/>
      <c r="M11" s="4844"/>
      <c r="N11" s="4844"/>
      <c r="O11" s="4844"/>
      <c r="P11" s="4844"/>
      <c r="Q11" s="4844"/>
      <c r="R11" s="4844"/>
      <c r="S11" s="4845"/>
      <c r="T11" s="4845"/>
      <c r="U11" s="4845"/>
      <c r="V11" s="4845"/>
      <c r="W11" s="4845"/>
      <c r="X11" s="4845"/>
      <c r="Y11" s="4845"/>
      <c r="Z11" s="4845"/>
      <c r="AA11" s="4845"/>
      <c r="AB11" s="4845"/>
      <c r="AC11" s="1068" t="s">
        <v>1539</v>
      </c>
      <c r="AD11" s="1067"/>
      <c r="AE11" s="4846"/>
      <c r="AF11" s="4846"/>
      <c r="AG11" s="4846"/>
      <c r="AH11" s="4846"/>
      <c r="AI11" s="4846"/>
      <c r="AJ11" s="4846"/>
      <c r="AM11" s="1066"/>
    </row>
    <row r="12" spans="1:39" ht="21" customHeight="1" thickBot="1">
      <c r="B12" s="1065"/>
      <c r="C12" s="4838" t="s">
        <v>1578</v>
      </c>
      <c r="D12" s="4838"/>
      <c r="E12" s="4838"/>
      <c r="F12" s="4838"/>
      <c r="G12" s="4838"/>
      <c r="H12" s="4838"/>
      <c r="I12" s="4838"/>
      <c r="J12" s="4838"/>
      <c r="K12" s="4838"/>
      <c r="L12" s="4838"/>
      <c r="M12" s="4838"/>
      <c r="N12" s="4838"/>
      <c r="O12" s="4838"/>
      <c r="P12" s="4838"/>
      <c r="Q12" s="4838"/>
      <c r="R12" s="4838"/>
      <c r="S12" s="4839">
        <f>ROUNDUP(S11*50%,1)</f>
        <v>0</v>
      </c>
      <c r="T12" s="4839"/>
      <c r="U12" s="4839"/>
      <c r="V12" s="4839"/>
      <c r="W12" s="4839"/>
      <c r="X12" s="4839"/>
      <c r="Y12" s="4839"/>
      <c r="Z12" s="4839"/>
      <c r="AA12" s="4839"/>
      <c r="AB12" s="4839"/>
      <c r="AC12" s="1064" t="s">
        <v>1539</v>
      </c>
      <c r="AD12" s="1064"/>
      <c r="AE12" s="4840"/>
      <c r="AF12" s="4840"/>
      <c r="AG12" s="4840"/>
      <c r="AH12" s="4840"/>
      <c r="AI12" s="4840"/>
      <c r="AJ12" s="4840"/>
    </row>
    <row r="13" spans="1:39" ht="21" customHeight="1" thickTop="1">
      <c r="B13" s="4841" t="s">
        <v>1577</v>
      </c>
      <c r="C13" s="4841"/>
      <c r="D13" s="4841"/>
      <c r="E13" s="4841"/>
      <c r="F13" s="4841"/>
      <c r="G13" s="4841"/>
      <c r="H13" s="4841"/>
      <c r="I13" s="4841"/>
      <c r="J13" s="4841"/>
      <c r="K13" s="4841"/>
      <c r="L13" s="4841"/>
      <c r="M13" s="4841"/>
      <c r="N13" s="4841"/>
      <c r="O13" s="4841"/>
      <c r="P13" s="4841"/>
      <c r="Q13" s="4841"/>
      <c r="R13" s="4841"/>
      <c r="S13" s="4842" t="e">
        <f>ROUNDUP(AE25/L25,1)</f>
        <v>#DIV/0!</v>
      </c>
      <c r="T13" s="4842"/>
      <c r="U13" s="4842"/>
      <c r="V13" s="4842"/>
      <c r="W13" s="4842"/>
      <c r="X13" s="4842"/>
      <c r="Y13" s="4842"/>
      <c r="Z13" s="4842"/>
      <c r="AA13" s="4842"/>
      <c r="AB13" s="4842"/>
      <c r="AC13" s="1063" t="s">
        <v>1539</v>
      </c>
      <c r="AD13" s="1063"/>
      <c r="AE13" s="4843" t="s">
        <v>1576</v>
      </c>
      <c r="AF13" s="4843"/>
      <c r="AG13" s="4843"/>
      <c r="AH13" s="4843"/>
      <c r="AI13" s="4843"/>
      <c r="AJ13" s="4843"/>
    </row>
    <row r="14" spans="1:39" ht="21" customHeight="1">
      <c r="B14" s="4849" t="s">
        <v>1575</v>
      </c>
      <c r="C14" s="4849"/>
      <c r="D14" s="4849"/>
      <c r="E14" s="4849"/>
      <c r="F14" s="4849"/>
      <c r="G14" s="4849"/>
      <c r="H14" s="4849"/>
      <c r="I14" s="4849"/>
      <c r="J14" s="4849"/>
      <c r="K14" s="4849"/>
      <c r="L14" s="4849" t="s">
        <v>1574</v>
      </c>
      <c r="M14" s="4849"/>
      <c r="N14" s="4849"/>
      <c r="O14" s="4849"/>
      <c r="P14" s="4849"/>
      <c r="Q14" s="4849"/>
      <c r="R14" s="4849"/>
      <c r="S14" s="4849"/>
      <c r="T14" s="4849"/>
      <c r="U14" s="4849"/>
      <c r="V14" s="4849"/>
      <c r="W14" s="4849"/>
      <c r="X14" s="4849"/>
      <c r="Y14" s="4849" t="s">
        <v>1573</v>
      </c>
      <c r="Z14" s="4849"/>
      <c r="AA14" s="4849"/>
      <c r="AB14" s="4849"/>
      <c r="AC14" s="4849"/>
      <c r="AD14" s="4849"/>
      <c r="AE14" s="4849" t="s">
        <v>1572</v>
      </c>
      <c r="AF14" s="4849"/>
      <c r="AG14" s="4849"/>
      <c r="AH14" s="4849"/>
      <c r="AI14" s="4849"/>
      <c r="AJ14" s="4849"/>
    </row>
    <row r="15" spans="1:39" ht="21" customHeight="1">
      <c r="B15" s="1058">
        <v>1</v>
      </c>
      <c r="C15" s="4850"/>
      <c r="D15" s="4850"/>
      <c r="E15" s="4850"/>
      <c r="F15" s="4850"/>
      <c r="G15" s="4850"/>
      <c r="H15" s="4850"/>
      <c r="I15" s="4850"/>
      <c r="J15" s="4850"/>
      <c r="K15" s="4850"/>
      <c r="L15" s="4850"/>
      <c r="M15" s="4850"/>
      <c r="N15" s="4850"/>
      <c r="O15" s="4850"/>
      <c r="P15" s="4850"/>
      <c r="Q15" s="4850"/>
      <c r="R15" s="4850"/>
      <c r="S15" s="4850"/>
      <c r="T15" s="4850"/>
      <c r="U15" s="4850"/>
      <c r="V15" s="4850"/>
      <c r="W15" s="4850"/>
      <c r="X15" s="4850"/>
      <c r="Y15" s="4850"/>
      <c r="Z15" s="4850"/>
      <c r="AA15" s="4850"/>
      <c r="AB15" s="4850"/>
      <c r="AC15" s="4850"/>
      <c r="AD15" s="4850"/>
      <c r="AE15" s="4850"/>
      <c r="AF15" s="4850"/>
      <c r="AG15" s="4850"/>
      <c r="AH15" s="4850"/>
      <c r="AI15" s="4850"/>
      <c r="AJ15" s="4850"/>
    </row>
    <row r="16" spans="1:39" ht="21" customHeight="1">
      <c r="B16" s="1058">
        <v>2</v>
      </c>
      <c r="C16" s="4850"/>
      <c r="D16" s="4850"/>
      <c r="E16" s="4850"/>
      <c r="F16" s="4850"/>
      <c r="G16" s="4850"/>
      <c r="H16" s="4850"/>
      <c r="I16" s="4850"/>
      <c r="J16" s="4850"/>
      <c r="K16" s="4850"/>
      <c r="L16" s="4850"/>
      <c r="M16" s="4850"/>
      <c r="N16" s="4850"/>
      <c r="O16" s="4850"/>
      <c r="P16" s="4850"/>
      <c r="Q16" s="4850"/>
      <c r="R16" s="4850"/>
      <c r="S16" s="4850"/>
      <c r="T16" s="4850"/>
      <c r="U16" s="4850"/>
      <c r="V16" s="4850"/>
      <c r="W16" s="4850"/>
      <c r="X16" s="4850"/>
      <c r="Y16" s="4850"/>
      <c r="Z16" s="4850"/>
      <c r="AA16" s="4850"/>
      <c r="AB16" s="4850"/>
      <c r="AC16" s="4850"/>
      <c r="AD16" s="4850"/>
      <c r="AE16" s="4850"/>
      <c r="AF16" s="4850"/>
      <c r="AG16" s="4850"/>
      <c r="AH16" s="4850"/>
      <c r="AI16" s="4850"/>
      <c r="AJ16" s="4850"/>
    </row>
    <row r="17" spans="2:36" ht="21" customHeight="1">
      <c r="B17" s="1058">
        <v>3</v>
      </c>
      <c r="C17" s="4850"/>
      <c r="D17" s="4850"/>
      <c r="E17" s="4850"/>
      <c r="F17" s="4850"/>
      <c r="G17" s="4850"/>
      <c r="H17" s="4850"/>
      <c r="I17" s="4850"/>
      <c r="J17" s="4850"/>
      <c r="K17" s="4850"/>
      <c r="L17" s="4850"/>
      <c r="M17" s="4850"/>
      <c r="N17" s="4850"/>
      <c r="O17" s="4850"/>
      <c r="P17" s="4850"/>
      <c r="Q17" s="4850"/>
      <c r="R17" s="4850"/>
      <c r="S17" s="4850"/>
      <c r="T17" s="4850"/>
      <c r="U17" s="4850"/>
      <c r="V17" s="4850"/>
      <c r="W17" s="4850"/>
      <c r="X17" s="4850"/>
      <c r="Y17" s="4850"/>
      <c r="Z17" s="4850"/>
      <c r="AA17" s="4850"/>
      <c r="AB17" s="4850"/>
      <c r="AC17" s="4850"/>
      <c r="AD17" s="4850"/>
      <c r="AE17" s="4850"/>
      <c r="AF17" s="4850"/>
      <c r="AG17" s="4850"/>
      <c r="AH17" s="4850"/>
      <c r="AI17" s="4850"/>
      <c r="AJ17" s="4850"/>
    </row>
    <row r="18" spans="2:36" ht="21" customHeight="1">
      <c r="B18" s="1058">
        <v>4</v>
      </c>
      <c r="C18" s="4850"/>
      <c r="D18" s="4850"/>
      <c r="E18" s="4850"/>
      <c r="F18" s="4850"/>
      <c r="G18" s="4850"/>
      <c r="H18" s="4850"/>
      <c r="I18" s="4850"/>
      <c r="J18" s="4850"/>
      <c r="K18" s="4850"/>
      <c r="L18" s="4850"/>
      <c r="M18" s="4850"/>
      <c r="N18" s="4850"/>
      <c r="O18" s="4850"/>
      <c r="P18" s="4850"/>
      <c r="Q18" s="4850"/>
      <c r="R18" s="4850"/>
      <c r="S18" s="4850"/>
      <c r="T18" s="4850"/>
      <c r="U18" s="4850"/>
      <c r="V18" s="4850"/>
      <c r="W18" s="4850"/>
      <c r="X18" s="4850"/>
      <c r="Y18" s="4850"/>
      <c r="Z18" s="4850"/>
      <c r="AA18" s="4850"/>
      <c r="AB18" s="4850"/>
      <c r="AC18" s="4850"/>
      <c r="AD18" s="4850"/>
      <c r="AE18" s="4850"/>
      <c r="AF18" s="4850"/>
      <c r="AG18" s="4850"/>
      <c r="AH18" s="4850"/>
      <c r="AI18" s="4850"/>
      <c r="AJ18" s="4850"/>
    </row>
    <row r="19" spans="2:36" ht="21" customHeight="1">
      <c r="B19" s="1058">
        <v>5</v>
      </c>
      <c r="C19" s="4850"/>
      <c r="D19" s="4850"/>
      <c r="E19" s="4850"/>
      <c r="F19" s="4850"/>
      <c r="G19" s="4850"/>
      <c r="H19" s="4850"/>
      <c r="I19" s="4850"/>
      <c r="J19" s="4850"/>
      <c r="K19" s="4850"/>
      <c r="L19" s="4850"/>
      <c r="M19" s="4850"/>
      <c r="N19" s="4850"/>
      <c r="O19" s="4850"/>
      <c r="P19" s="4850"/>
      <c r="Q19" s="4850"/>
      <c r="R19" s="4850"/>
      <c r="S19" s="4850"/>
      <c r="T19" s="4850"/>
      <c r="U19" s="4850"/>
      <c r="V19" s="4850"/>
      <c r="W19" s="4850"/>
      <c r="X19" s="4850"/>
      <c r="Y19" s="4850"/>
      <c r="Z19" s="4850"/>
      <c r="AA19" s="4850"/>
      <c r="AB19" s="4850"/>
      <c r="AC19" s="4850"/>
      <c r="AD19" s="4850"/>
      <c r="AE19" s="4850"/>
      <c r="AF19" s="4850"/>
      <c r="AG19" s="4850"/>
      <c r="AH19" s="4850"/>
      <c r="AI19" s="4850"/>
      <c r="AJ19" s="4850"/>
    </row>
    <row r="20" spans="2:36" ht="21" customHeight="1">
      <c r="B20" s="1058">
        <v>6</v>
      </c>
      <c r="C20" s="4850"/>
      <c r="D20" s="4850"/>
      <c r="E20" s="4850"/>
      <c r="F20" s="4850"/>
      <c r="G20" s="4850"/>
      <c r="H20" s="4850"/>
      <c r="I20" s="4850"/>
      <c r="J20" s="4850"/>
      <c r="K20" s="4850"/>
      <c r="L20" s="4850"/>
      <c r="M20" s="4850"/>
      <c r="N20" s="4850"/>
      <c r="O20" s="4850"/>
      <c r="P20" s="4850"/>
      <c r="Q20" s="4850"/>
      <c r="R20" s="4850"/>
      <c r="S20" s="4850"/>
      <c r="T20" s="4850"/>
      <c r="U20" s="4850"/>
      <c r="V20" s="4850"/>
      <c r="W20" s="4850"/>
      <c r="X20" s="4850"/>
      <c r="Y20" s="4850"/>
      <c r="Z20" s="4850"/>
      <c r="AA20" s="4850"/>
      <c r="AB20" s="4850"/>
      <c r="AC20" s="4850"/>
      <c r="AD20" s="4850"/>
      <c r="AE20" s="4850"/>
      <c r="AF20" s="4850"/>
      <c r="AG20" s="4850"/>
      <c r="AH20" s="4850"/>
      <c r="AI20" s="4850"/>
      <c r="AJ20" s="4850"/>
    </row>
    <row r="21" spans="2:36" ht="21" customHeight="1">
      <c r="B21" s="1058">
        <v>7</v>
      </c>
      <c r="C21" s="4850"/>
      <c r="D21" s="4850"/>
      <c r="E21" s="4850"/>
      <c r="F21" s="4850"/>
      <c r="G21" s="4850"/>
      <c r="H21" s="4850"/>
      <c r="I21" s="4850"/>
      <c r="J21" s="4850"/>
      <c r="K21" s="4850"/>
      <c r="L21" s="4850"/>
      <c r="M21" s="4850"/>
      <c r="N21" s="4850"/>
      <c r="O21" s="4850"/>
      <c r="P21" s="4850"/>
      <c r="Q21" s="4850"/>
      <c r="R21" s="4850"/>
      <c r="S21" s="4850"/>
      <c r="T21" s="4850"/>
      <c r="U21" s="4850"/>
      <c r="V21" s="4850"/>
      <c r="W21" s="4850"/>
      <c r="X21" s="4850"/>
      <c r="Y21" s="4850"/>
      <c r="Z21" s="4850"/>
      <c r="AA21" s="4850"/>
      <c r="AB21" s="4850"/>
      <c r="AC21" s="4850"/>
      <c r="AD21" s="4850"/>
      <c r="AE21" s="4850"/>
      <c r="AF21" s="4850"/>
      <c r="AG21" s="4850"/>
      <c r="AH21" s="4850"/>
      <c r="AI21" s="4850"/>
      <c r="AJ21" s="4850"/>
    </row>
    <row r="22" spans="2:36" ht="21" customHeight="1">
      <c r="B22" s="1058">
        <v>8</v>
      </c>
      <c r="C22" s="4850"/>
      <c r="D22" s="4850"/>
      <c r="E22" s="4850"/>
      <c r="F22" s="4850"/>
      <c r="G22" s="4850"/>
      <c r="H22" s="4850"/>
      <c r="I22" s="4850"/>
      <c r="J22" s="4850"/>
      <c r="K22" s="4850"/>
      <c r="L22" s="4850"/>
      <c r="M22" s="4850"/>
      <c r="N22" s="4850"/>
      <c r="O22" s="4850"/>
      <c r="P22" s="4850"/>
      <c r="Q22" s="4850"/>
      <c r="R22" s="4850"/>
      <c r="S22" s="4850"/>
      <c r="T22" s="4850"/>
      <c r="U22" s="4850"/>
      <c r="V22" s="4850"/>
      <c r="W22" s="4850"/>
      <c r="X22" s="4850"/>
      <c r="Y22" s="4850"/>
      <c r="Z22" s="4850"/>
      <c r="AA22" s="4850"/>
      <c r="AB22" s="4850"/>
      <c r="AC22" s="4850"/>
      <c r="AD22" s="4850"/>
      <c r="AE22" s="4850"/>
      <c r="AF22" s="4850"/>
      <c r="AG22" s="4850"/>
      <c r="AH22" s="4850"/>
      <c r="AI22" s="4850"/>
      <c r="AJ22" s="4850"/>
    </row>
    <row r="23" spans="2:36" ht="21" customHeight="1">
      <c r="B23" s="1058">
        <v>9</v>
      </c>
      <c r="C23" s="4850"/>
      <c r="D23" s="4850"/>
      <c r="E23" s="4850"/>
      <c r="F23" s="4850"/>
      <c r="G23" s="4850"/>
      <c r="H23" s="4850"/>
      <c r="I23" s="4850"/>
      <c r="J23" s="4850"/>
      <c r="K23" s="4850"/>
      <c r="L23" s="4850"/>
      <c r="M23" s="4850"/>
      <c r="N23" s="4850"/>
      <c r="O23" s="4850"/>
      <c r="P23" s="4850"/>
      <c r="Q23" s="4850"/>
      <c r="R23" s="4850"/>
      <c r="S23" s="4850"/>
      <c r="T23" s="4850"/>
      <c r="U23" s="4850"/>
      <c r="V23" s="4850"/>
      <c r="W23" s="4850"/>
      <c r="X23" s="4850"/>
      <c r="Y23" s="4850"/>
      <c r="Z23" s="4850"/>
      <c r="AA23" s="4850"/>
      <c r="AB23" s="4850"/>
      <c r="AC23" s="4850"/>
      <c r="AD23" s="4850"/>
      <c r="AE23" s="4850"/>
      <c r="AF23" s="4850"/>
      <c r="AG23" s="4850"/>
      <c r="AH23" s="4850"/>
      <c r="AI23" s="4850"/>
      <c r="AJ23" s="4850"/>
    </row>
    <row r="24" spans="2:36" ht="21" customHeight="1">
      <c r="B24" s="1058">
        <v>10</v>
      </c>
      <c r="C24" s="4850"/>
      <c r="D24" s="4850"/>
      <c r="E24" s="4850"/>
      <c r="F24" s="4850"/>
      <c r="G24" s="4850"/>
      <c r="H24" s="4850"/>
      <c r="I24" s="4850"/>
      <c r="J24" s="4850"/>
      <c r="K24" s="4850"/>
      <c r="L24" s="4850"/>
      <c r="M24" s="4850"/>
      <c r="N24" s="4850"/>
      <c r="O24" s="4850"/>
      <c r="P24" s="4850"/>
      <c r="Q24" s="4850"/>
      <c r="R24" s="4850"/>
      <c r="S24" s="4850"/>
      <c r="T24" s="4850"/>
      <c r="U24" s="4850"/>
      <c r="V24" s="4850"/>
      <c r="W24" s="4850"/>
      <c r="X24" s="4850"/>
      <c r="Y24" s="4850"/>
      <c r="Z24" s="4850"/>
      <c r="AA24" s="4850"/>
      <c r="AB24" s="4850"/>
      <c r="AC24" s="4850"/>
      <c r="AD24" s="4850"/>
      <c r="AE24" s="4850"/>
      <c r="AF24" s="4850"/>
      <c r="AG24" s="4850"/>
      <c r="AH24" s="4850"/>
      <c r="AI24" s="4850"/>
      <c r="AJ24" s="4850"/>
    </row>
    <row r="25" spans="2:36" ht="21" customHeight="1">
      <c r="B25" s="4851" t="s">
        <v>1571</v>
      </c>
      <c r="C25" s="4851"/>
      <c r="D25" s="4851"/>
      <c r="E25" s="4851"/>
      <c r="F25" s="4851"/>
      <c r="G25" s="4851"/>
      <c r="H25" s="4851"/>
      <c r="I25" s="4851"/>
      <c r="J25" s="4851"/>
      <c r="K25" s="4851"/>
      <c r="L25" s="4852"/>
      <c r="M25" s="4852"/>
      <c r="N25" s="4852"/>
      <c r="O25" s="4852"/>
      <c r="P25" s="4852"/>
      <c r="Q25" s="4853" t="s">
        <v>853</v>
      </c>
      <c r="R25" s="4853"/>
      <c r="S25" s="4849" t="s">
        <v>1570</v>
      </c>
      <c r="T25" s="4849"/>
      <c r="U25" s="4849"/>
      <c r="V25" s="4849"/>
      <c r="W25" s="4849"/>
      <c r="X25" s="4849"/>
      <c r="Y25" s="4849"/>
      <c r="Z25" s="4849"/>
      <c r="AA25" s="4849"/>
      <c r="AB25" s="4849"/>
      <c r="AC25" s="4849"/>
      <c r="AD25" s="4849"/>
      <c r="AE25" s="4854">
        <f>SUM(AE15:AJ24)</f>
        <v>0</v>
      </c>
      <c r="AF25" s="4854"/>
      <c r="AG25" s="4854"/>
      <c r="AH25" s="4854"/>
      <c r="AI25" s="4854"/>
      <c r="AJ25" s="4854"/>
    </row>
    <row r="26" spans="2:36" ht="9" customHeight="1">
      <c r="B26" s="1057"/>
      <c r="C26" s="1056"/>
      <c r="D26" s="1056"/>
      <c r="E26" s="1056"/>
      <c r="F26" s="1056"/>
      <c r="G26" s="1056"/>
      <c r="H26" s="1056"/>
      <c r="I26" s="1056"/>
      <c r="J26" s="1056"/>
      <c r="K26" s="1056"/>
      <c r="L26" s="1056"/>
      <c r="M26" s="1056"/>
      <c r="N26" s="1056"/>
      <c r="O26" s="1056"/>
      <c r="P26" s="1056"/>
      <c r="Q26" s="1056"/>
      <c r="R26" s="1056"/>
      <c r="S26" s="1056"/>
      <c r="T26" s="1056"/>
      <c r="U26" s="1056"/>
      <c r="V26" s="1056"/>
      <c r="W26" s="1056"/>
      <c r="X26" s="1056"/>
      <c r="Y26" s="1056"/>
      <c r="Z26" s="1056"/>
      <c r="AA26" s="1056"/>
      <c r="AB26" s="1056"/>
      <c r="AC26" s="1056"/>
      <c r="AD26" s="1056"/>
      <c r="AE26" s="1056"/>
      <c r="AF26" s="1056"/>
      <c r="AG26" s="1056"/>
      <c r="AH26" s="1056"/>
      <c r="AI26" s="1056"/>
      <c r="AJ26" s="1056"/>
    </row>
    <row r="27" spans="2:36" ht="21" customHeight="1">
      <c r="B27" s="4848" t="s">
        <v>1569</v>
      </c>
      <c r="C27" s="4848"/>
      <c r="D27" s="4848"/>
      <c r="E27" s="4848"/>
      <c r="F27" s="4848"/>
      <c r="G27" s="4848"/>
      <c r="H27" s="4848"/>
      <c r="I27" s="4848"/>
      <c r="J27" s="4848"/>
      <c r="K27" s="4848"/>
      <c r="L27" s="4848"/>
      <c r="M27" s="4848"/>
      <c r="N27" s="4848"/>
      <c r="O27" s="4848"/>
      <c r="P27" s="4848"/>
      <c r="Q27" s="4848"/>
      <c r="R27" s="4848"/>
      <c r="S27" s="4848"/>
      <c r="T27" s="4848"/>
      <c r="U27" s="4848"/>
      <c r="V27" s="4848"/>
      <c r="W27" s="4848"/>
      <c r="X27" s="4848"/>
      <c r="Y27" s="4848"/>
      <c r="Z27" s="4848"/>
      <c r="AA27" s="4848"/>
      <c r="AB27" s="4848"/>
      <c r="AC27" s="4848"/>
      <c r="AD27" s="4848"/>
      <c r="AE27" s="4848"/>
      <c r="AF27" s="4848"/>
      <c r="AG27" s="4848"/>
      <c r="AH27" s="4848"/>
      <c r="AI27" s="4848"/>
      <c r="AJ27" s="4848"/>
    </row>
    <row r="28" spans="2:36" ht="21" customHeight="1" thickBot="1">
      <c r="B28" s="4861" t="s">
        <v>1568</v>
      </c>
      <c r="C28" s="4861"/>
      <c r="D28" s="4861"/>
      <c r="E28" s="4861"/>
      <c r="F28" s="4861"/>
      <c r="G28" s="4861"/>
      <c r="H28" s="4861"/>
      <c r="I28" s="4861"/>
      <c r="J28" s="4861"/>
      <c r="K28" s="4861"/>
      <c r="L28" s="4861"/>
      <c r="M28" s="4861"/>
      <c r="N28" s="4861"/>
      <c r="O28" s="4861"/>
      <c r="P28" s="4861"/>
      <c r="Q28" s="4861"/>
      <c r="R28" s="4861"/>
      <c r="S28" s="4839">
        <f>ROUNDUP(S11/40,1)</f>
        <v>0</v>
      </c>
      <c r="T28" s="4839"/>
      <c r="U28" s="4839"/>
      <c r="V28" s="4839"/>
      <c r="W28" s="4839"/>
      <c r="X28" s="4839"/>
      <c r="Y28" s="4839"/>
      <c r="Z28" s="4839"/>
      <c r="AA28" s="4839"/>
      <c r="AB28" s="4839"/>
      <c r="AC28" s="1062" t="s">
        <v>1539</v>
      </c>
      <c r="AD28" s="1061"/>
      <c r="AE28" s="4840"/>
      <c r="AF28" s="4840"/>
      <c r="AG28" s="4840"/>
      <c r="AH28" s="4840"/>
      <c r="AI28" s="4840"/>
      <c r="AJ28" s="4840"/>
    </row>
    <row r="29" spans="2:36" ht="21" customHeight="1" thickTop="1">
      <c r="B29" s="4841" t="s">
        <v>1567</v>
      </c>
      <c r="C29" s="4841"/>
      <c r="D29" s="4841"/>
      <c r="E29" s="4841"/>
      <c r="F29" s="4841"/>
      <c r="G29" s="4841"/>
      <c r="H29" s="4841"/>
      <c r="I29" s="4841"/>
      <c r="J29" s="4841"/>
      <c r="K29" s="4841"/>
      <c r="L29" s="4841"/>
      <c r="M29" s="4841"/>
      <c r="N29" s="4841"/>
      <c r="O29" s="4841"/>
      <c r="P29" s="4841"/>
      <c r="Q29" s="4841"/>
      <c r="R29" s="4841"/>
      <c r="S29" s="4862"/>
      <c r="T29" s="4862"/>
      <c r="U29" s="4862"/>
      <c r="V29" s="4862"/>
      <c r="W29" s="4862"/>
      <c r="X29" s="4862"/>
      <c r="Y29" s="4862"/>
      <c r="Z29" s="4862"/>
      <c r="AA29" s="4862"/>
      <c r="AB29" s="4862"/>
      <c r="AC29" s="1060" t="s">
        <v>1539</v>
      </c>
      <c r="AD29" s="1059"/>
      <c r="AE29" s="4843" t="s">
        <v>1566</v>
      </c>
      <c r="AF29" s="4843"/>
      <c r="AG29" s="4843"/>
      <c r="AH29" s="4843"/>
      <c r="AI29" s="4843"/>
      <c r="AJ29" s="4843"/>
    </row>
    <row r="30" spans="2:36" ht="21" customHeight="1">
      <c r="B30" s="4860" t="s">
        <v>1565</v>
      </c>
      <c r="C30" s="4860"/>
      <c r="D30" s="4860"/>
      <c r="E30" s="4860"/>
      <c r="F30" s="4860"/>
      <c r="G30" s="4860"/>
      <c r="H30" s="4860"/>
      <c r="I30" s="4860"/>
      <c r="J30" s="4860"/>
      <c r="K30" s="4860"/>
      <c r="L30" s="4860"/>
      <c r="M30" s="4860"/>
      <c r="N30" s="4860"/>
      <c r="O30" s="4860"/>
      <c r="P30" s="4860"/>
      <c r="Q30" s="4860"/>
      <c r="R30" s="4860"/>
      <c r="S30" s="4860" t="s">
        <v>1564</v>
      </c>
      <c r="T30" s="4860"/>
      <c r="U30" s="4860"/>
      <c r="V30" s="4860"/>
      <c r="W30" s="4860"/>
      <c r="X30" s="4860"/>
      <c r="Y30" s="4860"/>
      <c r="Z30" s="4860"/>
      <c r="AA30" s="4860"/>
      <c r="AB30" s="4860"/>
      <c r="AC30" s="4860"/>
      <c r="AD30" s="4860"/>
      <c r="AE30" s="4860"/>
      <c r="AF30" s="4860"/>
      <c r="AG30" s="4860"/>
      <c r="AH30" s="4860"/>
      <c r="AI30" s="4860"/>
      <c r="AJ30" s="4860"/>
    </row>
    <row r="31" spans="2:36" ht="21" customHeight="1">
      <c r="B31" s="1058">
        <v>1</v>
      </c>
      <c r="C31" s="4850"/>
      <c r="D31" s="4850"/>
      <c r="E31" s="4850"/>
      <c r="F31" s="4850"/>
      <c r="G31" s="4850"/>
      <c r="H31" s="4850"/>
      <c r="I31" s="4850"/>
      <c r="J31" s="4850"/>
      <c r="K31" s="4850"/>
      <c r="L31" s="4850"/>
      <c r="M31" s="4850"/>
      <c r="N31" s="4850"/>
      <c r="O31" s="4850"/>
      <c r="P31" s="4850"/>
      <c r="Q31" s="4850"/>
      <c r="R31" s="4850"/>
      <c r="S31" s="4850"/>
      <c r="T31" s="4850"/>
      <c r="U31" s="4850"/>
      <c r="V31" s="4850"/>
      <c r="W31" s="4850"/>
      <c r="X31" s="4850"/>
      <c r="Y31" s="4850"/>
      <c r="Z31" s="4850"/>
      <c r="AA31" s="4850"/>
      <c r="AB31" s="4850"/>
      <c r="AC31" s="4850"/>
      <c r="AD31" s="4850"/>
      <c r="AE31" s="4850"/>
      <c r="AF31" s="4850"/>
      <c r="AG31" s="4850"/>
      <c r="AH31" s="4850"/>
      <c r="AI31" s="4850"/>
      <c r="AJ31" s="4850"/>
    </row>
    <row r="32" spans="2:36" ht="21" customHeight="1">
      <c r="B32" s="1058">
        <v>2</v>
      </c>
      <c r="C32" s="4850"/>
      <c r="D32" s="4850"/>
      <c r="E32" s="4850"/>
      <c r="F32" s="4850"/>
      <c r="G32" s="4850"/>
      <c r="H32" s="4850"/>
      <c r="I32" s="4850"/>
      <c r="J32" s="4850"/>
      <c r="K32" s="4850"/>
      <c r="L32" s="4850"/>
      <c r="M32" s="4850"/>
      <c r="N32" s="4850"/>
      <c r="O32" s="4850"/>
      <c r="P32" s="4850"/>
      <c r="Q32" s="4850"/>
      <c r="R32" s="4850"/>
      <c r="S32" s="4850"/>
      <c r="T32" s="4850"/>
      <c r="U32" s="4850"/>
      <c r="V32" s="4850"/>
      <c r="W32" s="4850"/>
      <c r="X32" s="4850"/>
      <c r="Y32" s="4850"/>
      <c r="Z32" s="4850"/>
      <c r="AA32" s="4850"/>
      <c r="AB32" s="4850"/>
      <c r="AC32" s="4850"/>
      <c r="AD32" s="4850"/>
      <c r="AE32" s="4850"/>
      <c r="AF32" s="4850"/>
      <c r="AG32" s="4850"/>
      <c r="AH32" s="4850"/>
      <c r="AI32" s="4850"/>
      <c r="AJ32" s="4850"/>
    </row>
    <row r="33" spans="2:38" ht="21" customHeight="1">
      <c r="B33" s="1058">
        <v>3</v>
      </c>
      <c r="C33" s="4850"/>
      <c r="D33" s="4850"/>
      <c r="E33" s="4850"/>
      <c r="F33" s="4850"/>
      <c r="G33" s="4850"/>
      <c r="H33" s="4850"/>
      <c r="I33" s="4850"/>
      <c r="J33" s="4850"/>
      <c r="K33" s="4850"/>
      <c r="L33" s="4850"/>
      <c r="M33" s="4850"/>
      <c r="N33" s="4850"/>
      <c r="O33" s="4850"/>
      <c r="P33" s="4850"/>
      <c r="Q33" s="4850"/>
      <c r="R33" s="4850"/>
      <c r="S33" s="4850"/>
      <c r="T33" s="4850"/>
      <c r="U33" s="4850"/>
      <c r="V33" s="4850"/>
      <c r="W33" s="4850"/>
      <c r="X33" s="4850"/>
      <c r="Y33" s="4850"/>
      <c r="Z33" s="4850"/>
      <c r="AA33" s="4850"/>
      <c r="AB33" s="4850"/>
      <c r="AC33" s="4850"/>
      <c r="AD33" s="4850"/>
      <c r="AE33" s="4850"/>
      <c r="AF33" s="4850"/>
      <c r="AG33" s="4850"/>
      <c r="AH33" s="4850"/>
      <c r="AI33" s="4850"/>
      <c r="AJ33" s="4850"/>
    </row>
    <row r="34" spans="2:38" ht="8.25" customHeight="1">
      <c r="B34" s="1057"/>
      <c r="C34" s="1056"/>
      <c r="D34" s="1056"/>
      <c r="E34" s="1056"/>
      <c r="F34" s="1056"/>
      <c r="G34" s="1056"/>
      <c r="H34" s="1056"/>
      <c r="I34" s="1056"/>
      <c r="J34" s="1056"/>
      <c r="K34" s="1056"/>
      <c r="L34" s="1056"/>
      <c r="M34" s="1056"/>
      <c r="N34" s="1056"/>
      <c r="O34" s="1056"/>
      <c r="P34" s="1056"/>
      <c r="Q34" s="1056"/>
      <c r="R34" s="1056"/>
      <c r="S34" s="1056"/>
      <c r="T34" s="1056"/>
      <c r="U34" s="1056"/>
      <c r="V34" s="1056"/>
      <c r="W34" s="1056"/>
      <c r="X34" s="1056"/>
      <c r="Y34" s="1056"/>
      <c r="Z34" s="1056"/>
      <c r="AA34" s="1056"/>
      <c r="AB34" s="1056"/>
      <c r="AC34" s="1056"/>
      <c r="AD34" s="1056"/>
      <c r="AE34" s="1056"/>
      <c r="AF34" s="1056"/>
      <c r="AG34" s="1056"/>
      <c r="AH34" s="1056"/>
      <c r="AI34" s="1056"/>
      <c r="AJ34" s="1056"/>
    </row>
    <row r="35" spans="2:38" ht="22.5" customHeight="1">
      <c r="B35" s="4856" t="s">
        <v>1311</v>
      </c>
      <c r="C35" s="4856"/>
      <c r="D35" s="4856"/>
      <c r="E35" s="4856"/>
      <c r="F35" s="4856"/>
      <c r="G35" s="4856"/>
      <c r="H35" s="4857" t="s">
        <v>1563</v>
      </c>
      <c r="I35" s="4857"/>
      <c r="J35" s="4857"/>
      <c r="K35" s="4857"/>
      <c r="L35" s="4857"/>
      <c r="M35" s="4857"/>
      <c r="N35" s="4857"/>
      <c r="O35" s="4857"/>
      <c r="P35" s="4857"/>
      <c r="Q35" s="4857"/>
      <c r="R35" s="4857"/>
      <c r="S35" s="4857"/>
      <c r="T35" s="4857"/>
      <c r="U35" s="4857"/>
      <c r="V35" s="4857"/>
      <c r="W35" s="4857"/>
      <c r="X35" s="4857"/>
      <c r="Y35" s="4857"/>
      <c r="Z35" s="4857"/>
      <c r="AA35" s="4857"/>
      <c r="AB35" s="4857"/>
      <c r="AC35" s="4857"/>
      <c r="AD35" s="4857"/>
      <c r="AE35" s="4857"/>
      <c r="AF35" s="4857"/>
      <c r="AG35" s="4857"/>
      <c r="AH35" s="4857"/>
      <c r="AI35" s="4857"/>
      <c r="AJ35" s="4857"/>
    </row>
    <row r="36" spans="2:38" ht="8.25" customHeight="1">
      <c r="B36" s="1057"/>
      <c r="C36" s="1056"/>
      <c r="D36" s="1056"/>
      <c r="E36" s="1056"/>
      <c r="F36" s="1056"/>
      <c r="G36" s="1056"/>
      <c r="H36" s="1056"/>
      <c r="I36" s="1056"/>
      <c r="J36" s="1056"/>
      <c r="K36" s="1056"/>
      <c r="L36" s="1056"/>
      <c r="M36" s="1056"/>
      <c r="N36" s="1056"/>
      <c r="O36" s="1056"/>
      <c r="P36" s="1056"/>
      <c r="Q36" s="1056"/>
      <c r="R36" s="1056"/>
      <c r="S36" s="1056"/>
      <c r="T36" s="1056"/>
      <c r="U36" s="1056"/>
      <c r="V36" s="1056"/>
      <c r="W36" s="1056"/>
      <c r="X36" s="1056"/>
      <c r="Y36" s="1056"/>
      <c r="Z36" s="1056"/>
      <c r="AA36" s="1056"/>
      <c r="AB36" s="1056"/>
      <c r="AC36" s="1056"/>
      <c r="AD36" s="1056"/>
      <c r="AE36" s="1056"/>
      <c r="AF36" s="1056"/>
      <c r="AG36" s="1056"/>
      <c r="AH36" s="1056"/>
      <c r="AI36" s="1056"/>
      <c r="AJ36" s="1056"/>
    </row>
    <row r="37" spans="2:38" ht="18.75" customHeight="1">
      <c r="B37" s="4858" t="s">
        <v>1562</v>
      </c>
      <c r="C37" s="4858"/>
      <c r="D37" s="4858"/>
      <c r="E37" s="4858"/>
      <c r="F37" s="4858"/>
      <c r="G37" s="4858"/>
      <c r="H37" s="4858"/>
      <c r="I37" s="4858"/>
      <c r="J37" s="4858"/>
      <c r="K37" s="4858"/>
      <c r="L37" s="4858"/>
      <c r="M37" s="4858"/>
      <c r="N37" s="4858"/>
      <c r="O37" s="4858"/>
      <c r="P37" s="4858"/>
      <c r="Q37" s="4858"/>
      <c r="R37" s="4858"/>
      <c r="S37" s="4858"/>
      <c r="T37" s="4858"/>
      <c r="U37" s="4858"/>
      <c r="V37" s="4858"/>
      <c r="W37" s="4858"/>
      <c r="X37" s="4858"/>
      <c r="Y37" s="4858"/>
      <c r="Z37" s="4858"/>
      <c r="AA37" s="4858"/>
      <c r="AB37" s="4858"/>
      <c r="AC37" s="4858"/>
      <c r="AD37" s="4858"/>
      <c r="AE37" s="4858"/>
      <c r="AF37" s="4858"/>
      <c r="AG37" s="4858"/>
      <c r="AH37" s="4858"/>
      <c r="AI37" s="4858"/>
      <c r="AJ37" s="4858"/>
      <c r="AK37" s="4858"/>
      <c r="AL37" s="1055"/>
    </row>
    <row r="38" spans="2:38" ht="18.75" customHeight="1">
      <c r="B38" s="4858"/>
      <c r="C38" s="4858"/>
      <c r="D38" s="4858"/>
      <c r="E38" s="4858"/>
      <c r="F38" s="4858"/>
      <c r="G38" s="4858"/>
      <c r="H38" s="4858"/>
      <c r="I38" s="4858"/>
      <c r="J38" s="4858"/>
      <c r="K38" s="4858"/>
      <c r="L38" s="4858"/>
      <c r="M38" s="4858"/>
      <c r="N38" s="4858"/>
      <c r="O38" s="4858"/>
      <c r="P38" s="4858"/>
      <c r="Q38" s="4858"/>
      <c r="R38" s="4858"/>
      <c r="S38" s="4858"/>
      <c r="T38" s="4858"/>
      <c r="U38" s="4858"/>
      <c r="V38" s="4858"/>
      <c r="W38" s="4858"/>
      <c r="X38" s="4858"/>
      <c r="Y38" s="4858"/>
      <c r="Z38" s="4858"/>
      <c r="AA38" s="4858"/>
      <c r="AB38" s="4858"/>
      <c r="AC38" s="4858"/>
      <c r="AD38" s="4858"/>
      <c r="AE38" s="4858"/>
      <c r="AF38" s="4858"/>
      <c r="AG38" s="4858"/>
      <c r="AH38" s="4858"/>
      <c r="AI38" s="4858"/>
      <c r="AJ38" s="4858"/>
      <c r="AK38" s="4858"/>
      <c r="AL38" s="1055"/>
    </row>
    <row r="39" spans="2:38" ht="18.75" customHeight="1">
      <c r="B39" s="4858"/>
      <c r="C39" s="4858"/>
      <c r="D39" s="4858"/>
      <c r="E39" s="4858"/>
      <c r="F39" s="4858"/>
      <c r="G39" s="4858"/>
      <c r="H39" s="4858"/>
      <c r="I39" s="4858"/>
      <c r="J39" s="4858"/>
      <c r="K39" s="4858"/>
      <c r="L39" s="4858"/>
      <c r="M39" s="4858"/>
      <c r="N39" s="4858"/>
      <c r="O39" s="4858"/>
      <c r="P39" s="4858"/>
      <c r="Q39" s="4858"/>
      <c r="R39" s="4858"/>
      <c r="S39" s="4858"/>
      <c r="T39" s="4858"/>
      <c r="U39" s="4858"/>
      <c r="V39" s="4858"/>
      <c r="W39" s="4858"/>
      <c r="X39" s="4858"/>
      <c r="Y39" s="4858"/>
      <c r="Z39" s="4858"/>
      <c r="AA39" s="4858"/>
      <c r="AB39" s="4858"/>
      <c r="AC39" s="4858"/>
      <c r="AD39" s="4858"/>
      <c r="AE39" s="4858"/>
      <c r="AF39" s="4858"/>
      <c r="AG39" s="4858"/>
      <c r="AH39" s="4858"/>
      <c r="AI39" s="4858"/>
      <c r="AJ39" s="4858"/>
      <c r="AK39" s="4858"/>
      <c r="AL39" s="1055"/>
    </row>
    <row r="40" spans="2:38" ht="18.75" customHeight="1">
      <c r="B40" s="4858"/>
      <c r="C40" s="4858"/>
      <c r="D40" s="4858"/>
      <c r="E40" s="4858"/>
      <c r="F40" s="4858"/>
      <c r="G40" s="4858"/>
      <c r="H40" s="4858"/>
      <c r="I40" s="4858"/>
      <c r="J40" s="4858"/>
      <c r="K40" s="4858"/>
      <c r="L40" s="4858"/>
      <c r="M40" s="4858"/>
      <c r="N40" s="4858"/>
      <c r="O40" s="4858"/>
      <c r="P40" s="4858"/>
      <c r="Q40" s="4858"/>
      <c r="R40" s="4858"/>
      <c r="S40" s="4858"/>
      <c r="T40" s="4858"/>
      <c r="U40" s="4858"/>
      <c r="V40" s="4858"/>
      <c r="W40" s="4858"/>
      <c r="X40" s="4858"/>
      <c r="Y40" s="4858"/>
      <c r="Z40" s="4858"/>
      <c r="AA40" s="4858"/>
      <c r="AB40" s="4858"/>
      <c r="AC40" s="4858"/>
      <c r="AD40" s="4858"/>
      <c r="AE40" s="4858"/>
      <c r="AF40" s="4858"/>
      <c r="AG40" s="4858"/>
      <c r="AH40" s="4858"/>
      <c r="AI40" s="4858"/>
      <c r="AJ40" s="4858"/>
      <c r="AK40" s="4858"/>
      <c r="AL40" s="1055"/>
    </row>
    <row r="41" spans="2:38" ht="80.25" customHeight="1">
      <c r="B41" s="4858"/>
      <c r="C41" s="4858"/>
      <c r="D41" s="4858"/>
      <c r="E41" s="4858"/>
      <c r="F41" s="4858"/>
      <c r="G41" s="4858"/>
      <c r="H41" s="4858"/>
      <c r="I41" s="4858"/>
      <c r="J41" s="4858"/>
      <c r="K41" s="4858"/>
      <c r="L41" s="4858"/>
      <c r="M41" s="4858"/>
      <c r="N41" s="4858"/>
      <c r="O41" s="4858"/>
      <c r="P41" s="4858"/>
      <c r="Q41" s="4858"/>
      <c r="R41" s="4858"/>
      <c r="S41" s="4858"/>
      <c r="T41" s="4858"/>
      <c r="U41" s="4858"/>
      <c r="V41" s="4858"/>
      <c r="W41" s="4858"/>
      <c r="X41" s="4858"/>
      <c r="Y41" s="4858"/>
      <c r="Z41" s="4858"/>
      <c r="AA41" s="4858"/>
      <c r="AB41" s="4858"/>
      <c r="AC41" s="4858"/>
      <c r="AD41" s="4858"/>
      <c r="AE41" s="4858"/>
      <c r="AF41" s="4858"/>
      <c r="AG41" s="4858"/>
      <c r="AH41" s="4858"/>
      <c r="AI41" s="4858"/>
      <c r="AJ41" s="4858"/>
      <c r="AK41" s="4858"/>
      <c r="AL41" s="1055"/>
    </row>
    <row r="42" spans="2:38" ht="15" customHeight="1">
      <c r="B42" s="4855" t="s">
        <v>1561</v>
      </c>
      <c r="C42" s="4855"/>
      <c r="D42" s="4855"/>
      <c r="E42" s="4855"/>
      <c r="F42" s="4855"/>
      <c r="G42" s="4855"/>
      <c r="H42" s="4855"/>
      <c r="I42" s="4855"/>
      <c r="J42" s="4855"/>
      <c r="K42" s="4855"/>
      <c r="L42" s="4855"/>
      <c r="M42" s="4855"/>
      <c r="N42" s="4855"/>
      <c r="O42" s="4855"/>
      <c r="P42" s="4855"/>
      <c r="Q42" s="4855"/>
      <c r="R42" s="4855"/>
      <c r="S42" s="4855"/>
      <c r="T42" s="4855"/>
      <c r="U42" s="4855"/>
      <c r="V42" s="4855"/>
      <c r="W42" s="4855"/>
      <c r="X42" s="4855"/>
      <c r="Y42" s="4855"/>
      <c r="Z42" s="4855"/>
      <c r="AA42" s="4855"/>
      <c r="AB42" s="4855"/>
      <c r="AC42" s="4855"/>
      <c r="AD42" s="4855"/>
      <c r="AE42" s="4855"/>
      <c r="AF42" s="4855"/>
      <c r="AG42" s="4855"/>
      <c r="AH42" s="4855"/>
      <c r="AI42" s="4855"/>
      <c r="AJ42" s="4855"/>
      <c r="AK42" s="4855"/>
      <c r="AL42" s="1055"/>
    </row>
    <row r="43" spans="2:38" ht="15" customHeight="1">
      <c r="B43" s="4855"/>
      <c r="C43" s="4855"/>
      <c r="D43" s="4855"/>
      <c r="E43" s="4855"/>
      <c r="F43" s="4855"/>
      <c r="G43" s="4855"/>
      <c r="H43" s="4855"/>
      <c r="I43" s="4855"/>
      <c r="J43" s="4855"/>
      <c r="K43" s="4855"/>
      <c r="L43" s="4855"/>
      <c r="M43" s="4855"/>
      <c r="N43" s="4855"/>
      <c r="O43" s="4855"/>
      <c r="P43" s="4855"/>
      <c r="Q43" s="4855"/>
      <c r="R43" s="4855"/>
      <c r="S43" s="4855"/>
      <c r="T43" s="4855"/>
      <c r="U43" s="4855"/>
      <c r="V43" s="4855"/>
      <c r="W43" s="4855"/>
      <c r="X43" s="4855"/>
      <c r="Y43" s="4855"/>
      <c r="Z43" s="4855"/>
      <c r="AA43" s="4855"/>
      <c r="AB43" s="4855"/>
      <c r="AC43" s="4855"/>
      <c r="AD43" s="4855"/>
      <c r="AE43" s="4855"/>
      <c r="AF43" s="4855"/>
      <c r="AG43" s="4855"/>
      <c r="AH43" s="4855"/>
      <c r="AI43" s="4855"/>
      <c r="AJ43" s="4855"/>
      <c r="AK43" s="4855"/>
      <c r="AL43" s="1055"/>
    </row>
    <row r="44" spans="2:38" ht="15" customHeight="1">
      <c r="B44" s="4855"/>
      <c r="C44" s="4855"/>
      <c r="D44" s="4855"/>
      <c r="E44" s="4855"/>
      <c r="F44" s="4855"/>
      <c r="G44" s="4855"/>
      <c r="H44" s="4855"/>
      <c r="I44" s="4855"/>
      <c r="J44" s="4855"/>
      <c r="K44" s="4855"/>
      <c r="L44" s="4855"/>
      <c r="M44" s="4855"/>
      <c r="N44" s="4855"/>
      <c r="O44" s="4855"/>
      <c r="P44" s="4855"/>
      <c r="Q44" s="4855"/>
      <c r="R44" s="4855"/>
      <c r="S44" s="4855"/>
      <c r="T44" s="4855"/>
      <c r="U44" s="4855"/>
      <c r="V44" s="4855"/>
      <c r="W44" s="4855"/>
      <c r="X44" s="4855"/>
      <c r="Y44" s="4855"/>
      <c r="Z44" s="4855"/>
      <c r="AA44" s="4855"/>
      <c r="AB44" s="4855"/>
      <c r="AC44" s="4855"/>
      <c r="AD44" s="4855"/>
      <c r="AE44" s="4855"/>
      <c r="AF44" s="4855"/>
      <c r="AG44" s="4855"/>
      <c r="AH44" s="4855"/>
      <c r="AI44" s="4855"/>
      <c r="AJ44" s="4855"/>
      <c r="AK44" s="4855"/>
      <c r="AL44" s="1055"/>
    </row>
    <row r="45" spans="2:38" ht="15" customHeight="1">
      <c r="B45" s="4855"/>
      <c r="C45" s="4855"/>
      <c r="D45" s="4855"/>
      <c r="E45" s="4855"/>
      <c r="F45" s="4855"/>
      <c r="G45" s="4855"/>
      <c r="H45" s="4855"/>
      <c r="I45" s="4855"/>
      <c r="J45" s="4855"/>
      <c r="K45" s="4855"/>
      <c r="L45" s="4855"/>
      <c r="M45" s="4855"/>
      <c r="N45" s="4855"/>
      <c r="O45" s="4855"/>
      <c r="P45" s="4855"/>
      <c r="Q45" s="4855"/>
      <c r="R45" s="4855"/>
      <c r="S45" s="4855"/>
      <c r="T45" s="4855"/>
      <c r="U45" s="4855"/>
      <c r="V45" s="4855"/>
      <c r="W45" s="4855"/>
      <c r="X45" s="4855"/>
      <c r="Y45" s="4855"/>
      <c r="Z45" s="4855"/>
      <c r="AA45" s="4855"/>
      <c r="AB45" s="4855"/>
      <c r="AC45" s="4855"/>
      <c r="AD45" s="4855"/>
      <c r="AE45" s="4855"/>
      <c r="AF45" s="4855"/>
      <c r="AG45" s="4855"/>
      <c r="AH45" s="4855"/>
      <c r="AI45" s="4855"/>
      <c r="AJ45" s="4855"/>
      <c r="AK45" s="4855"/>
      <c r="AL45" s="1055"/>
    </row>
    <row r="46" spans="2:38" ht="37.5" customHeight="1">
      <c r="B46" s="4855"/>
      <c r="C46" s="4855"/>
      <c r="D46" s="4855"/>
      <c r="E46" s="4855"/>
      <c r="F46" s="4855"/>
      <c r="G46" s="4855"/>
      <c r="H46" s="4855"/>
      <c r="I46" s="4855"/>
      <c r="J46" s="4855"/>
      <c r="K46" s="4855"/>
      <c r="L46" s="4855"/>
      <c r="M46" s="4855"/>
      <c r="N46" s="4855"/>
      <c r="O46" s="4855"/>
      <c r="P46" s="4855"/>
      <c r="Q46" s="4855"/>
      <c r="R46" s="4855"/>
      <c r="S46" s="4855"/>
      <c r="T46" s="4855"/>
      <c r="U46" s="4855"/>
      <c r="V46" s="4855"/>
      <c r="W46" s="4855"/>
      <c r="X46" s="4855"/>
      <c r="Y46" s="4855"/>
      <c r="Z46" s="4855"/>
      <c r="AA46" s="4855"/>
      <c r="AB46" s="4855"/>
      <c r="AC46" s="4855"/>
      <c r="AD46" s="4855"/>
      <c r="AE46" s="4855"/>
      <c r="AF46" s="4855"/>
      <c r="AG46" s="4855"/>
      <c r="AH46" s="4855"/>
      <c r="AI46" s="4855"/>
      <c r="AJ46" s="4855"/>
      <c r="AK46" s="4855"/>
      <c r="AL46" s="1055"/>
    </row>
    <row r="47" spans="2:38" s="1053" customFormat="1" ht="36.75" customHeight="1">
      <c r="B47" s="4855" t="s">
        <v>1560</v>
      </c>
      <c r="C47" s="4855"/>
      <c r="D47" s="4855"/>
      <c r="E47" s="4855"/>
      <c r="F47" s="4855"/>
      <c r="G47" s="4855"/>
      <c r="H47" s="4855"/>
      <c r="I47" s="4855"/>
      <c r="J47" s="4855"/>
      <c r="K47" s="4855"/>
      <c r="L47" s="4855"/>
      <c r="M47" s="4855"/>
      <c r="N47" s="4855"/>
      <c r="O47" s="4855"/>
      <c r="P47" s="4855"/>
      <c r="Q47" s="4855"/>
      <c r="R47" s="4855"/>
      <c r="S47" s="4855"/>
      <c r="T47" s="4855"/>
      <c r="U47" s="4855"/>
      <c r="V47" s="4855"/>
      <c r="W47" s="4855"/>
      <c r="X47" s="4855"/>
      <c r="Y47" s="4855"/>
      <c r="Z47" s="4855"/>
      <c r="AA47" s="4855"/>
      <c r="AB47" s="4855"/>
      <c r="AC47" s="4855"/>
      <c r="AD47" s="4855"/>
      <c r="AE47" s="4855"/>
      <c r="AF47" s="4855"/>
      <c r="AG47" s="4855"/>
      <c r="AH47" s="4855"/>
      <c r="AI47" s="4855"/>
      <c r="AJ47" s="4855"/>
      <c r="AK47" s="4855"/>
    </row>
    <row r="48" spans="2:38" s="1053" customFormat="1" ht="36" customHeight="1">
      <c r="B48" s="4855" t="s">
        <v>1559</v>
      </c>
      <c r="C48" s="4855"/>
      <c r="D48" s="4855"/>
      <c r="E48" s="4855"/>
      <c r="F48" s="4855"/>
      <c r="G48" s="4855"/>
      <c r="H48" s="4855"/>
      <c r="I48" s="4855"/>
      <c r="J48" s="4855"/>
      <c r="K48" s="4855"/>
      <c r="L48" s="4855"/>
      <c r="M48" s="4855"/>
      <c r="N48" s="4855"/>
      <c r="O48" s="4855"/>
      <c r="P48" s="4855"/>
      <c r="Q48" s="4855"/>
      <c r="R48" s="4855"/>
      <c r="S48" s="4855"/>
      <c r="T48" s="4855"/>
      <c r="U48" s="4855"/>
      <c r="V48" s="4855"/>
      <c r="W48" s="4855"/>
      <c r="X48" s="4855"/>
      <c r="Y48" s="4855"/>
      <c r="Z48" s="4855"/>
      <c r="AA48" s="4855"/>
      <c r="AB48" s="4855"/>
      <c r="AC48" s="4855"/>
      <c r="AD48" s="4855"/>
      <c r="AE48" s="4855"/>
      <c r="AF48" s="4855"/>
      <c r="AG48" s="4855"/>
      <c r="AH48" s="4855"/>
      <c r="AI48" s="4855"/>
      <c r="AJ48" s="4855"/>
      <c r="AK48" s="4855"/>
    </row>
    <row r="49" spans="2:37" s="1053" customFormat="1" ht="21" customHeight="1">
      <c r="B49" s="1053" t="s">
        <v>1530</v>
      </c>
      <c r="AK49" s="1054"/>
    </row>
    <row r="50" spans="2:37" s="1053" customFormat="1" ht="21" customHeight="1">
      <c r="B50" s="1053" t="s">
        <v>1530</v>
      </c>
      <c r="AK50" s="1054"/>
    </row>
  </sheetData>
  <protectedRanges>
    <protectedRange sqref="L7:Y7 AG7:AJ7 L6:AJ6 L8:AJ8" name="範囲1"/>
  </protectedRanges>
  <mergeCells count="90">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 ref="B47:AK47"/>
    <mergeCell ref="B48:AK48"/>
    <mergeCell ref="C33:R33"/>
    <mergeCell ref="S33:AJ33"/>
    <mergeCell ref="B35:G35"/>
    <mergeCell ref="H35:AJ35"/>
    <mergeCell ref="B37:AK41"/>
    <mergeCell ref="B42:AK46"/>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B11:R11"/>
    <mergeCell ref="S11:AB11"/>
    <mergeCell ref="AE11:AJ11"/>
    <mergeCell ref="B8:K8"/>
    <mergeCell ref="L8:AJ8"/>
    <mergeCell ref="B10:AJ10"/>
    <mergeCell ref="C12:R12"/>
    <mergeCell ref="S12:AB12"/>
    <mergeCell ref="AE12:AJ12"/>
    <mergeCell ref="B13:R13"/>
    <mergeCell ref="S13:AB13"/>
    <mergeCell ref="AE13:AJ13"/>
    <mergeCell ref="B4:AJ4"/>
    <mergeCell ref="B6:K6"/>
    <mergeCell ref="L6:AJ6"/>
    <mergeCell ref="B7:K7"/>
    <mergeCell ref="L7:Y7"/>
    <mergeCell ref="Z7:AF7"/>
    <mergeCell ref="AG7:AJ7"/>
  </mergeCells>
  <phoneticPr fontId="8"/>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B2F41-FD95-49B7-BFEA-B0E338BDF42D}">
  <sheetPr>
    <tabColor rgb="FF0070C0"/>
  </sheetPr>
  <dimension ref="A1:J25"/>
  <sheetViews>
    <sheetView zoomScaleNormal="100" zoomScaleSheetLayoutView="85" workbookViewId="0">
      <selection activeCell="L17" sqref="L17"/>
    </sheetView>
  </sheetViews>
  <sheetFormatPr defaultColWidth="9" defaultRowHeight="13"/>
  <cols>
    <col min="1" max="1" width="9" style="1631"/>
    <col min="2" max="8" width="10.6328125" style="1631" customWidth="1"/>
    <col min="9" max="16384" width="9" style="1631"/>
  </cols>
  <sheetData>
    <row r="1" spans="1:10" ht="31" customHeight="1">
      <c r="A1" s="206" t="s">
        <v>2468</v>
      </c>
      <c r="G1" s="2656" t="s">
        <v>709</v>
      </c>
      <c r="H1" s="2656"/>
    </row>
    <row r="2" spans="1:10" ht="31" customHeight="1">
      <c r="A2" s="2657" t="s">
        <v>2464</v>
      </c>
      <c r="B2" s="2657"/>
      <c r="C2" s="2657"/>
      <c r="D2" s="2657"/>
      <c r="E2" s="2657"/>
      <c r="F2" s="2657"/>
      <c r="G2" s="2657"/>
      <c r="H2" s="2657"/>
      <c r="I2" s="1632"/>
      <c r="J2" s="1632"/>
    </row>
    <row r="3" spans="1:10" ht="31" customHeight="1">
      <c r="A3" s="1632"/>
      <c r="B3" s="1632"/>
      <c r="C3" s="1632"/>
      <c r="D3" s="1632"/>
      <c r="E3" s="1632"/>
      <c r="F3" s="1632"/>
      <c r="G3" s="1632"/>
      <c r="H3" s="1632"/>
      <c r="I3" s="1632"/>
      <c r="J3" s="1632"/>
    </row>
    <row r="4" spans="1:10" ht="31" customHeight="1">
      <c r="A4" s="2647" t="s">
        <v>195</v>
      </c>
      <c r="B4" s="2647"/>
      <c r="C4" s="2648"/>
      <c r="D4" s="2649"/>
      <c r="E4" s="2649"/>
      <c r="F4" s="2649"/>
      <c r="G4" s="2649"/>
      <c r="H4" s="2650"/>
    </row>
    <row r="5" spans="1:10" ht="31" customHeight="1">
      <c r="A5" s="2647" t="s">
        <v>196</v>
      </c>
      <c r="B5" s="2647"/>
      <c r="C5" s="2648"/>
      <c r="D5" s="2649"/>
      <c r="E5" s="2649"/>
      <c r="F5" s="2649"/>
      <c r="G5" s="2649"/>
      <c r="H5" s="2650"/>
    </row>
    <row r="6" spans="1:10" ht="31" customHeight="1">
      <c r="A6" s="2647" t="s">
        <v>197</v>
      </c>
      <c r="B6" s="2647"/>
      <c r="C6" s="2648"/>
      <c r="D6" s="2649"/>
      <c r="E6" s="2649"/>
      <c r="F6" s="2649"/>
      <c r="G6" s="2649"/>
      <c r="H6" s="2650"/>
    </row>
    <row r="7" spans="1:10" ht="36.75" customHeight="1">
      <c r="A7" s="2651" t="s">
        <v>2465</v>
      </c>
      <c r="B7" s="2652"/>
      <c r="C7" s="2653"/>
      <c r="D7" s="2654"/>
      <c r="E7" s="2654"/>
      <c r="F7" s="2654"/>
      <c r="G7" s="2654"/>
      <c r="H7" s="2655"/>
    </row>
    <row r="8" spans="1:10" ht="31" customHeight="1"/>
    <row r="9" spans="1:10" ht="31" customHeight="1">
      <c r="A9" s="2647" t="s">
        <v>55</v>
      </c>
      <c r="B9" s="2647"/>
      <c r="C9" s="2647"/>
      <c r="D9" s="1633" t="s">
        <v>198</v>
      </c>
      <c r="E9" s="2647" t="s">
        <v>2466</v>
      </c>
      <c r="F9" s="2647"/>
      <c r="G9" s="2647" t="s">
        <v>200</v>
      </c>
      <c r="H9" s="2647"/>
    </row>
    <row r="10" spans="1:10" ht="31" customHeight="1">
      <c r="A10" s="1633">
        <v>1</v>
      </c>
      <c r="B10" s="2647"/>
      <c r="C10" s="2647"/>
      <c r="D10" s="1633"/>
      <c r="E10" s="2647"/>
      <c r="F10" s="2647"/>
      <c r="G10" s="2647"/>
      <c r="H10" s="2647"/>
    </row>
    <row r="11" spans="1:10" ht="31" customHeight="1">
      <c r="A11" s="1633">
        <v>2</v>
      </c>
      <c r="B11" s="2647"/>
      <c r="C11" s="2647"/>
      <c r="D11" s="1633"/>
      <c r="E11" s="2647"/>
      <c r="F11" s="2647"/>
      <c r="G11" s="2647"/>
      <c r="H11" s="2647"/>
    </row>
    <row r="12" spans="1:10" ht="31" customHeight="1">
      <c r="A12" s="1633">
        <v>3</v>
      </c>
      <c r="B12" s="2647"/>
      <c r="C12" s="2647"/>
      <c r="D12" s="1633"/>
      <c r="E12" s="2647"/>
      <c r="F12" s="2647"/>
      <c r="G12" s="2647"/>
      <c r="H12" s="2647"/>
    </row>
    <row r="13" spans="1:10" ht="31" customHeight="1">
      <c r="A13" s="1633">
        <v>4</v>
      </c>
      <c r="B13" s="2647"/>
      <c r="C13" s="2647"/>
      <c r="D13" s="1633"/>
      <c r="E13" s="2647"/>
      <c r="F13" s="2647"/>
      <c r="G13" s="2647"/>
      <c r="H13" s="2647"/>
    </row>
    <row r="14" spans="1:10" ht="31" customHeight="1">
      <c r="A14" s="1633">
        <v>5</v>
      </c>
      <c r="B14" s="2647"/>
      <c r="C14" s="2647"/>
      <c r="D14" s="1633"/>
      <c r="E14" s="2647"/>
      <c r="F14" s="2647"/>
      <c r="G14" s="2647"/>
      <c r="H14" s="2647"/>
    </row>
    <row r="15" spans="1:10" ht="31" customHeight="1">
      <c r="A15" s="1633">
        <v>6</v>
      </c>
      <c r="B15" s="2647"/>
      <c r="C15" s="2647"/>
      <c r="D15" s="1633"/>
      <c r="E15" s="2647"/>
      <c r="F15" s="2647"/>
      <c r="G15" s="2647"/>
      <c r="H15" s="2647"/>
    </row>
    <row r="16" spans="1:10" ht="31" customHeight="1">
      <c r="A16" s="1633">
        <v>7</v>
      </c>
      <c r="B16" s="2647"/>
      <c r="C16" s="2647"/>
      <c r="D16" s="1633"/>
      <c r="E16" s="2647"/>
      <c r="F16" s="2647"/>
      <c r="G16" s="2647"/>
      <c r="H16" s="2647"/>
    </row>
    <row r="17" spans="1:9" ht="31" customHeight="1">
      <c r="A17" s="1633">
        <v>8</v>
      </c>
      <c r="B17" s="2647"/>
      <c r="C17" s="2647"/>
      <c r="D17" s="1633"/>
      <c r="E17" s="2647"/>
      <c r="F17" s="2647"/>
      <c r="G17" s="2647"/>
      <c r="H17" s="2647"/>
    </row>
    <row r="18" spans="1:9" ht="31" customHeight="1">
      <c r="A18" s="1633">
        <v>9</v>
      </c>
      <c r="B18" s="2647"/>
      <c r="C18" s="2647"/>
      <c r="D18" s="1633"/>
      <c r="E18" s="2647"/>
      <c r="F18" s="2647"/>
      <c r="G18" s="2647"/>
      <c r="H18" s="2647"/>
    </row>
    <row r="19" spans="1:9" ht="31" customHeight="1">
      <c r="A19" s="1633">
        <v>10</v>
      </c>
      <c r="B19" s="2647"/>
      <c r="C19" s="2647"/>
      <c r="D19" s="1633"/>
      <c r="E19" s="2647"/>
      <c r="F19" s="2647"/>
      <c r="G19" s="2647"/>
      <c r="H19" s="2647"/>
    </row>
    <row r="20" spans="1:9" ht="12.75" customHeight="1"/>
    <row r="21" spans="1:9" ht="31" customHeight="1">
      <c r="A21" s="2645" t="s">
        <v>2467</v>
      </c>
      <c r="B21" s="2645"/>
      <c r="C21" s="2645"/>
      <c r="D21" s="2645"/>
      <c r="E21" s="2645"/>
      <c r="F21" s="2645"/>
      <c r="G21" s="2645"/>
      <c r="H21" s="2645"/>
    </row>
    <row r="22" spans="1:9" ht="30.75" customHeight="1">
      <c r="A22" s="2645" t="s">
        <v>2469</v>
      </c>
      <c r="B22" s="2646"/>
      <c r="C22" s="2646"/>
      <c r="D22" s="2646"/>
      <c r="E22" s="2646"/>
      <c r="F22" s="2646"/>
      <c r="G22" s="2646"/>
      <c r="H22" s="2646"/>
    </row>
    <row r="23" spans="1:9" ht="49.5" customHeight="1">
      <c r="A23" s="1634"/>
      <c r="B23" s="1635"/>
      <c r="C23" s="1635"/>
      <c r="D23" s="1635"/>
      <c r="E23" s="1635"/>
      <c r="F23" s="1635"/>
      <c r="G23" s="1635"/>
      <c r="H23" s="1635"/>
      <c r="I23" s="1635"/>
    </row>
    <row r="24" spans="1:9" ht="25" customHeight="1">
      <c r="A24" s="1635"/>
      <c r="B24" s="1635"/>
      <c r="C24" s="1635"/>
      <c r="D24" s="1635"/>
      <c r="E24" s="1635"/>
      <c r="F24" s="1635"/>
      <c r="G24" s="1635"/>
      <c r="H24" s="1635"/>
      <c r="I24" s="1635"/>
    </row>
    <row r="25" spans="1:9" ht="25" customHeight="1"/>
  </sheetData>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1:H21"/>
    <mergeCell ref="A22:H22"/>
    <mergeCell ref="B18:C18"/>
    <mergeCell ref="E18:F18"/>
    <mergeCell ref="G18:H18"/>
    <mergeCell ref="B19:C19"/>
    <mergeCell ref="E19:F19"/>
    <mergeCell ref="G19:H19"/>
  </mergeCells>
  <phoneticPr fontId="8"/>
  <printOptions horizontalCentered="1"/>
  <pageMargins left="0.63" right="0.39370078740157483" top="0.98425196850393704" bottom="0.98425196850393704" header="0.51181102362204722" footer="0.51181102362204722"/>
  <pageSetup paperSize="9"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rgb="FF0070C0"/>
  </sheetPr>
  <dimension ref="A1:AM50"/>
  <sheetViews>
    <sheetView view="pageBreakPreview" zoomScaleSheetLayoutView="100" workbookViewId="0">
      <selection activeCell="B1" sqref="B1"/>
    </sheetView>
  </sheetViews>
  <sheetFormatPr defaultColWidth="8.6328125" defaultRowHeight="21" customHeight="1"/>
  <cols>
    <col min="1" max="1" width="7.90625" style="1071" customWidth="1"/>
    <col min="2" max="23" width="2.6328125" style="1071" customWidth="1"/>
    <col min="24" max="24" width="5.453125" style="1071" customWidth="1"/>
    <col min="25" max="25" width="4.36328125" style="1071" customWidth="1"/>
    <col min="26" max="37" width="2.6328125" style="1071" customWidth="1"/>
    <col min="38" max="38" width="2.453125" style="1071" customWidth="1"/>
    <col min="39" max="39" width="9" style="1071" customWidth="1"/>
    <col min="40" max="40" width="2.453125" style="1071" customWidth="1"/>
    <col min="41" max="16384" width="8.6328125" style="1071"/>
  </cols>
  <sheetData>
    <row r="1" spans="1:39" ht="20.149999999999999" customHeight="1">
      <c r="B1" s="216" t="s">
        <v>1592</v>
      </c>
    </row>
    <row r="2" spans="1:39" ht="20.149999999999999" customHeight="1">
      <c r="AA2" s="4859" t="s">
        <v>1585</v>
      </c>
      <c r="AB2" s="4859"/>
      <c r="AC2" s="4859"/>
      <c r="AD2" s="4859"/>
      <c r="AE2" s="4859"/>
      <c r="AF2" s="4859"/>
      <c r="AG2" s="4859"/>
      <c r="AH2" s="4859"/>
      <c r="AI2" s="4859"/>
      <c r="AJ2" s="4859"/>
    </row>
    <row r="3" spans="1:39" ht="20.149999999999999" customHeight="1"/>
    <row r="4" spans="1:39" ht="20.149999999999999" customHeight="1">
      <c r="A4" s="1052"/>
      <c r="B4" s="4832" t="s">
        <v>1591</v>
      </c>
      <c r="C4" s="4832"/>
      <c r="D4" s="4832"/>
      <c r="E4" s="4832"/>
      <c r="F4" s="4832"/>
      <c r="G4" s="4832"/>
      <c r="H4" s="4832"/>
      <c r="I4" s="4832"/>
      <c r="J4" s="4832"/>
      <c r="K4" s="4832"/>
      <c r="L4" s="4832"/>
      <c r="M4" s="4832"/>
      <c r="N4" s="4832"/>
      <c r="O4" s="4832"/>
      <c r="P4" s="4832"/>
      <c r="Q4" s="4832"/>
      <c r="R4" s="4832"/>
      <c r="S4" s="4832"/>
      <c r="T4" s="4832"/>
      <c r="U4" s="4832"/>
      <c r="V4" s="4832"/>
      <c r="W4" s="4832"/>
      <c r="X4" s="4832"/>
      <c r="Y4" s="4832"/>
      <c r="Z4" s="4832"/>
      <c r="AA4" s="4832"/>
      <c r="AB4" s="4832"/>
      <c r="AC4" s="4832"/>
      <c r="AD4" s="4832"/>
      <c r="AE4" s="4832"/>
      <c r="AF4" s="4832"/>
      <c r="AG4" s="4832"/>
      <c r="AH4" s="4832"/>
      <c r="AI4" s="4832"/>
      <c r="AJ4" s="4832"/>
      <c r="AK4" s="1052"/>
    </row>
    <row r="5" spans="1:39" s="162" customFormat="1" ht="20.149999999999999" customHeight="1">
      <c r="A5" s="1070"/>
      <c r="B5" s="1070"/>
      <c r="C5" s="1070"/>
      <c r="D5" s="1070"/>
      <c r="E5" s="1070"/>
      <c r="F5" s="1070"/>
      <c r="G5" s="1070"/>
      <c r="H5" s="1070"/>
      <c r="I5" s="1069"/>
      <c r="J5" s="1069"/>
      <c r="K5" s="1069"/>
      <c r="L5" s="1069"/>
      <c r="M5" s="1069"/>
      <c r="N5" s="1069"/>
      <c r="O5" s="1069"/>
      <c r="P5" s="1069"/>
      <c r="Q5" s="1069"/>
      <c r="R5" s="1069"/>
      <c r="S5" s="1069"/>
      <c r="T5" s="1069"/>
      <c r="U5" s="1069"/>
      <c r="V5" s="1069"/>
      <c r="W5" s="1069"/>
      <c r="X5" s="1069"/>
      <c r="Y5" s="1069"/>
      <c r="Z5" s="1069"/>
      <c r="AA5" s="1069"/>
      <c r="AB5" s="1069"/>
      <c r="AC5" s="1069"/>
      <c r="AD5" s="1069"/>
      <c r="AE5" s="1069"/>
      <c r="AF5" s="1069"/>
      <c r="AG5" s="1069"/>
      <c r="AH5" s="1069"/>
      <c r="AI5" s="1069"/>
      <c r="AJ5" s="1069"/>
      <c r="AK5" s="1069"/>
    </row>
    <row r="6" spans="1:39" s="162" customFormat="1" ht="29.25" customHeight="1">
      <c r="A6" s="1070"/>
      <c r="B6" s="4833" t="s">
        <v>1555</v>
      </c>
      <c r="C6" s="4833"/>
      <c r="D6" s="4833"/>
      <c r="E6" s="4833"/>
      <c r="F6" s="4833"/>
      <c r="G6" s="4833"/>
      <c r="H6" s="4833"/>
      <c r="I6" s="4833"/>
      <c r="J6" s="4833"/>
      <c r="K6" s="4833"/>
      <c r="L6" s="4834"/>
      <c r="M6" s="4834"/>
      <c r="N6" s="4834"/>
      <c r="O6" s="4834"/>
      <c r="P6" s="4834"/>
      <c r="Q6" s="4834"/>
      <c r="R6" s="4834"/>
      <c r="S6" s="4834"/>
      <c r="T6" s="4834"/>
      <c r="U6" s="4834"/>
      <c r="V6" s="4834"/>
      <c r="W6" s="4834"/>
      <c r="X6" s="4834"/>
      <c r="Y6" s="4834"/>
      <c r="Z6" s="4834"/>
      <c r="AA6" s="4834"/>
      <c r="AB6" s="4834"/>
      <c r="AC6" s="4834"/>
      <c r="AD6" s="4834"/>
      <c r="AE6" s="4834"/>
      <c r="AF6" s="4834"/>
      <c r="AG6" s="4834"/>
      <c r="AH6" s="4834"/>
      <c r="AI6" s="4834"/>
      <c r="AJ6" s="4834"/>
      <c r="AK6" s="1069"/>
    </row>
    <row r="7" spans="1:39" s="162" customFormat="1" ht="31.5" customHeight="1">
      <c r="A7" s="1070"/>
      <c r="B7" s="4833" t="s">
        <v>1554</v>
      </c>
      <c r="C7" s="4833"/>
      <c r="D7" s="4833"/>
      <c r="E7" s="4833"/>
      <c r="F7" s="4833"/>
      <c r="G7" s="4833"/>
      <c r="H7" s="4833"/>
      <c r="I7" s="4833"/>
      <c r="J7" s="4833"/>
      <c r="K7" s="4833"/>
      <c r="L7" s="4835"/>
      <c r="M7" s="4835"/>
      <c r="N7" s="4835"/>
      <c r="O7" s="4835"/>
      <c r="P7" s="4835"/>
      <c r="Q7" s="4835"/>
      <c r="R7" s="4835"/>
      <c r="S7" s="4835"/>
      <c r="T7" s="4835"/>
      <c r="U7" s="4835"/>
      <c r="V7" s="4835"/>
      <c r="W7" s="4835"/>
      <c r="X7" s="4835"/>
      <c r="Y7" s="4835"/>
      <c r="Z7" s="4836" t="s">
        <v>1583</v>
      </c>
      <c r="AA7" s="4836"/>
      <c r="AB7" s="4836"/>
      <c r="AC7" s="4836"/>
      <c r="AD7" s="4836"/>
      <c r="AE7" s="4836"/>
      <c r="AF7" s="4836"/>
      <c r="AG7" s="4837" t="s">
        <v>1590</v>
      </c>
      <c r="AH7" s="4837"/>
      <c r="AI7" s="4837"/>
      <c r="AJ7" s="4837"/>
      <c r="AK7" s="1069"/>
    </row>
    <row r="8" spans="1:39" s="162" customFormat="1" ht="29.25" customHeight="1">
      <c r="A8" s="1069"/>
      <c r="B8" s="4847" t="s">
        <v>1581</v>
      </c>
      <c r="C8" s="4847"/>
      <c r="D8" s="4847"/>
      <c r="E8" s="4847"/>
      <c r="F8" s="4847"/>
      <c r="G8" s="4847"/>
      <c r="H8" s="4847"/>
      <c r="I8" s="4847"/>
      <c r="J8" s="4847"/>
      <c r="K8" s="4847"/>
      <c r="L8" s="4834" t="s">
        <v>1580</v>
      </c>
      <c r="M8" s="4834"/>
      <c r="N8" s="4834"/>
      <c r="O8" s="4834"/>
      <c r="P8" s="4834"/>
      <c r="Q8" s="4834"/>
      <c r="R8" s="4834"/>
      <c r="S8" s="4834"/>
      <c r="T8" s="4834"/>
      <c r="U8" s="4834"/>
      <c r="V8" s="4834"/>
      <c r="W8" s="4834"/>
      <c r="X8" s="4834"/>
      <c r="Y8" s="4834"/>
      <c r="Z8" s="4834"/>
      <c r="AA8" s="4834"/>
      <c r="AB8" s="4834"/>
      <c r="AC8" s="4834"/>
      <c r="AD8" s="4834"/>
      <c r="AE8" s="4834"/>
      <c r="AF8" s="4834"/>
      <c r="AG8" s="4834"/>
      <c r="AH8" s="4834"/>
      <c r="AI8" s="4834"/>
      <c r="AJ8" s="4834"/>
      <c r="AK8" s="1069"/>
    </row>
    <row r="9" spans="1:39" ht="9.75" customHeight="1">
      <c r="A9" s="1052"/>
      <c r="B9" s="1052"/>
      <c r="C9" s="1052"/>
      <c r="D9" s="1052"/>
      <c r="E9" s="1052"/>
      <c r="F9" s="1052"/>
      <c r="G9" s="1052"/>
      <c r="H9" s="1052"/>
      <c r="I9" s="1052"/>
      <c r="J9" s="1052"/>
      <c r="K9" s="1052"/>
      <c r="L9" s="1052"/>
      <c r="M9" s="1052"/>
      <c r="N9" s="1052"/>
      <c r="O9" s="1052"/>
      <c r="P9" s="1052"/>
      <c r="Q9" s="1052"/>
      <c r="R9" s="1052"/>
      <c r="S9" s="1052"/>
      <c r="T9" s="1052"/>
      <c r="U9" s="1052"/>
      <c r="V9" s="1052"/>
      <c r="W9" s="1052"/>
      <c r="X9" s="1052"/>
      <c r="Y9" s="1052"/>
      <c r="Z9" s="1052"/>
      <c r="AA9" s="1052"/>
      <c r="AB9" s="1052"/>
      <c r="AC9" s="1052"/>
      <c r="AD9" s="1052"/>
      <c r="AE9" s="1052"/>
      <c r="AF9" s="1052"/>
      <c r="AG9" s="1052"/>
      <c r="AH9" s="1052"/>
      <c r="AI9" s="1052"/>
      <c r="AJ9" s="1052"/>
      <c r="AK9" s="1052"/>
    </row>
    <row r="10" spans="1:39" ht="21" customHeight="1">
      <c r="A10" s="1052"/>
      <c r="B10" s="4848" t="s">
        <v>1549</v>
      </c>
      <c r="C10" s="4848"/>
      <c r="D10" s="4848"/>
      <c r="E10" s="4848"/>
      <c r="F10" s="4848"/>
      <c r="G10" s="4848"/>
      <c r="H10" s="4848"/>
      <c r="I10" s="4848"/>
      <c r="J10" s="4848"/>
      <c r="K10" s="4848"/>
      <c r="L10" s="4848"/>
      <c r="M10" s="4848"/>
      <c r="N10" s="4848"/>
      <c r="O10" s="4848"/>
      <c r="P10" s="4848"/>
      <c r="Q10" s="4848"/>
      <c r="R10" s="4848"/>
      <c r="S10" s="4848"/>
      <c r="T10" s="4848"/>
      <c r="U10" s="4848"/>
      <c r="V10" s="4848"/>
      <c r="W10" s="4848"/>
      <c r="X10" s="4848"/>
      <c r="Y10" s="4848"/>
      <c r="Z10" s="4848"/>
      <c r="AA10" s="4848"/>
      <c r="AB10" s="4848"/>
      <c r="AC10" s="4848"/>
      <c r="AD10" s="4848"/>
      <c r="AE10" s="4848"/>
      <c r="AF10" s="4848"/>
      <c r="AG10" s="4848"/>
      <c r="AH10" s="4848"/>
      <c r="AI10" s="4848"/>
      <c r="AJ10" s="4848"/>
      <c r="AK10" s="1052"/>
    </row>
    <row r="11" spans="1:39" ht="21" customHeight="1">
      <c r="A11" s="1052"/>
      <c r="B11" s="4844" t="s">
        <v>1579</v>
      </c>
      <c r="C11" s="4844"/>
      <c r="D11" s="4844"/>
      <c r="E11" s="4844"/>
      <c r="F11" s="4844"/>
      <c r="G11" s="4844"/>
      <c r="H11" s="4844"/>
      <c r="I11" s="4844"/>
      <c r="J11" s="4844"/>
      <c r="K11" s="4844"/>
      <c r="L11" s="4844"/>
      <c r="M11" s="4844"/>
      <c r="N11" s="4844"/>
      <c r="O11" s="4844"/>
      <c r="P11" s="4844"/>
      <c r="Q11" s="4844"/>
      <c r="R11" s="4844"/>
      <c r="S11" s="4845"/>
      <c r="T11" s="4845"/>
      <c r="U11" s="4845"/>
      <c r="V11" s="4845"/>
      <c r="W11" s="4845"/>
      <c r="X11" s="4845"/>
      <c r="Y11" s="4845"/>
      <c r="Z11" s="4845"/>
      <c r="AA11" s="4845"/>
      <c r="AB11" s="4845"/>
      <c r="AC11" s="1068" t="s">
        <v>1539</v>
      </c>
      <c r="AD11" s="1067"/>
      <c r="AE11" s="4846"/>
      <c r="AF11" s="4846"/>
      <c r="AG11" s="4846"/>
      <c r="AH11" s="4846"/>
      <c r="AI11" s="4846"/>
      <c r="AJ11" s="4846"/>
      <c r="AK11" s="1052"/>
      <c r="AM11" s="1075"/>
    </row>
    <row r="12" spans="1:39" ht="21" customHeight="1" thickBot="1">
      <c r="A12" s="1052"/>
      <c r="B12" s="1065"/>
      <c r="C12" s="4838" t="s">
        <v>1589</v>
      </c>
      <c r="D12" s="4838"/>
      <c r="E12" s="4838"/>
      <c r="F12" s="4838"/>
      <c r="G12" s="4838"/>
      <c r="H12" s="4838"/>
      <c r="I12" s="4838"/>
      <c r="J12" s="4838"/>
      <c r="K12" s="4838"/>
      <c r="L12" s="4838"/>
      <c r="M12" s="4838"/>
      <c r="N12" s="4838"/>
      <c r="O12" s="4838"/>
      <c r="P12" s="4838"/>
      <c r="Q12" s="4838"/>
      <c r="R12" s="4838"/>
      <c r="S12" s="4839">
        <f>ROUNDUP(S11*30%,1)</f>
        <v>0</v>
      </c>
      <c r="T12" s="4839"/>
      <c r="U12" s="4839"/>
      <c r="V12" s="4839"/>
      <c r="W12" s="4839"/>
      <c r="X12" s="4839"/>
      <c r="Y12" s="4839"/>
      <c r="Z12" s="4839"/>
      <c r="AA12" s="4839"/>
      <c r="AB12" s="4839"/>
      <c r="AC12" s="1064" t="s">
        <v>1539</v>
      </c>
      <c r="AD12" s="1064"/>
      <c r="AE12" s="4840"/>
      <c r="AF12" s="4840"/>
      <c r="AG12" s="4840"/>
      <c r="AH12" s="4840"/>
      <c r="AI12" s="4840"/>
      <c r="AJ12" s="4840"/>
      <c r="AK12" s="1052"/>
    </row>
    <row r="13" spans="1:39" ht="21" customHeight="1" thickTop="1">
      <c r="A13" s="1052"/>
      <c r="B13" s="4841" t="s">
        <v>1577</v>
      </c>
      <c r="C13" s="4841"/>
      <c r="D13" s="4841"/>
      <c r="E13" s="4841"/>
      <c r="F13" s="4841"/>
      <c r="G13" s="4841"/>
      <c r="H13" s="4841"/>
      <c r="I13" s="4841"/>
      <c r="J13" s="4841"/>
      <c r="K13" s="4841"/>
      <c r="L13" s="4841"/>
      <c r="M13" s="4841"/>
      <c r="N13" s="4841"/>
      <c r="O13" s="4841"/>
      <c r="P13" s="4841"/>
      <c r="Q13" s="4841"/>
      <c r="R13" s="4841"/>
      <c r="S13" s="4842" t="e">
        <f>ROUNDUP(AE25/L25,1)</f>
        <v>#DIV/0!</v>
      </c>
      <c r="T13" s="4842"/>
      <c r="U13" s="4842"/>
      <c r="V13" s="4842"/>
      <c r="W13" s="4842"/>
      <c r="X13" s="4842"/>
      <c r="Y13" s="4842"/>
      <c r="Z13" s="4842"/>
      <c r="AA13" s="4842"/>
      <c r="AB13" s="4842"/>
      <c r="AC13" s="1063" t="s">
        <v>1539</v>
      </c>
      <c r="AD13" s="1063"/>
      <c r="AE13" s="4843" t="s">
        <v>1576</v>
      </c>
      <c r="AF13" s="4843"/>
      <c r="AG13" s="4843"/>
      <c r="AH13" s="4843"/>
      <c r="AI13" s="4843"/>
      <c r="AJ13" s="4843"/>
      <c r="AK13" s="1052"/>
    </row>
    <row r="14" spans="1:39" ht="21" customHeight="1">
      <c r="A14" s="1052"/>
      <c r="B14" s="4849" t="s">
        <v>1575</v>
      </c>
      <c r="C14" s="4849"/>
      <c r="D14" s="4849"/>
      <c r="E14" s="4849"/>
      <c r="F14" s="4849"/>
      <c r="G14" s="4849"/>
      <c r="H14" s="4849"/>
      <c r="I14" s="4849"/>
      <c r="J14" s="4849"/>
      <c r="K14" s="4849"/>
      <c r="L14" s="4849" t="s">
        <v>1574</v>
      </c>
      <c r="M14" s="4849"/>
      <c r="N14" s="4849"/>
      <c r="O14" s="4849"/>
      <c r="P14" s="4849"/>
      <c r="Q14" s="4849"/>
      <c r="R14" s="4849"/>
      <c r="S14" s="4849"/>
      <c r="T14" s="4849"/>
      <c r="U14" s="4849"/>
      <c r="V14" s="4849"/>
      <c r="W14" s="4849"/>
      <c r="X14" s="4849"/>
      <c r="Y14" s="4849" t="s">
        <v>1573</v>
      </c>
      <c r="Z14" s="4849"/>
      <c r="AA14" s="4849"/>
      <c r="AB14" s="4849"/>
      <c r="AC14" s="4849"/>
      <c r="AD14" s="4849"/>
      <c r="AE14" s="4849" t="s">
        <v>1572</v>
      </c>
      <c r="AF14" s="4849"/>
      <c r="AG14" s="4849"/>
      <c r="AH14" s="4849"/>
      <c r="AI14" s="4849"/>
      <c r="AJ14" s="4849"/>
      <c r="AK14" s="1052"/>
    </row>
    <row r="15" spans="1:39" ht="21" customHeight="1">
      <c r="A15" s="1052"/>
      <c r="B15" s="1058">
        <v>1</v>
      </c>
      <c r="C15" s="4850"/>
      <c r="D15" s="4850"/>
      <c r="E15" s="4850"/>
      <c r="F15" s="4850"/>
      <c r="G15" s="4850"/>
      <c r="H15" s="4850"/>
      <c r="I15" s="4850"/>
      <c r="J15" s="4850"/>
      <c r="K15" s="4850"/>
      <c r="L15" s="4850"/>
      <c r="M15" s="4850"/>
      <c r="N15" s="4850"/>
      <c r="O15" s="4850"/>
      <c r="P15" s="4850"/>
      <c r="Q15" s="4850"/>
      <c r="R15" s="4850"/>
      <c r="S15" s="4850"/>
      <c r="T15" s="4850"/>
      <c r="U15" s="4850"/>
      <c r="V15" s="4850"/>
      <c r="W15" s="4850"/>
      <c r="X15" s="4850"/>
      <c r="Y15" s="4850"/>
      <c r="Z15" s="4850"/>
      <c r="AA15" s="4850"/>
      <c r="AB15" s="4850"/>
      <c r="AC15" s="4850"/>
      <c r="AD15" s="4850"/>
      <c r="AE15" s="4850"/>
      <c r="AF15" s="4850"/>
      <c r="AG15" s="4850"/>
      <c r="AH15" s="4850"/>
      <c r="AI15" s="4850"/>
      <c r="AJ15" s="4850"/>
      <c r="AK15" s="1052"/>
    </row>
    <row r="16" spans="1:39" ht="21" customHeight="1">
      <c r="A16" s="1052"/>
      <c r="B16" s="1058">
        <v>2</v>
      </c>
      <c r="C16" s="4850"/>
      <c r="D16" s="4850"/>
      <c r="E16" s="4850"/>
      <c r="F16" s="4850"/>
      <c r="G16" s="4850"/>
      <c r="H16" s="4850"/>
      <c r="I16" s="4850"/>
      <c r="J16" s="4850"/>
      <c r="K16" s="4850"/>
      <c r="L16" s="4850"/>
      <c r="M16" s="4850"/>
      <c r="N16" s="4850"/>
      <c r="O16" s="4850"/>
      <c r="P16" s="4850"/>
      <c r="Q16" s="4850"/>
      <c r="R16" s="4850"/>
      <c r="S16" s="4850"/>
      <c r="T16" s="4850"/>
      <c r="U16" s="4850"/>
      <c r="V16" s="4850"/>
      <c r="W16" s="4850"/>
      <c r="X16" s="4850"/>
      <c r="Y16" s="4850"/>
      <c r="Z16" s="4850"/>
      <c r="AA16" s="4850"/>
      <c r="AB16" s="4850"/>
      <c r="AC16" s="4850"/>
      <c r="AD16" s="4850"/>
      <c r="AE16" s="4850"/>
      <c r="AF16" s="4850"/>
      <c r="AG16" s="4850"/>
      <c r="AH16" s="4850"/>
      <c r="AI16" s="4850"/>
      <c r="AJ16" s="4850"/>
      <c r="AK16" s="1052"/>
    </row>
    <row r="17" spans="1:37" ht="21" customHeight="1">
      <c r="A17" s="1052"/>
      <c r="B17" s="1058">
        <v>3</v>
      </c>
      <c r="C17" s="4850"/>
      <c r="D17" s="4850"/>
      <c r="E17" s="4850"/>
      <c r="F17" s="4850"/>
      <c r="G17" s="4850"/>
      <c r="H17" s="4850"/>
      <c r="I17" s="4850"/>
      <c r="J17" s="4850"/>
      <c r="K17" s="4850"/>
      <c r="L17" s="4850"/>
      <c r="M17" s="4850"/>
      <c r="N17" s="4850"/>
      <c r="O17" s="4850"/>
      <c r="P17" s="4850"/>
      <c r="Q17" s="4850"/>
      <c r="R17" s="4850"/>
      <c r="S17" s="4850"/>
      <c r="T17" s="4850"/>
      <c r="U17" s="4850"/>
      <c r="V17" s="4850"/>
      <c r="W17" s="4850"/>
      <c r="X17" s="4850"/>
      <c r="Y17" s="4850"/>
      <c r="Z17" s="4850"/>
      <c r="AA17" s="4850"/>
      <c r="AB17" s="4850"/>
      <c r="AC17" s="4850"/>
      <c r="AD17" s="4850"/>
      <c r="AE17" s="4850"/>
      <c r="AF17" s="4850"/>
      <c r="AG17" s="4850"/>
      <c r="AH17" s="4850"/>
      <c r="AI17" s="4850"/>
      <c r="AJ17" s="4850"/>
      <c r="AK17" s="1052"/>
    </row>
    <row r="18" spans="1:37" ht="21" customHeight="1">
      <c r="A18" s="1052"/>
      <c r="B18" s="1058">
        <v>4</v>
      </c>
      <c r="C18" s="4850"/>
      <c r="D18" s="4850"/>
      <c r="E18" s="4850"/>
      <c r="F18" s="4850"/>
      <c r="G18" s="4850"/>
      <c r="H18" s="4850"/>
      <c r="I18" s="4850"/>
      <c r="J18" s="4850"/>
      <c r="K18" s="4850"/>
      <c r="L18" s="4850"/>
      <c r="M18" s="4850"/>
      <c r="N18" s="4850"/>
      <c r="O18" s="4850"/>
      <c r="P18" s="4850"/>
      <c r="Q18" s="4850"/>
      <c r="R18" s="4850"/>
      <c r="S18" s="4850"/>
      <c r="T18" s="4850"/>
      <c r="U18" s="4850"/>
      <c r="V18" s="4850"/>
      <c r="W18" s="4850"/>
      <c r="X18" s="4850"/>
      <c r="Y18" s="4850"/>
      <c r="Z18" s="4850"/>
      <c r="AA18" s="4850"/>
      <c r="AB18" s="4850"/>
      <c r="AC18" s="4850"/>
      <c r="AD18" s="4850"/>
      <c r="AE18" s="4850"/>
      <c r="AF18" s="4850"/>
      <c r="AG18" s="4850"/>
      <c r="AH18" s="4850"/>
      <c r="AI18" s="4850"/>
      <c r="AJ18" s="4850"/>
      <c r="AK18" s="1052"/>
    </row>
    <row r="19" spans="1:37" ht="21" customHeight="1">
      <c r="A19" s="1052"/>
      <c r="B19" s="1058">
        <v>5</v>
      </c>
      <c r="C19" s="4850"/>
      <c r="D19" s="4850"/>
      <c r="E19" s="4850"/>
      <c r="F19" s="4850"/>
      <c r="G19" s="4850"/>
      <c r="H19" s="4850"/>
      <c r="I19" s="4850"/>
      <c r="J19" s="4850"/>
      <c r="K19" s="4850"/>
      <c r="L19" s="4850"/>
      <c r="M19" s="4850"/>
      <c r="N19" s="4850"/>
      <c r="O19" s="4850"/>
      <c r="P19" s="4850"/>
      <c r="Q19" s="4850"/>
      <c r="R19" s="4850"/>
      <c r="S19" s="4850"/>
      <c r="T19" s="4850"/>
      <c r="U19" s="4850"/>
      <c r="V19" s="4850"/>
      <c r="W19" s="4850"/>
      <c r="X19" s="4850"/>
      <c r="Y19" s="4850"/>
      <c r="Z19" s="4850"/>
      <c r="AA19" s="4850"/>
      <c r="AB19" s="4850"/>
      <c r="AC19" s="4850"/>
      <c r="AD19" s="4850"/>
      <c r="AE19" s="4850"/>
      <c r="AF19" s="4850"/>
      <c r="AG19" s="4850"/>
      <c r="AH19" s="4850"/>
      <c r="AI19" s="4850"/>
      <c r="AJ19" s="4850"/>
      <c r="AK19" s="1052"/>
    </row>
    <row r="20" spans="1:37" ht="21" customHeight="1">
      <c r="A20" s="1052"/>
      <c r="B20" s="1058">
        <v>6</v>
      </c>
      <c r="C20" s="4850"/>
      <c r="D20" s="4850"/>
      <c r="E20" s="4850"/>
      <c r="F20" s="4850"/>
      <c r="G20" s="4850"/>
      <c r="H20" s="4850"/>
      <c r="I20" s="4850"/>
      <c r="J20" s="4850"/>
      <c r="K20" s="4850"/>
      <c r="L20" s="4850"/>
      <c r="M20" s="4850"/>
      <c r="N20" s="4850"/>
      <c r="O20" s="4850"/>
      <c r="P20" s="4850"/>
      <c r="Q20" s="4850"/>
      <c r="R20" s="4850"/>
      <c r="S20" s="4850"/>
      <c r="T20" s="4850"/>
      <c r="U20" s="4850"/>
      <c r="V20" s="4850"/>
      <c r="W20" s="4850"/>
      <c r="X20" s="4850"/>
      <c r="Y20" s="4850"/>
      <c r="Z20" s="4850"/>
      <c r="AA20" s="4850"/>
      <c r="AB20" s="4850"/>
      <c r="AC20" s="4850"/>
      <c r="AD20" s="4850"/>
      <c r="AE20" s="4850"/>
      <c r="AF20" s="4850"/>
      <c r="AG20" s="4850"/>
      <c r="AH20" s="4850"/>
      <c r="AI20" s="4850"/>
      <c r="AJ20" s="4850"/>
      <c r="AK20" s="1052"/>
    </row>
    <row r="21" spans="1:37" ht="21" customHeight="1">
      <c r="A21" s="1052"/>
      <c r="B21" s="1058">
        <v>7</v>
      </c>
      <c r="C21" s="4850"/>
      <c r="D21" s="4850"/>
      <c r="E21" s="4850"/>
      <c r="F21" s="4850"/>
      <c r="G21" s="4850"/>
      <c r="H21" s="4850"/>
      <c r="I21" s="4850"/>
      <c r="J21" s="4850"/>
      <c r="K21" s="4850"/>
      <c r="L21" s="4850"/>
      <c r="M21" s="4850"/>
      <c r="N21" s="4850"/>
      <c r="O21" s="4850"/>
      <c r="P21" s="4850"/>
      <c r="Q21" s="4850"/>
      <c r="R21" s="4850"/>
      <c r="S21" s="4850"/>
      <c r="T21" s="4850"/>
      <c r="U21" s="4850"/>
      <c r="V21" s="4850"/>
      <c r="W21" s="4850"/>
      <c r="X21" s="4850"/>
      <c r="Y21" s="4850"/>
      <c r="Z21" s="4850"/>
      <c r="AA21" s="4850"/>
      <c r="AB21" s="4850"/>
      <c r="AC21" s="4850"/>
      <c r="AD21" s="4850"/>
      <c r="AE21" s="4850"/>
      <c r="AF21" s="4850"/>
      <c r="AG21" s="4850"/>
      <c r="AH21" s="4850"/>
      <c r="AI21" s="4850"/>
      <c r="AJ21" s="4850"/>
      <c r="AK21" s="1052"/>
    </row>
    <row r="22" spans="1:37" ht="21" customHeight="1">
      <c r="A22" s="1052"/>
      <c r="B22" s="1058">
        <v>8</v>
      </c>
      <c r="C22" s="4850"/>
      <c r="D22" s="4850"/>
      <c r="E22" s="4850"/>
      <c r="F22" s="4850"/>
      <c r="G22" s="4850"/>
      <c r="H22" s="4850"/>
      <c r="I22" s="4850"/>
      <c r="J22" s="4850"/>
      <c r="K22" s="4850"/>
      <c r="L22" s="4850"/>
      <c r="M22" s="4850"/>
      <c r="N22" s="4850"/>
      <c r="O22" s="4850"/>
      <c r="P22" s="4850"/>
      <c r="Q22" s="4850"/>
      <c r="R22" s="4850"/>
      <c r="S22" s="4850"/>
      <c r="T22" s="4850"/>
      <c r="U22" s="4850"/>
      <c r="V22" s="4850"/>
      <c r="W22" s="4850"/>
      <c r="X22" s="4850"/>
      <c r="Y22" s="4850"/>
      <c r="Z22" s="4850"/>
      <c r="AA22" s="4850"/>
      <c r="AB22" s="4850"/>
      <c r="AC22" s="4850"/>
      <c r="AD22" s="4850"/>
      <c r="AE22" s="4850"/>
      <c r="AF22" s="4850"/>
      <c r="AG22" s="4850"/>
      <c r="AH22" s="4850"/>
      <c r="AI22" s="4850"/>
      <c r="AJ22" s="4850"/>
      <c r="AK22" s="1052"/>
    </row>
    <row r="23" spans="1:37" ht="21" customHeight="1">
      <c r="A23" s="1052"/>
      <c r="B23" s="1058">
        <v>9</v>
      </c>
      <c r="C23" s="4850"/>
      <c r="D23" s="4850"/>
      <c r="E23" s="4850"/>
      <c r="F23" s="4850"/>
      <c r="G23" s="4850"/>
      <c r="H23" s="4850"/>
      <c r="I23" s="4850"/>
      <c r="J23" s="4850"/>
      <c r="K23" s="4850"/>
      <c r="L23" s="4850"/>
      <c r="M23" s="4850"/>
      <c r="N23" s="4850"/>
      <c r="O23" s="4850"/>
      <c r="P23" s="4850"/>
      <c r="Q23" s="4850"/>
      <c r="R23" s="4850"/>
      <c r="S23" s="4850"/>
      <c r="T23" s="4850"/>
      <c r="U23" s="4850"/>
      <c r="V23" s="4850"/>
      <c r="W23" s="4850"/>
      <c r="X23" s="4850"/>
      <c r="Y23" s="4850"/>
      <c r="Z23" s="4850"/>
      <c r="AA23" s="4850"/>
      <c r="AB23" s="4850"/>
      <c r="AC23" s="4850"/>
      <c r="AD23" s="4850"/>
      <c r="AE23" s="4850"/>
      <c r="AF23" s="4850"/>
      <c r="AG23" s="4850"/>
      <c r="AH23" s="4850"/>
      <c r="AI23" s="4850"/>
      <c r="AJ23" s="4850"/>
      <c r="AK23" s="1052"/>
    </row>
    <row r="24" spans="1:37" ht="21" customHeight="1">
      <c r="A24" s="1052"/>
      <c r="B24" s="1058">
        <v>10</v>
      </c>
      <c r="C24" s="4850"/>
      <c r="D24" s="4850"/>
      <c r="E24" s="4850"/>
      <c r="F24" s="4850"/>
      <c r="G24" s="4850"/>
      <c r="H24" s="4850"/>
      <c r="I24" s="4850"/>
      <c r="J24" s="4850"/>
      <c r="K24" s="4850"/>
      <c r="L24" s="4850"/>
      <c r="M24" s="4850"/>
      <c r="N24" s="4850"/>
      <c r="O24" s="4850"/>
      <c r="P24" s="4850"/>
      <c r="Q24" s="4850"/>
      <c r="R24" s="4850"/>
      <c r="S24" s="4850"/>
      <c r="T24" s="4850"/>
      <c r="U24" s="4850"/>
      <c r="V24" s="4850"/>
      <c r="W24" s="4850"/>
      <c r="X24" s="4850"/>
      <c r="Y24" s="4850"/>
      <c r="Z24" s="4850"/>
      <c r="AA24" s="4850"/>
      <c r="AB24" s="4850"/>
      <c r="AC24" s="4850"/>
      <c r="AD24" s="4850"/>
      <c r="AE24" s="4850"/>
      <c r="AF24" s="4850"/>
      <c r="AG24" s="4850"/>
      <c r="AH24" s="4850"/>
      <c r="AI24" s="4850"/>
      <c r="AJ24" s="4850"/>
      <c r="AK24" s="1052"/>
    </row>
    <row r="25" spans="1:37" ht="21" customHeight="1">
      <c r="A25" s="1052"/>
      <c r="B25" s="4851" t="s">
        <v>1571</v>
      </c>
      <c r="C25" s="4851"/>
      <c r="D25" s="4851"/>
      <c r="E25" s="4851"/>
      <c r="F25" s="4851"/>
      <c r="G25" s="4851"/>
      <c r="H25" s="4851"/>
      <c r="I25" s="4851"/>
      <c r="J25" s="4851"/>
      <c r="K25" s="4851"/>
      <c r="L25" s="4852"/>
      <c r="M25" s="4852"/>
      <c r="N25" s="4852"/>
      <c r="O25" s="4852"/>
      <c r="P25" s="4852"/>
      <c r="Q25" s="4853" t="s">
        <v>853</v>
      </c>
      <c r="R25" s="4853"/>
      <c r="S25" s="4849" t="s">
        <v>1570</v>
      </c>
      <c r="T25" s="4849"/>
      <c r="U25" s="4849"/>
      <c r="V25" s="4849"/>
      <c r="W25" s="4849"/>
      <c r="X25" s="4849"/>
      <c r="Y25" s="4849"/>
      <c r="Z25" s="4849"/>
      <c r="AA25" s="4849"/>
      <c r="AB25" s="4849"/>
      <c r="AC25" s="4849"/>
      <c r="AD25" s="4849"/>
      <c r="AE25" s="4854">
        <f>SUM(AE15:AJ24)</f>
        <v>0</v>
      </c>
      <c r="AF25" s="4854"/>
      <c r="AG25" s="4854"/>
      <c r="AH25" s="4854"/>
      <c r="AI25" s="4854"/>
      <c r="AJ25" s="4854"/>
      <c r="AK25" s="1052"/>
    </row>
    <row r="26" spans="1:37" ht="9" customHeight="1">
      <c r="A26" s="1052"/>
      <c r="B26" s="1057"/>
      <c r="C26" s="1056"/>
      <c r="D26" s="1056"/>
      <c r="E26" s="1056"/>
      <c r="F26" s="1056"/>
      <c r="G26" s="1056"/>
      <c r="H26" s="1056"/>
      <c r="I26" s="1056"/>
      <c r="J26" s="1056"/>
      <c r="K26" s="1056"/>
      <c r="L26" s="1056"/>
      <c r="M26" s="1056"/>
      <c r="N26" s="1056"/>
      <c r="O26" s="1056"/>
      <c r="P26" s="1056"/>
      <c r="Q26" s="1056"/>
      <c r="R26" s="1056"/>
      <c r="S26" s="1056"/>
      <c r="T26" s="1056"/>
      <c r="U26" s="1056"/>
      <c r="V26" s="1056"/>
      <c r="W26" s="1056"/>
      <c r="X26" s="1056"/>
      <c r="Y26" s="1056"/>
      <c r="Z26" s="1056"/>
      <c r="AA26" s="1056"/>
      <c r="AB26" s="1056"/>
      <c r="AC26" s="1056"/>
      <c r="AD26" s="1056"/>
      <c r="AE26" s="1056"/>
      <c r="AF26" s="1056"/>
      <c r="AG26" s="1056"/>
      <c r="AH26" s="1056"/>
      <c r="AI26" s="1056"/>
      <c r="AJ26" s="1056"/>
      <c r="AK26" s="1052"/>
    </row>
    <row r="27" spans="1:37" ht="21" customHeight="1">
      <c r="A27" s="1052"/>
      <c r="B27" s="4848" t="s">
        <v>1569</v>
      </c>
      <c r="C27" s="4848"/>
      <c r="D27" s="4848"/>
      <c r="E27" s="4848"/>
      <c r="F27" s="4848"/>
      <c r="G27" s="4848"/>
      <c r="H27" s="4848"/>
      <c r="I27" s="4848"/>
      <c r="J27" s="4848"/>
      <c r="K27" s="4848"/>
      <c r="L27" s="4848"/>
      <c r="M27" s="4848"/>
      <c r="N27" s="4848"/>
      <c r="O27" s="4848"/>
      <c r="P27" s="4848"/>
      <c r="Q27" s="4848"/>
      <c r="R27" s="4848"/>
      <c r="S27" s="4848"/>
      <c r="T27" s="4848"/>
      <c r="U27" s="4848"/>
      <c r="V27" s="4848"/>
      <c r="W27" s="4848"/>
      <c r="X27" s="4848"/>
      <c r="Y27" s="4848"/>
      <c r="Z27" s="4848"/>
      <c r="AA27" s="4848"/>
      <c r="AB27" s="4848"/>
      <c r="AC27" s="4848"/>
      <c r="AD27" s="4848"/>
      <c r="AE27" s="4848"/>
      <c r="AF27" s="4848"/>
      <c r="AG27" s="4848"/>
      <c r="AH27" s="4848"/>
      <c r="AI27" s="4848"/>
      <c r="AJ27" s="4848"/>
      <c r="AK27" s="1052"/>
    </row>
    <row r="28" spans="1:37" ht="21" customHeight="1" thickBot="1">
      <c r="A28" s="1052"/>
      <c r="B28" s="4861" t="s">
        <v>1588</v>
      </c>
      <c r="C28" s="4861"/>
      <c r="D28" s="4861"/>
      <c r="E28" s="4861"/>
      <c r="F28" s="4861"/>
      <c r="G28" s="4861"/>
      <c r="H28" s="4861"/>
      <c r="I28" s="4861"/>
      <c r="J28" s="4861"/>
      <c r="K28" s="4861"/>
      <c r="L28" s="4861"/>
      <c r="M28" s="4861"/>
      <c r="N28" s="4861"/>
      <c r="O28" s="4861"/>
      <c r="P28" s="4861"/>
      <c r="Q28" s="4861"/>
      <c r="R28" s="4861"/>
      <c r="S28" s="4839">
        <f>ROUNDUP(S11/50,1)</f>
        <v>0</v>
      </c>
      <c r="T28" s="4839"/>
      <c r="U28" s="4839"/>
      <c r="V28" s="4839"/>
      <c r="W28" s="4839"/>
      <c r="X28" s="4839"/>
      <c r="Y28" s="4839"/>
      <c r="Z28" s="4839"/>
      <c r="AA28" s="4839"/>
      <c r="AB28" s="4839"/>
      <c r="AC28" s="1062" t="s">
        <v>1539</v>
      </c>
      <c r="AD28" s="1061"/>
      <c r="AE28" s="4840"/>
      <c r="AF28" s="4840"/>
      <c r="AG28" s="4840"/>
      <c r="AH28" s="4840"/>
      <c r="AI28" s="4840"/>
      <c r="AJ28" s="4840"/>
      <c r="AK28" s="1052"/>
    </row>
    <row r="29" spans="1:37" ht="21" customHeight="1" thickTop="1">
      <c r="A29" s="1052"/>
      <c r="B29" s="4841" t="s">
        <v>1567</v>
      </c>
      <c r="C29" s="4841"/>
      <c r="D29" s="4841"/>
      <c r="E29" s="4841"/>
      <c r="F29" s="4841"/>
      <c r="G29" s="4841"/>
      <c r="H29" s="4841"/>
      <c r="I29" s="4841"/>
      <c r="J29" s="4841"/>
      <c r="K29" s="4841"/>
      <c r="L29" s="4841"/>
      <c r="M29" s="4841"/>
      <c r="N29" s="4841"/>
      <c r="O29" s="4841"/>
      <c r="P29" s="4841"/>
      <c r="Q29" s="4841"/>
      <c r="R29" s="4841"/>
      <c r="S29" s="4862"/>
      <c r="T29" s="4862"/>
      <c r="U29" s="4862"/>
      <c r="V29" s="4862"/>
      <c r="W29" s="4862"/>
      <c r="X29" s="4862"/>
      <c r="Y29" s="4862"/>
      <c r="Z29" s="4862"/>
      <c r="AA29" s="4862"/>
      <c r="AB29" s="4862"/>
      <c r="AC29" s="1060" t="s">
        <v>1539</v>
      </c>
      <c r="AD29" s="1059"/>
      <c r="AE29" s="4843" t="s">
        <v>1587</v>
      </c>
      <c r="AF29" s="4843"/>
      <c r="AG29" s="4843"/>
      <c r="AH29" s="4843"/>
      <c r="AI29" s="4843"/>
      <c r="AJ29" s="4843"/>
      <c r="AK29" s="1052"/>
    </row>
    <row r="30" spans="1:37" ht="21" customHeight="1">
      <c r="A30" s="1052"/>
      <c r="B30" s="4860" t="s">
        <v>1565</v>
      </c>
      <c r="C30" s="4860"/>
      <c r="D30" s="4860"/>
      <c r="E30" s="4860"/>
      <c r="F30" s="4860"/>
      <c r="G30" s="4860"/>
      <c r="H30" s="4860"/>
      <c r="I30" s="4860"/>
      <c r="J30" s="4860"/>
      <c r="K30" s="4860"/>
      <c r="L30" s="4860"/>
      <c r="M30" s="4860"/>
      <c r="N30" s="4860"/>
      <c r="O30" s="4860"/>
      <c r="P30" s="4860"/>
      <c r="Q30" s="4860"/>
      <c r="R30" s="4860"/>
      <c r="S30" s="4860" t="s">
        <v>1564</v>
      </c>
      <c r="T30" s="4860"/>
      <c r="U30" s="4860"/>
      <c r="V30" s="4860"/>
      <c r="W30" s="4860"/>
      <c r="X30" s="4860"/>
      <c r="Y30" s="4860"/>
      <c r="Z30" s="4860"/>
      <c r="AA30" s="4860"/>
      <c r="AB30" s="4860"/>
      <c r="AC30" s="4860"/>
      <c r="AD30" s="4860"/>
      <c r="AE30" s="4860"/>
      <c r="AF30" s="4860"/>
      <c r="AG30" s="4860"/>
      <c r="AH30" s="4860"/>
      <c r="AI30" s="4860"/>
      <c r="AJ30" s="4860"/>
      <c r="AK30" s="1052"/>
    </row>
    <row r="31" spans="1:37" ht="21" customHeight="1">
      <c r="A31" s="1052"/>
      <c r="B31" s="1058">
        <v>1</v>
      </c>
      <c r="C31" s="4850"/>
      <c r="D31" s="4850"/>
      <c r="E31" s="4850"/>
      <c r="F31" s="4850"/>
      <c r="G31" s="4850"/>
      <c r="H31" s="4850"/>
      <c r="I31" s="4850"/>
      <c r="J31" s="4850"/>
      <c r="K31" s="4850"/>
      <c r="L31" s="4850"/>
      <c r="M31" s="4850"/>
      <c r="N31" s="4850"/>
      <c r="O31" s="4850"/>
      <c r="P31" s="4850"/>
      <c r="Q31" s="4850"/>
      <c r="R31" s="4850"/>
      <c r="S31" s="4850"/>
      <c r="T31" s="4850"/>
      <c r="U31" s="4850"/>
      <c r="V31" s="4850"/>
      <c r="W31" s="4850"/>
      <c r="X31" s="4850"/>
      <c r="Y31" s="4850"/>
      <c r="Z31" s="4850"/>
      <c r="AA31" s="4850"/>
      <c r="AB31" s="4850"/>
      <c r="AC31" s="4850"/>
      <c r="AD31" s="4850"/>
      <c r="AE31" s="4850"/>
      <c r="AF31" s="4850"/>
      <c r="AG31" s="4850"/>
      <c r="AH31" s="4850"/>
      <c r="AI31" s="4850"/>
      <c r="AJ31" s="4850"/>
      <c r="AK31" s="1052"/>
    </row>
    <row r="32" spans="1:37" ht="21" customHeight="1">
      <c r="A32" s="1052"/>
      <c r="B32" s="1058">
        <v>2</v>
      </c>
      <c r="C32" s="4850"/>
      <c r="D32" s="4850"/>
      <c r="E32" s="4850"/>
      <c r="F32" s="4850"/>
      <c r="G32" s="4850"/>
      <c r="H32" s="4850"/>
      <c r="I32" s="4850"/>
      <c r="J32" s="4850"/>
      <c r="K32" s="4850"/>
      <c r="L32" s="4850"/>
      <c r="M32" s="4850"/>
      <c r="N32" s="4850"/>
      <c r="O32" s="4850"/>
      <c r="P32" s="4850"/>
      <c r="Q32" s="4850"/>
      <c r="R32" s="4850"/>
      <c r="S32" s="4850"/>
      <c r="T32" s="4850"/>
      <c r="U32" s="4850"/>
      <c r="V32" s="4850"/>
      <c r="W32" s="4850"/>
      <c r="X32" s="4850"/>
      <c r="Y32" s="4850"/>
      <c r="Z32" s="4850"/>
      <c r="AA32" s="4850"/>
      <c r="AB32" s="4850"/>
      <c r="AC32" s="4850"/>
      <c r="AD32" s="4850"/>
      <c r="AE32" s="4850"/>
      <c r="AF32" s="4850"/>
      <c r="AG32" s="4850"/>
      <c r="AH32" s="4850"/>
      <c r="AI32" s="4850"/>
      <c r="AJ32" s="4850"/>
      <c r="AK32" s="1052"/>
    </row>
    <row r="33" spans="1:38" ht="21" customHeight="1">
      <c r="A33" s="1052"/>
      <c r="B33" s="1058">
        <v>3</v>
      </c>
      <c r="C33" s="4850"/>
      <c r="D33" s="4850"/>
      <c r="E33" s="4850"/>
      <c r="F33" s="4850"/>
      <c r="G33" s="4850"/>
      <c r="H33" s="4850"/>
      <c r="I33" s="4850"/>
      <c r="J33" s="4850"/>
      <c r="K33" s="4850"/>
      <c r="L33" s="4850"/>
      <c r="M33" s="4850"/>
      <c r="N33" s="4850"/>
      <c r="O33" s="4850"/>
      <c r="P33" s="4850"/>
      <c r="Q33" s="4850"/>
      <c r="R33" s="4850"/>
      <c r="S33" s="4850"/>
      <c r="T33" s="4850"/>
      <c r="U33" s="4850"/>
      <c r="V33" s="4850"/>
      <c r="W33" s="4850"/>
      <c r="X33" s="4850"/>
      <c r="Y33" s="4850"/>
      <c r="Z33" s="4850"/>
      <c r="AA33" s="4850"/>
      <c r="AB33" s="4850"/>
      <c r="AC33" s="4850"/>
      <c r="AD33" s="4850"/>
      <c r="AE33" s="4850"/>
      <c r="AF33" s="4850"/>
      <c r="AG33" s="4850"/>
      <c r="AH33" s="4850"/>
      <c r="AI33" s="4850"/>
      <c r="AJ33" s="4850"/>
      <c r="AK33" s="1052"/>
    </row>
    <row r="34" spans="1:38" ht="8.25" customHeight="1">
      <c r="A34" s="1052"/>
      <c r="B34" s="1057"/>
      <c r="C34" s="1056"/>
      <c r="D34" s="1056"/>
      <c r="E34" s="1056"/>
      <c r="F34" s="1056"/>
      <c r="G34" s="1056"/>
      <c r="H34" s="1056"/>
      <c r="I34" s="1056"/>
      <c r="J34" s="1056"/>
      <c r="K34" s="1056"/>
      <c r="L34" s="1056"/>
      <c r="M34" s="1056"/>
      <c r="N34" s="1056"/>
      <c r="O34" s="1056"/>
      <c r="P34" s="1056"/>
      <c r="Q34" s="1056"/>
      <c r="R34" s="1056"/>
      <c r="S34" s="1056"/>
      <c r="T34" s="1056"/>
      <c r="U34" s="1056"/>
      <c r="V34" s="1056"/>
      <c r="W34" s="1056"/>
      <c r="X34" s="1056"/>
      <c r="Y34" s="1056"/>
      <c r="Z34" s="1056"/>
      <c r="AA34" s="1056"/>
      <c r="AB34" s="1056"/>
      <c r="AC34" s="1056"/>
      <c r="AD34" s="1056"/>
      <c r="AE34" s="1056"/>
      <c r="AF34" s="1056"/>
      <c r="AG34" s="1056"/>
      <c r="AH34" s="1056"/>
      <c r="AI34" s="1056"/>
      <c r="AJ34" s="1056"/>
      <c r="AK34" s="1052"/>
    </row>
    <row r="35" spans="1:38" ht="22.5" customHeight="1">
      <c r="A35" s="1052"/>
      <c r="B35" s="4856" t="s">
        <v>1311</v>
      </c>
      <c r="C35" s="4856"/>
      <c r="D35" s="4856"/>
      <c r="E35" s="4856"/>
      <c r="F35" s="4856"/>
      <c r="G35" s="4856"/>
      <c r="H35" s="4857" t="s">
        <v>1563</v>
      </c>
      <c r="I35" s="4857"/>
      <c r="J35" s="4857"/>
      <c r="K35" s="4857"/>
      <c r="L35" s="4857"/>
      <c r="M35" s="4857"/>
      <c r="N35" s="4857"/>
      <c r="O35" s="4857"/>
      <c r="P35" s="4857"/>
      <c r="Q35" s="4857"/>
      <c r="R35" s="4857"/>
      <c r="S35" s="4857"/>
      <c r="T35" s="4857"/>
      <c r="U35" s="4857"/>
      <c r="V35" s="4857"/>
      <c r="W35" s="4857"/>
      <c r="X35" s="4857"/>
      <c r="Y35" s="4857"/>
      <c r="Z35" s="4857"/>
      <c r="AA35" s="4857"/>
      <c r="AB35" s="4857"/>
      <c r="AC35" s="4857"/>
      <c r="AD35" s="4857"/>
      <c r="AE35" s="4857"/>
      <c r="AF35" s="4857"/>
      <c r="AG35" s="4857"/>
      <c r="AH35" s="4857"/>
      <c r="AI35" s="4857"/>
      <c r="AJ35" s="4857"/>
      <c r="AK35" s="1052"/>
    </row>
    <row r="36" spans="1:38" ht="8.25" customHeight="1">
      <c r="A36" s="1052"/>
      <c r="B36" s="1057"/>
      <c r="C36" s="1056"/>
      <c r="D36" s="1056"/>
      <c r="E36" s="1056"/>
      <c r="F36" s="1056"/>
      <c r="G36" s="1056"/>
      <c r="H36" s="1056"/>
      <c r="I36" s="1056"/>
      <c r="J36" s="1056"/>
      <c r="K36" s="1056"/>
      <c r="L36" s="1056"/>
      <c r="M36" s="1056"/>
      <c r="N36" s="1056"/>
      <c r="O36" s="1056"/>
      <c r="P36" s="1056"/>
      <c r="Q36" s="1056"/>
      <c r="R36" s="1056"/>
      <c r="S36" s="1056"/>
      <c r="T36" s="1056"/>
      <c r="U36" s="1056"/>
      <c r="V36" s="1056"/>
      <c r="W36" s="1056"/>
      <c r="X36" s="1056"/>
      <c r="Y36" s="1056"/>
      <c r="Z36" s="1056"/>
      <c r="AA36" s="1056"/>
      <c r="AB36" s="1056"/>
      <c r="AC36" s="1056"/>
      <c r="AD36" s="1056"/>
      <c r="AE36" s="1056"/>
      <c r="AF36" s="1056"/>
      <c r="AG36" s="1056"/>
      <c r="AH36" s="1056"/>
      <c r="AI36" s="1056"/>
      <c r="AJ36" s="1056"/>
      <c r="AK36" s="1052"/>
    </row>
    <row r="37" spans="1:38" ht="18.75" customHeight="1">
      <c r="A37" s="1052"/>
      <c r="B37" s="4858" t="s">
        <v>1562</v>
      </c>
      <c r="C37" s="4858"/>
      <c r="D37" s="4858"/>
      <c r="E37" s="4858"/>
      <c r="F37" s="4858"/>
      <c r="G37" s="4858"/>
      <c r="H37" s="4858"/>
      <c r="I37" s="4858"/>
      <c r="J37" s="4858"/>
      <c r="K37" s="4858"/>
      <c r="L37" s="4858"/>
      <c r="M37" s="4858"/>
      <c r="N37" s="4858"/>
      <c r="O37" s="4858"/>
      <c r="P37" s="4858"/>
      <c r="Q37" s="4858"/>
      <c r="R37" s="4858"/>
      <c r="S37" s="4858"/>
      <c r="T37" s="4858"/>
      <c r="U37" s="4858"/>
      <c r="V37" s="4858"/>
      <c r="W37" s="4858"/>
      <c r="X37" s="4858"/>
      <c r="Y37" s="4858"/>
      <c r="Z37" s="4858"/>
      <c r="AA37" s="4858"/>
      <c r="AB37" s="4858"/>
      <c r="AC37" s="4858"/>
      <c r="AD37" s="4858"/>
      <c r="AE37" s="4858"/>
      <c r="AF37" s="4858"/>
      <c r="AG37" s="4858"/>
      <c r="AH37" s="4858"/>
      <c r="AI37" s="4858"/>
      <c r="AJ37" s="4858"/>
      <c r="AK37" s="4858"/>
      <c r="AL37" s="1074"/>
    </row>
    <row r="38" spans="1:38" ht="18.75" customHeight="1">
      <c r="A38" s="1052"/>
      <c r="B38" s="4858"/>
      <c r="C38" s="4858"/>
      <c r="D38" s="4858"/>
      <c r="E38" s="4858"/>
      <c r="F38" s="4858"/>
      <c r="G38" s="4858"/>
      <c r="H38" s="4858"/>
      <c r="I38" s="4858"/>
      <c r="J38" s="4858"/>
      <c r="K38" s="4858"/>
      <c r="L38" s="4858"/>
      <c r="M38" s="4858"/>
      <c r="N38" s="4858"/>
      <c r="O38" s="4858"/>
      <c r="P38" s="4858"/>
      <c r="Q38" s="4858"/>
      <c r="R38" s="4858"/>
      <c r="S38" s="4858"/>
      <c r="T38" s="4858"/>
      <c r="U38" s="4858"/>
      <c r="V38" s="4858"/>
      <c r="W38" s="4858"/>
      <c r="X38" s="4858"/>
      <c r="Y38" s="4858"/>
      <c r="Z38" s="4858"/>
      <c r="AA38" s="4858"/>
      <c r="AB38" s="4858"/>
      <c r="AC38" s="4858"/>
      <c r="AD38" s="4858"/>
      <c r="AE38" s="4858"/>
      <c r="AF38" s="4858"/>
      <c r="AG38" s="4858"/>
      <c r="AH38" s="4858"/>
      <c r="AI38" s="4858"/>
      <c r="AJ38" s="4858"/>
      <c r="AK38" s="4858"/>
      <c r="AL38" s="1074"/>
    </row>
    <row r="39" spans="1:38" ht="18.75" customHeight="1">
      <c r="A39" s="1052"/>
      <c r="B39" s="4858"/>
      <c r="C39" s="4858"/>
      <c r="D39" s="4858"/>
      <c r="E39" s="4858"/>
      <c r="F39" s="4858"/>
      <c r="G39" s="4858"/>
      <c r="H39" s="4858"/>
      <c r="I39" s="4858"/>
      <c r="J39" s="4858"/>
      <c r="K39" s="4858"/>
      <c r="L39" s="4858"/>
      <c r="M39" s="4858"/>
      <c r="N39" s="4858"/>
      <c r="O39" s="4858"/>
      <c r="P39" s="4858"/>
      <c r="Q39" s="4858"/>
      <c r="R39" s="4858"/>
      <c r="S39" s="4858"/>
      <c r="T39" s="4858"/>
      <c r="U39" s="4858"/>
      <c r="V39" s="4858"/>
      <c r="W39" s="4858"/>
      <c r="X39" s="4858"/>
      <c r="Y39" s="4858"/>
      <c r="Z39" s="4858"/>
      <c r="AA39" s="4858"/>
      <c r="AB39" s="4858"/>
      <c r="AC39" s="4858"/>
      <c r="AD39" s="4858"/>
      <c r="AE39" s="4858"/>
      <c r="AF39" s="4858"/>
      <c r="AG39" s="4858"/>
      <c r="AH39" s="4858"/>
      <c r="AI39" s="4858"/>
      <c r="AJ39" s="4858"/>
      <c r="AK39" s="4858"/>
      <c r="AL39" s="1074"/>
    </row>
    <row r="40" spans="1:38" ht="18.75" customHeight="1">
      <c r="A40" s="1052"/>
      <c r="B40" s="4858"/>
      <c r="C40" s="4858"/>
      <c r="D40" s="4858"/>
      <c r="E40" s="4858"/>
      <c r="F40" s="4858"/>
      <c r="G40" s="4858"/>
      <c r="H40" s="4858"/>
      <c r="I40" s="4858"/>
      <c r="J40" s="4858"/>
      <c r="K40" s="4858"/>
      <c r="L40" s="4858"/>
      <c r="M40" s="4858"/>
      <c r="N40" s="4858"/>
      <c r="O40" s="4858"/>
      <c r="P40" s="4858"/>
      <c r="Q40" s="4858"/>
      <c r="R40" s="4858"/>
      <c r="S40" s="4858"/>
      <c r="T40" s="4858"/>
      <c r="U40" s="4858"/>
      <c r="V40" s="4858"/>
      <c r="W40" s="4858"/>
      <c r="X40" s="4858"/>
      <c r="Y40" s="4858"/>
      <c r="Z40" s="4858"/>
      <c r="AA40" s="4858"/>
      <c r="AB40" s="4858"/>
      <c r="AC40" s="4858"/>
      <c r="AD40" s="4858"/>
      <c r="AE40" s="4858"/>
      <c r="AF40" s="4858"/>
      <c r="AG40" s="4858"/>
      <c r="AH40" s="4858"/>
      <c r="AI40" s="4858"/>
      <c r="AJ40" s="4858"/>
      <c r="AK40" s="4858"/>
      <c r="AL40" s="1074"/>
    </row>
    <row r="41" spans="1:38" ht="81.75" customHeight="1">
      <c r="A41" s="1052"/>
      <c r="B41" s="4858"/>
      <c r="C41" s="4858"/>
      <c r="D41" s="4858"/>
      <c r="E41" s="4858"/>
      <c r="F41" s="4858"/>
      <c r="G41" s="4858"/>
      <c r="H41" s="4858"/>
      <c r="I41" s="4858"/>
      <c r="J41" s="4858"/>
      <c r="K41" s="4858"/>
      <c r="L41" s="4858"/>
      <c r="M41" s="4858"/>
      <c r="N41" s="4858"/>
      <c r="O41" s="4858"/>
      <c r="P41" s="4858"/>
      <c r="Q41" s="4858"/>
      <c r="R41" s="4858"/>
      <c r="S41" s="4858"/>
      <c r="T41" s="4858"/>
      <c r="U41" s="4858"/>
      <c r="V41" s="4858"/>
      <c r="W41" s="4858"/>
      <c r="X41" s="4858"/>
      <c r="Y41" s="4858"/>
      <c r="Z41" s="4858"/>
      <c r="AA41" s="4858"/>
      <c r="AB41" s="4858"/>
      <c r="AC41" s="4858"/>
      <c r="AD41" s="4858"/>
      <c r="AE41" s="4858"/>
      <c r="AF41" s="4858"/>
      <c r="AG41" s="4858"/>
      <c r="AH41" s="4858"/>
      <c r="AI41" s="4858"/>
      <c r="AJ41" s="4858"/>
      <c r="AK41" s="4858"/>
      <c r="AL41" s="1074"/>
    </row>
    <row r="42" spans="1:38" ht="15" customHeight="1">
      <c r="A42" s="1052"/>
      <c r="B42" s="4855" t="s">
        <v>1561</v>
      </c>
      <c r="C42" s="4855"/>
      <c r="D42" s="4855"/>
      <c r="E42" s="4855"/>
      <c r="F42" s="4855"/>
      <c r="G42" s="4855"/>
      <c r="H42" s="4855"/>
      <c r="I42" s="4855"/>
      <c r="J42" s="4855"/>
      <c r="K42" s="4855"/>
      <c r="L42" s="4855"/>
      <c r="M42" s="4855"/>
      <c r="N42" s="4855"/>
      <c r="O42" s="4855"/>
      <c r="P42" s="4855"/>
      <c r="Q42" s="4855"/>
      <c r="R42" s="4855"/>
      <c r="S42" s="4855"/>
      <c r="T42" s="4855"/>
      <c r="U42" s="4855"/>
      <c r="V42" s="4855"/>
      <c r="W42" s="4855"/>
      <c r="X42" s="4855"/>
      <c r="Y42" s="4855"/>
      <c r="Z42" s="4855"/>
      <c r="AA42" s="4855"/>
      <c r="AB42" s="4855"/>
      <c r="AC42" s="4855"/>
      <c r="AD42" s="4855"/>
      <c r="AE42" s="4855"/>
      <c r="AF42" s="4855"/>
      <c r="AG42" s="4855"/>
      <c r="AH42" s="4855"/>
      <c r="AI42" s="4855"/>
      <c r="AJ42" s="4855"/>
      <c r="AK42" s="4855"/>
      <c r="AL42" s="1074"/>
    </row>
    <row r="43" spans="1:38" ht="15" customHeight="1">
      <c r="A43" s="1052"/>
      <c r="B43" s="4855"/>
      <c r="C43" s="4855"/>
      <c r="D43" s="4855"/>
      <c r="E43" s="4855"/>
      <c r="F43" s="4855"/>
      <c r="G43" s="4855"/>
      <c r="H43" s="4855"/>
      <c r="I43" s="4855"/>
      <c r="J43" s="4855"/>
      <c r="K43" s="4855"/>
      <c r="L43" s="4855"/>
      <c r="M43" s="4855"/>
      <c r="N43" s="4855"/>
      <c r="O43" s="4855"/>
      <c r="P43" s="4855"/>
      <c r="Q43" s="4855"/>
      <c r="R43" s="4855"/>
      <c r="S43" s="4855"/>
      <c r="T43" s="4855"/>
      <c r="U43" s="4855"/>
      <c r="V43" s="4855"/>
      <c r="W43" s="4855"/>
      <c r="X43" s="4855"/>
      <c r="Y43" s="4855"/>
      <c r="Z43" s="4855"/>
      <c r="AA43" s="4855"/>
      <c r="AB43" s="4855"/>
      <c r="AC43" s="4855"/>
      <c r="AD43" s="4855"/>
      <c r="AE43" s="4855"/>
      <c r="AF43" s="4855"/>
      <c r="AG43" s="4855"/>
      <c r="AH43" s="4855"/>
      <c r="AI43" s="4855"/>
      <c r="AJ43" s="4855"/>
      <c r="AK43" s="4855"/>
      <c r="AL43" s="1074"/>
    </row>
    <row r="44" spans="1:38" ht="15" customHeight="1">
      <c r="A44" s="1052"/>
      <c r="B44" s="4855"/>
      <c r="C44" s="4855"/>
      <c r="D44" s="4855"/>
      <c r="E44" s="4855"/>
      <c r="F44" s="4855"/>
      <c r="G44" s="4855"/>
      <c r="H44" s="4855"/>
      <c r="I44" s="4855"/>
      <c r="J44" s="4855"/>
      <c r="K44" s="4855"/>
      <c r="L44" s="4855"/>
      <c r="M44" s="4855"/>
      <c r="N44" s="4855"/>
      <c r="O44" s="4855"/>
      <c r="P44" s="4855"/>
      <c r="Q44" s="4855"/>
      <c r="R44" s="4855"/>
      <c r="S44" s="4855"/>
      <c r="T44" s="4855"/>
      <c r="U44" s="4855"/>
      <c r="V44" s="4855"/>
      <c r="W44" s="4855"/>
      <c r="X44" s="4855"/>
      <c r="Y44" s="4855"/>
      <c r="Z44" s="4855"/>
      <c r="AA44" s="4855"/>
      <c r="AB44" s="4855"/>
      <c r="AC44" s="4855"/>
      <c r="AD44" s="4855"/>
      <c r="AE44" s="4855"/>
      <c r="AF44" s="4855"/>
      <c r="AG44" s="4855"/>
      <c r="AH44" s="4855"/>
      <c r="AI44" s="4855"/>
      <c r="AJ44" s="4855"/>
      <c r="AK44" s="4855"/>
      <c r="AL44" s="1074"/>
    </row>
    <row r="45" spans="1:38" ht="15" customHeight="1">
      <c r="A45" s="1052"/>
      <c r="B45" s="4855"/>
      <c r="C45" s="4855"/>
      <c r="D45" s="4855"/>
      <c r="E45" s="4855"/>
      <c r="F45" s="4855"/>
      <c r="G45" s="4855"/>
      <c r="H45" s="4855"/>
      <c r="I45" s="4855"/>
      <c r="J45" s="4855"/>
      <c r="K45" s="4855"/>
      <c r="L45" s="4855"/>
      <c r="M45" s="4855"/>
      <c r="N45" s="4855"/>
      <c r="O45" s="4855"/>
      <c r="P45" s="4855"/>
      <c r="Q45" s="4855"/>
      <c r="R45" s="4855"/>
      <c r="S45" s="4855"/>
      <c r="T45" s="4855"/>
      <c r="U45" s="4855"/>
      <c r="V45" s="4855"/>
      <c r="W45" s="4855"/>
      <c r="X45" s="4855"/>
      <c r="Y45" s="4855"/>
      <c r="Z45" s="4855"/>
      <c r="AA45" s="4855"/>
      <c r="AB45" s="4855"/>
      <c r="AC45" s="4855"/>
      <c r="AD45" s="4855"/>
      <c r="AE45" s="4855"/>
      <c r="AF45" s="4855"/>
      <c r="AG45" s="4855"/>
      <c r="AH45" s="4855"/>
      <c r="AI45" s="4855"/>
      <c r="AJ45" s="4855"/>
      <c r="AK45" s="4855"/>
      <c r="AL45" s="1074"/>
    </row>
    <row r="46" spans="1:38" ht="36" customHeight="1">
      <c r="A46" s="1052"/>
      <c r="B46" s="4855"/>
      <c r="C46" s="4855"/>
      <c r="D46" s="4855"/>
      <c r="E46" s="4855"/>
      <c r="F46" s="4855"/>
      <c r="G46" s="4855"/>
      <c r="H46" s="4855"/>
      <c r="I46" s="4855"/>
      <c r="J46" s="4855"/>
      <c r="K46" s="4855"/>
      <c r="L46" s="4855"/>
      <c r="M46" s="4855"/>
      <c r="N46" s="4855"/>
      <c r="O46" s="4855"/>
      <c r="P46" s="4855"/>
      <c r="Q46" s="4855"/>
      <c r="R46" s="4855"/>
      <c r="S46" s="4855"/>
      <c r="T46" s="4855"/>
      <c r="U46" s="4855"/>
      <c r="V46" s="4855"/>
      <c r="W46" s="4855"/>
      <c r="X46" s="4855"/>
      <c r="Y46" s="4855"/>
      <c r="Z46" s="4855"/>
      <c r="AA46" s="4855"/>
      <c r="AB46" s="4855"/>
      <c r="AC46" s="4855"/>
      <c r="AD46" s="4855"/>
      <c r="AE46" s="4855"/>
      <c r="AF46" s="4855"/>
      <c r="AG46" s="4855"/>
      <c r="AH46" s="4855"/>
      <c r="AI46" s="4855"/>
      <c r="AJ46" s="4855"/>
      <c r="AK46" s="4855"/>
      <c r="AL46" s="1074"/>
    </row>
    <row r="47" spans="1:38" s="1072" customFormat="1" ht="32.25" customHeight="1">
      <c r="A47" s="1053"/>
      <c r="B47" s="4855" t="s">
        <v>1560</v>
      </c>
      <c r="C47" s="4855"/>
      <c r="D47" s="4855"/>
      <c r="E47" s="4855"/>
      <c r="F47" s="4855"/>
      <c r="G47" s="4855"/>
      <c r="H47" s="4855"/>
      <c r="I47" s="4855"/>
      <c r="J47" s="4855"/>
      <c r="K47" s="4855"/>
      <c r="L47" s="4855"/>
      <c r="M47" s="4855"/>
      <c r="N47" s="4855"/>
      <c r="O47" s="4855"/>
      <c r="P47" s="4855"/>
      <c r="Q47" s="4855"/>
      <c r="R47" s="4855"/>
      <c r="S47" s="4855"/>
      <c r="T47" s="4855"/>
      <c r="U47" s="4855"/>
      <c r="V47" s="4855"/>
      <c r="W47" s="4855"/>
      <c r="X47" s="4855"/>
      <c r="Y47" s="4855"/>
      <c r="Z47" s="4855"/>
      <c r="AA47" s="4855"/>
      <c r="AB47" s="4855"/>
      <c r="AC47" s="4855"/>
      <c r="AD47" s="4855"/>
      <c r="AE47" s="4855"/>
      <c r="AF47" s="4855"/>
      <c r="AG47" s="4855"/>
      <c r="AH47" s="4855"/>
      <c r="AI47" s="4855"/>
      <c r="AJ47" s="4855"/>
      <c r="AK47" s="4855"/>
    </row>
    <row r="48" spans="1:38" s="1072" customFormat="1" ht="36" customHeight="1">
      <c r="A48" s="1053"/>
      <c r="B48" s="4855" t="s">
        <v>1559</v>
      </c>
      <c r="C48" s="4855"/>
      <c r="D48" s="4855"/>
      <c r="E48" s="4855"/>
      <c r="F48" s="4855"/>
      <c r="G48" s="4855"/>
      <c r="H48" s="4855"/>
      <c r="I48" s="4855"/>
      <c r="J48" s="4855"/>
      <c r="K48" s="4855"/>
      <c r="L48" s="4855"/>
      <c r="M48" s="4855"/>
      <c r="N48" s="4855"/>
      <c r="O48" s="4855"/>
      <c r="P48" s="4855"/>
      <c r="Q48" s="4855"/>
      <c r="R48" s="4855"/>
      <c r="S48" s="4855"/>
      <c r="T48" s="4855"/>
      <c r="U48" s="4855"/>
      <c r="V48" s="4855"/>
      <c r="W48" s="4855"/>
      <c r="X48" s="4855"/>
      <c r="Y48" s="4855"/>
      <c r="Z48" s="4855"/>
      <c r="AA48" s="4855"/>
      <c r="AB48" s="4855"/>
      <c r="AC48" s="4855"/>
      <c r="AD48" s="4855"/>
      <c r="AE48" s="4855"/>
      <c r="AF48" s="4855"/>
      <c r="AG48" s="4855"/>
      <c r="AH48" s="4855"/>
      <c r="AI48" s="4855"/>
      <c r="AJ48" s="4855"/>
      <c r="AK48" s="4855"/>
    </row>
    <row r="49" spans="2:37" s="1072" customFormat="1" ht="21" customHeight="1">
      <c r="B49" s="1072" t="s">
        <v>1530</v>
      </c>
      <c r="AK49" s="1073"/>
    </row>
    <row r="50" spans="2:37" s="1072" customFormat="1" ht="21" customHeight="1">
      <c r="B50" s="1072" t="s">
        <v>1530</v>
      </c>
      <c r="AK50" s="1073"/>
    </row>
  </sheetData>
  <protectedRanges>
    <protectedRange sqref="L7:Y7 AG7:AJ7 L6:AJ6 L8:AJ8" name="範囲1"/>
  </protectedRanges>
  <mergeCells count="90">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 ref="B10:AJ10"/>
  </mergeCells>
  <phoneticPr fontId="8"/>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rgb="FF0070C0"/>
    <pageSetUpPr fitToPage="1"/>
  </sheetPr>
  <dimension ref="A1:Y43"/>
  <sheetViews>
    <sheetView view="pageBreakPreview" zoomScale="70" zoomScaleNormal="86" zoomScaleSheetLayoutView="70" workbookViewId="0">
      <selection activeCell="B1" sqref="B1"/>
    </sheetView>
  </sheetViews>
  <sheetFormatPr defaultRowHeight="13"/>
  <cols>
    <col min="1" max="1" width="2.453125" style="1076" customWidth="1"/>
    <col min="2" max="2" width="18.26953125" style="1076" customWidth="1"/>
    <col min="3" max="3" width="17.26953125" style="1076" customWidth="1"/>
    <col min="4" max="4" width="18" style="1076" customWidth="1"/>
    <col min="5" max="5" width="29.453125" style="1076" customWidth="1"/>
    <col min="6" max="6" width="5.08984375" style="1076" customWidth="1"/>
    <col min="7" max="7" width="8.7265625" style="1076" customWidth="1"/>
    <col min="8" max="8" width="16.36328125" style="1076" customWidth="1"/>
    <col min="9" max="10" width="16.08984375" style="1076" customWidth="1"/>
    <col min="11" max="11" width="2.08984375" style="1076" customWidth="1"/>
    <col min="12" max="260" width="9" style="1076"/>
    <col min="261" max="261" width="20.08984375" style="1076" customWidth="1"/>
    <col min="262" max="262" width="18.90625" style="1076" customWidth="1"/>
    <col min="263" max="263" width="8.90625" style="1076" customWidth="1"/>
    <col min="264" max="264" width="18.90625" style="1076" customWidth="1"/>
    <col min="265" max="265" width="12.6328125" style="1076" customWidth="1"/>
    <col min="266" max="266" width="22.90625" style="1076" customWidth="1"/>
    <col min="267" max="516" width="9" style="1076"/>
    <col min="517" max="517" width="20.08984375" style="1076" customWidth="1"/>
    <col min="518" max="518" width="18.90625" style="1076" customWidth="1"/>
    <col min="519" max="519" width="8.90625" style="1076" customWidth="1"/>
    <col min="520" max="520" width="18.90625" style="1076" customWidth="1"/>
    <col min="521" max="521" width="12.6328125" style="1076" customWidth="1"/>
    <col min="522" max="522" width="22.90625" style="1076" customWidth="1"/>
    <col min="523" max="772" width="9" style="1076"/>
    <col min="773" max="773" width="20.08984375" style="1076" customWidth="1"/>
    <col min="774" max="774" width="18.90625" style="1076" customWidth="1"/>
    <col min="775" max="775" width="8.90625" style="1076" customWidth="1"/>
    <col min="776" max="776" width="18.90625" style="1076" customWidth="1"/>
    <col min="777" max="777" width="12.6328125" style="1076" customWidth="1"/>
    <col min="778" max="778" width="22.90625" style="1076" customWidth="1"/>
    <col min="779" max="1028" width="9" style="1076"/>
    <col min="1029" max="1029" width="20.08984375" style="1076" customWidth="1"/>
    <col min="1030" max="1030" width="18.90625" style="1076" customWidth="1"/>
    <col min="1031" max="1031" width="8.90625" style="1076" customWidth="1"/>
    <col min="1032" max="1032" width="18.90625" style="1076" customWidth="1"/>
    <col min="1033" max="1033" width="12.6328125" style="1076" customWidth="1"/>
    <col min="1034" max="1034" width="22.90625" style="1076" customWidth="1"/>
    <col min="1035" max="1284" width="9" style="1076"/>
    <col min="1285" max="1285" width="20.08984375" style="1076" customWidth="1"/>
    <col min="1286" max="1286" width="18.90625" style="1076" customWidth="1"/>
    <col min="1287" max="1287" width="8.90625" style="1076" customWidth="1"/>
    <col min="1288" max="1288" width="18.90625" style="1076" customWidth="1"/>
    <col min="1289" max="1289" width="12.6328125" style="1076" customWidth="1"/>
    <col min="1290" max="1290" width="22.90625" style="1076" customWidth="1"/>
    <col min="1291" max="1540" width="9" style="1076"/>
    <col min="1541" max="1541" width="20.08984375" style="1076" customWidth="1"/>
    <col min="1542" max="1542" width="18.90625" style="1076" customWidth="1"/>
    <col min="1543" max="1543" width="8.90625" style="1076" customWidth="1"/>
    <col min="1544" max="1544" width="18.90625" style="1076" customWidth="1"/>
    <col min="1545" max="1545" width="12.6328125" style="1076" customWidth="1"/>
    <col min="1546" max="1546" width="22.90625" style="1076" customWidth="1"/>
    <col min="1547" max="1796" width="9" style="1076"/>
    <col min="1797" max="1797" width="20.08984375" style="1076" customWidth="1"/>
    <col min="1798" max="1798" width="18.90625" style="1076" customWidth="1"/>
    <col min="1799" max="1799" width="8.90625" style="1076" customWidth="1"/>
    <col min="1800" max="1800" width="18.90625" style="1076" customWidth="1"/>
    <col min="1801" max="1801" width="12.6328125" style="1076" customWidth="1"/>
    <col min="1802" max="1802" width="22.90625" style="1076" customWidth="1"/>
    <col min="1803" max="2052" width="9" style="1076"/>
    <col min="2053" max="2053" width="20.08984375" style="1076" customWidth="1"/>
    <col min="2054" max="2054" width="18.90625" style="1076" customWidth="1"/>
    <col min="2055" max="2055" width="8.90625" style="1076" customWidth="1"/>
    <col min="2056" max="2056" width="18.90625" style="1076" customWidth="1"/>
    <col min="2057" max="2057" width="12.6328125" style="1076" customWidth="1"/>
    <col min="2058" max="2058" width="22.90625" style="1076" customWidth="1"/>
    <col min="2059" max="2308" width="9" style="1076"/>
    <col min="2309" max="2309" width="20.08984375" style="1076" customWidth="1"/>
    <col min="2310" max="2310" width="18.90625" style="1076" customWidth="1"/>
    <col min="2311" max="2311" width="8.90625" style="1076" customWidth="1"/>
    <col min="2312" max="2312" width="18.90625" style="1076" customWidth="1"/>
    <col min="2313" max="2313" width="12.6328125" style="1076" customWidth="1"/>
    <col min="2314" max="2314" width="22.90625" style="1076" customWidth="1"/>
    <col min="2315" max="2564" width="9" style="1076"/>
    <col min="2565" max="2565" width="20.08984375" style="1076" customWidth="1"/>
    <col min="2566" max="2566" width="18.90625" style="1076" customWidth="1"/>
    <col min="2567" max="2567" width="8.90625" style="1076" customWidth="1"/>
    <col min="2568" max="2568" width="18.90625" style="1076" customWidth="1"/>
    <col min="2569" max="2569" width="12.6328125" style="1076" customWidth="1"/>
    <col min="2570" max="2570" width="22.90625" style="1076" customWidth="1"/>
    <col min="2571" max="2820" width="9" style="1076"/>
    <col min="2821" max="2821" width="20.08984375" style="1076" customWidth="1"/>
    <col min="2822" max="2822" width="18.90625" style="1076" customWidth="1"/>
    <col min="2823" max="2823" width="8.90625" style="1076" customWidth="1"/>
    <col min="2824" max="2824" width="18.90625" style="1076" customWidth="1"/>
    <col min="2825" max="2825" width="12.6328125" style="1076" customWidth="1"/>
    <col min="2826" max="2826" width="22.90625" style="1076" customWidth="1"/>
    <col min="2827" max="3076" width="9" style="1076"/>
    <col min="3077" max="3077" width="20.08984375" style="1076" customWidth="1"/>
    <col min="3078" max="3078" width="18.90625" style="1076" customWidth="1"/>
    <col min="3079" max="3079" width="8.90625" style="1076" customWidth="1"/>
    <col min="3080" max="3080" width="18.90625" style="1076" customWidth="1"/>
    <col min="3081" max="3081" width="12.6328125" style="1076" customWidth="1"/>
    <col min="3082" max="3082" width="22.90625" style="1076" customWidth="1"/>
    <col min="3083" max="3332" width="9" style="1076"/>
    <col min="3333" max="3333" width="20.08984375" style="1076" customWidth="1"/>
    <col min="3334" max="3334" width="18.90625" style="1076" customWidth="1"/>
    <col min="3335" max="3335" width="8.90625" style="1076" customWidth="1"/>
    <col min="3336" max="3336" width="18.90625" style="1076" customWidth="1"/>
    <col min="3337" max="3337" width="12.6328125" style="1076" customWidth="1"/>
    <col min="3338" max="3338" width="22.90625" style="1076" customWidth="1"/>
    <col min="3339" max="3588" width="9" style="1076"/>
    <col min="3589" max="3589" width="20.08984375" style="1076" customWidth="1"/>
    <col min="3590" max="3590" width="18.90625" style="1076" customWidth="1"/>
    <col min="3591" max="3591" width="8.90625" style="1076" customWidth="1"/>
    <col min="3592" max="3592" width="18.90625" style="1076" customWidth="1"/>
    <col min="3593" max="3593" width="12.6328125" style="1076" customWidth="1"/>
    <col min="3594" max="3594" width="22.90625" style="1076" customWidth="1"/>
    <col min="3595" max="3844" width="9" style="1076"/>
    <col min="3845" max="3845" width="20.08984375" style="1076" customWidth="1"/>
    <col min="3846" max="3846" width="18.90625" style="1076" customWidth="1"/>
    <col min="3847" max="3847" width="8.90625" style="1076" customWidth="1"/>
    <col min="3848" max="3848" width="18.90625" style="1076" customWidth="1"/>
    <col min="3849" max="3849" width="12.6328125" style="1076" customWidth="1"/>
    <col min="3850" max="3850" width="22.90625" style="1076" customWidth="1"/>
    <col min="3851" max="4100" width="9" style="1076"/>
    <col min="4101" max="4101" width="20.08984375" style="1076" customWidth="1"/>
    <col min="4102" max="4102" width="18.90625" style="1076" customWidth="1"/>
    <col min="4103" max="4103" width="8.90625" style="1076" customWidth="1"/>
    <col min="4104" max="4104" width="18.90625" style="1076" customWidth="1"/>
    <col min="4105" max="4105" width="12.6328125" style="1076" customWidth="1"/>
    <col min="4106" max="4106" width="22.90625" style="1076" customWidth="1"/>
    <col min="4107" max="4356" width="9" style="1076"/>
    <col min="4357" max="4357" width="20.08984375" style="1076" customWidth="1"/>
    <col min="4358" max="4358" width="18.90625" style="1076" customWidth="1"/>
    <col min="4359" max="4359" width="8.90625" style="1076" customWidth="1"/>
    <col min="4360" max="4360" width="18.90625" style="1076" customWidth="1"/>
    <col min="4361" max="4361" width="12.6328125" style="1076" customWidth="1"/>
    <col min="4362" max="4362" width="22.90625" style="1076" customWidth="1"/>
    <col min="4363" max="4612" width="9" style="1076"/>
    <col min="4613" max="4613" width="20.08984375" style="1076" customWidth="1"/>
    <col min="4614" max="4614" width="18.90625" style="1076" customWidth="1"/>
    <col min="4615" max="4615" width="8.90625" style="1076" customWidth="1"/>
    <col min="4616" max="4616" width="18.90625" style="1076" customWidth="1"/>
    <col min="4617" max="4617" width="12.6328125" style="1076" customWidth="1"/>
    <col min="4618" max="4618" width="22.90625" style="1076" customWidth="1"/>
    <col min="4619" max="4868" width="9" style="1076"/>
    <col min="4869" max="4869" width="20.08984375" style="1076" customWidth="1"/>
    <col min="4870" max="4870" width="18.90625" style="1076" customWidth="1"/>
    <col min="4871" max="4871" width="8.90625" style="1076" customWidth="1"/>
    <col min="4872" max="4872" width="18.90625" style="1076" customWidth="1"/>
    <col min="4873" max="4873" width="12.6328125" style="1076" customWidth="1"/>
    <col min="4874" max="4874" width="22.90625" style="1076" customWidth="1"/>
    <col min="4875" max="5124" width="9" style="1076"/>
    <col min="5125" max="5125" width="20.08984375" style="1076" customWidth="1"/>
    <col min="5126" max="5126" width="18.90625" style="1076" customWidth="1"/>
    <col min="5127" max="5127" width="8.90625" style="1076" customWidth="1"/>
    <col min="5128" max="5128" width="18.90625" style="1076" customWidth="1"/>
    <col min="5129" max="5129" width="12.6328125" style="1076" customWidth="1"/>
    <col min="5130" max="5130" width="22.90625" style="1076" customWidth="1"/>
    <col min="5131" max="5380" width="9" style="1076"/>
    <col min="5381" max="5381" width="20.08984375" style="1076" customWidth="1"/>
    <col min="5382" max="5382" width="18.90625" style="1076" customWidth="1"/>
    <col min="5383" max="5383" width="8.90625" style="1076" customWidth="1"/>
    <col min="5384" max="5384" width="18.90625" style="1076" customWidth="1"/>
    <col min="5385" max="5385" width="12.6328125" style="1076" customWidth="1"/>
    <col min="5386" max="5386" width="22.90625" style="1076" customWidth="1"/>
    <col min="5387" max="5636" width="9" style="1076"/>
    <col min="5637" max="5637" width="20.08984375" style="1076" customWidth="1"/>
    <col min="5638" max="5638" width="18.90625" style="1076" customWidth="1"/>
    <col min="5639" max="5639" width="8.90625" style="1076" customWidth="1"/>
    <col min="5640" max="5640" width="18.90625" style="1076" customWidth="1"/>
    <col min="5641" max="5641" width="12.6328125" style="1076" customWidth="1"/>
    <col min="5642" max="5642" width="22.90625" style="1076" customWidth="1"/>
    <col min="5643" max="5892" width="9" style="1076"/>
    <col min="5893" max="5893" width="20.08984375" style="1076" customWidth="1"/>
    <col min="5894" max="5894" width="18.90625" style="1076" customWidth="1"/>
    <col min="5895" max="5895" width="8.90625" style="1076" customWidth="1"/>
    <col min="5896" max="5896" width="18.90625" style="1076" customWidth="1"/>
    <col min="5897" max="5897" width="12.6328125" style="1076" customWidth="1"/>
    <col min="5898" max="5898" width="22.90625" style="1076" customWidth="1"/>
    <col min="5899" max="6148" width="9" style="1076"/>
    <col min="6149" max="6149" width="20.08984375" style="1076" customWidth="1"/>
    <col min="6150" max="6150" width="18.90625" style="1076" customWidth="1"/>
    <col min="6151" max="6151" width="8.90625" style="1076" customWidth="1"/>
    <col min="6152" max="6152" width="18.90625" style="1076" customWidth="1"/>
    <col min="6153" max="6153" width="12.6328125" style="1076" customWidth="1"/>
    <col min="6154" max="6154" width="22.90625" style="1076" customWidth="1"/>
    <col min="6155" max="6404" width="9" style="1076"/>
    <col min="6405" max="6405" width="20.08984375" style="1076" customWidth="1"/>
    <col min="6406" max="6406" width="18.90625" style="1076" customWidth="1"/>
    <col min="6407" max="6407" width="8.90625" style="1076" customWidth="1"/>
    <col min="6408" max="6408" width="18.90625" style="1076" customWidth="1"/>
    <col min="6409" max="6409" width="12.6328125" style="1076" customWidth="1"/>
    <col min="6410" max="6410" width="22.90625" style="1076" customWidth="1"/>
    <col min="6411" max="6660" width="9" style="1076"/>
    <col min="6661" max="6661" width="20.08984375" style="1076" customWidth="1"/>
    <col min="6662" max="6662" width="18.90625" style="1076" customWidth="1"/>
    <col min="6663" max="6663" width="8.90625" style="1076" customWidth="1"/>
    <col min="6664" max="6664" width="18.90625" style="1076" customWidth="1"/>
    <col min="6665" max="6665" width="12.6328125" style="1076" customWidth="1"/>
    <col min="6666" max="6666" width="22.90625" style="1076" customWidth="1"/>
    <col min="6667" max="6916" width="9" style="1076"/>
    <col min="6917" max="6917" width="20.08984375" style="1076" customWidth="1"/>
    <col min="6918" max="6918" width="18.90625" style="1076" customWidth="1"/>
    <col min="6919" max="6919" width="8.90625" style="1076" customWidth="1"/>
    <col min="6920" max="6920" width="18.90625" style="1076" customWidth="1"/>
    <col min="6921" max="6921" width="12.6328125" style="1076" customWidth="1"/>
    <col min="6922" max="6922" width="22.90625" style="1076" customWidth="1"/>
    <col min="6923" max="7172" width="9" style="1076"/>
    <col min="7173" max="7173" width="20.08984375" style="1076" customWidth="1"/>
    <col min="7174" max="7174" width="18.90625" style="1076" customWidth="1"/>
    <col min="7175" max="7175" width="8.90625" style="1076" customWidth="1"/>
    <col min="7176" max="7176" width="18.90625" style="1076" customWidth="1"/>
    <col min="7177" max="7177" width="12.6328125" style="1076" customWidth="1"/>
    <col min="7178" max="7178" width="22.90625" style="1076" customWidth="1"/>
    <col min="7179" max="7428" width="9" style="1076"/>
    <col min="7429" max="7429" width="20.08984375" style="1076" customWidth="1"/>
    <col min="7430" max="7430" width="18.90625" style="1076" customWidth="1"/>
    <col min="7431" max="7431" width="8.90625" style="1076" customWidth="1"/>
    <col min="7432" max="7432" width="18.90625" style="1076" customWidth="1"/>
    <col min="7433" max="7433" width="12.6328125" style="1076" customWidth="1"/>
    <col min="7434" max="7434" width="22.90625" style="1076" customWidth="1"/>
    <col min="7435" max="7684" width="9" style="1076"/>
    <col min="7685" max="7685" width="20.08984375" style="1076" customWidth="1"/>
    <col min="7686" max="7686" width="18.90625" style="1076" customWidth="1"/>
    <col min="7687" max="7687" width="8.90625" style="1076" customWidth="1"/>
    <col min="7688" max="7688" width="18.90625" style="1076" customWidth="1"/>
    <col min="7689" max="7689" width="12.6328125" style="1076" customWidth="1"/>
    <col min="7690" max="7690" width="22.90625" style="1076" customWidth="1"/>
    <col min="7691" max="7940" width="9" style="1076"/>
    <col min="7941" max="7941" width="20.08984375" style="1076" customWidth="1"/>
    <col min="7942" max="7942" width="18.90625" style="1076" customWidth="1"/>
    <col min="7943" max="7943" width="8.90625" style="1076" customWidth="1"/>
    <col min="7944" max="7944" width="18.90625" style="1076" customWidth="1"/>
    <col min="7945" max="7945" width="12.6328125" style="1076" customWidth="1"/>
    <col min="7946" max="7946" width="22.90625" style="1076" customWidth="1"/>
    <col min="7947" max="8196" width="9" style="1076"/>
    <col min="8197" max="8197" width="20.08984375" style="1076" customWidth="1"/>
    <col min="8198" max="8198" width="18.90625" style="1076" customWidth="1"/>
    <col min="8199" max="8199" width="8.90625" style="1076" customWidth="1"/>
    <col min="8200" max="8200" width="18.90625" style="1076" customWidth="1"/>
    <col min="8201" max="8201" width="12.6328125" style="1076" customWidth="1"/>
    <col min="8202" max="8202" width="22.90625" style="1076" customWidth="1"/>
    <col min="8203" max="8452" width="9" style="1076"/>
    <col min="8453" max="8453" width="20.08984375" style="1076" customWidth="1"/>
    <col min="8454" max="8454" width="18.90625" style="1076" customWidth="1"/>
    <col min="8455" max="8455" width="8.90625" style="1076" customWidth="1"/>
    <col min="8456" max="8456" width="18.90625" style="1076" customWidth="1"/>
    <col min="8457" max="8457" width="12.6328125" style="1076" customWidth="1"/>
    <col min="8458" max="8458" width="22.90625" style="1076" customWidth="1"/>
    <col min="8459" max="8708" width="9" style="1076"/>
    <col min="8709" max="8709" width="20.08984375" style="1076" customWidth="1"/>
    <col min="8710" max="8710" width="18.90625" style="1076" customWidth="1"/>
    <col min="8711" max="8711" width="8.90625" style="1076" customWidth="1"/>
    <col min="8712" max="8712" width="18.90625" style="1076" customWidth="1"/>
    <col min="8713" max="8713" width="12.6328125" style="1076" customWidth="1"/>
    <col min="8714" max="8714" width="22.90625" style="1076" customWidth="1"/>
    <col min="8715" max="8964" width="9" style="1076"/>
    <col min="8965" max="8965" width="20.08984375" style="1076" customWidth="1"/>
    <col min="8966" max="8966" width="18.90625" style="1076" customWidth="1"/>
    <col min="8967" max="8967" width="8.90625" style="1076" customWidth="1"/>
    <col min="8968" max="8968" width="18.90625" style="1076" customWidth="1"/>
    <col min="8969" max="8969" width="12.6328125" style="1076" customWidth="1"/>
    <col min="8970" max="8970" width="22.90625" style="1076" customWidth="1"/>
    <col min="8971" max="9220" width="9" style="1076"/>
    <col min="9221" max="9221" width="20.08984375" style="1076" customWidth="1"/>
    <col min="9222" max="9222" width="18.90625" style="1076" customWidth="1"/>
    <col min="9223" max="9223" width="8.90625" style="1076" customWidth="1"/>
    <col min="9224" max="9224" width="18.90625" style="1076" customWidth="1"/>
    <col min="9225" max="9225" width="12.6328125" style="1076" customWidth="1"/>
    <col min="9226" max="9226" width="22.90625" style="1076" customWidth="1"/>
    <col min="9227" max="9476" width="9" style="1076"/>
    <col min="9477" max="9477" width="20.08984375" style="1076" customWidth="1"/>
    <col min="9478" max="9478" width="18.90625" style="1076" customWidth="1"/>
    <col min="9479" max="9479" width="8.90625" style="1076" customWidth="1"/>
    <col min="9480" max="9480" width="18.90625" style="1076" customWidth="1"/>
    <col min="9481" max="9481" width="12.6328125" style="1076" customWidth="1"/>
    <col min="9482" max="9482" width="22.90625" style="1076" customWidth="1"/>
    <col min="9483" max="9732" width="9" style="1076"/>
    <col min="9733" max="9733" width="20.08984375" style="1076" customWidth="1"/>
    <col min="9734" max="9734" width="18.90625" style="1076" customWidth="1"/>
    <col min="9735" max="9735" width="8.90625" style="1076" customWidth="1"/>
    <col min="9736" max="9736" width="18.90625" style="1076" customWidth="1"/>
    <col min="9737" max="9737" width="12.6328125" style="1076" customWidth="1"/>
    <col min="9738" max="9738" width="22.90625" style="1076" customWidth="1"/>
    <col min="9739" max="9988" width="9" style="1076"/>
    <col min="9989" max="9989" width="20.08984375" style="1076" customWidth="1"/>
    <col min="9990" max="9990" width="18.90625" style="1076" customWidth="1"/>
    <col min="9991" max="9991" width="8.90625" style="1076" customWidth="1"/>
    <col min="9992" max="9992" width="18.90625" style="1076" customWidth="1"/>
    <col min="9993" max="9993" width="12.6328125" style="1076" customWidth="1"/>
    <col min="9994" max="9994" width="22.90625" style="1076" customWidth="1"/>
    <col min="9995" max="10244" width="9" style="1076"/>
    <col min="10245" max="10245" width="20.08984375" style="1076" customWidth="1"/>
    <col min="10246" max="10246" width="18.90625" style="1076" customWidth="1"/>
    <col min="10247" max="10247" width="8.90625" style="1076" customWidth="1"/>
    <col min="10248" max="10248" width="18.90625" style="1076" customWidth="1"/>
    <col min="10249" max="10249" width="12.6328125" style="1076" customWidth="1"/>
    <col min="10250" max="10250" width="22.90625" style="1076" customWidth="1"/>
    <col min="10251" max="10500" width="9" style="1076"/>
    <col min="10501" max="10501" width="20.08984375" style="1076" customWidth="1"/>
    <col min="10502" max="10502" width="18.90625" style="1076" customWidth="1"/>
    <col min="10503" max="10503" width="8.90625" style="1076" customWidth="1"/>
    <col min="10504" max="10504" width="18.90625" style="1076" customWidth="1"/>
    <col min="10505" max="10505" width="12.6328125" style="1076" customWidth="1"/>
    <col min="10506" max="10506" width="22.90625" style="1076" customWidth="1"/>
    <col min="10507" max="10756" width="9" style="1076"/>
    <col min="10757" max="10757" width="20.08984375" style="1076" customWidth="1"/>
    <col min="10758" max="10758" width="18.90625" style="1076" customWidth="1"/>
    <col min="10759" max="10759" width="8.90625" style="1076" customWidth="1"/>
    <col min="10760" max="10760" width="18.90625" style="1076" customWidth="1"/>
    <col min="10761" max="10761" width="12.6328125" style="1076" customWidth="1"/>
    <col min="10762" max="10762" width="22.90625" style="1076" customWidth="1"/>
    <col min="10763" max="11012" width="9" style="1076"/>
    <col min="11013" max="11013" width="20.08984375" style="1076" customWidth="1"/>
    <col min="11014" max="11014" width="18.90625" style="1076" customWidth="1"/>
    <col min="11015" max="11015" width="8.90625" style="1076" customWidth="1"/>
    <col min="11016" max="11016" width="18.90625" style="1076" customWidth="1"/>
    <col min="11017" max="11017" width="12.6328125" style="1076" customWidth="1"/>
    <col min="11018" max="11018" width="22.90625" style="1076" customWidth="1"/>
    <col min="11019" max="11268" width="9" style="1076"/>
    <col min="11269" max="11269" width="20.08984375" style="1076" customWidth="1"/>
    <col min="11270" max="11270" width="18.90625" style="1076" customWidth="1"/>
    <col min="11271" max="11271" width="8.90625" style="1076" customWidth="1"/>
    <col min="11272" max="11272" width="18.90625" style="1076" customWidth="1"/>
    <col min="11273" max="11273" width="12.6328125" style="1076" customWidth="1"/>
    <col min="11274" max="11274" width="22.90625" style="1076" customWidth="1"/>
    <col min="11275" max="11524" width="9" style="1076"/>
    <col min="11525" max="11525" width="20.08984375" style="1076" customWidth="1"/>
    <col min="11526" max="11526" width="18.90625" style="1076" customWidth="1"/>
    <col min="11527" max="11527" width="8.90625" style="1076" customWidth="1"/>
    <col min="11528" max="11528" width="18.90625" style="1076" customWidth="1"/>
    <col min="11529" max="11529" width="12.6328125" style="1076" customWidth="1"/>
    <col min="11530" max="11530" width="22.90625" style="1076" customWidth="1"/>
    <col min="11531" max="11780" width="9" style="1076"/>
    <col min="11781" max="11781" width="20.08984375" style="1076" customWidth="1"/>
    <col min="11782" max="11782" width="18.90625" style="1076" customWidth="1"/>
    <col min="11783" max="11783" width="8.90625" style="1076" customWidth="1"/>
    <col min="11784" max="11784" width="18.90625" style="1076" customWidth="1"/>
    <col min="11785" max="11785" width="12.6328125" style="1076" customWidth="1"/>
    <col min="11786" max="11786" width="22.90625" style="1076" customWidth="1"/>
    <col min="11787" max="12036" width="9" style="1076"/>
    <col min="12037" max="12037" width="20.08984375" style="1076" customWidth="1"/>
    <col min="12038" max="12038" width="18.90625" style="1076" customWidth="1"/>
    <col min="12039" max="12039" width="8.90625" style="1076" customWidth="1"/>
    <col min="12040" max="12040" width="18.90625" style="1076" customWidth="1"/>
    <col min="12041" max="12041" width="12.6328125" style="1076" customWidth="1"/>
    <col min="12042" max="12042" width="22.90625" style="1076" customWidth="1"/>
    <col min="12043" max="12292" width="9" style="1076"/>
    <col min="12293" max="12293" width="20.08984375" style="1076" customWidth="1"/>
    <col min="12294" max="12294" width="18.90625" style="1076" customWidth="1"/>
    <col min="12295" max="12295" width="8.90625" style="1076" customWidth="1"/>
    <col min="12296" max="12296" width="18.90625" style="1076" customWidth="1"/>
    <col min="12297" max="12297" width="12.6328125" style="1076" customWidth="1"/>
    <col min="12298" max="12298" width="22.90625" style="1076" customWidth="1"/>
    <col min="12299" max="12548" width="9" style="1076"/>
    <col min="12549" max="12549" width="20.08984375" style="1076" customWidth="1"/>
    <col min="12550" max="12550" width="18.90625" style="1076" customWidth="1"/>
    <col min="12551" max="12551" width="8.90625" style="1076" customWidth="1"/>
    <col min="12552" max="12552" width="18.90625" style="1076" customWidth="1"/>
    <col min="12553" max="12553" width="12.6328125" style="1076" customWidth="1"/>
    <col min="12554" max="12554" width="22.90625" style="1076" customWidth="1"/>
    <col min="12555" max="12804" width="9" style="1076"/>
    <col min="12805" max="12805" width="20.08984375" style="1076" customWidth="1"/>
    <col min="12806" max="12806" width="18.90625" style="1076" customWidth="1"/>
    <col min="12807" max="12807" width="8.90625" style="1076" customWidth="1"/>
    <col min="12808" max="12808" width="18.90625" style="1076" customWidth="1"/>
    <col min="12809" max="12809" width="12.6328125" style="1076" customWidth="1"/>
    <col min="12810" max="12810" width="22.90625" style="1076" customWidth="1"/>
    <col min="12811" max="13060" width="9" style="1076"/>
    <col min="13061" max="13061" width="20.08984375" style="1076" customWidth="1"/>
    <col min="13062" max="13062" width="18.90625" style="1076" customWidth="1"/>
    <col min="13063" max="13063" width="8.90625" style="1076" customWidth="1"/>
    <col min="13064" max="13064" width="18.90625" style="1076" customWidth="1"/>
    <col min="13065" max="13065" width="12.6328125" style="1076" customWidth="1"/>
    <col min="13066" max="13066" width="22.90625" style="1076" customWidth="1"/>
    <col min="13067" max="13316" width="9" style="1076"/>
    <col min="13317" max="13317" width="20.08984375" style="1076" customWidth="1"/>
    <col min="13318" max="13318" width="18.90625" style="1076" customWidth="1"/>
    <col min="13319" max="13319" width="8.90625" style="1076" customWidth="1"/>
    <col min="13320" max="13320" width="18.90625" style="1076" customWidth="1"/>
    <col min="13321" max="13321" width="12.6328125" style="1076" customWidth="1"/>
    <col min="13322" max="13322" width="22.90625" style="1076" customWidth="1"/>
    <col min="13323" max="13572" width="9" style="1076"/>
    <col min="13573" max="13573" width="20.08984375" style="1076" customWidth="1"/>
    <col min="13574" max="13574" width="18.90625" style="1076" customWidth="1"/>
    <col min="13575" max="13575" width="8.90625" style="1076" customWidth="1"/>
    <col min="13576" max="13576" width="18.90625" style="1076" customWidth="1"/>
    <col min="13577" max="13577" width="12.6328125" style="1076" customWidth="1"/>
    <col min="13578" max="13578" width="22.90625" style="1076" customWidth="1"/>
    <col min="13579" max="13828" width="9" style="1076"/>
    <col min="13829" max="13829" width="20.08984375" style="1076" customWidth="1"/>
    <col min="13830" max="13830" width="18.90625" style="1076" customWidth="1"/>
    <col min="13831" max="13831" width="8.90625" style="1076" customWidth="1"/>
    <col min="13832" max="13832" width="18.90625" style="1076" customWidth="1"/>
    <col min="13833" max="13833" width="12.6328125" style="1076" customWidth="1"/>
    <col min="13834" max="13834" width="22.90625" style="1076" customWidth="1"/>
    <col min="13835" max="14084" width="9" style="1076"/>
    <col min="14085" max="14085" width="20.08984375" style="1076" customWidth="1"/>
    <col min="14086" max="14086" width="18.90625" style="1076" customWidth="1"/>
    <col min="14087" max="14087" width="8.90625" style="1076" customWidth="1"/>
    <col min="14088" max="14088" width="18.90625" style="1076" customWidth="1"/>
    <col min="14089" max="14089" width="12.6328125" style="1076" customWidth="1"/>
    <col min="14090" max="14090" width="22.90625" style="1076" customWidth="1"/>
    <col min="14091" max="14340" width="9" style="1076"/>
    <col min="14341" max="14341" width="20.08984375" style="1076" customWidth="1"/>
    <col min="14342" max="14342" width="18.90625" style="1076" customWidth="1"/>
    <col min="14343" max="14343" width="8.90625" style="1076" customWidth="1"/>
    <col min="14344" max="14344" width="18.90625" style="1076" customWidth="1"/>
    <col min="14345" max="14345" width="12.6328125" style="1076" customWidth="1"/>
    <col min="14346" max="14346" width="22.90625" style="1076" customWidth="1"/>
    <col min="14347" max="14596" width="9" style="1076"/>
    <col min="14597" max="14597" width="20.08984375" style="1076" customWidth="1"/>
    <col min="14598" max="14598" width="18.90625" style="1076" customWidth="1"/>
    <col min="14599" max="14599" width="8.90625" style="1076" customWidth="1"/>
    <col min="14600" max="14600" width="18.90625" style="1076" customWidth="1"/>
    <col min="14601" max="14601" width="12.6328125" style="1076" customWidth="1"/>
    <col min="14602" max="14602" width="22.90625" style="1076" customWidth="1"/>
    <col min="14603" max="14852" width="9" style="1076"/>
    <col min="14853" max="14853" width="20.08984375" style="1076" customWidth="1"/>
    <col min="14854" max="14854" width="18.90625" style="1076" customWidth="1"/>
    <col min="14855" max="14855" width="8.90625" style="1076" customWidth="1"/>
    <col min="14856" max="14856" width="18.90625" style="1076" customWidth="1"/>
    <col min="14857" max="14857" width="12.6328125" style="1076" customWidth="1"/>
    <col min="14858" max="14858" width="22.90625" style="1076" customWidth="1"/>
    <col min="14859" max="15108" width="9" style="1076"/>
    <col min="15109" max="15109" width="20.08984375" style="1076" customWidth="1"/>
    <col min="15110" max="15110" width="18.90625" style="1076" customWidth="1"/>
    <col min="15111" max="15111" width="8.90625" style="1076" customWidth="1"/>
    <col min="15112" max="15112" width="18.90625" style="1076" customWidth="1"/>
    <col min="15113" max="15113" width="12.6328125" style="1076" customWidth="1"/>
    <col min="15114" max="15114" width="22.90625" style="1076" customWidth="1"/>
    <col min="15115" max="15364" width="9" style="1076"/>
    <col min="15365" max="15365" width="20.08984375" style="1076" customWidth="1"/>
    <col min="15366" max="15366" width="18.90625" style="1076" customWidth="1"/>
    <col min="15367" max="15367" width="8.90625" style="1076" customWidth="1"/>
    <col min="15368" max="15368" width="18.90625" style="1076" customWidth="1"/>
    <col min="15369" max="15369" width="12.6328125" style="1076" customWidth="1"/>
    <col min="15370" max="15370" width="22.90625" style="1076" customWidth="1"/>
    <col min="15371" max="15620" width="9" style="1076"/>
    <col min="15621" max="15621" width="20.08984375" style="1076" customWidth="1"/>
    <col min="15622" max="15622" width="18.90625" style="1076" customWidth="1"/>
    <col min="15623" max="15623" width="8.90625" style="1076" customWidth="1"/>
    <col min="15624" max="15624" width="18.90625" style="1076" customWidth="1"/>
    <col min="15625" max="15625" width="12.6328125" style="1076" customWidth="1"/>
    <col min="15626" max="15626" width="22.90625" style="1076" customWidth="1"/>
    <col min="15627" max="15876" width="9" style="1076"/>
    <col min="15877" max="15877" width="20.08984375" style="1076" customWidth="1"/>
    <col min="15878" max="15878" width="18.90625" style="1076" customWidth="1"/>
    <col min="15879" max="15879" width="8.90625" style="1076" customWidth="1"/>
    <col min="15880" max="15880" width="18.90625" style="1076" customWidth="1"/>
    <col min="15881" max="15881" width="12.6328125" style="1076" customWidth="1"/>
    <col min="15882" max="15882" width="22.90625" style="1076" customWidth="1"/>
    <col min="15883" max="16132" width="9" style="1076"/>
    <col min="16133" max="16133" width="20.08984375" style="1076" customWidth="1"/>
    <col min="16134" max="16134" width="18.90625" style="1076" customWidth="1"/>
    <col min="16135" max="16135" width="8.90625" style="1076" customWidth="1"/>
    <col min="16136" max="16136" width="18.90625" style="1076" customWidth="1"/>
    <col min="16137" max="16137" width="12.6328125" style="1076" customWidth="1"/>
    <col min="16138" max="16138" width="22.90625" style="1076" customWidth="1"/>
    <col min="16139" max="16384" width="9" style="1076"/>
  </cols>
  <sheetData>
    <row r="1" spans="1:25" ht="18.75" customHeight="1">
      <c r="I1" s="4864"/>
      <c r="J1" s="4864"/>
    </row>
    <row r="2" spans="1:25" ht="18.75" customHeight="1">
      <c r="B2" s="216" t="s">
        <v>1623</v>
      </c>
      <c r="I2" s="4864" t="s">
        <v>1622</v>
      </c>
      <c r="J2" s="4864"/>
    </row>
    <row r="3" spans="1:25" s="1102" customFormat="1">
      <c r="A3" s="1103"/>
      <c r="R3" s="4863"/>
      <c r="S3" s="4863"/>
      <c r="T3" s="4863"/>
      <c r="U3" s="4863"/>
      <c r="V3" s="4863"/>
      <c r="W3" s="4863"/>
      <c r="X3" s="4863"/>
      <c r="Y3" s="4863"/>
    </row>
    <row r="4" spans="1:25" ht="32.25" customHeight="1">
      <c r="B4" s="4868" t="s">
        <v>1621</v>
      </c>
      <c r="C4" s="4868"/>
      <c r="D4" s="4868"/>
      <c r="E4" s="4868"/>
      <c r="F4" s="4868"/>
      <c r="G4" s="4868"/>
      <c r="H4" s="4868"/>
      <c r="I4" s="4868"/>
      <c r="J4" s="4868"/>
    </row>
    <row r="5" spans="1:25" ht="15" customHeight="1" thickBot="1"/>
    <row r="6" spans="1:25" ht="36.75" customHeight="1">
      <c r="A6" s="1077"/>
      <c r="B6" s="1101" t="s">
        <v>136</v>
      </c>
      <c r="C6" s="4869"/>
      <c r="D6" s="4870"/>
      <c r="E6" s="4870"/>
      <c r="F6" s="4870"/>
      <c r="G6" s="4870"/>
      <c r="H6" s="4870"/>
      <c r="I6" s="4870"/>
      <c r="J6" s="4871"/>
    </row>
    <row r="7" spans="1:25" ht="36.75" customHeight="1" thickBot="1">
      <c r="A7" s="1077"/>
      <c r="B7" s="1100" t="s">
        <v>153</v>
      </c>
      <c r="C7" s="4872" t="s">
        <v>1301</v>
      </c>
      <c r="D7" s="4873"/>
      <c r="E7" s="4873"/>
      <c r="F7" s="4873"/>
      <c r="G7" s="4873"/>
      <c r="H7" s="4873"/>
      <c r="I7" s="4873"/>
      <c r="J7" s="4874"/>
    </row>
    <row r="8" spans="1:25" ht="16.5" customHeight="1">
      <c r="A8" s="1077"/>
      <c r="B8" s="1077"/>
      <c r="C8" s="1077"/>
      <c r="D8" s="1077"/>
      <c r="E8" s="1077"/>
      <c r="F8" s="1077"/>
      <c r="G8" s="1077"/>
      <c r="H8" s="1077"/>
      <c r="I8" s="1077"/>
      <c r="J8" s="1077"/>
    </row>
    <row r="9" spans="1:25" ht="16.5" customHeight="1" thickBot="1">
      <c r="A9" s="1077"/>
      <c r="B9" s="1077" t="s">
        <v>1620</v>
      </c>
      <c r="C9" s="1077"/>
      <c r="D9" s="1077"/>
      <c r="E9" s="1077"/>
      <c r="F9" s="1077"/>
      <c r="G9" s="1077"/>
      <c r="H9" s="1077"/>
      <c r="I9" s="1077"/>
      <c r="J9" s="1077"/>
    </row>
    <row r="10" spans="1:25" ht="80.25" customHeight="1">
      <c r="A10" s="1077"/>
      <c r="B10" s="4887" t="s">
        <v>1619</v>
      </c>
      <c r="C10" s="4888"/>
      <c r="D10" s="4888"/>
      <c r="E10" s="4888"/>
      <c r="F10" s="4888"/>
      <c r="G10" s="4888"/>
      <c r="H10" s="4888"/>
      <c r="I10" s="4888"/>
      <c r="J10" s="4889"/>
    </row>
    <row r="11" spans="1:25" ht="21" customHeight="1">
      <c r="A11" s="1077"/>
      <c r="B11" s="4875" t="s">
        <v>1618</v>
      </c>
      <c r="C11" s="4878" t="s">
        <v>1617</v>
      </c>
      <c r="D11" s="4879"/>
      <c r="E11" s="4880"/>
      <c r="F11" s="4916" t="s">
        <v>1616</v>
      </c>
      <c r="G11" s="4919" t="s">
        <v>1614</v>
      </c>
      <c r="H11" s="4920"/>
      <c r="I11" s="4920"/>
      <c r="J11" s="4921"/>
    </row>
    <row r="12" spans="1:25" ht="36.75" customHeight="1">
      <c r="A12" s="1077"/>
      <c r="B12" s="4876"/>
      <c r="C12" s="4881"/>
      <c r="D12" s="4882"/>
      <c r="E12" s="4883"/>
      <c r="F12" s="4917"/>
      <c r="G12" s="4881"/>
      <c r="H12" s="4882"/>
      <c r="I12" s="4882"/>
      <c r="J12" s="4922"/>
    </row>
    <row r="13" spans="1:25" ht="36.75" customHeight="1">
      <c r="A13" s="1077"/>
      <c r="B13" s="4876"/>
      <c r="C13" s="4881"/>
      <c r="D13" s="4882"/>
      <c r="E13" s="4883"/>
      <c r="F13" s="4917"/>
      <c r="G13" s="4890" t="s">
        <v>1613</v>
      </c>
      <c r="H13" s="4890"/>
      <c r="I13" s="4890" t="s">
        <v>1612</v>
      </c>
      <c r="J13" s="4891"/>
    </row>
    <row r="14" spans="1:25" ht="36.75" customHeight="1">
      <c r="A14" s="1077"/>
      <c r="B14" s="4876"/>
      <c r="C14" s="4881"/>
      <c r="D14" s="4882"/>
      <c r="E14" s="4883"/>
      <c r="F14" s="4917"/>
      <c r="G14" s="4867" t="s">
        <v>1611</v>
      </c>
      <c r="H14" s="4867"/>
      <c r="I14" s="4890" t="s">
        <v>1610</v>
      </c>
      <c r="J14" s="4891"/>
    </row>
    <row r="15" spans="1:25" ht="21" customHeight="1">
      <c r="A15" s="1077"/>
      <c r="B15" s="4876"/>
      <c r="C15" s="4881"/>
      <c r="D15" s="4882"/>
      <c r="E15" s="4883"/>
      <c r="F15" s="4916" t="s">
        <v>1615</v>
      </c>
      <c r="G15" s="4919" t="s">
        <v>1614</v>
      </c>
      <c r="H15" s="4920"/>
      <c r="I15" s="4920"/>
      <c r="J15" s="4921"/>
    </row>
    <row r="16" spans="1:25" ht="36.75" customHeight="1">
      <c r="A16" s="1077"/>
      <c r="B16" s="4876"/>
      <c r="C16" s="4881"/>
      <c r="D16" s="4882"/>
      <c r="E16" s="4883"/>
      <c r="F16" s="4917"/>
      <c r="G16" s="4881"/>
      <c r="H16" s="4882"/>
      <c r="I16" s="4882"/>
      <c r="J16" s="4922"/>
    </row>
    <row r="17" spans="1:10" ht="36.75" customHeight="1">
      <c r="A17" s="1077"/>
      <c r="B17" s="4876"/>
      <c r="C17" s="4881"/>
      <c r="D17" s="4882"/>
      <c r="E17" s="4883"/>
      <c r="F17" s="4917"/>
      <c r="G17" s="4890" t="s">
        <v>1613</v>
      </c>
      <c r="H17" s="4890"/>
      <c r="I17" s="4890" t="s">
        <v>1612</v>
      </c>
      <c r="J17" s="4891"/>
    </row>
    <row r="18" spans="1:10" ht="36.75" customHeight="1">
      <c r="A18" s="1077"/>
      <c r="B18" s="4877"/>
      <c r="C18" s="4884"/>
      <c r="D18" s="4885"/>
      <c r="E18" s="4886"/>
      <c r="F18" s="4918"/>
      <c r="G18" s="4867" t="s">
        <v>1611</v>
      </c>
      <c r="H18" s="4867"/>
      <c r="I18" s="4890" t="s">
        <v>1610</v>
      </c>
      <c r="J18" s="4891"/>
    </row>
    <row r="19" spans="1:10" ht="29.25" customHeight="1">
      <c r="A19" s="1077"/>
      <c r="B19" s="4865" t="s">
        <v>1609</v>
      </c>
      <c r="C19" s="4923" t="s">
        <v>1608</v>
      </c>
      <c r="D19" s="4924"/>
      <c r="E19" s="4925"/>
      <c r="F19" s="4929" t="s">
        <v>1607</v>
      </c>
      <c r="G19" s="4924"/>
      <c r="H19" s="4924"/>
      <c r="I19" s="4923" t="s">
        <v>1606</v>
      </c>
      <c r="J19" s="4930"/>
    </row>
    <row r="20" spans="1:10" ht="30.75" customHeight="1" thickBot="1">
      <c r="A20" s="1077"/>
      <c r="B20" s="4866"/>
      <c r="C20" s="4926"/>
      <c r="D20" s="4927"/>
      <c r="E20" s="4928"/>
      <c r="F20" s="4927"/>
      <c r="G20" s="4927"/>
      <c r="H20" s="4927"/>
      <c r="I20" s="4926"/>
      <c r="J20" s="4931"/>
    </row>
    <row r="21" spans="1:10" ht="30.75" customHeight="1" thickBot="1">
      <c r="A21" s="1077"/>
      <c r="B21" s="1099" t="s">
        <v>1605</v>
      </c>
      <c r="C21" s="1077"/>
      <c r="D21" s="1077"/>
      <c r="E21" s="1098" t="str">
        <f t="array" ref="E21">IF(AND(2&gt;=I23:I25,8&lt;=I23:I25),"規定されている定員を超過しています。","")</f>
        <v/>
      </c>
      <c r="F21" s="1098"/>
      <c r="G21" s="1098"/>
      <c r="H21" s="1098"/>
      <c r="I21" s="1077"/>
      <c r="J21" s="1077"/>
    </row>
    <row r="22" spans="1:10" ht="46.5" customHeight="1" thickBot="1">
      <c r="A22" s="1077"/>
      <c r="B22" s="4897"/>
      <c r="C22" s="4898"/>
      <c r="D22" s="4899" t="s">
        <v>1604</v>
      </c>
      <c r="E22" s="4900"/>
      <c r="F22" s="4900"/>
      <c r="G22" s="4900"/>
      <c r="H22" s="4901"/>
      <c r="I22" s="1097" t="s">
        <v>1603</v>
      </c>
      <c r="J22" s="1096" t="s">
        <v>1602</v>
      </c>
    </row>
    <row r="23" spans="1:10" ht="29.25" customHeight="1">
      <c r="A23" s="1077"/>
      <c r="B23" s="4902" t="s">
        <v>1601</v>
      </c>
      <c r="C23" s="1095" t="s">
        <v>1597</v>
      </c>
      <c r="D23" s="4905"/>
      <c r="E23" s="4906"/>
      <c r="F23" s="4906"/>
      <c r="G23" s="4906"/>
      <c r="H23" s="4907"/>
      <c r="I23" s="1088"/>
      <c r="J23" s="1087"/>
    </row>
    <row r="24" spans="1:10" ht="29.25" customHeight="1">
      <c r="A24" s="1077"/>
      <c r="B24" s="4903"/>
      <c r="C24" s="1094" t="s">
        <v>1596</v>
      </c>
      <c r="D24" s="4908"/>
      <c r="E24" s="4909"/>
      <c r="F24" s="4909"/>
      <c r="G24" s="4909"/>
      <c r="H24" s="4910"/>
      <c r="I24" s="1085"/>
      <c r="J24" s="1084"/>
    </row>
    <row r="25" spans="1:10" ht="29.25" customHeight="1" thickBot="1">
      <c r="A25" s="1077"/>
      <c r="B25" s="4903"/>
      <c r="C25" s="1093" t="s">
        <v>1595</v>
      </c>
      <c r="D25" s="4911"/>
      <c r="E25" s="4912"/>
      <c r="F25" s="4912"/>
      <c r="G25" s="4912"/>
      <c r="H25" s="4913"/>
      <c r="I25" s="1082"/>
      <c r="J25" s="1081"/>
    </row>
    <row r="26" spans="1:10" ht="29.25" customHeight="1" thickBot="1">
      <c r="A26" s="1077"/>
      <c r="B26" s="4904"/>
      <c r="C26" s="4896" t="s">
        <v>1594</v>
      </c>
      <c r="D26" s="4896"/>
      <c r="E26" s="4896"/>
      <c r="F26" s="4896"/>
      <c r="G26" s="4896"/>
      <c r="H26" s="4896"/>
      <c r="I26" s="1080">
        <f>SUM(I23:I25)</f>
        <v>0</v>
      </c>
      <c r="J26" s="1079">
        <f>SUM(J23:J25)</f>
        <v>0</v>
      </c>
    </row>
    <row r="27" spans="1:10" ht="29.25" customHeight="1" thickBot="1">
      <c r="A27" s="1077"/>
      <c r="B27" s="1092"/>
      <c r="C27" s="1092"/>
      <c r="D27" s="1091"/>
      <c r="E27" s="1091"/>
      <c r="F27" s="1091"/>
      <c r="G27" s="1091"/>
      <c r="H27" s="1091"/>
      <c r="I27" s="1078" t="str">
        <f>(IF(OR(I26&lt;=1,I26&gt;=8),"↑住居の定員が規定の定員数を満たしていません。",""))</f>
        <v>↑住居の定員が規定の定員数を満たしていません。</v>
      </c>
      <c r="J27" s="1090"/>
    </row>
    <row r="28" spans="1:10" ht="29.25" customHeight="1">
      <c r="A28" s="1077"/>
      <c r="B28" s="4902" t="s">
        <v>1600</v>
      </c>
      <c r="C28" s="1089" t="s">
        <v>1597</v>
      </c>
      <c r="D28" s="4905"/>
      <c r="E28" s="4906"/>
      <c r="F28" s="4906"/>
      <c r="G28" s="4906"/>
      <c r="H28" s="4907"/>
      <c r="I28" s="1088"/>
      <c r="J28" s="1087">
        <v>1</v>
      </c>
    </row>
    <row r="29" spans="1:10" ht="29.25" customHeight="1">
      <c r="A29" s="1077"/>
      <c r="B29" s="4903"/>
      <c r="C29" s="1086" t="s">
        <v>1596</v>
      </c>
      <c r="D29" s="4908"/>
      <c r="E29" s="4909"/>
      <c r="F29" s="4909"/>
      <c r="G29" s="4909"/>
      <c r="H29" s="4910"/>
      <c r="I29" s="1085"/>
      <c r="J29" s="1084"/>
    </row>
    <row r="30" spans="1:10" ht="29.25" customHeight="1" thickBot="1">
      <c r="A30" s="1077"/>
      <c r="B30" s="4903"/>
      <c r="C30" s="1083" t="s">
        <v>1595</v>
      </c>
      <c r="D30" s="4911"/>
      <c r="E30" s="4912"/>
      <c r="F30" s="4912"/>
      <c r="G30" s="4912"/>
      <c r="H30" s="4913"/>
      <c r="I30" s="1082"/>
      <c r="J30" s="1081"/>
    </row>
    <row r="31" spans="1:10" ht="29.25" customHeight="1" thickBot="1">
      <c r="A31" s="1077"/>
      <c r="B31" s="4904"/>
      <c r="C31" s="4896" t="s">
        <v>1594</v>
      </c>
      <c r="D31" s="4896"/>
      <c r="E31" s="4896"/>
      <c r="F31" s="4896"/>
      <c r="G31" s="4896"/>
      <c r="H31" s="4896"/>
      <c r="I31" s="1080">
        <f>SUM(I28:I30)</f>
        <v>0</v>
      </c>
      <c r="J31" s="1079">
        <f>SUM(J28:J30)</f>
        <v>1</v>
      </c>
    </row>
    <row r="32" spans="1:10" ht="29.25" customHeight="1" thickBot="1">
      <c r="A32" s="1077"/>
      <c r="B32" s="1092"/>
      <c r="C32" s="1092"/>
      <c r="D32" s="1091"/>
      <c r="E32" s="1091"/>
      <c r="F32" s="1091"/>
      <c r="G32" s="1091"/>
      <c r="H32" s="1091"/>
      <c r="I32" s="1078" t="str">
        <f>(IF(OR(I31&lt;=1,I31&gt;=8),"↑住居の定員が規定の定員数を満たしていません。",""))</f>
        <v>↑住居の定員が規定の定員数を満たしていません。</v>
      </c>
      <c r="J32" s="1090"/>
    </row>
    <row r="33" spans="1:10" ht="29.25" customHeight="1">
      <c r="A33" s="1077"/>
      <c r="B33" s="4902" t="s">
        <v>1599</v>
      </c>
      <c r="C33" s="1089" t="s">
        <v>1597</v>
      </c>
      <c r="D33" s="4914"/>
      <c r="E33" s="4915"/>
      <c r="F33" s="4915"/>
      <c r="G33" s="4915"/>
      <c r="H33" s="4915"/>
      <c r="I33" s="1088"/>
      <c r="J33" s="1087">
        <v>1</v>
      </c>
    </row>
    <row r="34" spans="1:10" ht="29.25" customHeight="1">
      <c r="A34" s="1077"/>
      <c r="B34" s="4903"/>
      <c r="C34" s="1086" t="s">
        <v>1596</v>
      </c>
      <c r="D34" s="4892"/>
      <c r="E34" s="4893"/>
      <c r="F34" s="4893"/>
      <c r="G34" s="4893"/>
      <c r="H34" s="4893"/>
      <c r="I34" s="1085"/>
      <c r="J34" s="1084"/>
    </row>
    <row r="35" spans="1:10" ht="29.25" customHeight="1" thickBot="1">
      <c r="A35" s="1077"/>
      <c r="B35" s="4903"/>
      <c r="C35" s="1083" t="s">
        <v>1595</v>
      </c>
      <c r="D35" s="4894"/>
      <c r="E35" s="4895"/>
      <c r="F35" s="4895"/>
      <c r="G35" s="4895"/>
      <c r="H35" s="4895"/>
      <c r="I35" s="1082"/>
      <c r="J35" s="1081"/>
    </row>
    <row r="36" spans="1:10" ht="29.25" customHeight="1" thickBot="1">
      <c r="A36" s="1077"/>
      <c r="B36" s="4904"/>
      <c r="C36" s="4896" t="s">
        <v>1594</v>
      </c>
      <c r="D36" s="4896"/>
      <c r="E36" s="4896"/>
      <c r="F36" s="4896"/>
      <c r="G36" s="4896"/>
      <c r="H36" s="4896"/>
      <c r="I36" s="1080">
        <f>SUM(I33:I35)</f>
        <v>0</v>
      </c>
      <c r="J36" s="1079">
        <f>SUM(J33:J35)</f>
        <v>1</v>
      </c>
    </row>
    <row r="37" spans="1:10" ht="29.25" customHeight="1" thickBot="1">
      <c r="A37" s="1077"/>
      <c r="B37" s="1092"/>
      <c r="C37" s="1092"/>
      <c r="D37" s="1091"/>
      <c r="E37" s="1091"/>
      <c r="F37" s="1091"/>
      <c r="G37" s="1091"/>
      <c r="H37" s="1091"/>
      <c r="I37" s="1078" t="str">
        <f>(IF(OR(I36&lt;=1,I36&gt;=8),"↑住居の定員が規定の定員数を満たしていません。",""))</f>
        <v>↑住居の定員が規定の定員数を満たしていません。</v>
      </c>
      <c r="J37" s="1090"/>
    </row>
    <row r="38" spans="1:10" ht="29.25" customHeight="1">
      <c r="A38" s="1077"/>
      <c r="B38" s="4902" t="s">
        <v>1598</v>
      </c>
      <c r="C38" s="1089" t="s">
        <v>1597</v>
      </c>
      <c r="D38" s="4914"/>
      <c r="E38" s="4915"/>
      <c r="F38" s="4915"/>
      <c r="G38" s="4915"/>
      <c r="H38" s="4915"/>
      <c r="I38" s="1088"/>
      <c r="J38" s="1087">
        <v>1</v>
      </c>
    </row>
    <row r="39" spans="1:10" ht="29.25" customHeight="1">
      <c r="A39" s="1077"/>
      <c r="B39" s="4903"/>
      <c r="C39" s="1086" t="s">
        <v>1596</v>
      </c>
      <c r="D39" s="4892"/>
      <c r="E39" s="4893"/>
      <c r="F39" s="4893"/>
      <c r="G39" s="4893"/>
      <c r="H39" s="4893"/>
      <c r="I39" s="1085"/>
      <c r="J39" s="1084"/>
    </row>
    <row r="40" spans="1:10" ht="29.25" customHeight="1" thickBot="1">
      <c r="A40" s="1077"/>
      <c r="B40" s="4903"/>
      <c r="C40" s="1083" t="s">
        <v>1595</v>
      </c>
      <c r="D40" s="4894"/>
      <c r="E40" s="4895"/>
      <c r="F40" s="4895"/>
      <c r="G40" s="4895"/>
      <c r="H40" s="4895"/>
      <c r="I40" s="1082"/>
      <c r="J40" s="1081"/>
    </row>
    <row r="41" spans="1:10" ht="29.25" customHeight="1" thickBot="1">
      <c r="A41" s="1077"/>
      <c r="B41" s="4904"/>
      <c r="C41" s="4896" t="s">
        <v>1594</v>
      </c>
      <c r="D41" s="4896"/>
      <c r="E41" s="4896"/>
      <c r="F41" s="4896"/>
      <c r="G41" s="4896"/>
      <c r="H41" s="4896"/>
      <c r="I41" s="1080">
        <f>SUM(I38:I40)</f>
        <v>0</v>
      </c>
      <c r="J41" s="1079">
        <f>SUM(J38:J40)</f>
        <v>1</v>
      </c>
    </row>
    <row r="42" spans="1:10" ht="29.25" customHeight="1">
      <c r="B42" s="1077"/>
      <c r="C42" s="1077"/>
      <c r="D42" s="1077"/>
      <c r="E42" s="1077"/>
      <c r="F42" s="1077"/>
      <c r="G42" s="1077"/>
      <c r="H42" s="1077"/>
      <c r="I42" s="1078" t="str">
        <f>(IF(OR(I41&lt;=1,I41&gt;=8),"↑住居の定員が規定の定員数を満たしていません。",""))</f>
        <v>↑住居の定員が規定の定員数を満たしていません。</v>
      </c>
      <c r="J42" s="1077"/>
    </row>
    <row r="43" spans="1:10" ht="14">
      <c r="B43" s="1077" t="s">
        <v>1593</v>
      </c>
      <c r="C43" s="1077"/>
      <c r="D43" s="1077"/>
      <c r="E43" s="1077"/>
      <c r="F43" s="1077"/>
      <c r="G43" s="1077"/>
      <c r="H43" s="1077"/>
      <c r="I43" s="1077"/>
      <c r="J43" s="1077"/>
    </row>
  </sheetData>
  <mergeCells count="49">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s>
  <phoneticPr fontId="8"/>
  <conditionalFormatting sqref="I23">
    <cfRule type="cellIs" dxfId="16" priority="4" operator="notBetween">
      <formula>2</formula>
      <formula>7</formula>
    </cfRule>
  </conditionalFormatting>
  <conditionalFormatting sqref="I28">
    <cfRule type="cellIs" dxfId="15" priority="3" operator="notBetween">
      <formula>2</formula>
      <formula>7</formula>
    </cfRule>
  </conditionalFormatting>
  <conditionalFormatting sqref="I33">
    <cfRule type="cellIs" dxfId="14" priority="2" operator="notBetween">
      <formula>2</formula>
      <formula>7</formula>
    </cfRule>
  </conditionalFormatting>
  <conditionalFormatting sqref="I38">
    <cfRule type="cellIs" dxfId="13" priority="1" operator="notBetween">
      <formula>2</formula>
      <formula>7</formula>
    </cfRule>
  </conditionalFormatting>
  <pageMargins left="0.75" right="0.75" top="1" bottom="1" header="0.51200000000000001" footer="0.51200000000000001"/>
  <pageSetup paperSize="9" scale="58"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rgb="FF0070C0"/>
  </sheetPr>
  <dimension ref="A1:BD57"/>
  <sheetViews>
    <sheetView view="pageBreakPreview" zoomScale="115" zoomScaleNormal="115" zoomScaleSheetLayoutView="115" workbookViewId="0">
      <selection activeCell="B1" sqref="B1"/>
    </sheetView>
  </sheetViews>
  <sheetFormatPr defaultColWidth="8.90625" defaultRowHeight="12"/>
  <cols>
    <col min="1" max="56" width="1.7265625" style="753" customWidth="1"/>
    <col min="57" max="59" width="8.90625" style="753" customWidth="1"/>
    <col min="60" max="16384" width="8.90625" style="753"/>
  </cols>
  <sheetData>
    <row r="1" spans="1:56" ht="13.9" customHeight="1">
      <c r="A1" s="873" t="s">
        <v>1651</v>
      </c>
    </row>
    <row r="2" spans="1:56" ht="13.9" customHeight="1">
      <c r="AP2" s="2350" t="s">
        <v>1293</v>
      </c>
      <c r="AQ2" s="2350"/>
      <c r="AR2" s="2350"/>
      <c r="AS2" s="2587"/>
      <c r="AT2" s="2587"/>
      <c r="AU2" s="2350" t="s">
        <v>1292</v>
      </c>
      <c r="AV2" s="2350"/>
      <c r="AW2" s="2587"/>
      <c r="AX2" s="2587"/>
      <c r="AY2" s="2350" t="s">
        <v>1291</v>
      </c>
      <c r="AZ2" s="2350"/>
      <c r="BA2" s="2587"/>
      <c r="BB2" s="2587"/>
      <c r="BC2" s="2350" t="s">
        <v>1262</v>
      </c>
      <c r="BD2" s="2350"/>
    </row>
    <row r="3" spans="1:56" ht="13.9" customHeight="1"/>
    <row r="4" spans="1:56" ht="13.9" customHeight="1">
      <c r="Q4" s="753" t="s">
        <v>1254</v>
      </c>
    </row>
    <row r="5" spans="1:56" ht="13.9" customHeight="1"/>
    <row r="6" spans="1:56" ht="13.9" customHeight="1">
      <c r="C6" s="753" t="s">
        <v>1290</v>
      </c>
      <c r="AI6" s="753" t="s">
        <v>1289</v>
      </c>
    </row>
    <row r="7" spans="1:56" ht="13.9" customHeight="1">
      <c r="E7" s="2499" t="s">
        <v>1288</v>
      </c>
      <c r="F7" s="2499"/>
      <c r="G7" s="2499"/>
      <c r="H7" s="2499"/>
      <c r="I7" s="2499"/>
      <c r="J7" s="2499"/>
      <c r="K7" s="2499"/>
      <c r="L7" s="4932"/>
      <c r="M7" s="4932"/>
      <c r="N7" s="4932"/>
      <c r="O7" s="4932"/>
      <c r="P7" s="4932"/>
      <c r="Q7" s="4932"/>
      <c r="R7" s="4932"/>
      <c r="S7" s="4932"/>
      <c r="T7" s="4932"/>
      <c r="U7" s="4932"/>
      <c r="V7" s="4932"/>
      <c r="W7" s="4932"/>
      <c r="X7" s="4932"/>
      <c r="Y7" s="4932"/>
      <c r="Z7" s="4932"/>
      <c r="AA7" s="4932"/>
      <c r="AB7" s="4932"/>
      <c r="AC7" s="4932"/>
      <c r="AD7" s="4932"/>
      <c r="AK7" s="4933"/>
      <c r="AL7" s="4933"/>
      <c r="AM7" s="4933"/>
      <c r="AN7" s="2499" t="s">
        <v>1287</v>
      </c>
      <c r="AO7" s="2499"/>
      <c r="AP7" s="2499"/>
      <c r="AQ7" s="2499"/>
      <c r="AR7" s="2499"/>
      <c r="AS7" s="2499"/>
      <c r="AT7" s="2499"/>
      <c r="AU7" s="2499"/>
      <c r="AV7" s="2499"/>
      <c r="AW7" s="2499"/>
      <c r="AX7" s="2499"/>
      <c r="AY7" s="2499"/>
    </row>
    <row r="8" spans="1:56" ht="13.9" customHeight="1">
      <c r="E8" s="2499" t="s">
        <v>1286</v>
      </c>
      <c r="F8" s="2499"/>
      <c r="G8" s="2499"/>
      <c r="H8" s="2499"/>
      <c r="I8" s="2499"/>
      <c r="J8" s="2499"/>
      <c r="K8" s="2499"/>
      <c r="L8" s="4932"/>
      <c r="M8" s="4932"/>
      <c r="N8" s="4932"/>
      <c r="O8" s="4932"/>
      <c r="P8" s="4932"/>
      <c r="Q8" s="4932"/>
      <c r="R8" s="4932"/>
      <c r="S8" s="4932"/>
      <c r="T8" s="4932"/>
      <c r="U8" s="4932"/>
      <c r="V8" s="4932"/>
      <c r="W8" s="4932"/>
      <c r="X8" s="4932"/>
      <c r="Y8" s="4932"/>
      <c r="Z8" s="4932"/>
      <c r="AA8" s="4932"/>
      <c r="AB8" s="4932"/>
      <c r="AC8" s="4932"/>
      <c r="AD8" s="4932"/>
      <c r="AK8" s="4933"/>
      <c r="AL8" s="4933"/>
      <c r="AM8" s="4933"/>
      <c r="AN8" s="2499" t="s">
        <v>1285</v>
      </c>
      <c r="AO8" s="2499"/>
      <c r="AP8" s="2499"/>
      <c r="AQ8" s="2499"/>
      <c r="AR8" s="2499"/>
      <c r="AS8" s="2499"/>
      <c r="AT8" s="2499"/>
      <c r="AU8" s="2499"/>
      <c r="AV8" s="2499"/>
      <c r="AW8" s="2499"/>
      <c r="AX8" s="2499"/>
      <c r="AY8" s="2499"/>
    </row>
    <row r="9" spans="1:56" ht="13.9" customHeight="1">
      <c r="E9" s="2499" t="s">
        <v>1239</v>
      </c>
      <c r="F9" s="2499"/>
      <c r="G9" s="2499"/>
      <c r="H9" s="2499"/>
      <c r="I9" s="2499"/>
      <c r="J9" s="2499"/>
      <c r="K9" s="2499"/>
      <c r="L9" s="4932"/>
      <c r="M9" s="4932"/>
      <c r="N9" s="4932"/>
      <c r="O9" s="4932"/>
      <c r="P9" s="4932"/>
      <c r="Q9" s="4932"/>
      <c r="R9" s="4932"/>
      <c r="S9" s="4932"/>
      <c r="T9" s="4932"/>
      <c r="U9" s="4932"/>
      <c r="V9" s="2499" t="s">
        <v>1238</v>
      </c>
      <c r="W9" s="2499"/>
      <c r="X9" s="2499"/>
      <c r="Y9" s="4934"/>
      <c r="Z9" s="4934"/>
      <c r="AA9" s="4934"/>
      <c r="AB9" s="4934"/>
      <c r="AC9" s="2499" t="s">
        <v>1260</v>
      </c>
      <c r="AD9" s="2499"/>
      <c r="AJ9" s="881"/>
      <c r="AK9" s="1109" t="s">
        <v>1283</v>
      </c>
      <c r="AL9" s="881"/>
      <c r="AM9" s="881"/>
      <c r="AN9" s="881"/>
      <c r="AO9" s="881"/>
      <c r="AP9" s="881"/>
      <c r="AQ9" s="881"/>
      <c r="AR9" s="881"/>
      <c r="AS9" s="881"/>
      <c r="AT9" s="881"/>
      <c r="AU9" s="881"/>
    </row>
    <row r="10" spans="1:56" ht="13.9" customHeight="1">
      <c r="C10" s="881"/>
      <c r="D10" s="881"/>
      <c r="E10" s="881"/>
      <c r="F10" s="881"/>
      <c r="G10" s="881"/>
      <c r="H10" s="881"/>
      <c r="I10" s="881"/>
      <c r="J10" s="881"/>
      <c r="K10" s="881"/>
      <c r="L10" s="881"/>
      <c r="M10" s="881"/>
      <c r="N10" s="881"/>
      <c r="O10" s="881"/>
      <c r="P10" s="881"/>
      <c r="Q10" s="881"/>
      <c r="R10" s="881"/>
      <c r="S10" s="881"/>
      <c r="T10" s="881"/>
      <c r="U10" s="881"/>
      <c r="V10" s="881"/>
      <c r="W10" s="881"/>
      <c r="X10" s="881"/>
      <c r="Y10" s="881"/>
      <c r="Z10" s="881"/>
      <c r="AA10" s="881"/>
      <c r="AB10" s="881"/>
      <c r="AH10" s="881"/>
      <c r="AI10" s="881"/>
      <c r="AJ10" s="881"/>
      <c r="AK10" s="883" t="str">
        <f>IF(COUNTIF(AK6:AM8,"○")&gt;1,"いづれか１つを選択してください。","")</f>
        <v/>
      </c>
      <c r="AL10" s="881"/>
      <c r="AM10" s="881"/>
      <c r="AN10" s="881"/>
      <c r="AO10" s="881"/>
      <c r="AP10" s="881"/>
      <c r="AQ10" s="881"/>
      <c r="AR10" s="881"/>
      <c r="AS10" s="881"/>
      <c r="AT10" s="881"/>
      <c r="AU10" s="881"/>
    </row>
    <row r="11" spans="1:56" ht="13.9" customHeight="1">
      <c r="C11" s="753" t="s">
        <v>1650</v>
      </c>
      <c r="AH11" s="753" t="s">
        <v>1649</v>
      </c>
    </row>
    <row r="12" spans="1:56" ht="13.9" customHeight="1">
      <c r="E12" s="4933"/>
      <c r="F12" s="4933"/>
      <c r="G12" s="4933"/>
      <c r="H12" s="4935" t="s">
        <v>1648</v>
      </c>
      <c r="I12" s="4935"/>
      <c r="J12" s="4935"/>
      <c r="K12" s="4935"/>
      <c r="L12" s="4935"/>
      <c r="M12" s="4935"/>
      <c r="N12" s="4935"/>
      <c r="O12" s="4935"/>
      <c r="P12" s="4935"/>
      <c r="Q12" s="4935"/>
      <c r="R12" s="4935"/>
      <c r="S12" s="4935"/>
      <c r="T12" s="4935"/>
      <c r="U12" s="4935"/>
      <c r="V12" s="4935"/>
      <c r="W12" s="4935"/>
      <c r="X12" s="4935"/>
      <c r="Y12" s="4935"/>
      <c r="Z12" s="4935"/>
      <c r="AA12" s="4935"/>
      <c r="AB12" s="4935"/>
      <c r="AC12" s="4935"/>
      <c r="AD12" s="4935"/>
      <c r="AE12" s="4935"/>
      <c r="AF12" s="4935"/>
      <c r="AI12" s="882"/>
      <c r="AK12" s="4936" t="s">
        <v>1640</v>
      </c>
      <c r="AL12" s="4937"/>
      <c r="AM12" s="4937"/>
      <c r="AN12" s="4938"/>
      <c r="AO12" s="4939"/>
      <c r="AP12" s="4940"/>
      <c r="AQ12" s="4940"/>
      <c r="AR12" s="2520" t="s">
        <v>1260</v>
      </c>
      <c r="AS12" s="2582"/>
      <c r="AT12" s="2581" t="s">
        <v>1637</v>
      </c>
      <c r="AU12" s="2520"/>
      <c r="AV12" s="2520"/>
      <c r="AW12" s="2582"/>
      <c r="AX12" s="4939"/>
      <c r="AY12" s="4940"/>
      <c r="AZ12" s="4940"/>
      <c r="BA12" s="2520" t="s">
        <v>1260</v>
      </c>
      <c r="BB12" s="2582"/>
    </row>
    <row r="13" spans="1:56" ht="13.9" customHeight="1">
      <c r="E13" s="4933"/>
      <c r="F13" s="4933"/>
      <c r="G13" s="4933"/>
      <c r="H13" s="4935" t="s">
        <v>1647</v>
      </c>
      <c r="I13" s="4935"/>
      <c r="J13" s="4935"/>
      <c r="K13" s="4935"/>
      <c r="L13" s="4935"/>
      <c r="M13" s="4935"/>
      <c r="N13" s="4935"/>
      <c r="O13" s="4935"/>
      <c r="P13" s="4935"/>
      <c r="Q13" s="4935"/>
      <c r="R13" s="4935"/>
      <c r="S13" s="4935"/>
      <c r="T13" s="4935"/>
      <c r="U13" s="4935"/>
      <c r="V13" s="4935"/>
      <c r="W13" s="4935"/>
      <c r="X13" s="4935"/>
      <c r="Y13" s="4935"/>
      <c r="Z13" s="4935"/>
      <c r="AA13" s="4935"/>
      <c r="AB13" s="4935"/>
      <c r="AC13" s="4935"/>
      <c r="AD13" s="4935"/>
      <c r="AE13" s="4935"/>
      <c r="AF13" s="4935"/>
      <c r="AH13" s="882" t="str">
        <f>IF(E12="○","→","")</f>
        <v/>
      </c>
      <c r="AI13" s="882"/>
      <c r="AK13" s="2581" t="s">
        <v>1639</v>
      </c>
      <c r="AL13" s="2520"/>
      <c r="AM13" s="2520"/>
      <c r="AN13" s="2582"/>
      <c r="AO13" s="4939"/>
      <c r="AP13" s="4940"/>
      <c r="AQ13" s="4940"/>
      <c r="AR13" s="2520" t="s">
        <v>1260</v>
      </c>
      <c r="AS13" s="2582"/>
      <c r="AT13" s="2581" t="s">
        <v>1636</v>
      </c>
      <c r="AU13" s="2520"/>
      <c r="AV13" s="2520"/>
      <c r="AW13" s="2582"/>
      <c r="AX13" s="4939"/>
      <c r="AY13" s="4940"/>
      <c r="AZ13" s="4940"/>
      <c r="BA13" s="2520" t="s">
        <v>1260</v>
      </c>
      <c r="BB13" s="2582"/>
    </row>
    <row r="14" spans="1:56" ht="13.9" customHeight="1">
      <c r="E14" s="4933"/>
      <c r="F14" s="4933"/>
      <c r="G14" s="4933"/>
      <c r="H14" s="4935" t="s">
        <v>1646</v>
      </c>
      <c r="I14" s="4935"/>
      <c r="J14" s="4935"/>
      <c r="K14" s="4935"/>
      <c r="L14" s="4935"/>
      <c r="M14" s="4935"/>
      <c r="N14" s="4935"/>
      <c r="O14" s="4935"/>
      <c r="P14" s="4935"/>
      <c r="Q14" s="4935"/>
      <c r="R14" s="4935"/>
      <c r="S14" s="4935"/>
      <c r="T14" s="4935"/>
      <c r="U14" s="4935"/>
      <c r="V14" s="4935"/>
      <c r="W14" s="4935"/>
      <c r="X14" s="4935"/>
      <c r="Y14" s="4935"/>
      <c r="Z14" s="4935"/>
      <c r="AA14" s="4935"/>
      <c r="AB14" s="4935"/>
      <c r="AC14" s="4935"/>
      <c r="AD14" s="4935"/>
      <c r="AE14" s="4935"/>
      <c r="AF14" s="4935"/>
      <c r="AH14" s="882"/>
      <c r="AI14" s="882"/>
      <c r="AK14" s="2581" t="s">
        <v>1638</v>
      </c>
      <c r="AL14" s="2520"/>
      <c r="AM14" s="2520"/>
      <c r="AN14" s="2582"/>
      <c r="AO14" s="4939"/>
      <c r="AP14" s="4940"/>
      <c r="AQ14" s="4940"/>
      <c r="AR14" s="2520" t="s">
        <v>1260</v>
      </c>
      <c r="AS14" s="2582"/>
      <c r="AT14" s="2581" t="s">
        <v>1635</v>
      </c>
      <c r="AU14" s="2520"/>
      <c r="AV14" s="2520"/>
      <c r="AW14" s="2582"/>
      <c r="AX14" s="4939"/>
      <c r="AY14" s="4940"/>
      <c r="AZ14" s="4940"/>
      <c r="BA14" s="2520" t="s">
        <v>1260</v>
      </c>
      <c r="BB14" s="2582"/>
    </row>
    <row r="15" spans="1:56" ht="13.9" customHeight="1">
      <c r="E15" s="1108" t="s">
        <v>1645</v>
      </c>
      <c r="F15" s="873"/>
      <c r="G15" s="873"/>
      <c r="H15" s="873"/>
      <c r="I15" s="873"/>
      <c r="J15" s="873"/>
      <c r="K15" s="873"/>
      <c r="L15" s="873"/>
      <c r="M15" s="873"/>
      <c r="N15" s="873"/>
      <c r="O15" s="873"/>
      <c r="P15" s="873"/>
      <c r="Q15" s="873"/>
      <c r="R15" s="873"/>
      <c r="S15" s="873"/>
      <c r="T15" s="873"/>
      <c r="U15" s="873"/>
      <c r="V15" s="873"/>
      <c r="W15" s="873"/>
      <c r="X15" s="873"/>
      <c r="Y15" s="873"/>
      <c r="Z15" s="873"/>
      <c r="AA15" s="873"/>
      <c r="AB15" s="873"/>
      <c r="AC15" s="873"/>
      <c r="AD15" s="873"/>
      <c r="AE15" s="873"/>
      <c r="AF15" s="873"/>
      <c r="AK15" s="873"/>
      <c r="AL15" s="873"/>
      <c r="AM15" s="873"/>
      <c r="AN15" s="873"/>
      <c r="AO15" s="887"/>
      <c r="AP15" s="887"/>
      <c r="AQ15" s="887"/>
      <c r="AR15" s="873"/>
      <c r="AS15" s="873"/>
      <c r="AT15" s="2581" t="s">
        <v>1644</v>
      </c>
      <c r="AU15" s="2520"/>
      <c r="AV15" s="2520"/>
      <c r="AW15" s="2582"/>
      <c r="AX15" s="4949">
        <f>AO12+AO13+AO14+AX12+AX13+AX14</f>
        <v>0</v>
      </c>
      <c r="AY15" s="4950"/>
      <c r="AZ15" s="4950"/>
      <c r="BA15" s="2520" t="s">
        <v>1260</v>
      </c>
      <c r="BB15" s="2582"/>
    </row>
    <row r="16" spans="1:56" ht="13.9" customHeight="1">
      <c r="E16" s="1108" t="s">
        <v>1643</v>
      </c>
      <c r="F16" s="873"/>
      <c r="G16" s="873"/>
      <c r="H16" s="873"/>
      <c r="I16" s="873"/>
      <c r="J16" s="873"/>
      <c r="K16" s="873"/>
      <c r="L16" s="873"/>
      <c r="M16" s="873"/>
      <c r="N16" s="873"/>
      <c r="O16" s="873"/>
      <c r="P16" s="873"/>
      <c r="Q16" s="873"/>
      <c r="R16" s="873"/>
      <c r="S16" s="873"/>
      <c r="T16" s="873"/>
      <c r="U16" s="873"/>
      <c r="V16" s="873"/>
      <c r="W16" s="873"/>
      <c r="X16" s="873"/>
      <c r="Y16" s="873"/>
      <c r="Z16" s="873"/>
      <c r="AA16" s="873"/>
      <c r="AB16" s="873"/>
      <c r="AC16" s="873"/>
      <c r="AD16" s="1107" t="str">
        <f>IF(OR(E13="○",E14="○"),"↓","")</f>
        <v/>
      </c>
      <c r="AE16" s="759"/>
      <c r="AF16" s="873"/>
      <c r="AR16" s="881"/>
      <c r="AS16" s="881"/>
      <c r="AT16" s="1106"/>
      <c r="AU16" s="1106"/>
      <c r="AV16" s="1106"/>
      <c r="AW16" s="1106"/>
      <c r="AX16" s="1106"/>
      <c r="AY16" s="1106"/>
      <c r="AZ16" s="1106"/>
      <c r="BA16" s="1106"/>
      <c r="BB16" s="1105" t="str">
        <f>IF(AND(AX15&lt;&gt;Y9,E12="○"),"「１　事業者名簿」の定員数と想定される利用者数が一致しません。","")</f>
        <v/>
      </c>
    </row>
    <row r="17" spans="3:53" ht="13.9" customHeight="1">
      <c r="E17" s="883" t="str">
        <f>IF(COUNTIF(E12:G14,"○")&gt;1,"いずれか１つを選択してください。","")</f>
        <v/>
      </c>
      <c r="AD17" s="882"/>
      <c r="AE17" s="882"/>
      <c r="AR17" s="881"/>
      <c r="AS17" s="881"/>
      <c r="AT17" s="881"/>
      <c r="AU17" s="881"/>
      <c r="AV17" s="881"/>
      <c r="AW17" s="881"/>
      <c r="AX17" s="881"/>
      <c r="AY17" s="881"/>
      <c r="AZ17" s="881"/>
    </row>
    <row r="18" spans="3:53" ht="13.9" customHeight="1">
      <c r="C18" s="753" t="s">
        <v>1642</v>
      </c>
    </row>
    <row r="19" spans="3:53" ht="13.9" customHeight="1">
      <c r="E19" s="2499"/>
      <c r="F19" s="2499"/>
      <c r="G19" s="2499"/>
      <c r="H19" s="2499"/>
      <c r="I19" s="2499"/>
      <c r="J19" s="2499" t="s">
        <v>1280</v>
      </c>
      <c r="K19" s="2499"/>
      <c r="L19" s="2499"/>
      <c r="M19" s="2499"/>
      <c r="N19" s="2499"/>
      <c r="O19" s="2499"/>
      <c r="P19" s="2499" t="s">
        <v>1641</v>
      </c>
      <c r="Q19" s="2499"/>
      <c r="R19" s="2499"/>
      <c r="S19" s="2499"/>
      <c r="T19" s="2499"/>
      <c r="U19" s="2499"/>
      <c r="V19" s="2499"/>
      <c r="W19" s="2499"/>
      <c r="X19" s="2499"/>
      <c r="Y19" s="2499"/>
      <c r="Z19" s="2499"/>
      <c r="AA19" s="2499"/>
      <c r="AB19" s="2499"/>
      <c r="AC19" s="2499"/>
      <c r="AD19" s="2499"/>
      <c r="AE19" s="2499"/>
      <c r="AF19" s="2499"/>
      <c r="AG19" s="2499"/>
      <c r="AH19" s="2499"/>
      <c r="AI19" s="2499"/>
      <c r="AJ19" s="2499"/>
      <c r="AK19" s="2499"/>
      <c r="AL19" s="2499"/>
      <c r="AM19" s="2499"/>
      <c r="AN19" s="2499"/>
      <c r="AO19" s="2499"/>
      <c r="AP19" s="2499"/>
      <c r="AQ19" s="2499"/>
      <c r="AR19" s="2499"/>
      <c r="AS19" s="2499"/>
      <c r="AT19" s="2499"/>
      <c r="AU19" s="2499"/>
      <c r="AV19" s="2499"/>
      <c r="AW19" s="2499"/>
      <c r="AX19" s="2499"/>
    </row>
    <row r="20" spans="3:53" ht="13.9" customHeight="1">
      <c r="E20" s="2499"/>
      <c r="F20" s="2499"/>
      <c r="G20" s="2499"/>
      <c r="H20" s="2499"/>
      <c r="I20" s="2499"/>
      <c r="J20" s="2499"/>
      <c r="K20" s="2499"/>
      <c r="L20" s="2499"/>
      <c r="M20" s="2499"/>
      <c r="N20" s="2499"/>
      <c r="O20" s="2499"/>
      <c r="P20" s="4944" t="s">
        <v>1640</v>
      </c>
      <c r="Q20" s="4944"/>
      <c r="R20" s="4944"/>
      <c r="S20" s="4944"/>
      <c r="T20" s="4944"/>
      <c r="U20" s="2499" t="s">
        <v>1639</v>
      </c>
      <c r="V20" s="2499"/>
      <c r="W20" s="2499"/>
      <c r="X20" s="2499"/>
      <c r="Y20" s="2499"/>
      <c r="Z20" s="2499" t="s">
        <v>1638</v>
      </c>
      <c r="AA20" s="2499"/>
      <c r="AB20" s="2499"/>
      <c r="AC20" s="2499"/>
      <c r="AD20" s="2499"/>
      <c r="AE20" s="2499" t="s">
        <v>1637</v>
      </c>
      <c r="AF20" s="2499"/>
      <c r="AG20" s="2499"/>
      <c r="AH20" s="2499"/>
      <c r="AI20" s="2499"/>
      <c r="AJ20" s="2499" t="s">
        <v>1636</v>
      </c>
      <c r="AK20" s="2499"/>
      <c r="AL20" s="2499"/>
      <c r="AM20" s="2499"/>
      <c r="AN20" s="2499"/>
      <c r="AO20" s="2499" t="s">
        <v>1635</v>
      </c>
      <c r="AP20" s="2499"/>
      <c r="AQ20" s="2499"/>
      <c r="AR20" s="2499"/>
      <c r="AS20" s="2499"/>
      <c r="AT20" s="2499" t="s">
        <v>1263</v>
      </c>
      <c r="AU20" s="2499"/>
      <c r="AV20" s="2499"/>
      <c r="AW20" s="2499"/>
      <c r="AX20" s="2499"/>
    </row>
    <row r="21" spans="3:53" ht="13.9" customHeight="1">
      <c r="E21" s="2499" t="s">
        <v>1275</v>
      </c>
      <c r="F21" s="2499"/>
      <c r="G21" s="2499"/>
      <c r="H21" s="2499"/>
      <c r="I21" s="2499"/>
      <c r="J21" s="4941">
        <v>30</v>
      </c>
      <c r="K21" s="4942"/>
      <c r="L21" s="4942"/>
      <c r="M21" s="4942"/>
      <c r="N21" s="2502" t="s">
        <v>1262</v>
      </c>
      <c r="O21" s="4943"/>
      <c r="P21" s="4945">
        <v>0</v>
      </c>
      <c r="Q21" s="4946"/>
      <c r="R21" s="4946"/>
      <c r="S21" s="2502" t="s">
        <v>1260</v>
      </c>
      <c r="T21" s="4943"/>
      <c r="U21" s="4947">
        <v>0</v>
      </c>
      <c r="V21" s="4948"/>
      <c r="W21" s="4948"/>
      <c r="X21" s="2520" t="s">
        <v>1260</v>
      </c>
      <c r="Y21" s="2582"/>
      <c r="Z21" s="4945">
        <v>0</v>
      </c>
      <c r="AA21" s="4946"/>
      <c r="AB21" s="4946"/>
      <c r="AC21" s="2502" t="s">
        <v>1260</v>
      </c>
      <c r="AD21" s="4943"/>
      <c r="AE21" s="4947">
        <v>0</v>
      </c>
      <c r="AF21" s="4948"/>
      <c r="AG21" s="4948"/>
      <c r="AH21" s="2520" t="s">
        <v>1260</v>
      </c>
      <c r="AI21" s="2582"/>
      <c r="AJ21" s="4947">
        <v>0</v>
      </c>
      <c r="AK21" s="4948"/>
      <c r="AL21" s="4948"/>
      <c r="AM21" s="2520" t="s">
        <v>1260</v>
      </c>
      <c r="AN21" s="2582"/>
      <c r="AO21" s="4947">
        <v>0</v>
      </c>
      <c r="AP21" s="4948"/>
      <c r="AQ21" s="4948"/>
      <c r="AR21" s="2520" t="s">
        <v>1260</v>
      </c>
      <c r="AS21" s="2582"/>
      <c r="AT21" s="4951">
        <f t="shared" ref="AT21:AT32" si="0">P21+U21+Z21+AE21+AJ21+AO21</f>
        <v>0</v>
      </c>
      <c r="AU21" s="2519"/>
      <c r="AV21" s="2519"/>
      <c r="AW21" s="2520" t="s">
        <v>1260</v>
      </c>
      <c r="AX21" s="2582"/>
    </row>
    <row r="22" spans="3:53" ht="13.9" customHeight="1">
      <c r="E22" s="2499" t="s">
        <v>1274</v>
      </c>
      <c r="F22" s="2499"/>
      <c r="G22" s="2499"/>
      <c r="H22" s="2499"/>
      <c r="I22" s="2499"/>
      <c r="J22" s="4941">
        <v>31</v>
      </c>
      <c r="K22" s="4942"/>
      <c r="L22" s="4942"/>
      <c r="M22" s="4942"/>
      <c r="N22" s="2502" t="s">
        <v>1262</v>
      </c>
      <c r="O22" s="4943"/>
      <c r="P22" s="4945">
        <v>0</v>
      </c>
      <c r="Q22" s="4946"/>
      <c r="R22" s="4946"/>
      <c r="S22" s="2502" t="s">
        <v>1260</v>
      </c>
      <c r="T22" s="4943"/>
      <c r="U22" s="4947">
        <v>0</v>
      </c>
      <c r="V22" s="4948"/>
      <c r="W22" s="4948"/>
      <c r="X22" s="2520" t="s">
        <v>1260</v>
      </c>
      <c r="Y22" s="2582"/>
      <c r="Z22" s="4945">
        <v>0</v>
      </c>
      <c r="AA22" s="4946"/>
      <c r="AB22" s="4946"/>
      <c r="AC22" s="2502" t="s">
        <v>1260</v>
      </c>
      <c r="AD22" s="4943"/>
      <c r="AE22" s="4947">
        <v>0</v>
      </c>
      <c r="AF22" s="4948"/>
      <c r="AG22" s="4948"/>
      <c r="AH22" s="2520" t="s">
        <v>1260</v>
      </c>
      <c r="AI22" s="2582"/>
      <c r="AJ22" s="4947">
        <v>0</v>
      </c>
      <c r="AK22" s="4948"/>
      <c r="AL22" s="4948"/>
      <c r="AM22" s="2520" t="s">
        <v>1260</v>
      </c>
      <c r="AN22" s="2582"/>
      <c r="AO22" s="4947">
        <v>0</v>
      </c>
      <c r="AP22" s="4948"/>
      <c r="AQ22" s="4948"/>
      <c r="AR22" s="2520" t="s">
        <v>1260</v>
      </c>
      <c r="AS22" s="2582"/>
      <c r="AT22" s="4951">
        <f t="shared" si="0"/>
        <v>0</v>
      </c>
      <c r="AU22" s="2519"/>
      <c r="AV22" s="2519"/>
      <c r="AW22" s="2520" t="s">
        <v>1260</v>
      </c>
      <c r="AX22" s="2582"/>
    </row>
    <row r="23" spans="3:53" ht="13.9" customHeight="1">
      <c r="E23" s="2499" t="s">
        <v>1273</v>
      </c>
      <c r="F23" s="2499"/>
      <c r="G23" s="2499"/>
      <c r="H23" s="2499"/>
      <c r="I23" s="2499"/>
      <c r="J23" s="4941">
        <v>30</v>
      </c>
      <c r="K23" s="4942"/>
      <c r="L23" s="4942"/>
      <c r="M23" s="4942"/>
      <c r="N23" s="2502" t="s">
        <v>1262</v>
      </c>
      <c r="O23" s="4943"/>
      <c r="P23" s="4945">
        <v>0</v>
      </c>
      <c r="Q23" s="4946"/>
      <c r="R23" s="4946"/>
      <c r="S23" s="2502" t="s">
        <v>1260</v>
      </c>
      <c r="T23" s="4943"/>
      <c r="U23" s="4947">
        <v>0</v>
      </c>
      <c r="V23" s="4948"/>
      <c r="W23" s="4948"/>
      <c r="X23" s="2520" t="s">
        <v>1260</v>
      </c>
      <c r="Y23" s="2582"/>
      <c r="Z23" s="4945">
        <v>0</v>
      </c>
      <c r="AA23" s="4946"/>
      <c r="AB23" s="4946"/>
      <c r="AC23" s="2502" t="s">
        <v>1260</v>
      </c>
      <c r="AD23" s="4943"/>
      <c r="AE23" s="4947">
        <v>0</v>
      </c>
      <c r="AF23" s="4948"/>
      <c r="AG23" s="4948"/>
      <c r="AH23" s="2520" t="s">
        <v>1260</v>
      </c>
      <c r="AI23" s="2582"/>
      <c r="AJ23" s="4947">
        <v>0</v>
      </c>
      <c r="AK23" s="4948"/>
      <c r="AL23" s="4948"/>
      <c r="AM23" s="2520" t="s">
        <v>1260</v>
      </c>
      <c r="AN23" s="2582"/>
      <c r="AO23" s="4947">
        <v>0</v>
      </c>
      <c r="AP23" s="4948"/>
      <c r="AQ23" s="4948"/>
      <c r="AR23" s="2520" t="s">
        <v>1260</v>
      </c>
      <c r="AS23" s="2582"/>
      <c r="AT23" s="4951">
        <f t="shared" si="0"/>
        <v>0</v>
      </c>
      <c r="AU23" s="2519"/>
      <c r="AV23" s="2519"/>
      <c r="AW23" s="2520" t="s">
        <v>1260</v>
      </c>
      <c r="AX23" s="2582"/>
    </row>
    <row r="24" spans="3:53" ht="13.9" customHeight="1">
      <c r="E24" s="2499" t="s">
        <v>1272</v>
      </c>
      <c r="F24" s="2499"/>
      <c r="G24" s="2499"/>
      <c r="H24" s="2499"/>
      <c r="I24" s="2499"/>
      <c r="J24" s="4941">
        <v>31</v>
      </c>
      <c r="K24" s="4942"/>
      <c r="L24" s="4942"/>
      <c r="M24" s="4942"/>
      <c r="N24" s="2502" t="s">
        <v>1262</v>
      </c>
      <c r="O24" s="4943"/>
      <c r="P24" s="4945">
        <v>0</v>
      </c>
      <c r="Q24" s="4946"/>
      <c r="R24" s="4946"/>
      <c r="S24" s="2502" t="s">
        <v>1260</v>
      </c>
      <c r="T24" s="4943"/>
      <c r="U24" s="4947">
        <v>0</v>
      </c>
      <c r="V24" s="4948"/>
      <c r="W24" s="4948"/>
      <c r="X24" s="2520" t="s">
        <v>1260</v>
      </c>
      <c r="Y24" s="2582"/>
      <c r="Z24" s="4945">
        <v>0</v>
      </c>
      <c r="AA24" s="4946"/>
      <c r="AB24" s="4946"/>
      <c r="AC24" s="2502" t="s">
        <v>1260</v>
      </c>
      <c r="AD24" s="4943"/>
      <c r="AE24" s="4947">
        <v>0</v>
      </c>
      <c r="AF24" s="4948"/>
      <c r="AG24" s="4948"/>
      <c r="AH24" s="2520" t="s">
        <v>1260</v>
      </c>
      <c r="AI24" s="2582"/>
      <c r="AJ24" s="4947">
        <v>0</v>
      </c>
      <c r="AK24" s="4948"/>
      <c r="AL24" s="4948"/>
      <c r="AM24" s="2520" t="s">
        <v>1260</v>
      </c>
      <c r="AN24" s="2582"/>
      <c r="AO24" s="4947">
        <v>0</v>
      </c>
      <c r="AP24" s="4948"/>
      <c r="AQ24" s="4948"/>
      <c r="AR24" s="2520" t="s">
        <v>1260</v>
      </c>
      <c r="AS24" s="2582"/>
      <c r="AT24" s="4951">
        <f t="shared" si="0"/>
        <v>0</v>
      </c>
      <c r="AU24" s="2519"/>
      <c r="AV24" s="2519"/>
      <c r="AW24" s="2520" t="s">
        <v>1260</v>
      </c>
      <c r="AX24" s="2582"/>
    </row>
    <row r="25" spans="3:53" ht="13.9" customHeight="1">
      <c r="E25" s="2499" t="s">
        <v>1271</v>
      </c>
      <c r="F25" s="2499"/>
      <c r="G25" s="2499"/>
      <c r="H25" s="2499"/>
      <c r="I25" s="2499"/>
      <c r="J25" s="4941">
        <v>30</v>
      </c>
      <c r="K25" s="4942"/>
      <c r="L25" s="4942"/>
      <c r="M25" s="4942"/>
      <c r="N25" s="2502" t="s">
        <v>1262</v>
      </c>
      <c r="O25" s="4943"/>
      <c r="P25" s="4945">
        <v>0</v>
      </c>
      <c r="Q25" s="4946"/>
      <c r="R25" s="4946"/>
      <c r="S25" s="2502" t="s">
        <v>1260</v>
      </c>
      <c r="T25" s="4943"/>
      <c r="U25" s="4947">
        <v>0</v>
      </c>
      <c r="V25" s="4948"/>
      <c r="W25" s="4948"/>
      <c r="X25" s="2520" t="s">
        <v>1260</v>
      </c>
      <c r="Y25" s="2582"/>
      <c r="Z25" s="4945">
        <v>0</v>
      </c>
      <c r="AA25" s="4946"/>
      <c r="AB25" s="4946"/>
      <c r="AC25" s="2502" t="s">
        <v>1260</v>
      </c>
      <c r="AD25" s="4943"/>
      <c r="AE25" s="4947">
        <v>0</v>
      </c>
      <c r="AF25" s="4948"/>
      <c r="AG25" s="4948"/>
      <c r="AH25" s="2520" t="s">
        <v>1260</v>
      </c>
      <c r="AI25" s="2582"/>
      <c r="AJ25" s="4947">
        <v>0</v>
      </c>
      <c r="AK25" s="4948"/>
      <c r="AL25" s="4948"/>
      <c r="AM25" s="2520" t="s">
        <v>1260</v>
      </c>
      <c r="AN25" s="2582"/>
      <c r="AO25" s="4947">
        <v>0</v>
      </c>
      <c r="AP25" s="4948"/>
      <c r="AQ25" s="4948"/>
      <c r="AR25" s="2520" t="s">
        <v>1260</v>
      </c>
      <c r="AS25" s="2582"/>
      <c r="AT25" s="4951">
        <f t="shared" si="0"/>
        <v>0</v>
      </c>
      <c r="AU25" s="2519"/>
      <c r="AV25" s="2519"/>
      <c r="AW25" s="2520" t="s">
        <v>1260</v>
      </c>
      <c r="AX25" s="2582"/>
    </row>
    <row r="26" spans="3:53" ht="13.9" customHeight="1">
      <c r="E26" s="2499" t="s">
        <v>1270</v>
      </c>
      <c r="F26" s="2499"/>
      <c r="G26" s="2499"/>
      <c r="H26" s="2499"/>
      <c r="I26" s="2499"/>
      <c r="J26" s="4941">
        <v>30</v>
      </c>
      <c r="K26" s="4942"/>
      <c r="L26" s="4942"/>
      <c r="M26" s="4942"/>
      <c r="N26" s="2502" t="s">
        <v>1262</v>
      </c>
      <c r="O26" s="4943"/>
      <c r="P26" s="4945">
        <v>0</v>
      </c>
      <c r="Q26" s="4946"/>
      <c r="R26" s="4946"/>
      <c r="S26" s="2502" t="s">
        <v>1260</v>
      </c>
      <c r="T26" s="4943"/>
      <c r="U26" s="4947">
        <v>0</v>
      </c>
      <c r="V26" s="4948"/>
      <c r="W26" s="4948"/>
      <c r="X26" s="2520" t="s">
        <v>1260</v>
      </c>
      <c r="Y26" s="2582"/>
      <c r="Z26" s="4945">
        <v>0</v>
      </c>
      <c r="AA26" s="4946"/>
      <c r="AB26" s="4946"/>
      <c r="AC26" s="2502" t="s">
        <v>1260</v>
      </c>
      <c r="AD26" s="4943"/>
      <c r="AE26" s="4947">
        <v>0</v>
      </c>
      <c r="AF26" s="4948"/>
      <c r="AG26" s="4948"/>
      <c r="AH26" s="2520" t="s">
        <v>1260</v>
      </c>
      <c r="AI26" s="2582"/>
      <c r="AJ26" s="4947">
        <v>0</v>
      </c>
      <c r="AK26" s="4948"/>
      <c r="AL26" s="4948"/>
      <c r="AM26" s="2520" t="s">
        <v>1260</v>
      </c>
      <c r="AN26" s="2582"/>
      <c r="AO26" s="4947">
        <v>0</v>
      </c>
      <c r="AP26" s="4948"/>
      <c r="AQ26" s="4948"/>
      <c r="AR26" s="2520" t="s">
        <v>1260</v>
      </c>
      <c r="AS26" s="2582"/>
      <c r="AT26" s="4951">
        <f t="shared" si="0"/>
        <v>0</v>
      </c>
      <c r="AU26" s="2519"/>
      <c r="AV26" s="2519"/>
      <c r="AW26" s="2520" t="s">
        <v>1260</v>
      </c>
      <c r="AX26" s="2582"/>
    </row>
    <row r="27" spans="3:53" ht="13.9" customHeight="1">
      <c r="E27" s="2499" t="s">
        <v>1269</v>
      </c>
      <c r="F27" s="2499"/>
      <c r="G27" s="2499"/>
      <c r="H27" s="2499"/>
      <c r="I27" s="2499"/>
      <c r="J27" s="4941">
        <v>31</v>
      </c>
      <c r="K27" s="4942"/>
      <c r="L27" s="4942"/>
      <c r="M27" s="4942"/>
      <c r="N27" s="2502" t="s">
        <v>1262</v>
      </c>
      <c r="O27" s="4943"/>
      <c r="P27" s="4945">
        <v>0</v>
      </c>
      <c r="Q27" s="4946"/>
      <c r="R27" s="4946"/>
      <c r="S27" s="2502" t="s">
        <v>1260</v>
      </c>
      <c r="T27" s="4943"/>
      <c r="U27" s="4947">
        <v>0</v>
      </c>
      <c r="V27" s="4948"/>
      <c r="W27" s="4948"/>
      <c r="X27" s="2520" t="s">
        <v>1260</v>
      </c>
      <c r="Y27" s="2582"/>
      <c r="Z27" s="4945">
        <v>0</v>
      </c>
      <c r="AA27" s="4946"/>
      <c r="AB27" s="4946"/>
      <c r="AC27" s="2502" t="s">
        <v>1260</v>
      </c>
      <c r="AD27" s="4943"/>
      <c r="AE27" s="4947">
        <v>0</v>
      </c>
      <c r="AF27" s="4948"/>
      <c r="AG27" s="4948"/>
      <c r="AH27" s="2520" t="s">
        <v>1260</v>
      </c>
      <c r="AI27" s="2582"/>
      <c r="AJ27" s="4947">
        <v>0</v>
      </c>
      <c r="AK27" s="4948"/>
      <c r="AL27" s="4948"/>
      <c r="AM27" s="2520" t="s">
        <v>1260</v>
      </c>
      <c r="AN27" s="2582"/>
      <c r="AO27" s="4947">
        <v>0</v>
      </c>
      <c r="AP27" s="4948"/>
      <c r="AQ27" s="4948"/>
      <c r="AR27" s="2520" t="s">
        <v>1260</v>
      </c>
      <c r="AS27" s="2582"/>
      <c r="AT27" s="4951">
        <f t="shared" si="0"/>
        <v>0</v>
      </c>
      <c r="AU27" s="2519"/>
      <c r="AV27" s="2519"/>
      <c r="AW27" s="2520" t="s">
        <v>1260</v>
      </c>
      <c r="AX27" s="2582"/>
    </row>
    <row r="28" spans="3:53" ht="13.9" customHeight="1">
      <c r="E28" s="2499" t="s">
        <v>1268</v>
      </c>
      <c r="F28" s="2499"/>
      <c r="G28" s="2499"/>
      <c r="H28" s="2499"/>
      <c r="I28" s="2499"/>
      <c r="J28" s="4941">
        <v>30</v>
      </c>
      <c r="K28" s="4942"/>
      <c r="L28" s="4942"/>
      <c r="M28" s="4942"/>
      <c r="N28" s="2502" t="s">
        <v>1262</v>
      </c>
      <c r="O28" s="4943"/>
      <c r="P28" s="4945">
        <v>0</v>
      </c>
      <c r="Q28" s="4946"/>
      <c r="R28" s="4946"/>
      <c r="S28" s="2502" t="s">
        <v>1260</v>
      </c>
      <c r="T28" s="4943"/>
      <c r="U28" s="4947">
        <v>0</v>
      </c>
      <c r="V28" s="4948"/>
      <c r="W28" s="4948"/>
      <c r="X28" s="2520" t="s">
        <v>1260</v>
      </c>
      <c r="Y28" s="2582"/>
      <c r="Z28" s="4945">
        <v>0</v>
      </c>
      <c r="AA28" s="4946"/>
      <c r="AB28" s="4946"/>
      <c r="AC28" s="2502" t="s">
        <v>1260</v>
      </c>
      <c r="AD28" s="4943"/>
      <c r="AE28" s="4947">
        <v>0</v>
      </c>
      <c r="AF28" s="4948"/>
      <c r="AG28" s="4948"/>
      <c r="AH28" s="2520" t="s">
        <v>1260</v>
      </c>
      <c r="AI28" s="2582"/>
      <c r="AJ28" s="4947">
        <v>0</v>
      </c>
      <c r="AK28" s="4948"/>
      <c r="AL28" s="4948"/>
      <c r="AM28" s="2520" t="s">
        <v>1260</v>
      </c>
      <c r="AN28" s="2582"/>
      <c r="AO28" s="4947">
        <v>0</v>
      </c>
      <c r="AP28" s="4948"/>
      <c r="AQ28" s="4948"/>
      <c r="AR28" s="2520" t="s">
        <v>1260</v>
      </c>
      <c r="AS28" s="2582"/>
      <c r="AT28" s="4951">
        <f t="shared" si="0"/>
        <v>0</v>
      </c>
      <c r="AU28" s="2519"/>
      <c r="AV28" s="2519"/>
      <c r="AW28" s="2520" t="s">
        <v>1260</v>
      </c>
      <c r="AX28" s="2582"/>
    </row>
    <row r="29" spans="3:53" ht="13.9" customHeight="1">
      <c r="E29" s="2499" t="s">
        <v>1267</v>
      </c>
      <c r="F29" s="2499"/>
      <c r="G29" s="2499"/>
      <c r="H29" s="2499"/>
      <c r="I29" s="2499"/>
      <c r="J29" s="4941">
        <v>31</v>
      </c>
      <c r="K29" s="4942"/>
      <c r="L29" s="4942"/>
      <c r="M29" s="4942"/>
      <c r="N29" s="2502" t="s">
        <v>1262</v>
      </c>
      <c r="O29" s="4943"/>
      <c r="P29" s="4945">
        <v>0</v>
      </c>
      <c r="Q29" s="4946"/>
      <c r="R29" s="4946"/>
      <c r="S29" s="2502" t="s">
        <v>1260</v>
      </c>
      <c r="T29" s="4943"/>
      <c r="U29" s="4947">
        <v>0</v>
      </c>
      <c r="V29" s="4948"/>
      <c r="W29" s="4948"/>
      <c r="X29" s="2520" t="s">
        <v>1260</v>
      </c>
      <c r="Y29" s="2582"/>
      <c r="Z29" s="4945">
        <v>0</v>
      </c>
      <c r="AA29" s="4946"/>
      <c r="AB29" s="4946"/>
      <c r="AC29" s="2502" t="s">
        <v>1260</v>
      </c>
      <c r="AD29" s="4943"/>
      <c r="AE29" s="4947">
        <v>0</v>
      </c>
      <c r="AF29" s="4948"/>
      <c r="AG29" s="4948"/>
      <c r="AH29" s="2520" t="s">
        <v>1260</v>
      </c>
      <c r="AI29" s="2582"/>
      <c r="AJ29" s="4947">
        <v>0</v>
      </c>
      <c r="AK29" s="4948"/>
      <c r="AL29" s="4948"/>
      <c r="AM29" s="2520" t="s">
        <v>1260</v>
      </c>
      <c r="AN29" s="2582"/>
      <c r="AO29" s="4947">
        <v>0</v>
      </c>
      <c r="AP29" s="4948"/>
      <c r="AQ29" s="4948"/>
      <c r="AR29" s="2520" t="s">
        <v>1260</v>
      </c>
      <c r="AS29" s="2582"/>
      <c r="AT29" s="4951">
        <f t="shared" si="0"/>
        <v>0</v>
      </c>
      <c r="AU29" s="2519"/>
      <c r="AV29" s="2519"/>
      <c r="AW29" s="2520" t="s">
        <v>1260</v>
      </c>
      <c r="AX29" s="2582"/>
      <c r="BA29" s="880"/>
    </row>
    <row r="30" spans="3:53" ht="13.9" customHeight="1">
      <c r="E30" s="2499" t="s">
        <v>1266</v>
      </c>
      <c r="F30" s="2499"/>
      <c r="G30" s="2499"/>
      <c r="H30" s="2499"/>
      <c r="I30" s="2499"/>
      <c r="J30" s="4941">
        <v>30</v>
      </c>
      <c r="K30" s="4942"/>
      <c r="L30" s="4942"/>
      <c r="M30" s="4942"/>
      <c r="N30" s="2502" t="s">
        <v>1262</v>
      </c>
      <c r="O30" s="4943"/>
      <c r="P30" s="4945">
        <v>0</v>
      </c>
      <c r="Q30" s="4946"/>
      <c r="R30" s="4946"/>
      <c r="S30" s="2502" t="s">
        <v>1260</v>
      </c>
      <c r="T30" s="4943"/>
      <c r="U30" s="4947">
        <v>0</v>
      </c>
      <c r="V30" s="4948"/>
      <c r="W30" s="4948"/>
      <c r="X30" s="2520" t="s">
        <v>1260</v>
      </c>
      <c r="Y30" s="2582"/>
      <c r="Z30" s="4945">
        <v>0</v>
      </c>
      <c r="AA30" s="4946"/>
      <c r="AB30" s="4946"/>
      <c r="AC30" s="2502" t="s">
        <v>1260</v>
      </c>
      <c r="AD30" s="4943"/>
      <c r="AE30" s="4947">
        <v>0</v>
      </c>
      <c r="AF30" s="4948"/>
      <c r="AG30" s="4948"/>
      <c r="AH30" s="2520" t="s">
        <v>1260</v>
      </c>
      <c r="AI30" s="2582"/>
      <c r="AJ30" s="4947">
        <v>0</v>
      </c>
      <c r="AK30" s="4948"/>
      <c r="AL30" s="4948"/>
      <c r="AM30" s="2520" t="s">
        <v>1260</v>
      </c>
      <c r="AN30" s="2582"/>
      <c r="AO30" s="4947">
        <v>0</v>
      </c>
      <c r="AP30" s="4948"/>
      <c r="AQ30" s="4948"/>
      <c r="AR30" s="2520" t="s">
        <v>1260</v>
      </c>
      <c r="AS30" s="2582"/>
      <c r="AT30" s="4951">
        <f t="shared" si="0"/>
        <v>0</v>
      </c>
      <c r="AU30" s="2519"/>
      <c r="AV30" s="2519"/>
      <c r="AW30" s="2520" t="s">
        <v>1260</v>
      </c>
      <c r="AX30" s="2582"/>
    </row>
    <row r="31" spans="3:53" ht="13.9" customHeight="1">
      <c r="E31" s="2499" t="s">
        <v>1265</v>
      </c>
      <c r="F31" s="2499"/>
      <c r="G31" s="2499"/>
      <c r="H31" s="2499"/>
      <c r="I31" s="2499"/>
      <c r="J31" s="4941">
        <v>27</v>
      </c>
      <c r="K31" s="4942"/>
      <c r="L31" s="4942"/>
      <c r="M31" s="4942"/>
      <c r="N31" s="2502" t="s">
        <v>1262</v>
      </c>
      <c r="O31" s="4943"/>
      <c r="P31" s="4945">
        <v>0</v>
      </c>
      <c r="Q31" s="4946"/>
      <c r="R31" s="4946"/>
      <c r="S31" s="2502" t="s">
        <v>1260</v>
      </c>
      <c r="T31" s="4943"/>
      <c r="U31" s="4947">
        <v>0</v>
      </c>
      <c r="V31" s="4948"/>
      <c r="W31" s="4948"/>
      <c r="X31" s="2520" t="s">
        <v>1260</v>
      </c>
      <c r="Y31" s="2582"/>
      <c r="Z31" s="4945">
        <v>0</v>
      </c>
      <c r="AA31" s="4946"/>
      <c r="AB31" s="4946"/>
      <c r="AC31" s="2502" t="s">
        <v>1260</v>
      </c>
      <c r="AD31" s="4943"/>
      <c r="AE31" s="4947">
        <v>0</v>
      </c>
      <c r="AF31" s="4948"/>
      <c r="AG31" s="4948"/>
      <c r="AH31" s="2520" t="s">
        <v>1260</v>
      </c>
      <c r="AI31" s="2582"/>
      <c r="AJ31" s="4947">
        <v>0</v>
      </c>
      <c r="AK31" s="4948"/>
      <c r="AL31" s="4948"/>
      <c r="AM31" s="2520" t="s">
        <v>1260</v>
      </c>
      <c r="AN31" s="2582"/>
      <c r="AO31" s="4947">
        <v>0</v>
      </c>
      <c r="AP31" s="4948"/>
      <c r="AQ31" s="4948"/>
      <c r="AR31" s="2520" t="s">
        <v>1260</v>
      </c>
      <c r="AS31" s="2582"/>
      <c r="AT31" s="4951">
        <f t="shared" si="0"/>
        <v>0</v>
      </c>
      <c r="AU31" s="2519"/>
      <c r="AV31" s="2519"/>
      <c r="AW31" s="2520" t="s">
        <v>1260</v>
      </c>
      <c r="AX31" s="2582"/>
    </row>
    <row r="32" spans="3:53" ht="13.9" customHeight="1">
      <c r="E32" s="2499" t="s">
        <v>1264</v>
      </c>
      <c r="F32" s="2499"/>
      <c r="G32" s="2499"/>
      <c r="H32" s="2499"/>
      <c r="I32" s="2499"/>
      <c r="J32" s="4941">
        <v>31</v>
      </c>
      <c r="K32" s="4942"/>
      <c r="L32" s="4942"/>
      <c r="M32" s="4942"/>
      <c r="N32" s="2502" t="s">
        <v>1262</v>
      </c>
      <c r="O32" s="4943"/>
      <c r="P32" s="4945">
        <v>0</v>
      </c>
      <c r="Q32" s="4946"/>
      <c r="R32" s="4946"/>
      <c r="S32" s="2502" t="s">
        <v>1260</v>
      </c>
      <c r="T32" s="4943"/>
      <c r="U32" s="4947">
        <v>0</v>
      </c>
      <c r="V32" s="4948"/>
      <c r="W32" s="4948"/>
      <c r="X32" s="2520" t="s">
        <v>1260</v>
      </c>
      <c r="Y32" s="2582"/>
      <c r="Z32" s="4945">
        <v>0</v>
      </c>
      <c r="AA32" s="4946"/>
      <c r="AB32" s="4946"/>
      <c r="AC32" s="2502" t="s">
        <v>1260</v>
      </c>
      <c r="AD32" s="4943"/>
      <c r="AE32" s="4947">
        <v>0</v>
      </c>
      <c r="AF32" s="4948"/>
      <c r="AG32" s="4948"/>
      <c r="AH32" s="2520" t="s">
        <v>1260</v>
      </c>
      <c r="AI32" s="2582"/>
      <c r="AJ32" s="4947">
        <v>0</v>
      </c>
      <c r="AK32" s="4948"/>
      <c r="AL32" s="4948"/>
      <c r="AM32" s="2520" t="s">
        <v>1260</v>
      </c>
      <c r="AN32" s="2582"/>
      <c r="AO32" s="4947">
        <v>0</v>
      </c>
      <c r="AP32" s="4948"/>
      <c r="AQ32" s="4948"/>
      <c r="AR32" s="2520" t="s">
        <v>1260</v>
      </c>
      <c r="AS32" s="2582"/>
      <c r="AT32" s="4951">
        <f t="shared" si="0"/>
        <v>0</v>
      </c>
      <c r="AU32" s="2519"/>
      <c r="AV32" s="2519"/>
      <c r="AW32" s="2520" t="s">
        <v>1260</v>
      </c>
      <c r="AX32" s="2582"/>
    </row>
    <row r="33" spans="5:50" ht="13.9" customHeight="1">
      <c r="E33" s="2499" t="s">
        <v>1263</v>
      </c>
      <c r="F33" s="2499"/>
      <c r="G33" s="2499"/>
      <c r="H33" s="2499"/>
      <c r="I33" s="2499"/>
      <c r="J33" s="2500">
        <f>SUM(J21:M32)</f>
        <v>362</v>
      </c>
      <c r="K33" s="2501"/>
      <c r="L33" s="2501"/>
      <c r="M33" s="2501"/>
      <c r="N33" s="2502" t="s">
        <v>1262</v>
      </c>
      <c r="O33" s="4943"/>
      <c r="P33" s="2516">
        <f>SUM(P21:R32)</f>
        <v>0</v>
      </c>
      <c r="Q33" s="2504"/>
      <c r="R33" s="2504"/>
      <c r="S33" s="2502" t="s">
        <v>1260</v>
      </c>
      <c r="T33" s="4943"/>
      <c r="U33" s="4951">
        <f>SUM(U21:W32)</f>
        <v>0</v>
      </c>
      <c r="V33" s="2519"/>
      <c r="W33" s="2519"/>
      <c r="X33" s="2520" t="s">
        <v>1260</v>
      </c>
      <c r="Y33" s="2582"/>
      <c r="Z33" s="2516">
        <f>SUM(Z21:AB32)</f>
        <v>0</v>
      </c>
      <c r="AA33" s="2504"/>
      <c r="AB33" s="2504"/>
      <c r="AC33" s="2502" t="s">
        <v>1260</v>
      </c>
      <c r="AD33" s="4943"/>
      <c r="AE33" s="4951">
        <f>SUM(AE21:AG32)</f>
        <v>0</v>
      </c>
      <c r="AF33" s="2519"/>
      <c r="AG33" s="2519"/>
      <c r="AH33" s="2520" t="s">
        <v>1260</v>
      </c>
      <c r="AI33" s="2582"/>
      <c r="AJ33" s="4951">
        <f>SUM(AJ21:AL32)</f>
        <v>0</v>
      </c>
      <c r="AK33" s="2519"/>
      <c r="AL33" s="2519"/>
      <c r="AM33" s="2520" t="s">
        <v>1260</v>
      </c>
      <c r="AN33" s="2582"/>
      <c r="AO33" s="4951">
        <f>SUM(AO21:AQ32)</f>
        <v>0</v>
      </c>
      <c r="AP33" s="2519"/>
      <c r="AQ33" s="2519"/>
      <c r="AR33" s="2520" t="s">
        <v>1260</v>
      </c>
      <c r="AS33" s="2582"/>
      <c r="AT33" s="4951">
        <f>SUM(AT21:AV32)</f>
        <v>0</v>
      </c>
      <c r="AU33" s="2519"/>
      <c r="AV33" s="2519"/>
      <c r="AW33" s="2520" t="s">
        <v>1260</v>
      </c>
      <c r="AX33" s="2582"/>
    </row>
    <row r="34" spans="5:50" ht="13.9" customHeight="1">
      <c r="E34" s="4936" t="s">
        <v>1634</v>
      </c>
      <c r="F34" s="4937"/>
      <c r="G34" s="4937"/>
      <c r="H34" s="4937"/>
      <c r="I34" s="4938"/>
      <c r="J34" s="4965"/>
      <c r="K34" s="4966"/>
      <c r="L34" s="4966"/>
      <c r="M34" s="4966"/>
      <c r="N34" s="4966"/>
      <c r="O34" s="4967"/>
      <c r="P34" s="4963">
        <f>IFERROR(ROUNDUP(P33/$J$33,1),"0")</f>
        <v>0</v>
      </c>
      <c r="Q34" s="4964"/>
      <c r="R34" s="4964"/>
      <c r="S34" s="2502" t="s">
        <v>1260</v>
      </c>
      <c r="T34" s="4943"/>
      <c r="U34" s="4963">
        <f>IFERROR(ROUNDUP(U33/$J$33,1),"0")</f>
        <v>0</v>
      </c>
      <c r="V34" s="4964"/>
      <c r="W34" s="4964"/>
      <c r="X34" s="2520" t="s">
        <v>1260</v>
      </c>
      <c r="Y34" s="2582"/>
      <c r="Z34" s="4963">
        <f>IFERROR(ROUNDUP(Z33/$J$33,1),"0")</f>
        <v>0</v>
      </c>
      <c r="AA34" s="4964"/>
      <c r="AB34" s="4964"/>
      <c r="AC34" s="2520" t="s">
        <v>1260</v>
      </c>
      <c r="AD34" s="2582"/>
      <c r="AE34" s="4963">
        <f>IFERROR(ROUNDUP(AE33/$J$33,1),"0")</f>
        <v>0</v>
      </c>
      <c r="AF34" s="4964"/>
      <c r="AG34" s="4964"/>
      <c r="AH34" s="2520" t="s">
        <v>1260</v>
      </c>
      <c r="AI34" s="2582"/>
      <c r="AJ34" s="4963">
        <f>IFERROR(ROUNDUP(AJ33/$J$33,1),"0")</f>
        <v>0</v>
      </c>
      <c r="AK34" s="4964"/>
      <c r="AL34" s="4964"/>
      <c r="AM34" s="2520" t="s">
        <v>1260</v>
      </c>
      <c r="AN34" s="2582"/>
      <c r="AO34" s="4963">
        <f>IFERROR(ROUNDUP(AO33/$J$33,1),"0")</f>
        <v>0</v>
      </c>
      <c r="AP34" s="4964"/>
      <c r="AQ34" s="4964"/>
      <c r="AR34" s="2520" t="s">
        <v>1260</v>
      </c>
      <c r="AS34" s="2582"/>
      <c r="AT34" s="4968">
        <f>P34+U34+Z34+AE34+AJ34+AO34</f>
        <v>0</v>
      </c>
      <c r="AU34" s="4969"/>
      <c r="AV34" s="4969"/>
      <c r="AW34" s="2520" t="s">
        <v>1260</v>
      </c>
      <c r="AX34" s="2582"/>
    </row>
    <row r="35" spans="5:50" ht="13.9" customHeight="1">
      <c r="E35" s="754" t="s">
        <v>1633</v>
      </c>
      <c r="F35" s="873"/>
      <c r="G35" s="873"/>
      <c r="H35" s="873"/>
      <c r="I35" s="873"/>
      <c r="J35" s="873"/>
      <c r="K35" s="873"/>
      <c r="L35" s="873"/>
      <c r="M35" s="873"/>
      <c r="N35" s="873"/>
      <c r="O35" s="873"/>
      <c r="P35" s="873"/>
      <c r="Q35" s="873"/>
      <c r="R35" s="873"/>
      <c r="S35" s="873"/>
      <c r="T35" s="873"/>
      <c r="U35" s="873"/>
      <c r="V35" s="873"/>
      <c r="W35" s="873"/>
      <c r="X35" s="873"/>
      <c r="Y35" s="873"/>
      <c r="Z35" s="873"/>
      <c r="AA35" s="873"/>
      <c r="AB35" s="873"/>
      <c r="AC35" s="873"/>
      <c r="AD35" s="873"/>
      <c r="AE35" s="873"/>
      <c r="AF35" s="873"/>
      <c r="AG35" s="873"/>
      <c r="AH35" s="873"/>
      <c r="AI35" s="873"/>
      <c r="AJ35" s="873"/>
      <c r="AK35" s="873"/>
      <c r="AL35" s="873"/>
      <c r="AM35" s="873"/>
      <c r="AN35" s="873"/>
      <c r="AO35" s="873"/>
      <c r="AP35" s="873"/>
      <c r="AQ35" s="873"/>
      <c r="AR35" s="873"/>
      <c r="AS35" s="873"/>
      <c r="AT35" s="873"/>
      <c r="AU35" s="873"/>
      <c r="AV35" s="873"/>
      <c r="AW35" s="873"/>
      <c r="AX35" s="876" t="str">
        <f>IFERROR(IF(AT34&gt;Y9,"「１　事業者名等」の定員数を超過しています。",""),"")</f>
        <v/>
      </c>
    </row>
    <row r="36" spans="5:50" ht="13.9" customHeight="1">
      <c r="E36" s="754" t="s">
        <v>1632</v>
      </c>
      <c r="F36" s="873"/>
      <c r="G36" s="873"/>
      <c r="H36" s="873"/>
      <c r="I36" s="873"/>
      <c r="J36" s="873"/>
      <c r="K36" s="873"/>
      <c r="L36" s="873"/>
      <c r="M36" s="873"/>
      <c r="N36" s="873"/>
      <c r="O36" s="873"/>
      <c r="P36" s="873"/>
      <c r="Q36" s="873"/>
      <c r="R36" s="873"/>
      <c r="S36" s="873"/>
      <c r="T36" s="873"/>
      <c r="U36" s="873"/>
      <c r="V36" s="873"/>
      <c r="W36" s="873"/>
      <c r="X36" s="873"/>
      <c r="Y36" s="873"/>
      <c r="Z36" s="873"/>
      <c r="AA36" s="873"/>
      <c r="AB36" s="873"/>
      <c r="AC36" s="873"/>
      <c r="AD36" s="873"/>
      <c r="AE36" s="873"/>
      <c r="AF36" s="873"/>
      <c r="AG36" s="873"/>
      <c r="AH36" s="873"/>
      <c r="AI36" s="873"/>
      <c r="AJ36" s="873"/>
      <c r="AK36" s="873"/>
      <c r="AL36" s="873"/>
      <c r="AM36" s="873"/>
      <c r="AN36" s="873"/>
      <c r="AO36" s="873"/>
      <c r="AP36" s="873"/>
      <c r="AQ36" s="873"/>
      <c r="AR36" s="873"/>
      <c r="AS36" s="873"/>
      <c r="AT36" s="873"/>
      <c r="AU36" s="873"/>
      <c r="AV36" s="873"/>
      <c r="AW36" s="873"/>
      <c r="AX36" s="873"/>
    </row>
    <row r="37" spans="5:50" ht="13.9" customHeight="1">
      <c r="E37" s="754" t="s">
        <v>1631</v>
      </c>
      <c r="F37" s="873"/>
      <c r="G37" s="873"/>
      <c r="H37" s="873"/>
      <c r="I37" s="873"/>
      <c r="J37" s="873"/>
      <c r="K37" s="873"/>
      <c r="L37" s="873"/>
      <c r="M37" s="873"/>
      <c r="N37" s="873"/>
      <c r="O37" s="873"/>
      <c r="P37" s="873"/>
      <c r="Q37" s="873"/>
      <c r="R37" s="873"/>
      <c r="S37" s="873"/>
      <c r="T37" s="873"/>
      <c r="U37" s="873"/>
      <c r="V37" s="873"/>
      <c r="W37" s="873"/>
      <c r="X37" s="873"/>
      <c r="Y37" s="873"/>
      <c r="Z37" s="873"/>
      <c r="AA37" s="873"/>
      <c r="AB37" s="873"/>
      <c r="AC37" s="873"/>
      <c r="AD37" s="873"/>
      <c r="AE37" s="873"/>
      <c r="AF37" s="873"/>
      <c r="AG37" s="873"/>
      <c r="AH37" s="873"/>
      <c r="AI37" s="873"/>
      <c r="AJ37" s="873"/>
      <c r="AK37" s="873"/>
      <c r="AL37" s="873"/>
      <c r="AM37" s="873"/>
      <c r="AN37" s="873"/>
      <c r="AO37" s="873"/>
      <c r="AP37" s="873"/>
      <c r="AQ37" s="873"/>
      <c r="AR37" s="873"/>
      <c r="AS37" s="873"/>
      <c r="AT37" s="873"/>
      <c r="AU37" s="873"/>
      <c r="AV37" s="873"/>
      <c r="AW37" s="873"/>
      <c r="AX37" s="873"/>
    </row>
    <row r="38" spans="5:50" ht="13.9" customHeight="1">
      <c r="E38" s="754" t="s">
        <v>1630</v>
      </c>
      <c r="F38" s="873"/>
      <c r="G38" s="873"/>
      <c r="H38" s="873"/>
      <c r="I38" s="873"/>
      <c r="J38" s="873"/>
      <c r="K38" s="873"/>
      <c r="L38" s="873"/>
      <c r="M38" s="873"/>
      <c r="N38" s="873"/>
      <c r="O38" s="873"/>
      <c r="P38" s="873"/>
      <c r="Q38" s="873"/>
      <c r="R38" s="873"/>
      <c r="S38" s="873"/>
      <c r="T38" s="873"/>
      <c r="U38" s="873"/>
      <c r="V38" s="873"/>
      <c r="W38" s="873"/>
      <c r="X38" s="873"/>
      <c r="Y38" s="873"/>
      <c r="Z38" s="873"/>
      <c r="AA38" s="873"/>
      <c r="AB38" s="873"/>
      <c r="AC38" s="873"/>
      <c r="AD38" s="873"/>
      <c r="AE38" s="873"/>
      <c r="AF38" s="873"/>
      <c r="AG38" s="873"/>
      <c r="AH38" s="873"/>
      <c r="AI38" s="873"/>
      <c r="AJ38" s="873"/>
      <c r="AK38" s="873"/>
      <c r="AL38" s="873"/>
      <c r="AM38" s="873"/>
      <c r="AN38" s="873"/>
      <c r="AO38" s="873"/>
      <c r="AP38" s="873"/>
      <c r="AQ38" s="873"/>
      <c r="AR38" s="873"/>
      <c r="AS38" s="873"/>
      <c r="AT38" s="873"/>
      <c r="AU38" s="873"/>
      <c r="AV38" s="873"/>
      <c r="AW38" s="873"/>
      <c r="AX38" s="873"/>
    </row>
    <row r="39" spans="5:50" ht="13.9" customHeight="1">
      <c r="E39" s="754" t="s">
        <v>1629</v>
      </c>
      <c r="F39" s="873"/>
      <c r="G39" s="873"/>
      <c r="H39" s="873"/>
      <c r="I39" s="873"/>
      <c r="J39" s="873"/>
      <c r="K39" s="873"/>
      <c r="L39" s="873"/>
      <c r="M39" s="873"/>
      <c r="N39" s="873"/>
      <c r="O39" s="873"/>
      <c r="P39" s="873"/>
      <c r="Q39" s="873"/>
      <c r="R39" s="873"/>
      <c r="S39" s="873"/>
      <c r="T39" s="873"/>
      <c r="U39" s="873"/>
      <c r="V39" s="873"/>
      <c r="W39" s="873"/>
      <c r="X39" s="873"/>
      <c r="Y39" s="873"/>
      <c r="Z39" s="873"/>
      <c r="AA39" s="873"/>
      <c r="AB39" s="873"/>
      <c r="AC39" s="873"/>
      <c r="AD39" s="873"/>
      <c r="AE39" s="873"/>
      <c r="AF39" s="873"/>
      <c r="AG39" s="873"/>
      <c r="AH39" s="873"/>
      <c r="AI39" s="873"/>
      <c r="AJ39" s="873"/>
      <c r="AK39" s="873"/>
      <c r="AL39" s="873"/>
      <c r="AM39" s="873"/>
      <c r="AN39" s="873"/>
      <c r="AO39" s="873"/>
      <c r="AP39" s="873"/>
      <c r="AQ39" s="873"/>
      <c r="AR39" s="873"/>
      <c r="AS39" s="873"/>
      <c r="AT39" s="873"/>
      <c r="AU39" s="873"/>
      <c r="AV39" s="873"/>
      <c r="AW39" s="873"/>
      <c r="AX39" s="873"/>
    </row>
    <row r="40" spans="5:50" ht="13.9" customHeight="1">
      <c r="E40" s="754" t="s">
        <v>1628</v>
      </c>
      <c r="F40" s="873"/>
      <c r="G40" s="873"/>
      <c r="H40" s="873"/>
      <c r="I40" s="873"/>
      <c r="J40" s="873"/>
      <c r="K40" s="873"/>
      <c r="L40" s="873"/>
      <c r="M40" s="873"/>
      <c r="N40" s="873"/>
      <c r="O40" s="873"/>
      <c r="P40" s="873"/>
      <c r="Q40" s="873"/>
      <c r="R40" s="873"/>
      <c r="S40" s="873"/>
      <c r="T40" s="873"/>
      <c r="U40" s="873"/>
      <c r="V40" s="873"/>
      <c r="W40" s="873"/>
      <c r="X40" s="873"/>
      <c r="Y40" s="873"/>
      <c r="Z40" s="873"/>
      <c r="AA40" s="873"/>
      <c r="AB40" s="873"/>
      <c r="AC40" s="873"/>
      <c r="AD40" s="873"/>
      <c r="AE40" s="873"/>
      <c r="AF40" s="873"/>
      <c r="AG40" s="873"/>
      <c r="AH40" s="873"/>
      <c r="AI40" s="873"/>
      <c r="AJ40" s="873"/>
      <c r="AK40" s="873"/>
      <c r="AL40" s="873"/>
      <c r="AM40" s="873"/>
      <c r="AN40" s="873"/>
      <c r="AO40" s="873"/>
      <c r="AP40" s="873"/>
      <c r="AQ40" s="873"/>
      <c r="AR40" s="873"/>
      <c r="AS40" s="873"/>
      <c r="AT40" s="873"/>
      <c r="AU40" s="873"/>
      <c r="AV40" s="873"/>
      <c r="AW40" s="873"/>
      <c r="AX40" s="873"/>
    </row>
    <row r="41" spans="5:50" ht="13.9" customHeight="1">
      <c r="E41" s="754"/>
      <c r="F41" s="873"/>
      <c r="G41" s="873"/>
      <c r="H41" s="873"/>
      <c r="I41" s="873"/>
      <c r="J41" s="873"/>
      <c r="K41" s="873"/>
      <c r="L41" s="873"/>
      <c r="M41" s="873"/>
      <c r="N41" s="873"/>
      <c r="O41" s="873"/>
      <c r="P41" s="873"/>
      <c r="Q41" s="873"/>
      <c r="R41" s="873"/>
      <c r="S41" s="873"/>
      <c r="T41" s="873"/>
      <c r="U41" s="873"/>
      <c r="V41" s="873"/>
      <c r="W41" s="873"/>
      <c r="X41" s="873"/>
      <c r="Y41" s="873"/>
      <c r="Z41" s="873"/>
      <c r="AA41" s="873"/>
      <c r="AB41" s="873"/>
      <c r="AC41" s="873"/>
      <c r="AD41" s="873"/>
      <c r="AE41" s="873"/>
      <c r="AF41" s="873"/>
      <c r="AG41" s="873"/>
      <c r="AH41" s="873"/>
      <c r="AI41" s="873"/>
      <c r="AJ41" s="873"/>
      <c r="AK41" s="873"/>
      <c r="AL41" s="873"/>
      <c r="AM41" s="873"/>
      <c r="AN41" s="873"/>
      <c r="AO41" s="873"/>
      <c r="AP41" s="873"/>
      <c r="AQ41" s="873"/>
      <c r="AR41" s="873"/>
      <c r="AS41" s="873"/>
      <c r="AT41" s="873"/>
      <c r="AU41" s="873"/>
      <c r="AV41" s="873"/>
      <c r="AW41" s="873"/>
      <c r="AX41" s="873"/>
    </row>
    <row r="42" spans="5:50" ht="13.9" customHeight="1">
      <c r="E42" s="754"/>
      <c r="F42" s="873"/>
      <c r="G42" s="873"/>
      <c r="H42" s="873"/>
      <c r="I42" s="873"/>
      <c r="J42" s="873"/>
      <c r="K42" s="873"/>
      <c r="L42" s="873"/>
      <c r="M42" s="873"/>
      <c r="N42" s="873"/>
      <c r="O42" s="873"/>
      <c r="P42" s="873"/>
      <c r="Q42" s="873"/>
      <c r="R42" s="873"/>
      <c r="S42" s="873"/>
      <c r="T42" s="873"/>
      <c r="U42" s="873"/>
      <c r="V42" s="873"/>
      <c r="W42" s="873"/>
      <c r="X42" s="873"/>
      <c r="Y42" s="873"/>
      <c r="Z42" s="873"/>
      <c r="AA42" s="873"/>
      <c r="AB42" s="873"/>
      <c r="AC42" s="873"/>
      <c r="AD42" s="873"/>
      <c r="AE42" s="873"/>
      <c r="AF42" s="873"/>
      <c r="AG42" s="873"/>
      <c r="AH42" s="873"/>
      <c r="AI42" s="873"/>
      <c r="AJ42" s="873"/>
      <c r="AK42" s="873"/>
      <c r="AL42" s="873"/>
      <c r="AM42" s="873"/>
      <c r="AN42" s="873"/>
      <c r="AO42" s="873"/>
      <c r="AP42" s="873"/>
      <c r="AQ42" s="873"/>
      <c r="AR42" s="873"/>
      <c r="AS42" s="873"/>
      <c r="AT42" s="873"/>
      <c r="AU42" s="873"/>
      <c r="AV42" s="873"/>
      <c r="AW42" s="873"/>
      <c r="AX42" s="873"/>
    </row>
    <row r="43" spans="5:50" ht="13.9" customHeight="1">
      <c r="G43" s="753" t="s">
        <v>1627</v>
      </c>
      <c r="AD43" s="753" t="s">
        <v>1626</v>
      </c>
    </row>
    <row r="44" spans="5:50" ht="13.9" customHeight="1">
      <c r="E44" s="873"/>
      <c r="F44" s="873"/>
      <c r="I44" s="2499"/>
      <c r="J44" s="2499"/>
      <c r="K44" s="2499"/>
      <c r="L44" s="2499"/>
      <c r="M44" s="2499"/>
      <c r="N44" s="2499"/>
      <c r="O44" s="2499"/>
      <c r="P44" s="2499"/>
      <c r="Q44" s="2499"/>
      <c r="R44" s="2499"/>
      <c r="S44" s="2499"/>
      <c r="T44" s="2499"/>
      <c r="U44" s="2499" t="s">
        <v>11</v>
      </c>
      <c r="V44" s="2499"/>
      <c r="W44" s="2499"/>
      <c r="X44" s="2499"/>
      <c r="Y44" s="2499"/>
      <c r="Z44" s="2499"/>
      <c r="AF44" s="2499"/>
      <c r="AG44" s="2499"/>
      <c r="AH44" s="2499"/>
      <c r="AI44" s="2499"/>
      <c r="AJ44" s="2499"/>
      <c r="AK44" s="2499"/>
      <c r="AL44" s="2499"/>
      <c r="AM44" s="2499"/>
      <c r="AN44" s="2499"/>
      <c r="AO44" s="2499"/>
      <c r="AP44" s="2499"/>
      <c r="AQ44" s="2499"/>
      <c r="AR44" s="2499" t="s">
        <v>11</v>
      </c>
      <c r="AS44" s="2499"/>
      <c r="AT44" s="2499"/>
      <c r="AU44" s="2499"/>
      <c r="AV44" s="2499"/>
      <c r="AW44" s="2499"/>
    </row>
    <row r="45" spans="5:50" ht="13.9" customHeight="1">
      <c r="E45" s="873"/>
      <c r="F45" s="873"/>
      <c r="I45" s="2499" t="s">
        <v>1625</v>
      </c>
      <c r="J45" s="2499"/>
      <c r="K45" s="2499"/>
      <c r="L45" s="2499"/>
      <c r="M45" s="2499"/>
      <c r="N45" s="2499"/>
      <c r="O45" s="2499"/>
      <c r="P45" s="2499"/>
      <c r="Q45" s="2499"/>
      <c r="R45" s="2499"/>
      <c r="S45" s="2499"/>
      <c r="T45" s="2499"/>
      <c r="U45" s="4958" t="str">
        <f>IF(AND(OR(AK7="○",AK8="○"),E12="○"),ROUNDUP(AX15*0.9/7,0),IF(AND(OR(AK7="○",AK8="○"),OR(E13="○",E14="○")),ROUNDUP(AT34/7,0),""))</f>
        <v/>
      </c>
      <c r="V45" s="4959"/>
      <c r="W45" s="4959"/>
      <c r="X45" s="4960"/>
      <c r="Y45" s="4961" t="s">
        <v>1299</v>
      </c>
      <c r="Z45" s="4961"/>
      <c r="AF45" s="2499" t="s">
        <v>1625</v>
      </c>
      <c r="AG45" s="2499"/>
      <c r="AH45" s="2499"/>
      <c r="AI45" s="2499"/>
      <c r="AJ45" s="2499"/>
      <c r="AK45" s="2499"/>
      <c r="AL45" s="2499"/>
      <c r="AM45" s="2499"/>
      <c r="AN45" s="2499"/>
      <c r="AO45" s="2499"/>
      <c r="AP45" s="2499"/>
      <c r="AQ45" s="2499"/>
      <c r="AR45" s="4962"/>
      <c r="AS45" s="4962"/>
      <c r="AT45" s="4962"/>
      <c r="AU45" s="4962"/>
      <c r="AV45" s="4961" t="s">
        <v>1299</v>
      </c>
      <c r="AW45" s="4961"/>
    </row>
    <row r="46" spans="5:50" ht="13.9" customHeight="1">
      <c r="E46" s="754"/>
      <c r="I46" s="754"/>
      <c r="AF46" s="754"/>
    </row>
    <row r="47" spans="5:50" ht="13.9" customHeight="1">
      <c r="E47" s="754"/>
      <c r="G47" s="753" t="s">
        <v>1624</v>
      </c>
      <c r="T47" s="873"/>
      <c r="U47" s="873"/>
      <c r="V47" s="873"/>
      <c r="W47" s="873"/>
      <c r="X47" s="873"/>
      <c r="Y47" s="873"/>
      <c r="Z47" s="873"/>
      <c r="AA47" s="873"/>
      <c r="AB47" s="873"/>
      <c r="AC47" s="873"/>
      <c r="AD47" s="873"/>
      <c r="AE47" s="873"/>
      <c r="AF47" s="873"/>
      <c r="AG47" s="873"/>
      <c r="AH47" s="873"/>
      <c r="AI47" s="873"/>
    </row>
    <row r="48" spans="5:50" ht="13.9" customHeight="1" thickBot="1">
      <c r="E48" s="754"/>
      <c r="T48" s="873"/>
      <c r="U48" s="873"/>
      <c r="V48" s="873"/>
      <c r="W48" s="873"/>
      <c r="X48" s="873"/>
      <c r="Y48" s="873"/>
      <c r="Z48" s="873"/>
      <c r="AA48" s="873"/>
      <c r="AB48" s="873"/>
      <c r="AC48" s="873"/>
      <c r="AD48" s="873"/>
      <c r="AE48" s="873"/>
      <c r="AF48" s="873"/>
      <c r="AG48" s="873"/>
      <c r="AH48" s="873"/>
      <c r="AI48" s="873"/>
    </row>
    <row r="49" spans="17:47" ht="13.9" customHeight="1">
      <c r="Q49" s="873"/>
      <c r="R49" s="873"/>
      <c r="S49" s="873"/>
      <c r="T49" s="873"/>
      <c r="U49" s="873"/>
      <c r="V49" s="873"/>
      <c r="W49" s="873"/>
      <c r="X49" s="873"/>
      <c r="Y49" s="873"/>
      <c r="Z49" s="873"/>
      <c r="AA49" s="873"/>
      <c r="AB49" s="873"/>
      <c r="AC49" s="1104"/>
      <c r="AD49" s="4952" t="str">
        <f>(IF(OR(U45&lt;=AR45),"可","規定の員数を満たしていません。"))</f>
        <v>可</v>
      </c>
      <c r="AE49" s="4953"/>
      <c r="AF49" s="4953"/>
      <c r="AG49" s="4953"/>
      <c r="AH49" s="4953"/>
      <c r="AI49" s="4953"/>
      <c r="AJ49" s="4953"/>
      <c r="AK49" s="4953"/>
      <c r="AL49" s="4953"/>
      <c r="AM49" s="4953"/>
      <c r="AN49" s="4953"/>
      <c r="AO49" s="4953"/>
      <c r="AP49" s="4953"/>
      <c r="AQ49" s="4953"/>
      <c r="AR49" s="4953"/>
      <c r="AS49" s="4953"/>
      <c r="AT49" s="4953"/>
      <c r="AU49" s="4954"/>
    </row>
    <row r="50" spans="17:47" ht="13.9" customHeight="1" thickBot="1">
      <c r="AD50" s="4955"/>
      <c r="AE50" s="4956"/>
      <c r="AF50" s="4956"/>
      <c r="AG50" s="4956"/>
      <c r="AH50" s="4956"/>
      <c r="AI50" s="4956"/>
      <c r="AJ50" s="4956"/>
      <c r="AK50" s="4956"/>
      <c r="AL50" s="4956"/>
      <c r="AM50" s="4956"/>
      <c r="AN50" s="4956"/>
      <c r="AO50" s="4956"/>
      <c r="AP50" s="4956"/>
      <c r="AQ50" s="4956"/>
      <c r="AR50" s="4956"/>
      <c r="AS50" s="4956"/>
      <c r="AT50" s="4956"/>
      <c r="AU50" s="4957"/>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H31:AI31"/>
    <mergeCell ref="AJ31:AL31"/>
    <mergeCell ref="AM31:AN31"/>
    <mergeCell ref="AO31:AQ31"/>
    <mergeCell ref="AE32:AG32"/>
    <mergeCell ref="AH32:AI32"/>
    <mergeCell ref="AJ32:AL32"/>
    <mergeCell ref="AM32:AN32"/>
    <mergeCell ref="AO32:AQ32"/>
    <mergeCell ref="E31:I31"/>
    <mergeCell ref="J31:M31"/>
    <mergeCell ref="N31:O31"/>
    <mergeCell ref="P31:R31"/>
    <mergeCell ref="U31:W31"/>
    <mergeCell ref="X31:Y31"/>
    <mergeCell ref="Z31:AB31"/>
    <mergeCell ref="AC31:AD31"/>
    <mergeCell ref="AE31:AG31"/>
    <mergeCell ref="AC30:AD30"/>
    <mergeCell ref="AE30:AG30"/>
    <mergeCell ref="AH30:AI30"/>
    <mergeCell ref="AJ30:AL30"/>
    <mergeCell ref="AM30:AN30"/>
    <mergeCell ref="AO30:AQ30"/>
    <mergeCell ref="AR30:AS30"/>
    <mergeCell ref="AT30:AV30"/>
    <mergeCell ref="AW30:AX30"/>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Z28:AB28"/>
    <mergeCell ref="AC28:AD28"/>
    <mergeCell ref="AE28:AG28"/>
    <mergeCell ref="AH28:AI28"/>
    <mergeCell ref="AJ28:AL28"/>
    <mergeCell ref="AM28:AN28"/>
    <mergeCell ref="AO28:AQ28"/>
    <mergeCell ref="AR28:AS28"/>
    <mergeCell ref="AT28:AV28"/>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X26:Y26"/>
    <mergeCell ref="Z26:AB26"/>
    <mergeCell ref="AC26:AD26"/>
    <mergeCell ref="AE26:AG26"/>
    <mergeCell ref="AH26:AI26"/>
    <mergeCell ref="AJ26:AL26"/>
    <mergeCell ref="AM26:AN26"/>
    <mergeCell ref="AO26:AQ26"/>
    <mergeCell ref="AR26:AS26"/>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E24:I24"/>
    <mergeCell ref="J24:M24"/>
    <mergeCell ref="N24:O24"/>
    <mergeCell ref="P24:R24"/>
    <mergeCell ref="S24:T24"/>
    <mergeCell ref="U24:W24"/>
    <mergeCell ref="X24:Y24"/>
    <mergeCell ref="Z24:AB24"/>
    <mergeCell ref="AC24:AD24"/>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X13:AZ13"/>
    <mergeCell ref="BA13:BB13"/>
    <mergeCell ref="E14:G14"/>
    <mergeCell ref="H14:AF14"/>
    <mergeCell ref="AK14:AN14"/>
    <mergeCell ref="AO14:AQ14"/>
    <mergeCell ref="AR14:AS14"/>
    <mergeCell ref="AT14:AW14"/>
    <mergeCell ref="AX14:AZ14"/>
    <mergeCell ref="BA14:BB14"/>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BC2:BD2"/>
    <mergeCell ref="E7:K7"/>
    <mergeCell ref="L7:AD7"/>
    <mergeCell ref="AK7:AM7"/>
    <mergeCell ref="AN7:AY7"/>
    <mergeCell ref="E8:K8"/>
    <mergeCell ref="L8:AD8"/>
    <mergeCell ref="AK8:AM8"/>
    <mergeCell ref="AN8:AY8"/>
    <mergeCell ref="AP2:AR2"/>
  </mergeCells>
  <phoneticPr fontId="8"/>
  <conditionalFormatting sqref="J21:M32 AJ21:AL32">
    <cfRule type="expression" dxfId="12" priority="53">
      <formula>COUNTA($G$12)&gt;=1</formula>
    </cfRule>
  </conditionalFormatting>
  <conditionalFormatting sqref="P21:R32">
    <cfRule type="expression" dxfId="11" priority="43">
      <formula>COUNTA($G$12)&gt;=1</formula>
    </cfRule>
  </conditionalFormatting>
  <conditionalFormatting sqref="U21:W32">
    <cfRule type="expression" dxfId="10" priority="32">
      <formula>COUNTA($G$12)&gt;=1</formula>
    </cfRule>
  </conditionalFormatting>
  <conditionalFormatting sqref="Z21:AB32">
    <cfRule type="expression" dxfId="9" priority="11">
      <formula>COUNTA($G$12)&gt;=1</formula>
    </cfRule>
  </conditionalFormatting>
  <conditionalFormatting sqref="AE21:AG32">
    <cfRule type="expression" dxfId="8" priority="1">
      <formula>COUNTA($G$12)&gt;=1</formula>
    </cfRule>
  </conditionalFormatting>
  <conditionalFormatting sqref="AO12:AQ14 AX12:AZ14">
    <cfRule type="expression" dxfId="7" priority="54">
      <formula>COUNTA($E$13:$G$14)&gt;=1</formula>
    </cfRule>
  </conditionalFormatting>
  <conditionalFormatting sqref="AO21:AQ32">
    <cfRule type="expression" dxfId="6" priority="22">
      <formula>COUNTA($G$12)&gt;=1</formula>
    </cfRule>
  </conditionalFormatting>
  <dataValidations count="4">
    <dataValidation type="whole" allowBlank="1" showInputMessage="1" showErrorMessage="1" error="入力月の月日数を超過しています" sqref="J22:M22 J24:M25 J27:M27 J29:M30 J32:M32" xr:uid="{00000000-0002-0000-6E00-000000000000}">
      <formula1>0</formula1>
      <formula2>31</formula2>
    </dataValidation>
    <dataValidation type="whole" allowBlank="1" showInputMessage="1" showErrorMessage="1" error="入力月の月日数を超過しています" sqref="J31:M31" xr:uid="{00000000-0002-0000-6E00-000001000000}">
      <formula1>0</formula1>
      <formula2>29</formula2>
    </dataValidation>
    <dataValidation type="whole" allowBlank="1" showInputMessage="1" showErrorMessage="1" error="入力月の月日数を超過しています" sqref="J21:M21 J23:M23 J26:M26 J28:M28" xr:uid="{00000000-0002-0000-6E00-000002000000}">
      <formula1>0</formula1>
      <formula2>30</formula2>
    </dataValidation>
    <dataValidation type="list" allowBlank="1" showInputMessage="1" showErrorMessage="1" sqref="E12:G14 AH10 AK7:AM8" xr:uid="{00000000-0002-0000-6E00-000003000000}">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rgb="FF0070C0"/>
  </sheetPr>
  <dimension ref="A1:BD57"/>
  <sheetViews>
    <sheetView view="pageBreakPreview" zoomScale="115" zoomScaleNormal="115" zoomScaleSheetLayoutView="115" workbookViewId="0">
      <selection activeCell="B1" sqref="B1"/>
    </sheetView>
  </sheetViews>
  <sheetFormatPr defaultColWidth="8.90625" defaultRowHeight="12"/>
  <cols>
    <col min="1" max="56" width="1.7265625" style="753" customWidth="1"/>
    <col min="57" max="59" width="8.90625" style="753" customWidth="1"/>
    <col min="60" max="16384" width="8.90625" style="753"/>
  </cols>
  <sheetData>
    <row r="1" spans="1:56" ht="13.9" customHeight="1">
      <c r="A1" s="873" t="s">
        <v>1651</v>
      </c>
    </row>
    <row r="2" spans="1:56" ht="13.9" customHeight="1">
      <c r="AP2" s="2350" t="s">
        <v>1293</v>
      </c>
      <c r="AQ2" s="2350"/>
      <c r="AR2" s="2350"/>
      <c r="AS2" s="2587"/>
      <c r="AT2" s="2587"/>
      <c r="AU2" s="2350" t="s">
        <v>1292</v>
      </c>
      <c r="AV2" s="2350"/>
      <c r="AW2" s="2587"/>
      <c r="AX2" s="2587"/>
      <c r="AY2" s="2350" t="s">
        <v>1291</v>
      </c>
      <c r="AZ2" s="2350"/>
      <c r="BA2" s="2587"/>
      <c r="BB2" s="2587"/>
      <c r="BC2" s="2350" t="s">
        <v>1262</v>
      </c>
      <c r="BD2" s="2350"/>
    </row>
    <row r="3" spans="1:56" ht="13.9" customHeight="1"/>
    <row r="4" spans="1:56" ht="13.9" customHeight="1">
      <c r="Q4" s="753" t="s">
        <v>1254</v>
      </c>
    </row>
    <row r="5" spans="1:56" ht="13.9" customHeight="1"/>
    <row r="6" spans="1:56" ht="13.9" customHeight="1">
      <c r="C6" s="753" t="s">
        <v>1290</v>
      </c>
      <c r="AI6" s="753" t="s">
        <v>1289</v>
      </c>
    </row>
    <row r="7" spans="1:56" ht="13.9" customHeight="1">
      <c r="E7" s="2499" t="s">
        <v>1288</v>
      </c>
      <c r="F7" s="2499"/>
      <c r="G7" s="2499"/>
      <c r="H7" s="2499"/>
      <c r="I7" s="2499"/>
      <c r="J7" s="2499"/>
      <c r="K7" s="2499"/>
      <c r="L7" s="4932"/>
      <c r="M7" s="4932"/>
      <c r="N7" s="4932"/>
      <c r="O7" s="4932"/>
      <c r="P7" s="4932"/>
      <c r="Q7" s="4932"/>
      <c r="R7" s="4932"/>
      <c r="S7" s="4932"/>
      <c r="T7" s="4932"/>
      <c r="U7" s="4932"/>
      <c r="V7" s="4932"/>
      <c r="W7" s="4932"/>
      <c r="X7" s="4932"/>
      <c r="Y7" s="4932"/>
      <c r="Z7" s="4932"/>
      <c r="AA7" s="4932"/>
      <c r="AB7" s="4932"/>
      <c r="AC7" s="4932"/>
      <c r="AD7" s="4932"/>
      <c r="AK7" s="4933" t="s">
        <v>1254</v>
      </c>
      <c r="AL7" s="4933"/>
      <c r="AM7" s="4933"/>
      <c r="AN7" s="2499" t="s">
        <v>1287</v>
      </c>
      <c r="AO7" s="2499"/>
      <c r="AP7" s="2499"/>
      <c r="AQ7" s="2499"/>
      <c r="AR7" s="2499"/>
      <c r="AS7" s="2499"/>
      <c r="AT7" s="2499"/>
      <c r="AU7" s="2499"/>
      <c r="AV7" s="2499"/>
      <c r="AW7" s="2499"/>
      <c r="AX7" s="2499"/>
      <c r="AY7" s="2499"/>
    </row>
    <row r="8" spans="1:56" ht="13.9" customHeight="1">
      <c r="E8" s="2499" t="s">
        <v>1286</v>
      </c>
      <c r="F8" s="2499"/>
      <c r="G8" s="2499"/>
      <c r="H8" s="2499"/>
      <c r="I8" s="2499"/>
      <c r="J8" s="2499"/>
      <c r="K8" s="2499"/>
      <c r="L8" s="4932"/>
      <c r="M8" s="4932"/>
      <c r="N8" s="4932"/>
      <c r="O8" s="4932"/>
      <c r="P8" s="4932"/>
      <c r="Q8" s="4932"/>
      <c r="R8" s="4932"/>
      <c r="S8" s="4932"/>
      <c r="T8" s="4932"/>
      <c r="U8" s="4932"/>
      <c r="V8" s="4932"/>
      <c r="W8" s="4932"/>
      <c r="X8" s="4932"/>
      <c r="Y8" s="4932"/>
      <c r="Z8" s="4932"/>
      <c r="AA8" s="4932"/>
      <c r="AB8" s="4932"/>
      <c r="AC8" s="4932"/>
      <c r="AD8" s="4932"/>
      <c r="AK8" s="4933"/>
      <c r="AL8" s="4933"/>
      <c r="AM8" s="4933"/>
      <c r="AN8" s="2499" t="s">
        <v>1285</v>
      </c>
      <c r="AO8" s="2499"/>
      <c r="AP8" s="2499"/>
      <c r="AQ8" s="2499"/>
      <c r="AR8" s="2499"/>
      <c r="AS8" s="2499"/>
      <c r="AT8" s="2499"/>
      <c r="AU8" s="2499"/>
      <c r="AV8" s="2499"/>
      <c r="AW8" s="2499"/>
      <c r="AX8" s="2499"/>
      <c r="AY8" s="2499"/>
    </row>
    <row r="9" spans="1:56" ht="13.9" customHeight="1">
      <c r="E9" s="2499" t="s">
        <v>1239</v>
      </c>
      <c r="F9" s="2499"/>
      <c r="G9" s="2499"/>
      <c r="H9" s="2499"/>
      <c r="I9" s="2499"/>
      <c r="J9" s="2499"/>
      <c r="K9" s="2499"/>
      <c r="L9" s="4932"/>
      <c r="M9" s="4932"/>
      <c r="N9" s="4932"/>
      <c r="O9" s="4932"/>
      <c r="P9" s="4932"/>
      <c r="Q9" s="4932"/>
      <c r="R9" s="4932"/>
      <c r="S9" s="4932"/>
      <c r="T9" s="4932"/>
      <c r="U9" s="4932"/>
      <c r="V9" s="2499" t="s">
        <v>1238</v>
      </c>
      <c r="W9" s="2499"/>
      <c r="X9" s="2499"/>
      <c r="Y9" s="4934">
        <v>14</v>
      </c>
      <c r="Z9" s="4934"/>
      <c r="AA9" s="4934"/>
      <c r="AB9" s="4934"/>
      <c r="AC9" s="2499" t="s">
        <v>1260</v>
      </c>
      <c r="AD9" s="2499"/>
      <c r="AJ9" s="881"/>
      <c r="AK9" s="1109" t="s">
        <v>1283</v>
      </c>
      <c r="AL9" s="881"/>
      <c r="AM9" s="881"/>
      <c r="AN9" s="881"/>
      <c r="AO9" s="881"/>
      <c r="AP9" s="881"/>
      <c r="AQ9" s="881"/>
      <c r="AR9" s="881"/>
      <c r="AS9" s="881"/>
      <c r="AT9" s="881"/>
      <c r="AU9" s="881"/>
    </row>
    <row r="10" spans="1:56" ht="13.9" customHeight="1">
      <c r="C10" s="881"/>
      <c r="D10" s="881"/>
      <c r="E10" s="881"/>
      <c r="F10" s="881"/>
      <c r="G10" s="881"/>
      <c r="H10" s="881"/>
      <c r="I10" s="881"/>
      <c r="J10" s="881"/>
      <c r="K10" s="881"/>
      <c r="L10" s="881"/>
      <c r="M10" s="881"/>
      <c r="N10" s="881"/>
      <c r="O10" s="881"/>
      <c r="P10" s="881"/>
      <c r="Q10" s="881"/>
      <c r="R10" s="881"/>
      <c r="S10" s="881"/>
      <c r="T10" s="881"/>
      <c r="U10" s="881"/>
      <c r="V10" s="881"/>
      <c r="W10" s="881"/>
      <c r="X10" s="881"/>
      <c r="Y10" s="881"/>
      <c r="Z10" s="881"/>
      <c r="AA10" s="881"/>
      <c r="AB10" s="881"/>
      <c r="AH10" s="881"/>
      <c r="AI10" s="881"/>
      <c r="AJ10" s="881"/>
      <c r="AK10" s="883" t="str">
        <f>IF(COUNTIF(AK6:AM8,"○")&gt;1,"いづれか１つを選択してください。","")</f>
        <v/>
      </c>
      <c r="AL10" s="881"/>
      <c r="AM10" s="881"/>
      <c r="AN10" s="881"/>
      <c r="AO10" s="881"/>
      <c r="AP10" s="881"/>
      <c r="AQ10" s="881"/>
      <c r="AR10" s="881"/>
      <c r="AS10" s="881"/>
      <c r="AT10" s="881"/>
      <c r="AU10" s="881"/>
    </row>
    <row r="11" spans="1:56" ht="13.9" customHeight="1">
      <c r="C11" s="753" t="s">
        <v>1650</v>
      </c>
      <c r="AH11" s="753" t="s">
        <v>1649</v>
      </c>
    </row>
    <row r="12" spans="1:56" ht="13.9" customHeight="1">
      <c r="E12" s="4933" t="s">
        <v>1254</v>
      </c>
      <c r="F12" s="4933"/>
      <c r="G12" s="4933"/>
      <c r="H12" s="4935" t="s">
        <v>1648</v>
      </c>
      <c r="I12" s="4935"/>
      <c r="J12" s="4935"/>
      <c r="K12" s="4935"/>
      <c r="L12" s="4935"/>
      <c r="M12" s="4935"/>
      <c r="N12" s="4935"/>
      <c r="O12" s="4935"/>
      <c r="P12" s="4935"/>
      <c r="Q12" s="4935"/>
      <c r="R12" s="4935"/>
      <c r="S12" s="4935"/>
      <c r="T12" s="4935"/>
      <c r="U12" s="4935"/>
      <c r="V12" s="4935"/>
      <c r="W12" s="4935"/>
      <c r="X12" s="4935"/>
      <c r="Y12" s="4935"/>
      <c r="Z12" s="4935"/>
      <c r="AA12" s="4935"/>
      <c r="AB12" s="4935"/>
      <c r="AC12" s="4935"/>
      <c r="AD12" s="4935"/>
      <c r="AE12" s="4935"/>
      <c r="AF12" s="4935"/>
      <c r="AI12" s="882"/>
      <c r="AK12" s="4936" t="s">
        <v>1640</v>
      </c>
      <c r="AL12" s="4937"/>
      <c r="AM12" s="4937"/>
      <c r="AN12" s="4938"/>
      <c r="AO12" s="4939"/>
      <c r="AP12" s="4940"/>
      <c r="AQ12" s="4940"/>
      <c r="AR12" s="2520" t="s">
        <v>1260</v>
      </c>
      <c r="AS12" s="2582"/>
      <c r="AT12" s="2581" t="s">
        <v>1637</v>
      </c>
      <c r="AU12" s="2520"/>
      <c r="AV12" s="2520"/>
      <c r="AW12" s="2582"/>
      <c r="AX12" s="4939">
        <v>3</v>
      </c>
      <c r="AY12" s="4940"/>
      <c r="AZ12" s="4940"/>
      <c r="BA12" s="2520" t="s">
        <v>1260</v>
      </c>
      <c r="BB12" s="2582"/>
    </row>
    <row r="13" spans="1:56" ht="13.9" customHeight="1">
      <c r="E13" s="4933"/>
      <c r="F13" s="4933"/>
      <c r="G13" s="4933"/>
      <c r="H13" s="4935" t="s">
        <v>1647</v>
      </c>
      <c r="I13" s="4935"/>
      <c r="J13" s="4935"/>
      <c r="K13" s="4935"/>
      <c r="L13" s="4935"/>
      <c r="M13" s="4935"/>
      <c r="N13" s="4935"/>
      <c r="O13" s="4935"/>
      <c r="P13" s="4935"/>
      <c r="Q13" s="4935"/>
      <c r="R13" s="4935"/>
      <c r="S13" s="4935"/>
      <c r="T13" s="4935"/>
      <c r="U13" s="4935"/>
      <c r="V13" s="4935"/>
      <c r="W13" s="4935"/>
      <c r="X13" s="4935"/>
      <c r="Y13" s="4935"/>
      <c r="Z13" s="4935"/>
      <c r="AA13" s="4935"/>
      <c r="AB13" s="4935"/>
      <c r="AC13" s="4935"/>
      <c r="AD13" s="4935"/>
      <c r="AE13" s="4935"/>
      <c r="AF13" s="4935"/>
      <c r="AH13" s="882" t="str">
        <f>IF(E12="○","→","")</f>
        <v>→</v>
      </c>
      <c r="AI13" s="882"/>
      <c r="AK13" s="2581" t="s">
        <v>1639</v>
      </c>
      <c r="AL13" s="2520"/>
      <c r="AM13" s="2520"/>
      <c r="AN13" s="2582"/>
      <c r="AO13" s="4939"/>
      <c r="AP13" s="4940"/>
      <c r="AQ13" s="4940"/>
      <c r="AR13" s="2520" t="s">
        <v>1260</v>
      </c>
      <c r="AS13" s="2582"/>
      <c r="AT13" s="2581" t="s">
        <v>1636</v>
      </c>
      <c r="AU13" s="2520"/>
      <c r="AV13" s="2520"/>
      <c r="AW13" s="2582"/>
      <c r="AX13" s="4939">
        <v>1</v>
      </c>
      <c r="AY13" s="4940"/>
      <c r="AZ13" s="4940"/>
      <c r="BA13" s="2520" t="s">
        <v>1260</v>
      </c>
      <c r="BB13" s="2582"/>
    </row>
    <row r="14" spans="1:56" ht="13.9" customHeight="1">
      <c r="E14" s="4933"/>
      <c r="F14" s="4933"/>
      <c r="G14" s="4933"/>
      <c r="H14" s="4935" t="s">
        <v>1646</v>
      </c>
      <c r="I14" s="4935"/>
      <c r="J14" s="4935"/>
      <c r="K14" s="4935"/>
      <c r="L14" s="4935"/>
      <c r="M14" s="4935"/>
      <c r="N14" s="4935"/>
      <c r="O14" s="4935"/>
      <c r="P14" s="4935"/>
      <c r="Q14" s="4935"/>
      <c r="R14" s="4935"/>
      <c r="S14" s="4935"/>
      <c r="T14" s="4935"/>
      <c r="U14" s="4935"/>
      <c r="V14" s="4935"/>
      <c r="W14" s="4935"/>
      <c r="X14" s="4935"/>
      <c r="Y14" s="4935"/>
      <c r="Z14" s="4935"/>
      <c r="AA14" s="4935"/>
      <c r="AB14" s="4935"/>
      <c r="AC14" s="4935"/>
      <c r="AD14" s="4935"/>
      <c r="AE14" s="4935"/>
      <c r="AF14" s="4935"/>
      <c r="AH14" s="882"/>
      <c r="AI14" s="882"/>
      <c r="AK14" s="2581" t="s">
        <v>1638</v>
      </c>
      <c r="AL14" s="2520"/>
      <c r="AM14" s="2520"/>
      <c r="AN14" s="2582"/>
      <c r="AO14" s="4939">
        <v>3</v>
      </c>
      <c r="AP14" s="4940"/>
      <c r="AQ14" s="4940"/>
      <c r="AR14" s="2520" t="s">
        <v>1260</v>
      </c>
      <c r="AS14" s="2582"/>
      <c r="AT14" s="2581" t="s">
        <v>1635</v>
      </c>
      <c r="AU14" s="2520"/>
      <c r="AV14" s="2520"/>
      <c r="AW14" s="2582"/>
      <c r="AX14" s="4939"/>
      <c r="AY14" s="4940"/>
      <c r="AZ14" s="4940"/>
      <c r="BA14" s="2520" t="s">
        <v>1260</v>
      </c>
      <c r="BB14" s="2582"/>
    </row>
    <row r="15" spans="1:56" ht="13.9" customHeight="1">
      <c r="E15" s="1108" t="s">
        <v>1645</v>
      </c>
      <c r="F15" s="873"/>
      <c r="G15" s="873"/>
      <c r="H15" s="873"/>
      <c r="I15" s="873"/>
      <c r="J15" s="873"/>
      <c r="K15" s="873"/>
      <c r="L15" s="873"/>
      <c r="M15" s="873"/>
      <c r="N15" s="873"/>
      <c r="O15" s="873"/>
      <c r="P15" s="873"/>
      <c r="Q15" s="873"/>
      <c r="R15" s="873"/>
      <c r="S15" s="873"/>
      <c r="T15" s="873"/>
      <c r="U15" s="873"/>
      <c r="V15" s="873"/>
      <c r="W15" s="873"/>
      <c r="X15" s="873"/>
      <c r="Y15" s="873"/>
      <c r="Z15" s="873"/>
      <c r="AA15" s="873"/>
      <c r="AB15" s="873"/>
      <c r="AC15" s="873"/>
      <c r="AD15" s="873"/>
      <c r="AE15" s="873"/>
      <c r="AF15" s="873"/>
      <c r="AK15" s="873"/>
      <c r="AL15" s="873"/>
      <c r="AM15" s="873"/>
      <c r="AN15" s="873"/>
      <c r="AO15" s="887"/>
      <c r="AP15" s="887"/>
      <c r="AQ15" s="887"/>
      <c r="AR15" s="873"/>
      <c r="AS15" s="873"/>
      <c r="AT15" s="2581" t="s">
        <v>1644</v>
      </c>
      <c r="AU15" s="2520"/>
      <c r="AV15" s="2520"/>
      <c r="AW15" s="2582"/>
      <c r="AX15" s="4949">
        <f>AO12+AO13+AO14+AX12+AX13+AX14</f>
        <v>7</v>
      </c>
      <c r="AY15" s="4950"/>
      <c r="AZ15" s="4950"/>
      <c r="BA15" s="2520" t="s">
        <v>1260</v>
      </c>
      <c r="BB15" s="2582"/>
    </row>
    <row r="16" spans="1:56" ht="13.9" customHeight="1">
      <c r="E16" s="1108" t="s">
        <v>1643</v>
      </c>
      <c r="F16" s="873"/>
      <c r="G16" s="873"/>
      <c r="H16" s="873"/>
      <c r="I16" s="873"/>
      <c r="J16" s="873"/>
      <c r="K16" s="873"/>
      <c r="L16" s="873"/>
      <c r="M16" s="873"/>
      <c r="N16" s="873"/>
      <c r="O16" s="873"/>
      <c r="P16" s="873"/>
      <c r="Q16" s="873"/>
      <c r="R16" s="873"/>
      <c r="S16" s="873"/>
      <c r="T16" s="873"/>
      <c r="U16" s="873"/>
      <c r="V16" s="873"/>
      <c r="W16" s="873"/>
      <c r="X16" s="873"/>
      <c r="Y16" s="873"/>
      <c r="Z16" s="873"/>
      <c r="AA16" s="873"/>
      <c r="AB16" s="873"/>
      <c r="AC16" s="873"/>
      <c r="AD16" s="1107" t="str">
        <f>IF(OR(E13="○",E14="○"),"↓","")</f>
        <v/>
      </c>
      <c r="AE16" s="759"/>
      <c r="AF16" s="873"/>
      <c r="AR16" s="881"/>
      <c r="AS16" s="881"/>
      <c r="AT16" s="1106"/>
      <c r="AU16" s="1106"/>
      <c r="AV16" s="1106"/>
      <c r="AW16" s="1106"/>
      <c r="AX16" s="1106"/>
      <c r="AY16" s="1106"/>
      <c r="AZ16" s="1106"/>
      <c r="BA16" s="1106"/>
      <c r="BB16" s="1105" t="str">
        <f>IF(AND(AX15&lt;&gt;Y9,E12="○"),"「１　事業者名簿」の定員数と想定される利用者数が一致しません。","")</f>
        <v>「１　事業者名簿」の定員数と想定される利用者数が一致しません。</v>
      </c>
    </row>
    <row r="17" spans="3:53" ht="13.9" customHeight="1">
      <c r="E17" s="883" t="str">
        <f>IF(COUNTIF(E12:G14,"○")&gt;1,"いずれか１つを選択してください。","")</f>
        <v/>
      </c>
      <c r="AD17" s="882"/>
      <c r="AE17" s="882"/>
      <c r="AR17" s="881"/>
      <c r="AS17" s="881"/>
      <c r="AT17" s="881"/>
      <c r="AU17" s="881"/>
      <c r="AV17" s="881"/>
      <c r="AW17" s="881"/>
      <c r="AX17" s="881"/>
      <c r="AY17" s="881"/>
      <c r="AZ17" s="881"/>
    </row>
    <row r="18" spans="3:53" ht="13.9" customHeight="1">
      <c r="C18" s="753" t="s">
        <v>1642</v>
      </c>
    </row>
    <row r="19" spans="3:53" ht="13.9" customHeight="1">
      <c r="E19" s="2499"/>
      <c r="F19" s="2499"/>
      <c r="G19" s="2499"/>
      <c r="H19" s="2499"/>
      <c r="I19" s="2499"/>
      <c r="J19" s="2499" t="s">
        <v>1280</v>
      </c>
      <c r="K19" s="2499"/>
      <c r="L19" s="2499"/>
      <c r="M19" s="2499"/>
      <c r="N19" s="2499"/>
      <c r="O19" s="2499"/>
      <c r="P19" s="2499" t="s">
        <v>1641</v>
      </c>
      <c r="Q19" s="2499"/>
      <c r="R19" s="2499"/>
      <c r="S19" s="2499"/>
      <c r="T19" s="2499"/>
      <c r="U19" s="2499"/>
      <c r="V19" s="2499"/>
      <c r="W19" s="2499"/>
      <c r="X19" s="2499"/>
      <c r="Y19" s="2499"/>
      <c r="Z19" s="2499"/>
      <c r="AA19" s="2499"/>
      <c r="AB19" s="2499"/>
      <c r="AC19" s="2499"/>
      <c r="AD19" s="2499"/>
      <c r="AE19" s="2499"/>
      <c r="AF19" s="2499"/>
      <c r="AG19" s="2499"/>
      <c r="AH19" s="2499"/>
      <c r="AI19" s="2499"/>
      <c r="AJ19" s="2499"/>
      <c r="AK19" s="2499"/>
      <c r="AL19" s="2499"/>
      <c r="AM19" s="2499"/>
      <c r="AN19" s="2499"/>
      <c r="AO19" s="2499"/>
      <c r="AP19" s="2499"/>
      <c r="AQ19" s="2499"/>
      <c r="AR19" s="2499"/>
      <c r="AS19" s="2499"/>
      <c r="AT19" s="2499"/>
      <c r="AU19" s="2499"/>
      <c r="AV19" s="2499"/>
      <c r="AW19" s="2499"/>
      <c r="AX19" s="2499"/>
    </row>
    <row r="20" spans="3:53" ht="13.9" customHeight="1">
      <c r="E20" s="2499"/>
      <c r="F20" s="2499"/>
      <c r="G20" s="2499"/>
      <c r="H20" s="2499"/>
      <c r="I20" s="2499"/>
      <c r="J20" s="2499"/>
      <c r="K20" s="2499"/>
      <c r="L20" s="2499"/>
      <c r="M20" s="2499"/>
      <c r="N20" s="2499"/>
      <c r="O20" s="2499"/>
      <c r="P20" s="4944" t="s">
        <v>1640</v>
      </c>
      <c r="Q20" s="4944"/>
      <c r="R20" s="4944"/>
      <c r="S20" s="4944"/>
      <c r="T20" s="4944"/>
      <c r="U20" s="2499" t="s">
        <v>1639</v>
      </c>
      <c r="V20" s="2499"/>
      <c r="W20" s="2499"/>
      <c r="X20" s="2499"/>
      <c r="Y20" s="2499"/>
      <c r="Z20" s="2499" t="s">
        <v>1638</v>
      </c>
      <c r="AA20" s="2499"/>
      <c r="AB20" s="2499"/>
      <c r="AC20" s="2499"/>
      <c r="AD20" s="2499"/>
      <c r="AE20" s="2499" t="s">
        <v>1637</v>
      </c>
      <c r="AF20" s="2499"/>
      <c r="AG20" s="2499"/>
      <c r="AH20" s="2499"/>
      <c r="AI20" s="2499"/>
      <c r="AJ20" s="2499" t="s">
        <v>1636</v>
      </c>
      <c r="AK20" s="2499"/>
      <c r="AL20" s="2499"/>
      <c r="AM20" s="2499"/>
      <c r="AN20" s="2499"/>
      <c r="AO20" s="2499" t="s">
        <v>1635</v>
      </c>
      <c r="AP20" s="2499"/>
      <c r="AQ20" s="2499"/>
      <c r="AR20" s="2499"/>
      <c r="AS20" s="2499"/>
      <c r="AT20" s="2499" t="s">
        <v>1263</v>
      </c>
      <c r="AU20" s="2499"/>
      <c r="AV20" s="2499"/>
      <c r="AW20" s="2499"/>
      <c r="AX20" s="2499"/>
    </row>
    <row r="21" spans="3:53" ht="13.9" customHeight="1">
      <c r="E21" s="2499" t="s">
        <v>1275</v>
      </c>
      <c r="F21" s="2499"/>
      <c r="G21" s="2499"/>
      <c r="H21" s="2499"/>
      <c r="I21" s="2499"/>
      <c r="J21" s="4941">
        <v>30</v>
      </c>
      <c r="K21" s="4942"/>
      <c r="L21" s="4942"/>
      <c r="M21" s="4942"/>
      <c r="N21" s="2502" t="s">
        <v>1262</v>
      </c>
      <c r="O21" s="4943"/>
      <c r="P21" s="4945">
        <v>0</v>
      </c>
      <c r="Q21" s="4946"/>
      <c r="R21" s="4946"/>
      <c r="S21" s="2502" t="s">
        <v>1260</v>
      </c>
      <c r="T21" s="4943"/>
      <c r="U21" s="4947">
        <v>0</v>
      </c>
      <c r="V21" s="4948"/>
      <c r="W21" s="4948"/>
      <c r="X21" s="2520" t="s">
        <v>1260</v>
      </c>
      <c r="Y21" s="2582"/>
      <c r="Z21" s="4947">
        <v>210</v>
      </c>
      <c r="AA21" s="4948"/>
      <c r="AB21" s="4948"/>
      <c r="AC21" s="2520" t="s">
        <v>1260</v>
      </c>
      <c r="AD21" s="2582"/>
      <c r="AE21" s="4947">
        <v>210</v>
      </c>
      <c r="AF21" s="4948"/>
      <c r="AG21" s="4948"/>
      <c r="AH21" s="2520" t="s">
        <v>1260</v>
      </c>
      <c r="AI21" s="2582"/>
      <c r="AJ21" s="4947">
        <v>0</v>
      </c>
      <c r="AK21" s="4948"/>
      <c r="AL21" s="4948"/>
      <c r="AM21" s="2520" t="s">
        <v>1260</v>
      </c>
      <c r="AN21" s="2582"/>
      <c r="AO21" s="4947">
        <v>0</v>
      </c>
      <c r="AP21" s="4948"/>
      <c r="AQ21" s="4948"/>
      <c r="AR21" s="2520" t="s">
        <v>1260</v>
      </c>
      <c r="AS21" s="2582"/>
      <c r="AT21" s="4951">
        <f t="shared" ref="AT21:AT32" si="0">P21+U21+Z21+AE21+AJ21+AO21</f>
        <v>420</v>
      </c>
      <c r="AU21" s="2519"/>
      <c r="AV21" s="2519"/>
      <c r="AW21" s="2520" t="s">
        <v>1260</v>
      </c>
      <c r="AX21" s="2582"/>
    </row>
    <row r="22" spans="3:53" ht="13.9" customHeight="1">
      <c r="E22" s="2499" t="s">
        <v>1274</v>
      </c>
      <c r="F22" s="2499"/>
      <c r="G22" s="2499"/>
      <c r="H22" s="2499"/>
      <c r="I22" s="2499"/>
      <c r="J22" s="4941">
        <v>31</v>
      </c>
      <c r="K22" s="4942"/>
      <c r="L22" s="4942"/>
      <c r="M22" s="4942"/>
      <c r="N22" s="2502" t="s">
        <v>1262</v>
      </c>
      <c r="O22" s="4943"/>
      <c r="P22" s="4945">
        <v>0</v>
      </c>
      <c r="Q22" s="4946"/>
      <c r="R22" s="4946"/>
      <c r="S22" s="2502" t="s">
        <v>1260</v>
      </c>
      <c r="T22" s="4943"/>
      <c r="U22" s="4947">
        <v>0</v>
      </c>
      <c r="V22" s="4948"/>
      <c r="W22" s="4948"/>
      <c r="X22" s="2520" t="s">
        <v>1260</v>
      </c>
      <c r="Y22" s="2582"/>
      <c r="Z22" s="4947">
        <v>210</v>
      </c>
      <c r="AA22" s="4948"/>
      <c r="AB22" s="4948"/>
      <c r="AC22" s="2520" t="s">
        <v>1260</v>
      </c>
      <c r="AD22" s="2582"/>
      <c r="AE22" s="4947">
        <v>210</v>
      </c>
      <c r="AF22" s="4948"/>
      <c r="AG22" s="4948"/>
      <c r="AH22" s="2520" t="s">
        <v>1260</v>
      </c>
      <c r="AI22" s="2582"/>
      <c r="AJ22" s="4947">
        <v>0</v>
      </c>
      <c r="AK22" s="4948"/>
      <c r="AL22" s="4948"/>
      <c r="AM22" s="2520" t="s">
        <v>1260</v>
      </c>
      <c r="AN22" s="2582"/>
      <c r="AO22" s="4947">
        <v>0</v>
      </c>
      <c r="AP22" s="4948"/>
      <c r="AQ22" s="4948"/>
      <c r="AR22" s="2520" t="s">
        <v>1260</v>
      </c>
      <c r="AS22" s="2582"/>
      <c r="AT22" s="4951">
        <f t="shared" si="0"/>
        <v>420</v>
      </c>
      <c r="AU22" s="2519"/>
      <c r="AV22" s="2519"/>
      <c r="AW22" s="2520" t="s">
        <v>1260</v>
      </c>
      <c r="AX22" s="2582"/>
    </row>
    <row r="23" spans="3:53" ht="13.9" customHeight="1">
      <c r="E23" s="2499" t="s">
        <v>1273</v>
      </c>
      <c r="F23" s="2499"/>
      <c r="G23" s="2499"/>
      <c r="H23" s="2499"/>
      <c r="I23" s="2499"/>
      <c r="J23" s="4941">
        <v>30</v>
      </c>
      <c r="K23" s="4942"/>
      <c r="L23" s="4942"/>
      <c r="M23" s="4942"/>
      <c r="N23" s="2502" t="s">
        <v>1262</v>
      </c>
      <c r="O23" s="4943"/>
      <c r="P23" s="4945">
        <v>0</v>
      </c>
      <c r="Q23" s="4946"/>
      <c r="R23" s="4946"/>
      <c r="S23" s="2502" t="s">
        <v>1260</v>
      </c>
      <c r="T23" s="4943"/>
      <c r="U23" s="4947">
        <v>0</v>
      </c>
      <c r="V23" s="4948"/>
      <c r="W23" s="4948"/>
      <c r="X23" s="2520" t="s">
        <v>1260</v>
      </c>
      <c r="Y23" s="2582"/>
      <c r="Z23" s="4947">
        <v>210</v>
      </c>
      <c r="AA23" s="4948"/>
      <c r="AB23" s="4948"/>
      <c r="AC23" s="2520" t="s">
        <v>1260</v>
      </c>
      <c r="AD23" s="2582"/>
      <c r="AE23" s="4947">
        <v>210</v>
      </c>
      <c r="AF23" s="4948"/>
      <c r="AG23" s="4948"/>
      <c r="AH23" s="2520" t="s">
        <v>1260</v>
      </c>
      <c r="AI23" s="2582"/>
      <c r="AJ23" s="4947">
        <v>0</v>
      </c>
      <c r="AK23" s="4948"/>
      <c r="AL23" s="4948"/>
      <c r="AM23" s="2520" t="s">
        <v>1260</v>
      </c>
      <c r="AN23" s="2582"/>
      <c r="AO23" s="4947">
        <v>0</v>
      </c>
      <c r="AP23" s="4948"/>
      <c r="AQ23" s="4948"/>
      <c r="AR23" s="2520" t="s">
        <v>1260</v>
      </c>
      <c r="AS23" s="2582"/>
      <c r="AT23" s="4951">
        <f t="shared" si="0"/>
        <v>420</v>
      </c>
      <c r="AU23" s="2519"/>
      <c r="AV23" s="2519"/>
      <c r="AW23" s="2520" t="s">
        <v>1260</v>
      </c>
      <c r="AX23" s="2582"/>
    </row>
    <row r="24" spans="3:53" ht="13.9" customHeight="1">
      <c r="E24" s="2499" t="s">
        <v>1272</v>
      </c>
      <c r="F24" s="2499"/>
      <c r="G24" s="2499"/>
      <c r="H24" s="2499"/>
      <c r="I24" s="2499"/>
      <c r="J24" s="4941">
        <v>31</v>
      </c>
      <c r="K24" s="4942"/>
      <c r="L24" s="4942"/>
      <c r="M24" s="4942"/>
      <c r="N24" s="2502" t="s">
        <v>1262</v>
      </c>
      <c r="O24" s="4943"/>
      <c r="P24" s="4945">
        <v>0</v>
      </c>
      <c r="Q24" s="4946"/>
      <c r="R24" s="4946"/>
      <c r="S24" s="2502" t="s">
        <v>1260</v>
      </c>
      <c r="T24" s="4943"/>
      <c r="U24" s="4947">
        <v>0</v>
      </c>
      <c r="V24" s="4948"/>
      <c r="W24" s="4948"/>
      <c r="X24" s="2520" t="s">
        <v>1260</v>
      </c>
      <c r="Y24" s="2582"/>
      <c r="Z24" s="4947">
        <v>210</v>
      </c>
      <c r="AA24" s="4948"/>
      <c r="AB24" s="4948"/>
      <c r="AC24" s="2520" t="s">
        <v>1260</v>
      </c>
      <c r="AD24" s="2582"/>
      <c r="AE24" s="4947">
        <v>210</v>
      </c>
      <c r="AF24" s="4948"/>
      <c r="AG24" s="4948"/>
      <c r="AH24" s="2520" t="s">
        <v>1260</v>
      </c>
      <c r="AI24" s="2582"/>
      <c r="AJ24" s="4947">
        <v>0</v>
      </c>
      <c r="AK24" s="4948"/>
      <c r="AL24" s="4948"/>
      <c r="AM24" s="2520" t="s">
        <v>1260</v>
      </c>
      <c r="AN24" s="2582"/>
      <c r="AO24" s="4947">
        <v>0</v>
      </c>
      <c r="AP24" s="4948"/>
      <c r="AQ24" s="4948"/>
      <c r="AR24" s="2520" t="s">
        <v>1260</v>
      </c>
      <c r="AS24" s="2582"/>
      <c r="AT24" s="4951">
        <f t="shared" si="0"/>
        <v>420</v>
      </c>
      <c r="AU24" s="2519"/>
      <c r="AV24" s="2519"/>
      <c r="AW24" s="2520" t="s">
        <v>1260</v>
      </c>
      <c r="AX24" s="2582"/>
    </row>
    <row r="25" spans="3:53" ht="13.9" customHeight="1">
      <c r="E25" s="2499" t="s">
        <v>1271</v>
      </c>
      <c r="F25" s="2499"/>
      <c r="G25" s="2499"/>
      <c r="H25" s="2499"/>
      <c r="I25" s="2499"/>
      <c r="J25" s="4941">
        <v>30</v>
      </c>
      <c r="K25" s="4942"/>
      <c r="L25" s="4942"/>
      <c r="M25" s="4942"/>
      <c r="N25" s="2502" t="s">
        <v>1262</v>
      </c>
      <c r="O25" s="4943"/>
      <c r="P25" s="4945">
        <v>0</v>
      </c>
      <c r="Q25" s="4946"/>
      <c r="R25" s="4946"/>
      <c r="S25" s="2502" t="s">
        <v>1260</v>
      </c>
      <c r="T25" s="4943"/>
      <c r="U25" s="4947">
        <v>0</v>
      </c>
      <c r="V25" s="4948"/>
      <c r="W25" s="4948"/>
      <c r="X25" s="2520" t="s">
        <v>1260</v>
      </c>
      <c r="Y25" s="2582"/>
      <c r="Z25" s="4947">
        <v>210</v>
      </c>
      <c r="AA25" s="4948"/>
      <c r="AB25" s="4948"/>
      <c r="AC25" s="2520" t="s">
        <v>1260</v>
      </c>
      <c r="AD25" s="2582"/>
      <c r="AE25" s="4947">
        <v>210</v>
      </c>
      <c r="AF25" s="4948"/>
      <c r="AG25" s="4948"/>
      <c r="AH25" s="2520" t="s">
        <v>1260</v>
      </c>
      <c r="AI25" s="2582"/>
      <c r="AJ25" s="4947">
        <v>0</v>
      </c>
      <c r="AK25" s="4948"/>
      <c r="AL25" s="4948"/>
      <c r="AM25" s="2520" t="s">
        <v>1260</v>
      </c>
      <c r="AN25" s="2582"/>
      <c r="AO25" s="4947">
        <v>0</v>
      </c>
      <c r="AP25" s="4948"/>
      <c r="AQ25" s="4948"/>
      <c r="AR25" s="2520" t="s">
        <v>1260</v>
      </c>
      <c r="AS25" s="2582"/>
      <c r="AT25" s="4951">
        <f t="shared" si="0"/>
        <v>420</v>
      </c>
      <c r="AU25" s="2519"/>
      <c r="AV25" s="2519"/>
      <c r="AW25" s="2520" t="s">
        <v>1260</v>
      </c>
      <c r="AX25" s="2582"/>
    </row>
    <row r="26" spans="3:53" ht="13.9" customHeight="1">
      <c r="E26" s="2499" t="s">
        <v>1270</v>
      </c>
      <c r="F26" s="2499"/>
      <c r="G26" s="2499"/>
      <c r="H26" s="2499"/>
      <c r="I26" s="2499"/>
      <c r="J26" s="4941">
        <v>30</v>
      </c>
      <c r="K26" s="4942"/>
      <c r="L26" s="4942"/>
      <c r="M26" s="4942"/>
      <c r="N26" s="2502" t="s">
        <v>1262</v>
      </c>
      <c r="O26" s="4943"/>
      <c r="P26" s="4945">
        <v>0</v>
      </c>
      <c r="Q26" s="4946"/>
      <c r="R26" s="4946"/>
      <c r="S26" s="2502" t="s">
        <v>1260</v>
      </c>
      <c r="T26" s="4943"/>
      <c r="U26" s="4947">
        <v>0</v>
      </c>
      <c r="V26" s="4948"/>
      <c r="W26" s="4948"/>
      <c r="X26" s="2520" t="s">
        <v>1260</v>
      </c>
      <c r="Y26" s="2582"/>
      <c r="Z26" s="4947">
        <v>210</v>
      </c>
      <c r="AA26" s="4948"/>
      <c r="AB26" s="4948"/>
      <c r="AC26" s="2520" t="s">
        <v>1260</v>
      </c>
      <c r="AD26" s="2582"/>
      <c r="AE26" s="4947">
        <v>210</v>
      </c>
      <c r="AF26" s="4948"/>
      <c r="AG26" s="4948"/>
      <c r="AH26" s="2520" t="s">
        <v>1260</v>
      </c>
      <c r="AI26" s="2582"/>
      <c r="AJ26" s="4947">
        <v>0</v>
      </c>
      <c r="AK26" s="4948"/>
      <c r="AL26" s="4948"/>
      <c r="AM26" s="2520" t="s">
        <v>1260</v>
      </c>
      <c r="AN26" s="2582"/>
      <c r="AO26" s="4947">
        <v>0</v>
      </c>
      <c r="AP26" s="4948"/>
      <c r="AQ26" s="4948"/>
      <c r="AR26" s="2520" t="s">
        <v>1260</v>
      </c>
      <c r="AS26" s="2582"/>
      <c r="AT26" s="4951">
        <f t="shared" si="0"/>
        <v>420</v>
      </c>
      <c r="AU26" s="2519"/>
      <c r="AV26" s="2519"/>
      <c r="AW26" s="2520" t="s">
        <v>1260</v>
      </c>
      <c r="AX26" s="2582"/>
    </row>
    <row r="27" spans="3:53" ht="13.9" customHeight="1">
      <c r="E27" s="2499" t="s">
        <v>1269</v>
      </c>
      <c r="F27" s="2499"/>
      <c r="G27" s="2499"/>
      <c r="H27" s="2499"/>
      <c r="I27" s="2499"/>
      <c r="J27" s="4941">
        <v>31</v>
      </c>
      <c r="K27" s="4942"/>
      <c r="L27" s="4942"/>
      <c r="M27" s="4942"/>
      <c r="N27" s="2502" t="s">
        <v>1262</v>
      </c>
      <c r="O27" s="4943"/>
      <c r="P27" s="4945">
        <v>0</v>
      </c>
      <c r="Q27" s="4946"/>
      <c r="R27" s="4946"/>
      <c r="S27" s="2502" t="s">
        <v>1260</v>
      </c>
      <c r="T27" s="4943"/>
      <c r="U27" s="4947">
        <v>0</v>
      </c>
      <c r="V27" s="4948"/>
      <c r="W27" s="4948"/>
      <c r="X27" s="2520" t="s">
        <v>1260</v>
      </c>
      <c r="Y27" s="2582"/>
      <c r="Z27" s="4947">
        <v>210</v>
      </c>
      <c r="AA27" s="4948"/>
      <c r="AB27" s="4948"/>
      <c r="AC27" s="2520" t="s">
        <v>1260</v>
      </c>
      <c r="AD27" s="2582"/>
      <c r="AE27" s="4947">
        <v>210</v>
      </c>
      <c r="AF27" s="4948"/>
      <c r="AG27" s="4948"/>
      <c r="AH27" s="2520" t="s">
        <v>1260</v>
      </c>
      <c r="AI27" s="2582"/>
      <c r="AJ27" s="4947">
        <v>0</v>
      </c>
      <c r="AK27" s="4948"/>
      <c r="AL27" s="4948"/>
      <c r="AM27" s="2520" t="s">
        <v>1260</v>
      </c>
      <c r="AN27" s="2582"/>
      <c r="AO27" s="4947">
        <v>0</v>
      </c>
      <c r="AP27" s="4948"/>
      <c r="AQ27" s="4948"/>
      <c r="AR27" s="2520" t="s">
        <v>1260</v>
      </c>
      <c r="AS27" s="2582"/>
      <c r="AT27" s="4951">
        <f t="shared" si="0"/>
        <v>420</v>
      </c>
      <c r="AU27" s="2519"/>
      <c r="AV27" s="2519"/>
      <c r="AW27" s="2520" t="s">
        <v>1260</v>
      </c>
      <c r="AX27" s="2582"/>
    </row>
    <row r="28" spans="3:53" ht="13.9" customHeight="1">
      <c r="E28" s="2499" t="s">
        <v>1268</v>
      </c>
      <c r="F28" s="2499"/>
      <c r="G28" s="2499"/>
      <c r="H28" s="2499"/>
      <c r="I28" s="2499"/>
      <c r="J28" s="4941">
        <v>30</v>
      </c>
      <c r="K28" s="4942"/>
      <c r="L28" s="4942"/>
      <c r="M28" s="4942"/>
      <c r="N28" s="2502" t="s">
        <v>1262</v>
      </c>
      <c r="O28" s="4943"/>
      <c r="P28" s="4945">
        <v>0</v>
      </c>
      <c r="Q28" s="4946"/>
      <c r="R28" s="4946"/>
      <c r="S28" s="2502" t="s">
        <v>1260</v>
      </c>
      <c r="T28" s="4943"/>
      <c r="U28" s="4947">
        <v>0</v>
      </c>
      <c r="V28" s="4948"/>
      <c r="W28" s="4948"/>
      <c r="X28" s="2520" t="s">
        <v>1260</v>
      </c>
      <c r="Y28" s="2582"/>
      <c r="Z28" s="4947">
        <v>210</v>
      </c>
      <c r="AA28" s="4948"/>
      <c r="AB28" s="4948"/>
      <c r="AC28" s="2520" t="s">
        <v>1260</v>
      </c>
      <c r="AD28" s="2582"/>
      <c r="AE28" s="4947">
        <v>210</v>
      </c>
      <c r="AF28" s="4948"/>
      <c r="AG28" s="4948"/>
      <c r="AH28" s="2520" t="s">
        <v>1260</v>
      </c>
      <c r="AI28" s="2582"/>
      <c r="AJ28" s="4947">
        <v>0</v>
      </c>
      <c r="AK28" s="4948"/>
      <c r="AL28" s="4948"/>
      <c r="AM28" s="2520" t="s">
        <v>1260</v>
      </c>
      <c r="AN28" s="2582"/>
      <c r="AO28" s="4947">
        <v>0</v>
      </c>
      <c r="AP28" s="4948"/>
      <c r="AQ28" s="4948"/>
      <c r="AR28" s="2520" t="s">
        <v>1260</v>
      </c>
      <c r="AS28" s="2582"/>
      <c r="AT28" s="4951">
        <f t="shared" si="0"/>
        <v>420</v>
      </c>
      <c r="AU28" s="2519"/>
      <c r="AV28" s="2519"/>
      <c r="AW28" s="2520" t="s">
        <v>1260</v>
      </c>
      <c r="AX28" s="2582"/>
    </row>
    <row r="29" spans="3:53" ht="13.9" customHeight="1">
      <c r="E29" s="2499" t="s">
        <v>1267</v>
      </c>
      <c r="F29" s="2499"/>
      <c r="G29" s="2499"/>
      <c r="H29" s="2499"/>
      <c r="I29" s="2499"/>
      <c r="J29" s="4941">
        <v>31</v>
      </c>
      <c r="K29" s="4942"/>
      <c r="L29" s="4942"/>
      <c r="M29" s="4942"/>
      <c r="N29" s="2502" t="s">
        <v>1262</v>
      </c>
      <c r="O29" s="4943"/>
      <c r="P29" s="4945">
        <v>0</v>
      </c>
      <c r="Q29" s="4946"/>
      <c r="R29" s="4946"/>
      <c r="S29" s="2502" t="s">
        <v>1260</v>
      </c>
      <c r="T29" s="4943"/>
      <c r="U29" s="4947">
        <v>0</v>
      </c>
      <c r="V29" s="4948"/>
      <c r="W29" s="4948"/>
      <c r="X29" s="2520" t="s">
        <v>1260</v>
      </c>
      <c r="Y29" s="2582"/>
      <c r="Z29" s="4947">
        <v>210</v>
      </c>
      <c r="AA29" s="4948"/>
      <c r="AB29" s="4948"/>
      <c r="AC29" s="2520" t="s">
        <v>1260</v>
      </c>
      <c r="AD29" s="2582"/>
      <c r="AE29" s="4947">
        <v>210</v>
      </c>
      <c r="AF29" s="4948"/>
      <c r="AG29" s="4948"/>
      <c r="AH29" s="2520" t="s">
        <v>1260</v>
      </c>
      <c r="AI29" s="2582"/>
      <c r="AJ29" s="4947">
        <v>0</v>
      </c>
      <c r="AK29" s="4948"/>
      <c r="AL29" s="4948"/>
      <c r="AM29" s="2520" t="s">
        <v>1260</v>
      </c>
      <c r="AN29" s="2582"/>
      <c r="AO29" s="4947">
        <v>0</v>
      </c>
      <c r="AP29" s="4948"/>
      <c r="AQ29" s="4948"/>
      <c r="AR29" s="2520" t="s">
        <v>1260</v>
      </c>
      <c r="AS29" s="2582"/>
      <c r="AT29" s="4951">
        <f t="shared" si="0"/>
        <v>420</v>
      </c>
      <c r="AU29" s="2519"/>
      <c r="AV29" s="2519"/>
      <c r="AW29" s="2520" t="s">
        <v>1260</v>
      </c>
      <c r="AX29" s="2582"/>
      <c r="BA29" s="880"/>
    </row>
    <row r="30" spans="3:53" ht="13.9" customHeight="1">
      <c r="E30" s="2499" t="s">
        <v>1266</v>
      </c>
      <c r="F30" s="2499"/>
      <c r="G30" s="2499"/>
      <c r="H30" s="2499"/>
      <c r="I30" s="2499"/>
      <c r="J30" s="4941">
        <v>30</v>
      </c>
      <c r="K30" s="4942"/>
      <c r="L30" s="4942"/>
      <c r="M30" s="4942"/>
      <c r="N30" s="2502" t="s">
        <v>1262</v>
      </c>
      <c r="O30" s="4943"/>
      <c r="P30" s="4945">
        <v>0</v>
      </c>
      <c r="Q30" s="4946"/>
      <c r="R30" s="4946"/>
      <c r="S30" s="2502" t="s">
        <v>1260</v>
      </c>
      <c r="T30" s="4943"/>
      <c r="U30" s="4947">
        <v>0</v>
      </c>
      <c r="V30" s="4948"/>
      <c r="W30" s="4948"/>
      <c r="X30" s="2520" t="s">
        <v>1260</v>
      </c>
      <c r="Y30" s="2582"/>
      <c r="Z30" s="4947">
        <v>210</v>
      </c>
      <c r="AA30" s="4948"/>
      <c r="AB30" s="4948"/>
      <c r="AC30" s="2520" t="s">
        <v>1260</v>
      </c>
      <c r="AD30" s="2582"/>
      <c r="AE30" s="4947">
        <v>210</v>
      </c>
      <c r="AF30" s="4948"/>
      <c r="AG30" s="4948"/>
      <c r="AH30" s="2520" t="s">
        <v>1260</v>
      </c>
      <c r="AI30" s="2582"/>
      <c r="AJ30" s="4947">
        <v>0</v>
      </c>
      <c r="AK30" s="4948"/>
      <c r="AL30" s="4948"/>
      <c r="AM30" s="2520" t="s">
        <v>1260</v>
      </c>
      <c r="AN30" s="2582"/>
      <c r="AO30" s="4947">
        <v>0</v>
      </c>
      <c r="AP30" s="4948"/>
      <c r="AQ30" s="4948"/>
      <c r="AR30" s="2520" t="s">
        <v>1260</v>
      </c>
      <c r="AS30" s="2582"/>
      <c r="AT30" s="4951">
        <f t="shared" si="0"/>
        <v>420</v>
      </c>
      <c r="AU30" s="2519"/>
      <c r="AV30" s="2519"/>
      <c r="AW30" s="2520" t="s">
        <v>1260</v>
      </c>
      <c r="AX30" s="2582"/>
    </row>
    <row r="31" spans="3:53" ht="13.9" customHeight="1">
      <c r="E31" s="2499" t="s">
        <v>1265</v>
      </c>
      <c r="F31" s="2499"/>
      <c r="G31" s="2499"/>
      <c r="H31" s="2499"/>
      <c r="I31" s="2499"/>
      <c r="J31" s="4941">
        <v>27</v>
      </c>
      <c r="K31" s="4942"/>
      <c r="L31" s="4942"/>
      <c r="M31" s="4942"/>
      <c r="N31" s="2502" t="s">
        <v>1262</v>
      </c>
      <c r="O31" s="4943"/>
      <c r="P31" s="4945">
        <v>0</v>
      </c>
      <c r="Q31" s="4946"/>
      <c r="R31" s="4946"/>
      <c r="S31" s="2502" t="s">
        <v>1260</v>
      </c>
      <c r="T31" s="4943"/>
      <c r="U31" s="4947">
        <v>0</v>
      </c>
      <c r="V31" s="4948"/>
      <c r="W31" s="4948"/>
      <c r="X31" s="2520" t="s">
        <v>1260</v>
      </c>
      <c r="Y31" s="2582"/>
      <c r="Z31" s="4947">
        <v>210</v>
      </c>
      <c r="AA31" s="4948"/>
      <c r="AB31" s="4948"/>
      <c r="AC31" s="2520" t="s">
        <v>1260</v>
      </c>
      <c r="AD31" s="2582"/>
      <c r="AE31" s="4947">
        <v>210</v>
      </c>
      <c r="AF31" s="4948"/>
      <c r="AG31" s="4948"/>
      <c r="AH31" s="2520" t="s">
        <v>1260</v>
      </c>
      <c r="AI31" s="2582"/>
      <c r="AJ31" s="4947">
        <v>0</v>
      </c>
      <c r="AK31" s="4948"/>
      <c r="AL31" s="4948"/>
      <c r="AM31" s="2520" t="s">
        <v>1260</v>
      </c>
      <c r="AN31" s="2582"/>
      <c r="AO31" s="4947">
        <v>0</v>
      </c>
      <c r="AP31" s="4948"/>
      <c r="AQ31" s="4948"/>
      <c r="AR31" s="2520" t="s">
        <v>1260</v>
      </c>
      <c r="AS31" s="2582"/>
      <c r="AT31" s="4951">
        <f t="shared" si="0"/>
        <v>420</v>
      </c>
      <c r="AU31" s="2519"/>
      <c r="AV31" s="2519"/>
      <c r="AW31" s="2520" t="s">
        <v>1260</v>
      </c>
      <c r="AX31" s="2582"/>
    </row>
    <row r="32" spans="3:53" ht="13.9" customHeight="1">
      <c r="E32" s="2499" t="s">
        <v>1264</v>
      </c>
      <c r="F32" s="2499"/>
      <c r="G32" s="2499"/>
      <c r="H32" s="2499"/>
      <c r="I32" s="2499"/>
      <c r="J32" s="4941">
        <v>31</v>
      </c>
      <c r="K32" s="4942"/>
      <c r="L32" s="4942"/>
      <c r="M32" s="4942"/>
      <c r="N32" s="2502" t="s">
        <v>1262</v>
      </c>
      <c r="O32" s="4943"/>
      <c r="P32" s="4945">
        <v>0</v>
      </c>
      <c r="Q32" s="4946"/>
      <c r="R32" s="4946"/>
      <c r="S32" s="2502" t="s">
        <v>1260</v>
      </c>
      <c r="T32" s="4943"/>
      <c r="U32" s="4947">
        <v>0</v>
      </c>
      <c r="V32" s="4948"/>
      <c r="W32" s="4948"/>
      <c r="X32" s="2520" t="s">
        <v>1260</v>
      </c>
      <c r="Y32" s="2582"/>
      <c r="Z32" s="4947">
        <v>210</v>
      </c>
      <c r="AA32" s="4948"/>
      <c r="AB32" s="4948"/>
      <c r="AC32" s="2520" t="s">
        <v>1260</v>
      </c>
      <c r="AD32" s="2582"/>
      <c r="AE32" s="4947">
        <v>210</v>
      </c>
      <c r="AF32" s="4948"/>
      <c r="AG32" s="4948"/>
      <c r="AH32" s="2520" t="s">
        <v>1260</v>
      </c>
      <c r="AI32" s="2582"/>
      <c r="AJ32" s="4947">
        <v>0</v>
      </c>
      <c r="AK32" s="4948"/>
      <c r="AL32" s="4948"/>
      <c r="AM32" s="2520" t="s">
        <v>1260</v>
      </c>
      <c r="AN32" s="2582"/>
      <c r="AO32" s="4947">
        <v>0</v>
      </c>
      <c r="AP32" s="4948"/>
      <c r="AQ32" s="4948"/>
      <c r="AR32" s="2520" t="s">
        <v>1260</v>
      </c>
      <c r="AS32" s="2582"/>
      <c r="AT32" s="4951">
        <f t="shared" si="0"/>
        <v>420</v>
      </c>
      <c r="AU32" s="2519"/>
      <c r="AV32" s="2519"/>
      <c r="AW32" s="2520" t="s">
        <v>1260</v>
      </c>
      <c r="AX32" s="2582"/>
    </row>
    <row r="33" spans="5:50" ht="13.9" customHeight="1">
      <c r="E33" s="2499" t="s">
        <v>1263</v>
      </c>
      <c r="F33" s="2499"/>
      <c r="G33" s="2499"/>
      <c r="H33" s="2499"/>
      <c r="I33" s="2499"/>
      <c r="J33" s="2500">
        <f>SUM(J21:M32)</f>
        <v>362</v>
      </c>
      <c r="K33" s="2501"/>
      <c r="L33" s="2501"/>
      <c r="M33" s="2501"/>
      <c r="N33" s="2502" t="s">
        <v>1262</v>
      </c>
      <c r="O33" s="4943"/>
      <c r="P33" s="2516">
        <f>SUM(P21:R32)</f>
        <v>0</v>
      </c>
      <c r="Q33" s="2504"/>
      <c r="R33" s="2504"/>
      <c r="S33" s="2502" t="s">
        <v>1260</v>
      </c>
      <c r="T33" s="4943"/>
      <c r="U33" s="4951">
        <f>SUM(U21:W32)</f>
        <v>0</v>
      </c>
      <c r="V33" s="2519"/>
      <c r="W33" s="2519"/>
      <c r="X33" s="2520" t="s">
        <v>1260</v>
      </c>
      <c r="Y33" s="2582"/>
      <c r="Z33" s="4951">
        <f>SUM(Z21:AB32)</f>
        <v>2520</v>
      </c>
      <c r="AA33" s="2519"/>
      <c r="AB33" s="2519"/>
      <c r="AC33" s="2520" t="s">
        <v>1260</v>
      </c>
      <c r="AD33" s="2582"/>
      <c r="AE33" s="4951">
        <f>SUM(AE21:AG32)</f>
        <v>2520</v>
      </c>
      <c r="AF33" s="2519"/>
      <c r="AG33" s="2519"/>
      <c r="AH33" s="2520" t="s">
        <v>1260</v>
      </c>
      <c r="AI33" s="2582"/>
      <c r="AJ33" s="4951">
        <f>SUM(AJ21:AL32)</f>
        <v>0</v>
      </c>
      <c r="AK33" s="2519"/>
      <c r="AL33" s="2519"/>
      <c r="AM33" s="2520" t="s">
        <v>1260</v>
      </c>
      <c r="AN33" s="2582"/>
      <c r="AO33" s="4951">
        <f>SUM(AO21:AQ32)</f>
        <v>0</v>
      </c>
      <c r="AP33" s="2519"/>
      <c r="AQ33" s="2519"/>
      <c r="AR33" s="2520" t="s">
        <v>1260</v>
      </c>
      <c r="AS33" s="2582"/>
      <c r="AT33" s="4951">
        <f>SUM(AT21:AV32)</f>
        <v>5040</v>
      </c>
      <c r="AU33" s="2519"/>
      <c r="AV33" s="2519"/>
      <c r="AW33" s="2520" t="s">
        <v>1260</v>
      </c>
      <c r="AX33" s="2582"/>
    </row>
    <row r="34" spans="5:50" ht="13.9" customHeight="1">
      <c r="E34" s="4936" t="s">
        <v>1634</v>
      </c>
      <c r="F34" s="4937"/>
      <c r="G34" s="4937"/>
      <c r="H34" s="4937"/>
      <c r="I34" s="4938"/>
      <c r="J34" s="4965"/>
      <c r="K34" s="4966"/>
      <c r="L34" s="4966"/>
      <c r="M34" s="4966"/>
      <c r="N34" s="4966"/>
      <c r="O34" s="4967"/>
      <c r="P34" s="4963">
        <f>IFERROR(ROUNDUP(P33/$J$33,1),"0")</f>
        <v>0</v>
      </c>
      <c r="Q34" s="4964"/>
      <c r="R34" s="4964"/>
      <c r="S34" s="2502" t="s">
        <v>1260</v>
      </c>
      <c r="T34" s="4943"/>
      <c r="U34" s="4963">
        <f>IFERROR(ROUNDUP(U33/$J$33,1),"0")</f>
        <v>0</v>
      </c>
      <c r="V34" s="4964"/>
      <c r="W34" s="4964"/>
      <c r="X34" s="2520" t="s">
        <v>1260</v>
      </c>
      <c r="Y34" s="2582"/>
      <c r="Z34" s="4963">
        <f>IFERROR(ROUNDUP(Z33/$J$33,1),"0")</f>
        <v>7</v>
      </c>
      <c r="AA34" s="4964"/>
      <c r="AB34" s="4964"/>
      <c r="AC34" s="2520" t="s">
        <v>1260</v>
      </c>
      <c r="AD34" s="2582"/>
      <c r="AE34" s="4963">
        <f>IFERROR(ROUNDUP(AE33/$J$33,1),"0")</f>
        <v>7</v>
      </c>
      <c r="AF34" s="4964"/>
      <c r="AG34" s="4964"/>
      <c r="AH34" s="2520" t="s">
        <v>1260</v>
      </c>
      <c r="AI34" s="2582"/>
      <c r="AJ34" s="4963">
        <f>IFERROR(ROUNDUP(AJ33/$J$33,1),"0")</f>
        <v>0</v>
      </c>
      <c r="AK34" s="4964"/>
      <c r="AL34" s="4964"/>
      <c r="AM34" s="2520" t="s">
        <v>1260</v>
      </c>
      <c r="AN34" s="2582"/>
      <c r="AO34" s="4963">
        <f>IFERROR(ROUNDUP(AO33/$J$33,1),"0")</f>
        <v>0</v>
      </c>
      <c r="AP34" s="4964"/>
      <c r="AQ34" s="4964"/>
      <c r="AR34" s="2520" t="s">
        <v>1260</v>
      </c>
      <c r="AS34" s="2582"/>
      <c r="AT34" s="4968">
        <f>P34+U34+Z34+AE34+AJ34+AO34</f>
        <v>14</v>
      </c>
      <c r="AU34" s="4969"/>
      <c r="AV34" s="4969"/>
      <c r="AW34" s="2520" t="s">
        <v>1260</v>
      </c>
      <c r="AX34" s="2582"/>
    </row>
    <row r="35" spans="5:50" ht="13.9" customHeight="1">
      <c r="E35" s="754" t="s">
        <v>1633</v>
      </c>
      <c r="F35" s="873"/>
      <c r="G35" s="873"/>
      <c r="H35" s="873"/>
      <c r="I35" s="873"/>
      <c r="J35" s="873"/>
      <c r="K35" s="873"/>
      <c r="L35" s="873"/>
      <c r="M35" s="873"/>
      <c r="N35" s="873"/>
      <c r="O35" s="873"/>
      <c r="P35" s="873"/>
      <c r="Q35" s="873"/>
      <c r="R35" s="873"/>
      <c r="S35" s="873"/>
      <c r="T35" s="873"/>
      <c r="U35" s="873"/>
      <c r="V35" s="873"/>
      <c r="W35" s="873"/>
      <c r="X35" s="873"/>
      <c r="Y35" s="873"/>
      <c r="Z35" s="873"/>
      <c r="AA35" s="873"/>
      <c r="AB35" s="873"/>
      <c r="AC35" s="873"/>
      <c r="AD35" s="873"/>
      <c r="AE35" s="873"/>
      <c r="AF35" s="873"/>
      <c r="AG35" s="873"/>
      <c r="AH35" s="873"/>
      <c r="AI35" s="873"/>
      <c r="AJ35" s="873"/>
      <c r="AK35" s="873"/>
      <c r="AL35" s="873"/>
      <c r="AM35" s="873"/>
      <c r="AN35" s="873"/>
      <c r="AO35" s="873"/>
      <c r="AP35" s="873"/>
      <c r="AQ35" s="873"/>
      <c r="AR35" s="873"/>
      <c r="AS35" s="873"/>
      <c r="AT35" s="873"/>
      <c r="AU35" s="873"/>
      <c r="AV35" s="873"/>
      <c r="AW35" s="873"/>
      <c r="AX35" s="876" t="str">
        <f>IFERROR(IF(AT34&gt;Y9,"「１　事業者名等」の定員数を超過しています。",""),"")</f>
        <v/>
      </c>
    </row>
    <row r="36" spans="5:50" ht="13.9" customHeight="1">
      <c r="E36" s="754" t="s">
        <v>1632</v>
      </c>
      <c r="F36" s="873"/>
      <c r="G36" s="873"/>
      <c r="H36" s="873"/>
      <c r="I36" s="873"/>
      <c r="J36" s="873"/>
      <c r="K36" s="873"/>
      <c r="L36" s="873"/>
      <c r="M36" s="873"/>
      <c r="N36" s="873"/>
      <c r="O36" s="873"/>
      <c r="P36" s="873"/>
      <c r="Q36" s="873"/>
      <c r="R36" s="873"/>
      <c r="S36" s="873"/>
      <c r="T36" s="873"/>
      <c r="U36" s="873"/>
      <c r="V36" s="873"/>
      <c r="W36" s="873"/>
      <c r="X36" s="873"/>
      <c r="Y36" s="873"/>
      <c r="Z36" s="873"/>
      <c r="AA36" s="873"/>
      <c r="AB36" s="873"/>
      <c r="AC36" s="873"/>
      <c r="AD36" s="873"/>
      <c r="AE36" s="873"/>
      <c r="AF36" s="873"/>
      <c r="AG36" s="873"/>
      <c r="AH36" s="873"/>
      <c r="AI36" s="873"/>
      <c r="AJ36" s="873"/>
      <c r="AK36" s="873"/>
      <c r="AL36" s="873"/>
      <c r="AM36" s="873"/>
      <c r="AN36" s="873"/>
      <c r="AO36" s="873"/>
      <c r="AP36" s="873"/>
      <c r="AQ36" s="873"/>
      <c r="AR36" s="873"/>
      <c r="AS36" s="873"/>
      <c r="AT36" s="873"/>
      <c r="AU36" s="873"/>
      <c r="AV36" s="873"/>
      <c r="AW36" s="873"/>
      <c r="AX36" s="873"/>
    </row>
    <row r="37" spans="5:50" ht="13.9" customHeight="1">
      <c r="E37" s="754" t="s">
        <v>1631</v>
      </c>
      <c r="F37" s="873"/>
      <c r="G37" s="873"/>
      <c r="H37" s="873"/>
      <c r="I37" s="873"/>
      <c r="J37" s="873"/>
      <c r="K37" s="873"/>
      <c r="L37" s="873"/>
      <c r="M37" s="873"/>
      <c r="N37" s="873"/>
      <c r="O37" s="873"/>
      <c r="P37" s="873"/>
      <c r="Q37" s="873"/>
      <c r="R37" s="873"/>
      <c r="S37" s="873"/>
      <c r="T37" s="873"/>
      <c r="U37" s="873"/>
      <c r="V37" s="873"/>
      <c r="W37" s="873"/>
      <c r="X37" s="873"/>
      <c r="Y37" s="873"/>
      <c r="Z37" s="873"/>
      <c r="AA37" s="873"/>
      <c r="AB37" s="873"/>
      <c r="AC37" s="873"/>
      <c r="AD37" s="873"/>
      <c r="AE37" s="873"/>
      <c r="AF37" s="873"/>
      <c r="AG37" s="873"/>
      <c r="AH37" s="873"/>
      <c r="AI37" s="873"/>
      <c r="AJ37" s="873"/>
      <c r="AK37" s="873"/>
      <c r="AL37" s="873"/>
      <c r="AM37" s="873"/>
      <c r="AN37" s="873"/>
      <c r="AO37" s="873"/>
      <c r="AP37" s="873"/>
      <c r="AQ37" s="873"/>
      <c r="AR37" s="873"/>
      <c r="AS37" s="873"/>
      <c r="AT37" s="873"/>
      <c r="AU37" s="873"/>
      <c r="AV37" s="873"/>
      <c r="AW37" s="873"/>
      <c r="AX37" s="873"/>
    </row>
    <row r="38" spans="5:50" ht="13.9" customHeight="1">
      <c r="E38" s="754" t="s">
        <v>1630</v>
      </c>
      <c r="F38" s="873"/>
      <c r="G38" s="873"/>
      <c r="H38" s="873"/>
      <c r="I38" s="873"/>
      <c r="J38" s="873"/>
      <c r="K38" s="873"/>
      <c r="L38" s="873"/>
      <c r="M38" s="873"/>
      <c r="N38" s="873"/>
      <c r="O38" s="873"/>
      <c r="P38" s="873"/>
      <c r="Q38" s="873"/>
      <c r="R38" s="873"/>
      <c r="S38" s="873"/>
      <c r="T38" s="873"/>
      <c r="U38" s="873"/>
      <c r="V38" s="873"/>
      <c r="W38" s="873"/>
      <c r="X38" s="873"/>
      <c r="Y38" s="873"/>
      <c r="Z38" s="873"/>
      <c r="AA38" s="873"/>
      <c r="AB38" s="873"/>
      <c r="AC38" s="873"/>
      <c r="AD38" s="873"/>
      <c r="AE38" s="873"/>
      <c r="AF38" s="873"/>
      <c r="AG38" s="873"/>
      <c r="AH38" s="873"/>
      <c r="AI38" s="873"/>
      <c r="AJ38" s="873"/>
      <c r="AK38" s="873"/>
      <c r="AL38" s="873"/>
      <c r="AM38" s="873"/>
      <c r="AN38" s="873"/>
      <c r="AO38" s="873"/>
      <c r="AP38" s="873"/>
      <c r="AQ38" s="873"/>
      <c r="AR38" s="873"/>
      <c r="AS38" s="873"/>
      <c r="AT38" s="873"/>
      <c r="AU38" s="873"/>
      <c r="AV38" s="873"/>
      <c r="AW38" s="873"/>
      <c r="AX38" s="873"/>
    </row>
    <row r="39" spans="5:50" ht="13.9" customHeight="1">
      <c r="E39" s="754" t="s">
        <v>1629</v>
      </c>
      <c r="F39" s="873"/>
      <c r="G39" s="873"/>
      <c r="H39" s="873"/>
      <c r="I39" s="873"/>
      <c r="J39" s="873"/>
      <c r="K39" s="873"/>
      <c r="L39" s="873"/>
      <c r="M39" s="873"/>
      <c r="N39" s="873"/>
      <c r="O39" s="873"/>
      <c r="P39" s="873"/>
      <c r="Q39" s="873"/>
      <c r="R39" s="873"/>
      <c r="S39" s="873"/>
      <c r="T39" s="873"/>
      <c r="U39" s="873"/>
      <c r="V39" s="873"/>
      <c r="W39" s="873"/>
      <c r="X39" s="873"/>
      <c r="Y39" s="873"/>
      <c r="Z39" s="873"/>
      <c r="AA39" s="873"/>
      <c r="AB39" s="873"/>
      <c r="AC39" s="873"/>
      <c r="AD39" s="873"/>
      <c r="AE39" s="873"/>
      <c r="AF39" s="873"/>
      <c r="AG39" s="873"/>
      <c r="AH39" s="873"/>
      <c r="AI39" s="873"/>
      <c r="AJ39" s="873"/>
      <c r="AK39" s="873"/>
      <c r="AL39" s="873"/>
      <c r="AM39" s="873"/>
      <c r="AN39" s="873"/>
      <c r="AO39" s="873"/>
      <c r="AP39" s="873"/>
      <c r="AQ39" s="873"/>
      <c r="AR39" s="873"/>
      <c r="AS39" s="873"/>
      <c r="AT39" s="873"/>
      <c r="AU39" s="873"/>
      <c r="AV39" s="873"/>
      <c r="AW39" s="873"/>
      <c r="AX39" s="873"/>
    </row>
    <row r="40" spans="5:50" ht="13.9" customHeight="1">
      <c r="E40" s="754" t="s">
        <v>1628</v>
      </c>
      <c r="F40" s="873"/>
      <c r="G40" s="873"/>
      <c r="H40" s="873"/>
      <c r="I40" s="873"/>
      <c r="J40" s="873"/>
      <c r="K40" s="873"/>
      <c r="L40" s="873"/>
      <c r="M40" s="873"/>
      <c r="N40" s="873"/>
      <c r="O40" s="873"/>
      <c r="P40" s="873"/>
      <c r="Q40" s="873"/>
      <c r="R40" s="873"/>
      <c r="S40" s="873"/>
      <c r="T40" s="873"/>
      <c r="U40" s="873"/>
      <c r="V40" s="873"/>
      <c r="W40" s="873"/>
      <c r="X40" s="873"/>
      <c r="Y40" s="873"/>
      <c r="Z40" s="873"/>
      <c r="AA40" s="873"/>
      <c r="AB40" s="873"/>
      <c r="AC40" s="873"/>
      <c r="AD40" s="873"/>
      <c r="AE40" s="873"/>
      <c r="AF40" s="873"/>
      <c r="AG40" s="873"/>
      <c r="AH40" s="873"/>
      <c r="AI40" s="873"/>
      <c r="AJ40" s="873"/>
      <c r="AK40" s="873"/>
      <c r="AL40" s="873"/>
      <c r="AM40" s="873"/>
      <c r="AN40" s="873"/>
      <c r="AO40" s="873"/>
      <c r="AP40" s="873"/>
      <c r="AQ40" s="873"/>
      <c r="AR40" s="873"/>
      <c r="AS40" s="873"/>
      <c r="AT40" s="873"/>
      <c r="AU40" s="873"/>
      <c r="AV40" s="873"/>
      <c r="AW40" s="873"/>
      <c r="AX40" s="873"/>
    </row>
    <row r="41" spans="5:50" ht="13.9" customHeight="1">
      <c r="E41" s="754"/>
      <c r="F41" s="873"/>
      <c r="G41" s="873"/>
      <c r="H41" s="873"/>
      <c r="I41" s="873"/>
      <c r="J41" s="873"/>
      <c r="K41" s="873"/>
      <c r="L41" s="873"/>
      <c r="M41" s="873"/>
      <c r="N41" s="873"/>
      <c r="O41" s="873"/>
      <c r="P41" s="873"/>
      <c r="Q41" s="873"/>
      <c r="R41" s="873"/>
      <c r="S41" s="873"/>
      <c r="T41" s="873"/>
      <c r="U41" s="873"/>
      <c r="V41" s="873"/>
      <c r="W41" s="873"/>
      <c r="X41" s="873"/>
      <c r="Y41" s="873"/>
      <c r="Z41" s="873"/>
      <c r="AA41" s="873"/>
      <c r="AB41" s="873"/>
      <c r="AC41" s="873"/>
      <c r="AD41" s="873"/>
      <c r="AE41" s="873"/>
      <c r="AF41" s="873"/>
      <c r="AG41" s="873"/>
      <c r="AH41" s="873"/>
      <c r="AI41" s="873"/>
      <c r="AJ41" s="873"/>
      <c r="AK41" s="873"/>
      <c r="AL41" s="873"/>
      <c r="AM41" s="873"/>
      <c r="AN41" s="873"/>
      <c r="AO41" s="873"/>
      <c r="AP41" s="873"/>
      <c r="AQ41" s="873"/>
      <c r="AR41" s="873"/>
      <c r="AS41" s="873"/>
      <c r="AT41" s="873"/>
      <c r="AU41" s="873"/>
      <c r="AV41" s="873"/>
      <c r="AW41" s="873"/>
      <c r="AX41" s="873"/>
    </row>
    <row r="42" spans="5:50" ht="13.9" customHeight="1">
      <c r="E42" s="754"/>
      <c r="F42" s="873"/>
      <c r="G42" s="873"/>
      <c r="H42" s="873"/>
      <c r="I42" s="873"/>
      <c r="J42" s="873"/>
      <c r="K42" s="873"/>
      <c r="L42" s="873"/>
      <c r="M42" s="873"/>
      <c r="N42" s="873"/>
      <c r="O42" s="873"/>
      <c r="P42" s="873"/>
      <c r="Q42" s="873"/>
      <c r="R42" s="873"/>
      <c r="S42" s="873"/>
      <c r="T42" s="873"/>
      <c r="U42" s="873"/>
      <c r="V42" s="873"/>
      <c r="W42" s="873"/>
      <c r="X42" s="873"/>
      <c r="Y42" s="873"/>
      <c r="Z42" s="873"/>
      <c r="AA42" s="873"/>
      <c r="AB42" s="873"/>
      <c r="AC42" s="873"/>
      <c r="AD42" s="873"/>
      <c r="AE42" s="873"/>
      <c r="AF42" s="873"/>
      <c r="AG42" s="873"/>
      <c r="AH42" s="873"/>
      <c r="AI42" s="873"/>
      <c r="AJ42" s="873"/>
      <c r="AK42" s="873"/>
      <c r="AL42" s="873"/>
      <c r="AM42" s="873"/>
      <c r="AN42" s="873"/>
      <c r="AO42" s="873"/>
      <c r="AP42" s="873"/>
      <c r="AQ42" s="873"/>
      <c r="AR42" s="873"/>
      <c r="AS42" s="873"/>
      <c r="AT42" s="873"/>
      <c r="AU42" s="873"/>
      <c r="AV42" s="873"/>
      <c r="AW42" s="873"/>
      <c r="AX42" s="873"/>
    </row>
    <row r="43" spans="5:50" ht="13.9" customHeight="1">
      <c r="G43" s="753" t="s">
        <v>1627</v>
      </c>
      <c r="AD43" s="753" t="s">
        <v>1626</v>
      </c>
    </row>
    <row r="44" spans="5:50" ht="13.9" customHeight="1">
      <c r="E44" s="873"/>
      <c r="F44" s="873"/>
      <c r="I44" s="2499"/>
      <c r="J44" s="2499"/>
      <c r="K44" s="2499"/>
      <c r="L44" s="2499"/>
      <c r="M44" s="2499"/>
      <c r="N44" s="2499"/>
      <c r="O44" s="2499"/>
      <c r="P44" s="2499"/>
      <c r="Q44" s="2499"/>
      <c r="R44" s="2499"/>
      <c r="S44" s="2499"/>
      <c r="T44" s="2499"/>
      <c r="U44" s="2499" t="s">
        <v>11</v>
      </c>
      <c r="V44" s="2499"/>
      <c r="W44" s="2499"/>
      <c r="X44" s="2499"/>
      <c r="Y44" s="2499"/>
      <c r="Z44" s="2499"/>
      <c r="AF44" s="2499"/>
      <c r="AG44" s="2499"/>
      <c r="AH44" s="2499"/>
      <c r="AI44" s="2499"/>
      <c r="AJ44" s="2499"/>
      <c r="AK44" s="2499"/>
      <c r="AL44" s="2499"/>
      <c r="AM44" s="2499"/>
      <c r="AN44" s="2499"/>
      <c r="AO44" s="2499"/>
      <c r="AP44" s="2499"/>
      <c r="AQ44" s="2499"/>
      <c r="AR44" s="2499" t="s">
        <v>11</v>
      </c>
      <c r="AS44" s="2499"/>
      <c r="AT44" s="2499"/>
      <c r="AU44" s="2499"/>
      <c r="AV44" s="2499"/>
      <c r="AW44" s="2499"/>
    </row>
    <row r="45" spans="5:50" ht="13.9" customHeight="1">
      <c r="E45" s="873"/>
      <c r="F45" s="873"/>
      <c r="I45" s="2499" t="s">
        <v>1625</v>
      </c>
      <c r="J45" s="2499"/>
      <c r="K45" s="2499"/>
      <c r="L45" s="2499"/>
      <c r="M45" s="2499"/>
      <c r="N45" s="2499"/>
      <c r="O45" s="2499"/>
      <c r="P45" s="2499"/>
      <c r="Q45" s="2499"/>
      <c r="R45" s="2499"/>
      <c r="S45" s="2499"/>
      <c r="T45" s="2499"/>
      <c r="U45" s="4958">
        <f>IF(AND(OR(AK7="○",AK8="○"),E12="○"),ROUNDUP(AX15*0.9/7,0),IF(AND(OR(AK7="○",AK8="○"),OR(E13="○",E14="○")),ROUNDUP(AT34/7,0),""))</f>
        <v>1</v>
      </c>
      <c r="V45" s="4959"/>
      <c r="W45" s="4959"/>
      <c r="X45" s="4960"/>
      <c r="Y45" s="4961" t="s">
        <v>1299</v>
      </c>
      <c r="Z45" s="4961"/>
      <c r="AF45" s="2499" t="s">
        <v>1625</v>
      </c>
      <c r="AG45" s="2499"/>
      <c r="AH45" s="2499"/>
      <c r="AI45" s="2499"/>
      <c r="AJ45" s="2499"/>
      <c r="AK45" s="2499"/>
      <c r="AL45" s="2499"/>
      <c r="AM45" s="2499"/>
      <c r="AN45" s="2499"/>
      <c r="AO45" s="2499"/>
      <c r="AP45" s="2499"/>
      <c r="AQ45" s="2499"/>
      <c r="AR45" s="4962">
        <v>2</v>
      </c>
      <c r="AS45" s="4962"/>
      <c r="AT45" s="4962"/>
      <c r="AU45" s="4962"/>
      <c r="AV45" s="4961" t="s">
        <v>1299</v>
      </c>
      <c r="AW45" s="4961"/>
    </row>
    <row r="46" spans="5:50" ht="13.9" customHeight="1">
      <c r="E46" s="754"/>
      <c r="I46" s="754"/>
      <c r="AF46" s="754"/>
    </row>
    <row r="47" spans="5:50" ht="13.9" customHeight="1">
      <c r="E47" s="754"/>
      <c r="G47" s="753" t="s">
        <v>1624</v>
      </c>
      <c r="T47" s="873"/>
      <c r="U47" s="873"/>
      <c r="V47" s="873"/>
      <c r="W47" s="873"/>
      <c r="X47" s="873"/>
      <c r="Y47" s="873"/>
      <c r="Z47" s="873"/>
      <c r="AA47" s="873"/>
      <c r="AB47" s="873"/>
      <c r="AC47" s="873"/>
      <c r="AD47" s="873"/>
      <c r="AE47" s="873"/>
      <c r="AF47" s="873"/>
      <c r="AG47" s="873"/>
      <c r="AH47" s="873"/>
      <c r="AI47" s="873"/>
    </row>
    <row r="48" spans="5:50" ht="13.9" customHeight="1" thickBot="1">
      <c r="E48" s="754"/>
      <c r="T48" s="873"/>
      <c r="U48" s="873"/>
      <c r="V48" s="873"/>
      <c r="W48" s="873"/>
      <c r="X48" s="873"/>
      <c r="Y48" s="873"/>
      <c r="Z48" s="873"/>
      <c r="AA48" s="873"/>
      <c r="AB48" s="873"/>
      <c r="AC48" s="873"/>
      <c r="AD48" s="873"/>
      <c r="AE48" s="873"/>
      <c r="AF48" s="873"/>
      <c r="AG48" s="873"/>
      <c r="AH48" s="873"/>
      <c r="AI48" s="873"/>
    </row>
    <row r="49" spans="17:47" ht="13.9" customHeight="1">
      <c r="Q49" s="873"/>
      <c r="R49" s="873"/>
      <c r="S49" s="873"/>
      <c r="T49" s="873"/>
      <c r="U49" s="873"/>
      <c r="V49" s="873"/>
      <c r="W49" s="873"/>
      <c r="X49" s="873"/>
      <c r="Y49" s="873"/>
      <c r="Z49" s="873"/>
      <c r="AA49" s="873"/>
      <c r="AB49" s="873"/>
      <c r="AC49" s="1104"/>
      <c r="AD49" s="4970" t="str">
        <f>(IF(OR(U45&lt;=AR45),"可","規定の員数を満たしていません。"))</f>
        <v>可</v>
      </c>
      <c r="AE49" s="4971"/>
      <c r="AF49" s="4971"/>
      <c r="AG49" s="4971"/>
      <c r="AH49" s="4971"/>
      <c r="AI49" s="4971"/>
      <c r="AJ49" s="4971"/>
      <c r="AK49" s="4971"/>
      <c r="AL49" s="4971"/>
      <c r="AM49" s="4971"/>
      <c r="AN49" s="4971"/>
      <c r="AO49" s="4971"/>
      <c r="AP49" s="4971"/>
      <c r="AQ49" s="4971"/>
      <c r="AR49" s="4971"/>
      <c r="AS49" s="4971"/>
      <c r="AT49" s="4971"/>
      <c r="AU49" s="4972"/>
    </row>
    <row r="50" spans="17:47" ht="13.9" customHeight="1" thickBot="1">
      <c r="AD50" s="4973"/>
      <c r="AE50" s="4974"/>
      <c r="AF50" s="4974"/>
      <c r="AG50" s="4974"/>
      <c r="AH50" s="4974"/>
      <c r="AI50" s="4974"/>
      <c r="AJ50" s="4974"/>
      <c r="AK50" s="4974"/>
      <c r="AL50" s="4974"/>
      <c r="AM50" s="4974"/>
      <c r="AN50" s="4974"/>
      <c r="AO50" s="4974"/>
      <c r="AP50" s="4974"/>
      <c r="AQ50" s="4974"/>
      <c r="AR50" s="4974"/>
      <c r="AS50" s="4974"/>
      <c r="AT50" s="4974"/>
      <c r="AU50" s="4975"/>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H31:AI31"/>
    <mergeCell ref="AJ31:AL31"/>
    <mergeCell ref="AM31:AN31"/>
    <mergeCell ref="AO31:AQ31"/>
    <mergeCell ref="AE32:AG32"/>
    <mergeCell ref="AH32:AI32"/>
    <mergeCell ref="AJ32:AL32"/>
    <mergeCell ref="AM32:AN32"/>
    <mergeCell ref="AO32:AQ32"/>
    <mergeCell ref="E31:I31"/>
    <mergeCell ref="J31:M31"/>
    <mergeCell ref="N31:O31"/>
    <mergeCell ref="P31:R31"/>
    <mergeCell ref="U31:W31"/>
    <mergeCell ref="X31:Y31"/>
    <mergeCell ref="Z31:AB31"/>
    <mergeCell ref="AC31:AD31"/>
    <mergeCell ref="AE31:AG31"/>
    <mergeCell ref="AC30:AD30"/>
    <mergeCell ref="AE30:AG30"/>
    <mergeCell ref="AH30:AI30"/>
    <mergeCell ref="AJ30:AL30"/>
    <mergeCell ref="AM30:AN30"/>
    <mergeCell ref="AO30:AQ30"/>
    <mergeCell ref="AR30:AS30"/>
    <mergeCell ref="AT30:AV30"/>
    <mergeCell ref="AW30:AX30"/>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Z28:AB28"/>
    <mergeCell ref="AC28:AD28"/>
    <mergeCell ref="AE28:AG28"/>
    <mergeCell ref="AH28:AI28"/>
    <mergeCell ref="AJ28:AL28"/>
    <mergeCell ref="AM28:AN28"/>
    <mergeCell ref="AO28:AQ28"/>
    <mergeCell ref="AR28:AS28"/>
    <mergeCell ref="AT28:AV28"/>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X26:Y26"/>
    <mergeCell ref="Z26:AB26"/>
    <mergeCell ref="AC26:AD26"/>
    <mergeCell ref="AE26:AG26"/>
    <mergeCell ref="AH26:AI26"/>
    <mergeCell ref="AJ26:AL26"/>
    <mergeCell ref="AM26:AN26"/>
    <mergeCell ref="AO26:AQ26"/>
    <mergeCell ref="AR26:AS26"/>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E24:I24"/>
    <mergeCell ref="J24:M24"/>
    <mergeCell ref="N24:O24"/>
    <mergeCell ref="P24:R24"/>
    <mergeCell ref="S24:T24"/>
    <mergeCell ref="U24:W24"/>
    <mergeCell ref="X24:Y24"/>
    <mergeCell ref="Z24:AB24"/>
    <mergeCell ref="AC24:AD24"/>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X13:AZ13"/>
    <mergeCell ref="BA13:BB13"/>
    <mergeCell ref="E14:G14"/>
    <mergeCell ref="H14:AF14"/>
    <mergeCell ref="AK14:AN14"/>
    <mergeCell ref="AO14:AQ14"/>
    <mergeCell ref="AR14:AS14"/>
    <mergeCell ref="AT14:AW14"/>
    <mergeCell ref="AX14:AZ14"/>
    <mergeCell ref="BA14:BB14"/>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BC2:BD2"/>
    <mergeCell ref="E7:K7"/>
    <mergeCell ref="L7:AD7"/>
    <mergeCell ref="AK7:AM7"/>
    <mergeCell ref="AN7:AY7"/>
    <mergeCell ref="E8:K8"/>
    <mergeCell ref="L8:AD8"/>
    <mergeCell ref="AK8:AM8"/>
    <mergeCell ref="AN8:AY8"/>
    <mergeCell ref="AP2:AR2"/>
  </mergeCells>
  <phoneticPr fontId="8"/>
  <conditionalFormatting sqref="J21:M32 AJ21:AL32">
    <cfRule type="expression" dxfId="5" priority="33">
      <formula>COUNTA($G$12)&gt;=1</formula>
    </cfRule>
  </conditionalFormatting>
  <conditionalFormatting sqref="P21:R32">
    <cfRule type="expression" dxfId="4" priority="23">
      <formula>COUNTA($G$12)&gt;=1</formula>
    </cfRule>
  </conditionalFormatting>
  <conditionalFormatting sqref="U21:W32">
    <cfRule type="expression" dxfId="3" priority="12">
      <formula>COUNTA($G$12)&gt;=1</formula>
    </cfRule>
  </conditionalFormatting>
  <conditionalFormatting sqref="Z21:AB32 AE21:AG32">
    <cfRule type="expression" dxfId="2" priority="1">
      <formula>COUNTA($G$12)&gt;=1</formula>
    </cfRule>
  </conditionalFormatting>
  <conditionalFormatting sqref="AO12:AQ14 AX12:AZ14">
    <cfRule type="expression" dxfId="1" priority="34">
      <formula>COUNTA($E$13:$G$14)&gt;=1</formula>
    </cfRule>
  </conditionalFormatting>
  <conditionalFormatting sqref="AO21:AQ32">
    <cfRule type="expression" dxfId="0" priority="2">
      <formula>COUNTA($G$12)&gt;=1</formula>
    </cfRule>
  </conditionalFormatting>
  <dataValidations count="4">
    <dataValidation type="list" allowBlank="1" showInputMessage="1" showErrorMessage="1" sqref="E12:G14 AH10 AK7:AM8" xr:uid="{00000000-0002-0000-6F00-000000000000}">
      <formula1>$Q$3:$Q$4</formula1>
    </dataValidation>
    <dataValidation type="whole" allowBlank="1" showInputMessage="1" showErrorMessage="1" error="入力月の月日数を超過しています" sqref="J21:M21 J23:M23 J26:M26 J28:M28" xr:uid="{00000000-0002-0000-6F00-000001000000}">
      <formula1>0</formula1>
      <formula2>30</formula2>
    </dataValidation>
    <dataValidation type="whole" allowBlank="1" showInputMessage="1" showErrorMessage="1" error="入力月の月日数を超過しています" sqref="J31:M31" xr:uid="{00000000-0002-0000-6F00-000002000000}">
      <formula1>0</formula1>
      <formula2>29</formula2>
    </dataValidation>
    <dataValidation type="whole" allowBlank="1" showInputMessage="1" showErrorMessage="1" error="入力月の月日数を超過しています" sqref="J22:M22 J24:M25 J27:M27 J29:M30 J32:M32" xr:uid="{00000000-0002-0000-6F00-000003000000}">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rgb="FF0070C0"/>
    <pageSetUpPr fitToPage="1"/>
  </sheetPr>
  <dimension ref="A1:AB42"/>
  <sheetViews>
    <sheetView view="pageBreakPreview" zoomScaleNormal="100" zoomScaleSheetLayoutView="100" workbookViewId="0">
      <selection activeCell="B1" sqref="B1"/>
    </sheetView>
  </sheetViews>
  <sheetFormatPr defaultColWidth="4" defaultRowHeight="13"/>
  <cols>
    <col min="1" max="1" width="2.08984375" style="561" customWidth="1"/>
    <col min="2" max="2" width="2.36328125" style="561" customWidth="1"/>
    <col min="3" max="21" width="4" style="561" customWidth="1"/>
    <col min="22" max="25" width="2.36328125" style="561" customWidth="1"/>
    <col min="26" max="26" width="2.08984375" style="561" customWidth="1"/>
    <col min="27" max="27" width="4" style="561"/>
    <col min="28" max="255" width="4" style="563"/>
    <col min="256" max="256" width="1.7265625" style="563" customWidth="1"/>
    <col min="257" max="257" width="2.08984375" style="563" customWidth="1"/>
    <col min="258" max="258" width="2.36328125" style="563" customWidth="1"/>
    <col min="259" max="277" width="4" style="563" customWidth="1"/>
    <col min="278" max="281" width="2.36328125" style="563" customWidth="1"/>
    <col min="282" max="282" width="2.08984375" style="563" customWidth="1"/>
    <col min="283" max="511" width="4" style="563"/>
    <col min="512" max="512" width="1.7265625" style="563" customWidth="1"/>
    <col min="513" max="513" width="2.08984375" style="563" customWidth="1"/>
    <col min="514" max="514" width="2.36328125" style="563" customWidth="1"/>
    <col min="515" max="533" width="4" style="563" customWidth="1"/>
    <col min="534" max="537" width="2.36328125" style="563" customWidth="1"/>
    <col min="538" max="538" width="2.08984375" style="563" customWidth="1"/>
    <col min="539" max="767" width="4" style="563"/>
    <col min="768" max="768" width="1.7265625" style="563" customWidth="1"/>
    <col min="769" max="769" width="2.08984375" style="563" customWidth="1"/>
    <col min="770" max="770" width="2.36328125" style="563" customWidth="1"/>
    <col min="771" max="789" width="4" style="563" customWidth="1"/>
    <col min="790" max="793" width="2.36328125" style="563" customWidth="1"/>
    <col min="794" max="794" width="2.08984375" style="563" customWidth="1"/>
    <col min="795" max="1023" width="4" style="563"/>
    <col min="1024" max="1024" width="1.7265625" style="563" customWidth="1"/>
    <col min="1025" max="1025" width="2.08984375" style="563" customWidth="1"/>
    <col min="1026" max="1026" width="2.36328125" style="563" customWidth="1"/>
    <col min="1027" max="1045" width="4" style="563" customWidth="1"/>
    <col min="1046" max="1049" width="2.36328125" style="563" customWidth="1"/>
    <col min="1050" max="1050" width="2.08984375" style="563" customWidth="1"/>
    <col min="1051" max="1279" width="4" style="563"/>
    <col min="1280" max="1280" width="1.7265625" style="563" customWidth="1"/>
    <col min="1281" max="1281" width="2.08984375" style="563" customWidth="1"/>
    <col min="1282" max="1282" width="2.36328125" style="563" customWidth="1"/>
    <col min="1283" max="1301" width="4" style="563" customWidth="1"/>
    <col min="1302" max="1305" width="2.36328125" style="563" customWidth="1"/>
    <col min="1306" max="1306" width="2.08984375" style="563" customWidth="1"/>
    <col min="1307" max="1535" width="4" style="563"/>
    <col min="1536" max="1536" width="1.7265625" style="563" customWidth="1"/>
    <col min="1537" max="1537" width="2.08984375" style="563" customWidth="1"/>
    <col min="1538" max="1538" width="2.36328125" style="563" customWidth="1"/>
    <col min="1539" max="1557" width="4" style="563" customWidth="1"/>
    <col min="1558" max="1561" width="2.36328125" style="563" customWidth="1"/>
    <col min="1562" max="1562" width="2.08984375" style="563" customWidth="1"/>
    <col min="1563" max="1791" width="4" style="563"/>
    <col min="1792" max="1792" width="1.7265625" style="563" customWidth="1"/>
    <col min="1793" max="1793" width="2.08984375" style="563" customWidth="1"/>
    <col min="1794" max="1794" width="2.36328125" style="563" customWidth="1"/>
    <col min="1795" max="1813" width="4" style="563" customWidth="1"/>
    <col min="1814" max="1817" width="2.36328125" style="563" customWidth="1"/>
    <col min="1818" max="1818" width="2.08984375" style="563" customWidth="1"/>
    <col min="1819" max="2047" width="4" style="563"/>
    <col min="2048" max="2048" width="1.7265625" style="563" customWidth="1"/>
    <col min="2049" max="2049" width="2.08984375" style="563" customWidth="1"/>
    <col min="2050" max="2050" width="2.36328125" style="563" customWidth="1"/>
    <col min="2051" max="2069" width="4" style="563" customWidth="1"/>
    <col min="2070" max="2073" width="2.36328125" style="563" customWidth="1"/>
    <col min="2074" max="2074" width="2.08984375" style="563" customWidth="1"/>
    <col min="2075" max="2303" width="4" style="563"/>
    <col min="2304" max="2304" width="1.7265625" style="563" customWidth="1"/>
    <col min="2305" max="2305" width="2.08984375" style="563" customWidth="1"/>
    <col min="2306" max="2306" width="2.36328125" style="563" customWidth="1"/>
    <col min="2307" max="2325" width="4" style="563" customWidth="1"/>
    <col min="2326" max="2329" width="2.36328125" style="563" customWidth="1"/>
    <col min="2330" max="2330" width="2.08984375" style="563" customWidth="1"/>
    <col min="2331" max="2559" width="4" style="563"/>
    <col min="2560" max="2560" width="1.7265625" style="563" customWidth="1"/>
    <col min="2561" max="2561" width="2.08984375" style="563" customWidth="1"/>
    <col min="2562" max="2562" width="2.36328125" style="563" customWidth="1"/>
    <col min="2563" max="2581" width="4" style="563" customWidth="1"/>
    <col min="2582" max="2585" width="2.36328125" style="563" customWidth="1"/>
    <col min="2586" max="2586" width="2.08984375" style="563" customWidth="1"/>
    <col min="2587" max="2815" width="4" style="563"/>
    <col min="2816" max="2816" width="1.7265625" style="563" customWidth="1"/>
    <col min="2817" max="2817" width="2.08984375" style="563" customWidth="1"/>
    <col min="2818" max="2818" width="2.36328125" style="563" customWidth="1"/>
    <col min="2819" max="2837" width="4" style="563" customWidth="1"/>
    <col min="2838" max="2841" width="2.36328125" style="563" customWidth="1"/>
    <col min="2842" max="2842" width="2.08984375" style="563" customWidth="1"/>
    <col min="2843" max="3071" width="4" style="563"/>
    <col min="3072" max="3072" width="1.7265625" style="563" customWidth="1"/>
    <col min="3073" max="3073" width="2.08984375" style="563" customWidth="1"/>
    <col min="3074" max="3074" width="2.36328125" style="563" customWidth="1"/>
    <col min="3075" max="3093" width="4" style="563" customWidth="1"/>
    <col min="3094" max="3097" width="2.36328125" style="563" customWidth="1"/>
    <col min="3098" max="3098" width="2.08984375" style="563" customWidth="1"/>
    <col min="3099" max="3327" width="4" style="563"/>
    <col min="3328" max="3328" width="1.7265625" style="563" customWidth="1"/>
    <col min="3329" max="3329" width="2.08984375" style="563" customWidth="1"/>
    <col min="3330" max="3330" width="2.36328125" style="563" customWidth="1"/>
    <col min="3331" max="3349" width="4" style="563" customWidth="1"/>
    <col min="3350" max="3353" width="2.36328125" style="563" customWidth="1"/>
    <col min="3354" max="3354" width="2.08984375" style="563" customWidth="1"/>
    <col min="3355" max="3583" width="4" style="563"/>
    <col min="3584" max="3584" width="1.7265625" style="563" customWidth="1"/>
    <col min="3585" max="3585" width="2.08984375" style="563" customWidth="1"/>
    <col min="3586" max="3586" width="2.36328125" style="563" customWidth="1"/>
    <col min="3587" max="3605" width="4" style="563" customWidth="1"/>
    <col min="3606" max="3609" width="2.36328125" style="563" customWidth="1"/>
    <col min="3610" max="3610" width="2.08984375" style="563" customWidth="1"/>
    <col min="3611" max="3839" width="4" style="563"/>
    <col min="3840" max="3840" width="1.7265625" style="563" customWidth="1"/>
    <col min="3841" max="3841" width="2.08984375" style="563" customWidth="1"/>
    <col min="3842" max="3842" width="2.36328125" style="563" customWidth="1"/>
    <col min="3843" max="3861" width="4" style="563" customWidth="1"/>
    <col min="3862" max="3865" width="2.36328125" style="563" customWidth="1"/>
    <col min="3866" max="3866" width="2.08984375" style="563" customWidth="1"/>
    <col min="3867" max="4095" width="4" style="563"/>
    <col min="4096" max="4096" width="1.7265625" style="563" customWidth="1"/>
    <col min="4097" max="4097" width="2.08984375" style="563" customWidth="1"/>
    <col min="4098" max="4098" width="2.36328125" style="563" customWidth="1"/>
    <col min="4099" max="4117" width="4" style="563" customWidth="1"/>
    <col min="4118" max="4121" width="2.36328125" style="563" customWidth="1"/>
    <col min="4122" max="4122" width="2.08984375" style="563" customWidth="1"/>
    <col min="4123" max="4351" width="4" style="563"/>
    <col min="4352" max="4352" width="1.7265625" style="563" customWidth="1"/>
    <col min="4353" max="4353" width="2.08984375" style="563" customWidth="1"/>
    <col min="4354" max="4354" width="2.36328125" style="563" customWidth="1"/>
    <col min="4355" max="4373" width="4" style="563" customWidth="1"/>
    <col min="4374" max="4377" width="2.36328125" style="563" customWidth="1"/>
    <col min="4378" max="4378" width="2.08984375" style="563" customWidth="1"/>
    <col min="4379" max="4607" width="4" style="563"/>
    <col min="4608" max="4608" width="1.7265625" style="563" customWidth="1"/>
    <col min="4609" max="4609" width="2.08984375" style="563" customWidth="1"/>
    <col min="4610" max="4610" width="2.36328125" style="563" customWidth="1"/>
    <col min="4611" max="4629" width="4" style="563" customWidth="1"/>
    <col min="4630" max="4633" width="2.36328125" style="563" customWidth="1"/>
    <col min="4634" max="4634" width="2.08984375" style="563" customWidth="1"/>
    <col min="4635" max="4863" width="4" style="563"/>
    <col min="4864" max="4864" width="1.7265625" style="563" customWidth="1"/>
    <col min="4865" max="4865" width="2.08984375" style="563" customWidth="1"/>
    <col min="4866" max="4866" width="2.36328125" style="563" customWidth="1"/>
    <col min="4867" max="4885" width="4" style="563" customWidth="1"/>
    <col min="4886" max="4889" width="2.36328125" style="563" customWidth="1"/>
    <col min="4890" max="4890" width="2.08984375" style="563" customWidth="1"/>
    <col min="4891" max="5119" width="4" style="563"/>
    <col min="5120" max="5120" width="1.7265625" style="563" customWidth="1"/>
    <col min="5121" max="5121" width="2.08984375" style="563" customWidth="1"/>
    <col min="5122" max="5122" width="2.36328125" style="563" customWidth="1"/>
    <col min="5123" max="5141" width="4" style="563" customWidth="1"/>
    <col min="5142" max="5145" width="2.36328125" style="563" customWidth="1"/>
    <col min="5146" max="5146" width="2.08984375" style="563" customWidth="1"/>
    <col min="5147" max="5375" width="4" style="563"/>
    <col min="5376" max="5376" width="1.7265625" style="563" customWidth="1"/>
    <col min="5377" max="5377" width="2.08984375" style="563" customWidth="1"/>
    <col min="5378" max="5378" width="2.36328125" style="563" customWidth="1"/>
    <col min="5379" max="5397" width="4" style="563" customWidth="1"/>
    <col min="5398" max="5401" width="2.36328125" style="563" customWidth="1"/>
    <col min="5402" max="5402" width="2.08984375" style="563" customWidth="1"/>
    <col min="5403" max="5631" width="4" style="563"/>
    <col min="5632" max="5632" width="1.7265625" style="563" customWidth="1"/>
    <col min="5633" max="5633" width="2.08984375" style="563" customWidth="1"/>
    <col min="5634" max="5634" width="2.36328125" style="563" customWidth="1"/>
    <col min="5635" max="5653" width="4" style="563" customWidth="1"/>
    <col min="5654" max="5657" width="2.36328125" style="563" customWidth="1"/>
    <col min="5658" max="5658" width="2.08984375" style="563" customWidth="1"/>
    <col min="5659" max="5887" width="4" style="563"/>
    <col min="5888" max="5888" width="1.7265625" style="563" customWidth="1"/>
    <col min="5889" max="5889" width="2.08984375" style="563" customWidth="1"/>
    <col min="5890" max="5890" width="2.36328125" style="563" customWidth="1"/>
    <col min="5891" max="5909" width="4" style="563" customWidth="1"/>
    <col min="5910" max="5913" width="2.36328125" style="563" customWidth="1"/>
    <col min="5914" max="5914" width="2.08984375" style="563" customWidth="1"/>
    <col min="5915" max="6143" width="4" style="563"/>
    <col min="6144" max="6144" width="1.7265625" style="563" customWidth="1"/>
    <col min="6145" max="6145" width="2.08984375" style="563" customWidth="1"/>
    <col min="6146" max="6146" width="2.36328125" style="563" customWidth="1"/>
    <col min="6147" max="6165" width="4" style="563" customWidth="1"/>
    <col min="6166" max="6169" width="2.36328125" style="563" customWidth="1"/>
    <col min="6170" max="6170" width="2.08984375" style="563" customWidth="1"/>
    <col min="6171" max="6399" width="4" style="563"/>
    <col min="6400" max="6400" width="1.7265625" style="563" customWidth="1"/>
    <col min="6401" max="6401" width="2.08984375" style="563" customWidth="1"/>
    <col min="6402" max="6402" width="2.36328125" style="563" customWidth="1"/>
    <col min="6403" max="6421" width="4" style="563" customWidth="1"/>
    <col min="6422" max="6425" width="2.36328125" style="563" customWidth="1"/>
    <col min="6426" max="6426" width="2.08984375" style="563" customWidth="1"/>
    <col min="6427" max="6655" width="4" style="563"/>
    <col min="6656" max="6656" width="1.7265625" style="563" customWidth="1"/>
    <col min="6657" max="6657" width="2.08984375" style="563" customWidth="1"/>
    <col min="6658" max="6658" width="2.36328125" style="563" customWidth="1"/>
    <col min="6659" max="6677" width="4" style="563" customWidth="1"/>
    <col min="6678" max="6681" width="2.36328125" style="563" customWidth="1"/>
    <col min="6682" max="6682" width="2.08984375" style="563" customWidth="1"/>
    <col min="6683" max="6911" width="4" style="563"/>
    <col min="6912" max="6912" width="1.7265625" style="563" customWidth="1"/>
    <col min="6913" max="6913" width="2.08984375" style="563" customWidth="1"/>
    <col min="6914" max="6914" width="2.36328125" style="563" customWidth="1"/>
    <col min="6915" max="6933" width="4" style="563" customWidth="1"/>
    <col min="6934" max="6937" width="2.36328125" style="563" customWidth="1"/>
    <col min="6938" max="6938" width="2.08984375" style="563" customWidth="1"/>
    <col min="6939" max="7167" width="4" style="563"/>
    <col min="7168" max="7168" width="1.7265625" style="563" customWidth="1"/>
    <col min="7169" max="7169" width="2.08984375" style="563" customWidth="1"/>
    <col min="7170" max="7170" width="2.36328125" style="563" customWidth="1"/>
    <col min="7171" max="7189" width="4" style="563" customWidth="1"/>
    <col min="7190" max="7193" width="2.36328125" style="563" customWidth="1"/>
    <col min="7194" max="7194" width="2.08984375" style="563" customWidth="1"/>
    <col min="7195" max="7423" width="4" style="563"/>
    <col min="7424" max="7424" width="1.7265625" style="563" customWidth="1"/>
    <col min="7425" max="7425" width="2.08984375" style="563" customWidth="1"/>
    <col min="7426" max="7426" width="2.36328125" style="563" customWidth="1"/>
    <col min="7427" max="7445" width="4" style="563" customWidth="1"/>
    <col min="7446" max="7449" width="2.36328125" style="563" customWidth="1"/>
    <col min="7450" max="7450" width="2.08984375" style="563" customWidth="1"/>
    <col min="7451" max="7679" width="4" style="563"/>
    <col min="7680" max="7680" width="1.7265625" style="563" customWidth="1"/>
    <col min="7681" max="7681" width="2.08984375" style="563" customWidth="1"/>
    <col min="7682" max="7682" width="2.36328125" style="563" customWidth="1"/>
    <col min="7683" max="7701" width="4" style="563" customWidth="1"/>
    <col min="7702" max="7705" width="2.36328125" style="563" customWidth="1"/>
    <col min="7706" max="7706" width="2.08984375" style="563" customWidth="1"/>
    <col min="7707" max="7935" width="4" style="563"/>
    <col min="7936" max="7936" width="1.7265625" style="563" customWidth="1"/>
    <col min="7937" max="7937" width="2.08984375" style="563" customWidth="1"/>
    <col min="7938" max="7938" width="2.36328125" style="563" customWidth="1"/>
    <col min="7939" max="7957" width="4" style="563" customWidth="1"/>
    <col min="7958" max="7961" width="2.36328125" style="563" customWidth="1"/>
    <col min="7962" max="7962" width="2.08984375" style="563" customWidth="1"/>
    <col min="7963" max="8191" width="4" style="563"/>
    <col min="8192" max="8192" width="1.7265625" style="563" customWidth="1"/>
    <col min="8193" max="8193" width="2.08984375" style="563" customWidth="1"/>
    <col min="8194" max="8194" width="2.36328125" style="563" customWidth="1"/>
    <col min="8195" max="8213" width="4" style="563" customWidth="1"/>
    <col min="8214" max="8217" width="2.36328125" style="563" customWidth="1"/>
    <col min="8218" max="8218" width="2.08984375" style="563" customWidth="1"/>
    <col min="8219" max="8447" width="4" style="563"/>
    <col min="8448" max="8448" width="1.7265625" style="563" customWidth="1"/>
    <col min="8449" max="8449" width="2.08984375" style="563" customWidth="1"/>
    <col min="8450" max="8450" width="2.36328125" style="563" customWidth="1"/>
    <col min="8451" max="8469" width="4" style="563" customWidth="1"/>
    <col min="8470" max="8473" width="2.36328125" style="563" customWidth="1"/>
    <col min="8474" max="8474" width="2.08984375" style="563" customWidth="1"/>
    <col min="8475" max="8703" width="4" style="563"/>
    <col min="8704" max="8704" width="1.7265625" style="563" customWidth="1"/>
    <col min="8705" max="8705" width="2.08984375" style="563" customWidth="1"/>
    <col min="8706" max="8706" width="2.36328125" style="563" customWidth="1"/>
    <col min="8707" max="8725" width="4" style="563" customWidth="1"/>
    <col min="8726" max="8729" width="2.36328125" style="563" customWidth="1"/>
    <col min="8730" max="8730" width="2.08984375" style="563" customWidth="1"/>
    <col min="8731" max="8959" width="4" style="563"/>
    <col min="8960" max="8960" width="1.7265625" style="563" customWidth="1"/>
    <col min="8961" max="8961" width="2.08984375" style="563" customWidth="1"/>
    <col min="8962" max="8962" width="2.36328125" style="563" customWidth="1"/>
    <col min="8963" max="8981" width="4" style="563" customWidth="1"/>
    <col min="8982" max="8985" width="2.36328125" style="563" customWidth="1"/>
    <col min="8986" max="8986" width="2.08984375" style="563" customWidth="1"/>
    <col min="8987" max="9215" width="4" style="563"/>
    <col min="9216" max="9216" width="1.7265625" style="563" customWidth="1"/>
    <col min="9217" max="9217" width="2.08984375" style="563" customWidth="1"/>
    <col min="9218" max="9218" width="2.36328125" style="563" customWidth="1"/>
    <col min="9219" max="9237" width="4" style="563" customWidth="1"/>
    <col min="9238" max="9241" width="2.36328125" style="563" customWidth="1"/>
    <col min="9242" max="9242" width="2.08984375" style="563" customWidth="1"/>
    <col min="9243" max="9471" width="4" style="563"/>
    <col min="9472" max="9472" width="1.7265625" style="563" customWidth="1"/>
    <col min="9473" max="9473" width="2.08984375" style="563" customWidth="1"/>
    <col min="9474" max="9474" width="2.36328125" style="563" customWidth="1"/>
    <col min="9475" max="9493" width="4" style="563" customWidth="1"/>
    <col min="9494" max="9497" width="2.36328125" style="563" customWidth="1"/>
    <col min="9498" max="9498" width="2.08984375" style="563" customWidth="1"/>
    <col min="9499" max="9727" width="4" style="563"/>
    <col min="9728" max="9728" width="1.7265625" style="563" customWidth="1"/>
    <col min="9729" max="9729" width="2.08984375" style="563" customWidth="1"/>
    <col min="9730" max="9730" width="2.36328125" style="563" customWidth="1"/>
    <col min="9731" max="9749" width="4" style="563" customWidth="1"/>
    <col min="9750" max="9753" width="2.36328125" style="563" customWidth="1"/>
    <col min="9754" max="9754" width="2.08984375" style="563" customWidth="1"/>
    <col min="9755" max="9983" width="4" style="563"/>
    <col min="9984" max="9984" width="1.7265625" style="563" customWidth="1"/>
    <col min="9985" max="9985" width="2.08984375" style="563" customWidth="1"/>
    <col min="9986" max="9986" width="2.36328125" style="563" customWidth="1"/>
    <col min="9987" max="10005" width="4" style="563" customWidth="1"/>
    <col min="10006" max="10009" width="2.36328125" style="563" customWidth="1"/>
    <col min="10010" max="10010" width="2.08984375" style="563" customWidth="1"/>
    <col min="10011" max="10239" width="4" style="563"/>
    <col min="10240" max="10240" width="1.7265625" style="563" customWidth="1"/>
    <col min="10241" max="10241" width="2.08984375" style="563" customWidth="1"/>
    <col min="10242" max="10242" width="2.36328125" style="563" customWidth="1"/>
    <col min="10243" max="10261" width="4" style="563" customWidth="1"/>
    <col min="10262" max="10265" width="2.36328125" style="563" customWidth="1"/>
    <col min="10266" max="10266" width="2.08984375" style="563" customWidth="1"/>
    <col min="10267" max="10495" width="4" style="563"/>
    <col min="10496" max="10496" width="1.7265625" style="563" customWidth="1"/>
    <col min="10497" max="10497" width="2.08984375" style="563" customWidth="1"/>
    <col min="10498" max="10498" width="2.36328125" style="563" customWidth="1"/>
    <col min="10499" max="10517" width="4" style="563" customWidth="1"/>
    <col min="10518" max="10521" width="2.36328125" style="563" customWidth="1"/>
    <col min="10522" max="10522" width="2.08984375" style="563" customWidth="1"/>
    <col min="10523" max="10751" width="4" style="563"/>
    <col min="10752" max="10752" width="1.7265625" style="563" customWidth="1"/>
    <col min="10753" max="10753" width="2.08984375" style="563" customWidth="1"/>
    <col min="10754" max="10754" width="2.36328125" style="563" customWidth="1"/>
    <col min="10755" max="10773" width="4" style="563" customWidth="1"/>
    <col min="10774" max="10777" width="2.36328125" style="563" customWidth="1"/>
    <col min="10778" max="10778" width="2.08984375" style="563" customWidth="1"/>
    <col min="10779" max="11007" width="4" style="563"/>
    <col min="11008" max="11008" width="1.7265625" style="563" customWidth="1"/>
    <col min="11009" max="11009" width="2.08984375" style="563" customWidth="1"/>
    <col min="11010" max="11010" width="2.36328125" style="563" customWidth="1"/>
    <col min="11011" max="11029" width="4" style="563" customWidth="1"/>
    <col min="11030" max="11033" width="2.36328125" style="563" customWidth="1"/>
    <col min="11034" max="11034" width="2.08984375" style="563" customWidth="1"/>
    <col min="11035" max="11263" width="4" style="563"/>
    <col min="11264" max="11264" width="1.7265625" style="563" customWidth="1"/>
    <col min="11265" max="11265" width="2.08984375" style="563" customWidth="1"/>
    <col min="11266" max="11266" width="2.36328125" style="563" customWidth="1"/>
    <col min="11267" max="11285" width="4" style="563" customWidth="1"/>
    <col min="11286" max="11289" width="2.36328125" style="563" customWidth="1"/>
    <col min="11290" max="11290" width="2.08984375" style="563" customWidth="1"/>
    <col min="11291" max="11519" width="4" style="563"/>
    <col min="11520" max="11520" width="1.7265625" style="563" customWidth="1"/>
    <col min="11521" max="11521" width="2.08984375" style="563" customWidth="1"/>
    <col min="11522" max="11522" width="2.36328125" style="563" customWidth="1"/>
    <col min="11523" max="11541" width="4" style="563" customWidth="1"/>
    <col min="11542" max="11545" width="2.36328125" style="563" customWidth="1"/>
    <col min="11546" max="11546" width="2.08984375" style="563" customWidth="1"/>
    <col min="11547" max="11775" width="4" style="563"/>
    <col min="11776" max="11776" width="1.7265625" style="563" customWidth="1"/>
    <col min="11777" max="11777" width="2.08984375" style="563" customWidth="1"/>
    <col min="11778" max="11778" width="2.36328125" style="563" customWidth="1"/>
    <col min="11779" max="11797" width="4" style="563" customWidth="1"/>
    <col min="11798" max="11801" width="2.36328125" style="563" customWidth="1"/>
    <col min="11802" max="11802" width="2.08984375" style="563" customWidth="1"/>
    <col min="11803" max="12031" width="4" style="563"/>
    <col min="12032" max="12032" width="1.7265625" style="563" customWidth="1"/>
    <col min="12033" max="12033" width="2.08984375" style="563" customWidth="1"/>
    <col min="12034" max="12034" width="2.36328125" style="563" customWidth="1"/>
    <col min="12035" max="12053" width="4" style="563" customWidth="1"/>
    <col min="12054" max="12057" width="2.36328125" style="563" customWidth="1"/>
    <col min="12058" max="12058" width="2.08984375" style="563" customWidth="1"/>
    <col min="12059" max="12287" width="4" style="563"/>
    <col min="12288" max="12288" width="1.7265625" style="563" customWidth="1"/>
    <col min="12289" max="12289" width="2.08984375" style="563" customWidth="1"/>
    <col min="12290" max="12290" width="2.36328125" style="563" customWidth="1"/>
    <col min="12291" max="12309" width="4" style="563" customWidth="1"/>
    <col min="12310" max="12313" width="2.36328125" style="563" customWidth="1"/>
    <col min="12314" max="12314" width="2.08984375" style="563" customWidth="1"/>
    <col min="12315" max="12543" width="4" style="563"/>
    <col min="12544" max="12544" width="1.7265625" style="563" customWidth="1"/>
    <col min="12545" max="12545" width="2.08984375" style="563" customWidth="1"/>
    <col min="12546" max="12546" width="2.36328125" style="563" customWidth="1"/>
    <col min="12547" max="12565" width="4" style="563" customWidth="1"/>
    <col min="12566" max="12569" width="2.36328125" style="563" customWidth="1"/>
    <col min="12570" max="12570" width="2.08984375" style="563" customWidth="1"/>
    <col min="12571" max="12799" width="4" style="563"/>
    <col min="12800" max="12800" width="1.7265625" style="563" customWidth="1"/>
    <col min="12801" max="12801" width="2.08984375" style="563" customWidth="1"/>
    <col min="12802" max="12802" width="2.36328125" style="563" customWidth="1"/>
    <col min="12803" max="12821" width="4" style="563" customWidth="1"/>
    <col min="12822" max="12825" width="2.36328125" style="563" customWidth="1"/>
    <col min="12826" max="12826" width="2.08984375" style="563" customWidth="1"/>
    <col min="12827" max="13055" width="4" style="563"/>
    <col min="13056" max="13056" width="1.7265625" style="563" customWidth="1"/>
    <col min="13057" max="13057" width="2.08984375" style="563" customWidth="1"/>
    <col min="13058" max="13058" width="2.36328125" style="563" customWidth="1"/>
    <col min="13059" max="13077" width="4" style="563" customWidth="1"/>
    <col min="13078" max="13081" width="2.36328125" style="563" customWidth="1"/>
    <col min="13082" max="13082" width="2.08984375" style="563" customWidth="1"/>
    <col min="13083" max="13311" width="4" style="563"/>
    <col min="13312" max="13312" width="1.7265625" style="563" customWidth="1"/>
    <col min="13313" max="13313" width="2.08984375" style="563" customWidth="1"/>
    <col min="13314" max="13314" width="2.36328125" style="563" customWidth="1"/>
    <col min="13315" max="13333" width="4" style="563" customWidth="1"/>
    <col min="13334" max="13337" width="2.36328125" style="563" customWidth="1"/>
    <col min="13338" max="13338" width="2.08984375" style="563" customWidth="1"/>
    <col min="13339" max="13567" width="4" style="563"/>
    <col min="13568" max="13568" width="1.7265625" style="563" customWidth="1"/>
    <col min="13569" max="13569" width="2.08984375" style="563" customWidth="1"/>
    <col min="13570" max="13570" width="2.36328125" style="563" customWidth="1"/>
    <col min="13571" max="13589" width="4" style="563" customWidth="1"/>
    <col min="13590" max="13593" width="2.36328125" style="563" customWidth="1"/>
    <col min="13594" max="13594" width="2.08984375" style="563" customWidth="1"/>
    <col min="13595" max="13823" width="4" style="563"/>
    <col min="13824" max="13824" width="1.7265625" style="563" customWidth="1"/>
    <col min="13825" max="13825" width="2.08984375" style="563" customWidth="1"/>
    <col min="13826" max="13826" width="2.36328125" style="563" customWidth="1"/>
    <col min="13827" max="13845" width="4" style="563" customWidth="1"/>
    <col min="13846" max="13849" width="2.36328125" style="563" customWidth="1"/>
    <col min="13850" max="13850" width="2.08984375" style="563" customWidth="1"/>
    <col min="13851" max="14079" width="4" style="563"/>
    <col min="14080" max="14080" width="1.7265625" style="563" customWidth="1"/>
    <col min="14081" max="14081" width="2.08984375" style="563" customWidth="1"/>
    <col min="14082" max="14082" width="2.36328125" style="563" customWidth="1"/>
    <col min="14083" max="14101" width="4" style="563" customWidth="1"/>
    <col min="14102" max="14105" width="2.36328125" style="563" customWidth="1"/>
    <col min="14106" max="14106" width="2.08984375" style="563" customWidth="1"/>
    <col min="14107" max="14335" width="4" style="563"/>
    <col min="14336" max="14336" width="1.7265625" style="563" customWidth="1"/>
    <col min="14337" max="14337" width="2.08984375" style="563" customWidth="1"/>
    <col min="14338" max="14338" width="2.36328125" style="563" customWidth="1"/>
    <col min="14339" max="14357" width="4" style="563" customWidth="1"/>
    <col min="14358" max="14361" width="2.36328125" style="563" customWidth="1"/>
    <col min="14362" max="14362" width="2.08984375" style="563" customWidth="1"/>
    <col min="14363" max="14591" width="4" style="563"/>
    <col min="14592" max="14592" width="1.7265625" style="563" customWidth="1"/>
    <col min="14593" max="14593" width="2.08984375" style="563" customWidth="1"/>
    <col min="14594" max="14594" width="2.36328125" style="563" customWidth="1"/>
    <col min="14595" max="14613" width="4" style="563" customWidth="1"/>
    <col min="14614" max="14617" width="2.36328125" style="563" customWidth="1"/>
    <col min="14618" max="14618" width="2.08984375" style="563" customWidth="1"/>
    <col min="14619" max="14847" width="4" style="563"/>
    <col min="14848" max="14848" width="1.7265625" style="563" customWidth="1"/>
    <col min="14849" max="14849" width="2.08984375" style="563" customWidth="1"/>
    <col min="14850" max="14850" width="2.36328125" style="563" customWidth="1"/>
    <col min="14851" max="14869" width="4" style="563" customWidth="1"/>
    <col min="14870" max="14873" width="2.36328125" style="563" customWidth="1"/>
    <col min="14874" max="14874" width="2.08984375" style="563" customWidth="1"/>
    <col min="14875" max="15103" width="4" style="563"/>
    <col min="15104" max="15104" width="1.7265625" style="563" customWidth="1"/>
    <col min="15105" max="15105" width="2.08984375" style="563" customWidth="1"/>
    <col min="15106" max="15106" width="2.36328125" style="563" customWidth="1"/>
    <col min="15107" max="15125" width="4" style="563" customWidth="1"/>
    <col min="15126" max="15129" width="2.36328125" style="563" customWidth="1"/>
    <col min="15130" max="15130" width="2.08984375" style="563" customWidth="1"/>
    <col min="15131" max="15359" width="4" style="563"/>
    <col min="15360" max="15360" width="1.7265625" style="563" customWidth="1"/>
    <col min="15361" max="15361" width="2.08984375" style="563" customWidth="1"/>
    <col min="15362" max="15362" width="2.36328125" style="563" customWidth="1"/>
    <col min="15363" max="15381" width="4" style="563" customWidth="1"/>
    <col min="15382" max="15385" width="2.36328125" style="563" customWidth="1"/>
    <col min="15386" max="15386" width="2.08984375" style="563" customWidth="1"/>
    <col min="15387" max="15615" width="4" style="563"/>
    <col min="15616" max="15616" width="1.7265625" style="563" customWidth="1"/>
    <col min="15617" max="15617" width="2.08984375" style="563" customWidth="1"/>
    <col min="15618" max="15618" width="2.36328125" style="563" customWidth="1"/>
    <col min="15619" max="15637" width="4" style="563" customWidth="1"/>
    <col min="15638" max="15641" width="2.36328125" style="563" customWidth="1"/>
    <col min="15642" max="15642" width="2.08984375" style="563" customWidth="1"/>
    <col min="15643" max="15871" width="4" style="563"/>
    <col min="15872" max="15872" width="1.7265625" style="563" customWidth="1"/>
    <col min="15873" max="15873" width="2.08984375" style="563" customWidth="1"/>
    <col min="15874" max="15874" width="2.36328125" style="563" customWidth="1"/>
    <col min="15875" max="15893" width="4" style="563" customWidth="1"/>
    <col min="15894" max="15897" width="2.36328125" style="563" customWidth="1"/>
    <col min="15898" max="15898" width="2.08984375" style="563" customWidth="1"/>
    <col min="15899" max="16127" width="4" style="563"/>
    <col min="16128" max="16128" width="1.7265625" style="563" customWidth="1"/>
    <col min="16129" max="16129" width="2.08984375" style="563" customWidth="1"/>
    <col min="16130" max="16130" width="2.36328125" style="563" customWidth="1"/>
    <col min="16131" max="16149" width="4" style="563" customWidth="1"/>
    <col min="16150" max="16153" width="2.36328125" style="563" customWidth="1"/>
    <col min="16154" max="16154" width="2.08984375" style="563" customWidth="1"/>
    <col min="16155" max="16384" width="4" style="563"/>
  </cols>
  <sheetData>
    <row r="1" spans="1:26">
      <c r="A1" s="577"/>
      <c r="B1" s="563"/>
      <c r="C1" s="563"/>
      <c r="D1" s="563"/>
      <c r="E1" s="563"/>
      <c r="F1" s="563"/>
      <c r="G1" s="563"/>
      <c r="H1" s="563"/>
      <c r="I1" s="563"/>
      <c r="J1" s="563"/>
      <c r="K1" s="563"/>
      <c r="L1" s="563"/>
      <c r="M1" s="563"/>
      <c r="N1" s="563"/>
      <c r="O1" s="563"/>
      <c r="P1" s="563"/>
      <c r="Q1" s="563"/>
      <c r="R1" s="563"/>
      <c r="S1" s="563"/>
      <c r="T1" s="563"/>
      <c r="U1" s="563"/>
      <c r="V1" s="563"/>
      <c r="W1" s="563"/>
      <c r="X1" s="563"/>
      <c r="Y1" s="563"/>
      <c r="Z1" s="579"/>
    </row>
    <row r="2" spans="1:26">
      <c r="A2" s="577"/>
      <c r="B2" s="216" t="s">
        <v>1623</v>
      </c>
      <c r="C2" s="563"/>
      <c r="D2" s="563"/>
      <c r="E2" s="563"/>
      <c r="F2" s="563"/>
      <c r="G2" s="563"/>
      <c r="H2" s="563"/>
      <c r="I2" s="563"/>
      <c r="J2" s="563"/>
      <c r="K2" s="563"/>
      <c r="L2" s="563"/>
      <c r="M2" s="563"/>
      <c r="N2" s="563"/>
      <c r="O2" s="563"/>
      <c r="P2" s="563"/>
      <c r="Q2" s="563"/>
      <c r="R2" s="2047" t="s">
        <v>1129</v>
      </c>
      <c r="S2" s="2047"/>
      <c r="T2" s="2047"/>
      <c r="U2" s="2047"/>
      <c r="V2" s="2047"/>
      <c r="W2" s="2047"/>
      <c r="X2" s="2047"/>
      <c r="Y2" s="2047"/>
      <c r="Z2" s="579"/>
    </row>
    <row r="3" spans="1:26">
      <c r="A3" s="577"/>
      <c r="B3" s="563"/>
      <c r="C3" s="563"/>
      <c r="D3" s="563"/>
      <c r="E3" s="563"/>
      <c r="F3" s="563"/>
      <c r="G3" s="563"/>
      <c r="H3" s="563"/>
      <c r="I3" s="563"/>
      <c r="J3" s="563"/>
      <c r="K3" s="563"/>
      <c r="L3" s="563"/>
      <c r="M3" s="563"/>
      <c r="N3" s="563"/>
      <c r="O3" s="563"/>
      <c r="P3" s="563"/>
      <c r="Q3" s="563"/>
      <c r="R3" s="563"/>
      <c r="S3" s="563"/>
      <c r="T3" s="596"/>
      <c r="U3" s="563"/>
      <c r="V3" s="563"/>
      <c r="W3" s="563"/>
      <c r="X3" s="563"/>
      <c r="Y3" s="563"/>
      <c r="Z3" s="579"/>
    </row>
    <row r="4" spans="1:26" ht="16.5">
      <c r="A4" s="577"/>
      <c r="B4" s="4348" t="s">
        <v>1683</v>
      </c>
      <c r="C4" s="4348"/>
      <c r="D4" s="4348"/>
      <c r="E4" s="4348"/>
      <c r="F4" s="4348"/>
      <c r="G4" s="4348"/>
      <c r="H4" s="4348"/>
      <c r="I4" s="4348"/>
      <c r="J4" s="4348"/>
      <c r="K4" s="4348"/>
      <c r="L4" s="4348"/>
      <c r="M4" s="4348"/>
      <c r="N4" s="4348"/>
      <c r="O4" s="4348"/>
      <c r="P4" s="4348"/>
      <c r="Q4" s="4348"/>
      <c r="R4" s="4348"/>
      <c r="S4" s="4348"/>
      <c r="T4" s="4348"/>
      <c r="U4" s="4348"/>
      <c r="V4" s="4348"/>
      <c r="W4" s="4348"/>
      <c r="X4" s="4348"/>
      <c r="Y4" s="4348"/>
      <c r="Z4" s="579"/>
    </row>
    <row r="5" spans="1:26">
      <c r="A5" s="577"/>
      <c r="B5" s="563"/>
      <c r="C5" s="563"/>
      <c r="D5" s="563"/>
      <c r="E5" s="563"/>
      <c r="F5" s="563"/>
      <c r="G5" s="563"/>
      <c r="H5" s="563"/>
      <c r="I5" s="563"/>
      <c r="J5" s="563"/>
      <c r="K5" s="563"/>
      <c r="L5" s="563"/>
      <c r="M5" s="563"/>
      <c r="N5" s="563"/>
      <c r="O5" s="563"/>
      <c r="P5" s="563"/>
      <c r="Q5" s="563"/>
      <c r="R5" s="563"/>
      <c r="S5" s="563"/>
      <c r="T5" s="563"/>
      <c r="U5" s="563"/>
      <c r="V5" s="563"/>
      <c r="W5" s="563"/>
      <c r="X5" s="563"/>
      <c r="Y5" s="563"/>
      <c r="Z5" s="579"/>
    </row>
    <row r="6" spans="1:26" ht="25" customHeight="1">
      <c r="A6" s="577"/>
      <c r="B6" s="4976" t="s">
        <v>1526</v>
      </c>
      <c r="C6" s="4977"/>
      <c r="D6" s="4977"/>
      <c r="E6" s="4977"/>
      <c r="F6" s="4978"/>
      <c r="G6" s="4352"/>
      <c r="H6" s="4352"/>
      <c r="I6" s="4352"/>
      <c r="J6" s="4352"/>
      <c r="K6" s="4352"/>
      <c r="L6" s="4352"/>
      <c r="M6" s="4352"/>
      <c r="N6" s="4352"/>
      <c r="O6" s="4352"/>
      <c r="P6" s="4352"/>
      <c r="Q6" s="4352"/>
      <c r="R6" s="4352"/>
      <c r="S6" s="4352"/>
      <c r="T6" s="4352"/>
      <c r="U6" s="4352"/>
      <c r="V6" s="4352"/>
      <c r="W6" s="4352"/>
      <c r="X6" s="4352"/>
      <c r="Y6" s="4353"/>
      <c r="Z6" s="579"/>
    </row>
    <row r="7" spans="1:26" ht="25" customHeight="1">
      <c r="A7" s="577"/>
      <c r="B7" s="4976" t="s">
        <v>1525</v>
      </c>
      <c r="C7" s="4977"/>
      <c r="D7" s="4977"/>
      <c r="E7" s="4977"/>
      <c r="F7" s="4978"/>
      <c r="G7" s="2050" t="s">
        <v>1682</v>
      </c>
      <c r="H7" s="2050"/>
      <c r="I7" s="2050"/>
      <c r="J7" s="2050"/>
      <c r="K7" s="2050"/>
      <c r="L7" s="2050"/>
      <c r="M7" s="2050"/>
      <c r="N7" s="2050"/>
      <c r="O7" s="2050"/>
      <c r="P7" s="2050"/>
      <c r="Q7" s="2050"/>
      <c r="R7" s="2050"/>
      <c r="S7" s="2050"/>
      <c r="T7" s="2050"/>
      <c r="U7" s="2050"/>
      <c r="V7" s="2050"/>
      <c r="W7" s="2050"/>
      <c r="X7" s="2050"/>
      <c r="Y7" s="2051"/>
      <c r="Z7" s="579"/>
    </row>
    <row r="8" spans="1:26" ht="25" customHeight="1">
      <c r="A8" s="577"/>
      <c r="B8" s="4360" t="s">
        <v>1523</v>
      </c>
      <c r="C8" s="4361"/>
      <c r="D8" s="4361"/>
      <c r="E8" s="4361"/>
      <c r="F8" s="4979"/>
      <c r="G8" s="4362" t="s">
        <v>1681</v>
      </c>
      <c r="H8" s="4352"/>
      <c r="I8" s="4352"/>
      <c r="J8" s="4352"/>
      <c r="K8" s="4352"/>
      <c r="L8" s="4352"/>
      <c r="M8" s="4352"/>
      <c r="N8" s="4352"/>
      <c r="O8" s="4352"/>
      <c r="P8" s="4352"/>
      <c r="Q8" s="4352"/>
      <c r="R8" s="4352"/>
      <c r="S8" s="4352"/>
      <c r="T8" s="4352"/>
      <c r="U8" s="4352"/>
      <c r="V8" s="4352"/>
      <c r="W8" s="4352"/>
      <c r="X8" s="4352"/>
      <c r="Y8" s="4353"/>
      <c r="Z8" s="579"/>
    </row>
    <row r="9" spans="1:26" ht="25" customHeight="1">
      <c r="A9" s="577"/>
      <c r="B9" s="4976" t="s">
        <v>1680</v>
      </c>
      <c r="C9" s="4977"/>
      <c r="D9" s="4977"/>
      <c r="E9" s="4977"/>
      <c r="F9" s="4978"/>
      <c r="G9" s="4352"/>
      <c r="H9" s="4352"/>
      <c r="I9" s="4352"/>
      <c r="J9" s="4352"/>
      <c r="K9" s="4352"/>
      <c r="L9" s="4352"/>
      <c r="M9" s="4352"/>
      <c r="N9" s="4352"/>
      <c r="O9" s="4352"/>
      <c r="P9" s="4352"/>
      <c r="Q9" s="4352"/>
      <c r="R9" s="4352"/>
      <c r="S9" s="4352"/>
      <c r="T9" s="4352"/>
      <c r="U9" s="4352"/>
      <c r="V9" s="4352"/>
      <c r="W9" s="4352"/>
      <c r="X9" s="4352"/>
      <c r="Y9" s="4353"/>
      <c r="Z9" s="579"/>
    </row>
    <row r="10" spans="1:26" ht="25" customHeight="1">
      <c r="A10" s="577"/>
      <c r="B10" s="4976" t="s">
        <v>1679</v>
      </c>
      <c r="C10" s="4977"/>
      <c r="D10" s="4977"/>
      <c r="E10" s="4977"/>
      <c r="F10" s="4978"/>
      <c r="G10" s="2049" t="s">
        <v>1678</v>
      </c>
      <c r="H10" s="2050"/>
      <c r="I10" s="2050"/>
      <c r="J10" s="2050"/>
      <c r="K10" s="2050"/>
      <c r="L10" s="2050"/>
      <c r="M10" s="2050"/>
      <c r="N10" s="2050"/>
      <c r="O10" s="2050"/>
      <c r="P10" s="2050"/>
      <c r="Q10" s="2050"/>
      <c r="R10" s="2050"/>
      <c r="S10" s="2050"/>
      <c r="T10" s="2050"/>
      <c r="U10" s="2050"/>
      <c r="V10" s="2050"/>
      <c r="W10" s="2050"/>
      <c r="X10" s="2050"/>
      <c r="Y10" s="2051"/>
      <c r="Z10" s="579"/>
    </row>
    <row r="11" spans="1:26" ht="25" customHeight="1">
      <c r="A11" s="577"/>
      <c r="B11" s="4976" t="s">
        <v>1677</v>
      </c>
      <c r="C11" s="4977"/>
      <c r="D11" s="4977"/>
      <c r="E11" s="4977"/>
      <c r="F11" s="4978"/>
      <c r="G11" s="4352"/>
      <c r="H11" s="4352"/>
      <c r="I11" s="4352"/>
      <c r="J11" s="4352"/>
      <c r="K11" s="4352"/>
      <c r="L11" s="4352"/>
      <c r="M11" s="4352"/>
      <c r="N11" s="4352"/>
      <c r="O11" s="4352"/>
      <c r="P11" s="4352"/>
      <c r="Q11" s="4352"/>
      <c r="R11" s="4352"/>
      <c r="S11" s="4352"/>
      <c r="T11" s="4352"/>
      <c r="U11" s="4352"/>
      <c r="V11" s="4352"/>
      <c r="W11" s="4352"/>
      <c r="X11" s="4352"/>
      <c r="Y11" s="4353"/>
      <c r="Z11" s="579"/>
    </row>
    <row r="12" spans="1:26">
      <c r="A12" s="577"/>
      <c r="B12" s="563"/>
      <c r="C12" s="563"/>
      <c r="D12" s="563"/>
      <c r="E12" s="563"/>
      <c r="F12" s="563"/>
      <c r="G12" s="563"/>
      <c r="H12" s="563"/>
      <c r="I12" s="563"/>
      <c r="J12" s="563"/>
      <c r="K12" s="563"/>
      <c r="L12" s="563"/>
      <c r="M12" s="563"/>
      <c r="N12" s="563"/>
      <c r="O12" s="563"/>
      <c r="P12" s="563"/>
      <c r="Q12" s="563"/>
      <c r="R12" s="563"/>
      <c r="S12" s="563"/>
      <c r="T12" s="563"/>
      <c r="U12" s="563"/>
      <c r="V12" s="563"/>
      <c r="W12" s="563"/>
      <c r="X12" s="563"/>
      <c r="Y12" s="563"/>
      <c r="Z12" s="579"/>
    </row>
    <row r="13" spans="1:26" ht="18.75" customHeight="1">
      <c r="A13" s="577"/>
      <c r="B13" s="595"/>
      <c r="C13" s="4363" t="s">
        <v>1676</v>
      </c>
      <c r="D13" s="4363"/>
      <c r="E13" s="4363"/>
      <c r="F13" s="4363"/>
      <c r="G13" s="4363"/>
      <c r="H13" s="4363"/>
      <c r="I13" s="4363"/>
      <c r="J13" s="4363"/>
      <c r="K13" s="4363"/>
      <c r="L13" s="4363"/>
      <c r="M13" s="4363"/>
      <c r="N13" s="4363"/>
      <c r="O13" s="4363"/>
      <c r="P13" s="4363"/>
      <c r="Q13" s="4363"/>
      <c r="R13" s="4363"/>
      <c r="S13" s="4363"/>
      <c r="T13" s="4363"/>
      <c r="U13" s="593"/>
      <c r="V13" s="4354" t="s">
        <v>1399</v>
      </c>
      <c r="W13" s="4355"/>
      <c r="X13" s="4355"/>
      <c r="Y13" s="4356"/>
      <c r="Z13" s="579"/>
    </row>
    <row r="14" spans="1:26" ht="18.75" customHeight="1">
      <c r="A14" s="577"/>
      <c r="B14" s="577"/>
      <c r="C14" s="563" t="s">
        <v>1675</v>
      </c>
      <c r="D14" s="563"/>
      <c r="E14" s="563"/>
      <c r="F14" s="563"/>
      <c r="G14" s="563"/>
      <c r="H14" s="563"/>
      <c r="I14" s="563"/>
      <c r="J14" s="563"/>
      <c r="K14" s="563"/>
      <c r="L14" s="563"/>
      <c r="M14" s="563"/>
      <c r="N14" s="563"/>
      <c r="O14" s="563"/>
      <c r="P14" s="563"/>
      <c r="Q14" s="563"/>
      <c r="R14" s="563"/>
      <c r="S14" s="563"/>
      <c r="T14" s="563"/>
      <c r="U14" s="579"/>
      <c r="V14" s="2153"/>
      <c r="W14" s="2048"/>
      <c r="X14" s="2048"/>
      <c r="Y14" s="2154"/>
      <c r="Z14" s="579"/>
    </row>
    <row r="15" spans="1:26" ht="18.75" customHeight="1">
      <c r="A15" s="577"/>
      <c r="B15" s="573"/>
      <c r="C15" s="572" t="s">
        <v>1674</v>
      </c>
      <c r="D15" s="572"/>
      <c r="E15" s="572"/>
      <c r="F15" s="572"/>
      <c r="G15" s="572"/>
      <c r="H15" s="572"/>
      <c r="I15" s="572"/>
      <c r="J15" s="572"/>
      <c r="K15" s="572"/>
      <c r="L15" s="572"/>
      <c r="M15" s="572"/>
      <c r="N15" s="572"/>
      <c r="O15" s="572"/>
      <c r="P15" s="572"/>
      <c r="Q15" s="572"/>
      <c r="R15" s="572"/>
      <c r="S15" s="572"/>
      <c r="T15" s="572"/>
      <c r="U15" s="571"/>
      <c r="V15" s="4357"/>
      <c r="W15" s="4358"/>
      <c r="X15" s="4358"/>
      <c r="Y15" s="4359"/>
      <c r="Z15" s="579"/>
    </row>
    <row r="16" spans="1:26" ht="18.75" customHeight="1">
      <c r="A16" s="577"/>
      <c r="B16" s="595"/>
      <c r="C16" s="4363" t="s">
        <v>1673</v>
      </c>
      <c r="D16" s="4363"/>
      <c r="E16" s="4363"/>
      <c r="F16" s="4363"/>
      <c r="G16" s="4363"/>
      <c r="H16" s="4363"/>
      <c r="I16" s="4363"/>
      <c r="J16" s="4363"/>
      <c r="K16" s="4363"/>
      <c r="L16" s="4363"/>
      <c r="M16" s="4363"/>
      <c r="N16" s="4363"/>
      <c r="O16" s="4363"/>
      <c r="P16" s="4363"/>
      <c r="Q16" s="4363"/>
      <c r="R16" s="4363"/>
      <c r="S16" s="4363"/>
      <c r="T16" s="4363"/>
      <c r="U16" s="594"/>
      <c r="V16" s="4354" t="s">
        <v>1399</v>
      </c>
      <c r="W16" s="4355"/>
      <c r="X16" s="4355"/>
      <c r="Y16" s="4356"/>
      <c r="Z16" s="579"/>
    </row>
    <row r="17" spans="1:26" ht="18.75" customHeight="1">
      <c r="A17" s="577"/>
      <c r="B17" s="573"/>
      <c r="C17" s="572" t="s">
        <v>1672</v>
      </c>
      <c r="D17" s="572"/>
      <c r="E17" s="572"/>
      <c r="F17" s="572"/>
      <c r="G17" s="572"/>
      <c r="H17" s="572"/>
      <c r="I17" s="572"/>
      <c r="J17" s="572"/>
      <c r="K17" s="572"/>
      <c r="L17" s="572"/>
      <c r="M17" s="572"/>
      <c r="N17" s="572"/>
      <c r="O17" s="572"/>
      <c r="P17" s="572"/>
      <c r="Q17" s="572"/>
      <c r="R17" s="572"/>
      <c r="S17" s="572"/>
      <c r="T17" s="572"/>
      <c r="U17" s="572"/>
      <c r="V17" s="4357"/>
      <c r="W17" s="4358"/>
      <c r="X17" s="4358"/>
      <c r="Y17" s="4359"/>
      <c r="Z17" s="579"/>
    </row>
    <row r="18" spans="1:26" ht="18.75" customHeight="1">
      <c r="A18" s="577"/>
      <c r="B18" s="595"/>
      <c r="C18" s="4363" t="s">
        <v>1671</v>
      </c>
      <c r="D18" s="4363"/>
      <c r="E18" s="4363"/>
      <c r="F18" s="4363"/>
      <c r="G18" s="4363"/>
      <c r="H18" s="4363"/>
      <c r="I18" s="4363"/>
      <c r="J18" s="4363"/>
      <c r="K18" s="4363"/>
      <c r="L18" s="4363"/>
      <c r="M18" s="4363"/>
      <c r="N18" s="4363"/>
      <c r="O18" s="4363"/>
      <c r="P18" s="4363"/>
      <c r="Q18" s="4363"/>
      <c r="R18" s="4363"/>
      <c r="S18" s="4363"/>
      <c r="T18" s="4363"/>
      <c r="U18" s="594"/>
      <c r="V18" s="4354" t="s">
        <v>1399</v>
      </c>
      <c r="W18" s="4355"/>
      <c r="X18" s="4355"/>
      <c r="Y18" s="4356"/>
      <c r="Z18" s="579"/>
    </row>
    <row r="19" spans="1:26" ht="18.75" customHeight="1">
      <c r="A19" s="577"/>
      <c r="B19" s="573"/>
      <c r="C19" s="572" t="s">
        <v>1670</v>
      </c>
      <c r="D19" s="572"/>
      <c r="E19" s="572"/>
      <c r="F19" s="572"/>
      <c r="G19" s="572"/>
      <c r="H19" s="572"/>
      <c r="I19" s="572"/>
      <c r="J19" s="572"/>
      <c r="K19" s="572"/>
      <c r="L19" s="572"/>
      <c r="M19" s="572"/>
      <c r="N19" s="572"/>
      <c r="O19" s="572"/>
      <c r="P19" s="572"/>
      <c r="Q19" s="572"/>
      <c r="R19" s="572"/>
      <c r="S19" s="572"/>
      <c r="T19" s="572"/>
      <c r="U19" s="572"/>
      <c r="V19" s="4357"/>
      <c r="W19" s="4358"/>
      <c r="X19" s="4358"/>
      <c r="Y19" s="4359"/>
      <c r="Z19" s="579"/>
    </row>
    <row r="20" spans="1:26" ht="18.75" customHeight="1">
      <c r="A20" s="577"/>
      <c r="B20" s="595"/>
      <c r="C20" s="4363" t="s">
        <v>1669</v>
      </c>
      <c r="D20" s="4363"/>
      <c r="E20" s="4363"/>
      <c r="F20" s="4363"/>
      <c r="G20" s="4363"/>
      <c r="H20" s="4363"/>
      <c r="I20" s="4363"/>
      <c r="J20" s="4363"/>
      <c r="K20" s="4363"/>
      <c r="L20" s="4363"/>
      <c r="M20" s="4363"/>
      <c r="N20" s="4363"/>
      <c r="O20" s="4363"/>
      <c r="P20" s="4363"/>
      <c r="Q20" s="4363"/>
      <c r="R20" s="4363"/>
      <c r="S20" s="4363"/>
      <c r="T20" s="4363"/>
      <c r="U20" s="593"/>
      <c r="V20" s="4355" t="s">
        <v>1399</v>
      </c>
      <c r="W20" s="4355"/>
      <c r="X20" s="4355"/>
      <c r="Y20" s="4356"/>
      <c r="Z20" s="579"/>
    </row>
    <row r="21" spans="1:26" ht="18.75" customHeight="1">
      <c r="A21" s="577"/>
      <c r="B21" s="577"/>
      <c r="C21" s="2066" t="s">
        <v>1668</v>
      </c>
      <c r="D21" s="2066"/>
      <c r="E21" s="2066"/>
      <c r="F21" s="2066"/>
      <c r="G21" s="2066"/>
      <c r="H21" s="2066"/>
      <c r="I21" s="2066"/>
      <c r="J21" s="2066"/>
      <c r="K21" s="2066"/>
      <c r="L21" s="2066"/>
      <c r="M21" s="2066"/>
      <c r="N21" s="2066"/>
      <c r="O21" s="2066"/>
      <c r="P21" s="2066"/>
      <c r="Q21" s="2066"/>
      <c r="R21" s="2066"/>
      <c r="S21" s="2066"/>
      <c r="T21" s="2066"/>
      <c r="U21" s="579"/>
      <c r="V21" s="2048"/>
      <c r="W21" s="2048"/>
      <c r="X21" s="2048"/>
      <c r="Y21" s="2154"/>
      <c r="Z21" s="579"/>
    </row>
    <row r="22" spans="1:26" ht="18.75" customHeight="1">
      <c r="A22" s="577"/>
      <c r="B22" s="603"/>
      <c r="C22" s="1116" t="s">
        <v>1667</v>
      </c>
      <c r="D22" s="1116"/>
      <c r="E22" s="1116"/>
      <c r="F22" s="1116"/>
      <c r="G22" s="1116"/>
      <c r="H22" s="1116"/>
      <c r="I22" s="1116"/>
      <c r="J22" s="1116"/>
      <c r="K22" s="1116"/>
      <c r="L22" s="1116"/>
      <c r="M22" s="1116"/>
      <c r="N22" s="1116"/>
      <c r="O22" s="1116"/>
      <c r="P22" s="1116"/>
      <c r="Q22" s="1116"/>
      <c r="R22" s="1116"/>
      <c r="S22" s="1116"/>
      <c r="T22" s="1116"/>
      <c r="U22" s="601"/>
      <c r="V22" s="4358"/>
      <c r="W22" s="4358"/>
      <c r="X22" s="4358"/>
      <c r="Y22" s="4359"/>
      <c r="Z22" s="579"/>
    </row>
    <row r="23" spans="1:26" ht="18.75" customHeight="1">
      <c r="A23" s="577"/>
      <c r="B23" s="595"/>
      <c r="C23" s="594" t="s">
        <v>1666</v>
      </c>
      <c r="D23" s="594"/>
      <c r="E23" s="594"/>
      <c r="F23" s="594"/>
      <c r="G23" s="594"/>
      <c r="H23" s="594"/>
      <c r="I23" s="594"/>
      <c r="J23" s="594"/>
      <c r="K23" s="594"/>
      <c r="L23" s="594"/>
      <c r="M23" s="594"/>
      <c r="N23" s="594"/>
      <c r="O23" s="594"/>
      <c r="P23" s="594"/>
      <c r="Q23" s="594"/>
      <c r="R23" s="594"/>
      <c r="S23" s="594"/>
      <c r="T23" s="594"/>
      <c r="U23" s="594"/>
      <c r="V23" s="4354" t="s">
        <v>1399</v>
      </c>
      <c r="W23" s="4355"/>
      <c r="X23" s="4355"/>
      <c r="Y23" s="4356"/>
      <c r="Z23" s="579"/>
    </row>
    <row r="24" spans="1:26" ht="18.75" customHeight="1">
      <c r="A24" s="577"/>
      <c r="B24" s="573"/>
      <c r="C24" s="572" t="s">
        <v>1665</v>
      </c>
      <c r="D24" s="572"/>
      <c r="E24" s="572"/>
      <c r="F24" s="572"/>
      <c r="G24" s="572"/>
      <c r="H24" s="572"/>
      <c r="I24" s="572"/>
      <c r="J24" s="572"/>
      <c r="K24" s="572"/>
      <c r="L24" s="572"/>
      <c r="M24" s="572"/>
      <c r="N24" s="572"/>
      <c r="O24" s="572"/>
      <c r="P24" s="572"/>
      <c r="Q24" s="572"/>
      <c r="R24" s="572"/>
      <c r="S24" s="572"/>
      <c r="T24" s="572"/>
      <c r="U24" s="572"/>
      <c r="V24" s="4357"/>
      <c r="W24" s="4358"/>
      <c r="X24" s="4358"/>
      <c r="Y24" s="4359"/>
      <c r="Z24" s="579"/>
    </row>
    <row r="25" spans="1:26" ht="18.75" customHeight="1">
      <c r="A25" s="577"/>
      <c r="B25" s="577"/>
      <c r="C25" s="563" t="s">
        <v>1664</v>
      </c>
      <c r="D25" s="563"/>
      <c r="E25" s="563"/>
      <c r="F25" s="563"/>
      <c r="G25" s="563"/>
      <c r="H25" s="563"/>
      <c r="I25" s="563"/>
      <c r="J25" s="563"/>
      <c r="K25" s="563"/>
      <c r="L25" s="563"/>
      <c r="M25" s="563"/>
      <c r="N25" s="563"/>
      <c r="O25" s="563"/>
      <c r="P25" s="563"/>
      <c r="Q25" s="563"/>
      <c r="R25" s="563"/>
      <c r="S25" s="563"/>
      <c r="T25" s="563"/>
      <c r="U25" s="563"/>
      <c r="V25" s="2153" t="s">
        <v>1399</v>
      </c>
      <c r="W25" s="2048"/>
      <c r="X25" s="2048"/>
      <c r="Y25" s="2154"/>
      <c r="Z25" s="579"/>
    </row>
    <row r="26" spans="1:26" ht="18.75" customHeight="1">
      <c r="A26" s="577"/>
      <c r="B26" s="577"/>
      <c r="C26" s="563" t="s">
        <v>1663</v>
      </c>
      <c r="D26" s="563"/>
      <c r="E26" s="563"/>
      <c r="F26" s="563"/>
      <c r="G26" s="563"/>
      <c r="H26" s="563"/>
      <c r="I26" s="563"/>
      <c r="J26" s="563"/>
      <c r="K26" s="563"/>
      <c r="L26" s="563"/>
      <c r="M26" s="563"/>
      <c r="N26" s="563"/>
      <c r="O26" s="563"/>
      <c r="P26" s="563"/>
      <c r="Q26" s="563"/>
      <c r="R26" s="563"/>
      <c r="S26" s="563"/>
      <c r="T26" s="563"/>
      <c r="U26" s="563"/>
      <c r="V26" s="2153"/>
      <c r="W26" s="2048"/>
      <c r="X26" s="2048"/>
      <c r="Y26" s="2154"/>
      <c r="Z26" s="579"/>
    </row>
    <row r="27" spans="1:26" ht="18.75" customHeight="1">
      <c r="A27" s="577"/>
      <c r="B27" s="577"/>
      <c r="C27" s="2066" t="s">
        <v>1662</v>
      </c>
      <c r="D27" s="2066"/>
      <c r="E27" s="2066"/>
      <c r="F27" s="2066"/>
      <c r="G27" s="2066"/>
      <c r="H27" s="2066"/>
      <c r="I27" s="2066"/>
      <c r="J27" s="2066"/>
      <c r="K27" s="2066"/>
      <c r="L27" s="2066"/>
      <c r="M27" s="2066"/>
      <c r="N27" s="2066"/>
      <c r="O27" s="2066"/>
      <c r="P27" s="2066"/>
      <c r="Q27" s="2066"/>
      <c r="R27" s="2066"/>
      <c r="S27" s="2066"/>
      <c r="T27" s="2066"/>
      <c r="U27" s="563"/>
      <c r="V27" s="2153"/>
      <c r="W27" s="2048"/>
      <c r="X27" s="2048"/>
      <c r="Y27" s="2154"/>
      <c r="Z27" s="579"/>
    </row>
    <row r="28" spans="1:26" ht="18.75" customHeight="1">
      <c r="A28" s="577"/>
      <c r="B28" s="577"/>
      <c r="C28" s="563" t="s">
        <v>1661</v>
      </c>
      <c r="D28" s="563"/>
      <c r="E28" s="563"/>
      <c r="F28" s="563"/>
      <c r="G28" s="563"/>
      <c r="H28" s="563"/>
      <c r="I28" s="563"/>
      <c r="J28" s="563"/>
      <c r="K28" s="563"/>
      <c r="L28" s="563"/>
      <c r="M28" s="563"/>
      <c r="N28" s="563"/>
      <c r="O28" s="563"/>
      <c r="P28" s="563"/>
      <c r="Q28" s="563"/>
      <c r="R28" s="563"/>
      <c r="S28" s="563"/>
      <c r="T28" s="563"/>
      <c r="U28" s="563"/>
      <c r="V28" s="4357"/>
      <c r="W28" s="4358"/>
      <c r="X28" s="4358"/>
      <c r="Y28" s="4359"/>
      <c r="Z28" s="579"/>
    </row>
    <row r="29" spans="1:26" ht="18.75" customHeight="1">
      <c r="A29" s="577"/>
      <c r="B29" s="595"/>
      <c r="C29" s="594" t="s">
        <v>1660</v>
      </c>
      <c r="D29" s="594"/>
      <c r="E29" s="594"/>
      <c r="F29" s="594"/>
      <c r="G29" s="594"/>
      <c r="H29" s="594"/>
      <c r="I29" s="594"/>
      <c r="J29" s="594"/>
      <c r="K29" s="594"/>
      <c r="L29" s="594"/>
      <c r="M29" s="594"/>
      <c r="N29" s="594"/>
      <c r="O29" s="594"/>
      <c r="P29" s="594"/>
      <c r="Q29" s="594"/>
      <c r="R29" s="594"/>
      <c r="S29" s="594"/>
      <c r="T29" s="594"/>
      <c r="U29" s="593"/>
      <c r="V29" s="4354" t="s">
        <v>1399</v>
      </c>
      <c r="W29" s="4355"/>
      <c r="X29" s="4355"/>
      <c r="Y29" s="4356"/>
      <c r="Z29" s="579"/>
    </row>
    <row r="30" spans="1:26" ht="18.75" customHeight="1">
      <c r="A30" s="577"/>
      <c r="B30" s="577"/>
      <c r="C30" s="563" t="s">
        <v>1659</v>
      </c>
      <c r="D30" s="563"/>
      <c r="E30" s="563"/>
      <c r="F30" s="563"/>
      <c r="G30" s="563"/>
      <c r="H30" s="563"/>
      <c r="I30" s="563"/>
      <c r="J30" s="563"/>
      <c r="K30" s="563"/>
      <c r="L30" s="563"/>
      <c r="M30" s="563"/>
      <c r="N30" s="563"/>
      <c r="O30" s="563"/>
      <c r="P30" s="563"/>
      <c r="Q30" s="563"/>
      <c r="R30" s="563"/>
      <c r="S30" s="563"/>
      <c r="T30" s="563"/>
      <c r="U30" s="579"/>
      <c r="V30" s="2153"/>
      <c r="W30" s="2048"/>
      <c r="X30" s="2048"/>
      <c r="Y30" s="2154"/>
      <c r="Z30" s="579"/>
    </row>
    <row r="31" spans="1:26" ht="18.75" customHeight="1">
      <c r="A31" s="577"/>
      <c r="B31" s="577"/>
      <c r="C31" s="1115" t="s">
        <v>1658</v>
      </c>
      <c r="D31" s="1115"/>
      <c r="E31" s="1115"/>
      <c r="F31" s="1115"/>
      <c r="G31" s="1115"/>
      <c r="H31" s="1115"/>
      <c r="I31" s="1115"/>
      <c r="J31" s="1115"/>
      <c r="K31" s="1115"/>
      <c r="L31" s="1115"/>
      <c r="M31" s="1115"/>
      <c r="N31" s="1115"/>
      <c r="O31" s="1115"/>
      <c r="P31" s="1115"/>
      <c r="Q31" s="1115"/>
      <c r="R31" s="1115"/>
      <c r="S31" s="1115"/>
      <c r="T31" s="1115"/>
      <c r="U31" s="1114"/>
      <c r="V31" s="2153"/>
      <c r="W31" s="2048"/>
      <c r="X31" s="2048"/>
      <c r="Y31" s="2154"/>
      <c r="Z31" s="579"/>
    </row>
    <row r="32" spans="1:26" ht="18.75" customHeight="1">
      <c r="A32" s="577"/>
      <c r="B32" s="1113"/>
      <c r="C32" s="1112" t="s">
        <v>1657</v>
      </c>
      <c r="D32" s="1111"/>
      <c r="E32" s="1111"/>
      <c r="F32" s="1111"/>
      <c r="G32" s="1111"/>
      <c r="H32" s="1111"/>
      <c r="I32" s="1111"/>
      <c r="J32" s="1111"/>
      <c r="K32" s="1111"/>
      <c r="L32" s="1111"/>
      <c r="M32" s="1111"/>
      <c r="N32" s="1111"/>
      <c r="O32" s="1111"/>
      <c r="P32" s="1111"/>
      <c r="Q32" s="1111"/>
      <c r="R32" s="1111"/>
      <c r="S32" s="1111"/>
      <c r="T32" s="1111"/>
      <c r="U32" s="1110"/>
      <c r="V32" s="4357"/>
      <c r="W32" s="4358"/>
      <c r="X32" s="4358"/>
      <c r="Y32" s="4359"/>
      <c r="Z32" s="579"/>
    </row>
    <row r="33" spans="1:28" ht="4.5" customHeight="1">
      <c r="A33" s="577"/>
      <c r="B33" s="563"/>
      <c r="C33" s="563"/>
      <c r="D33" s="563"/>
      <c r="E33" s="563"/>
      <c r="F33" s="563"/>
      <c r="G33" s="563"/>
      <c r="H33" s="563"/>
      <c r="I33" s="563"/>
      <c r="J33" s="563"/>
      <c r="K33" s="563"/>
      <c r="L33" s="563"/>
      <c r="M33" s="563"/>
      <c r="N33" s="563"/>
      <c r="O33" s="563"/>
      <c r="P33" s="563"/>
      <c r="Q33" s="563"/>
      <c r="R33" s="563"/>
      <c r="S33" s="563"/>
      <c r="T33" s="563"/>
      <c r="U33" s="563"/>
      <c r="V33" s="563"/>
      <c r="W33" s="563"/>
      <c r="X33" s="563"/>
      <c r="Y33" s="563"/>
      <c r="Z33" s="579"/>
    </row>
    <row r="34" spans="1:28">
      <c r="A34" s="577"/>
      <c r="B34" s="563" t="s">
        <v>1656</v>
      </c>
      <c r="C34" s="563"/>
      <c r="D34" s="563"/>
      <c r="E34" s="563"/>
      <c r="F34" s="563"/>
      <c r="G34" s="563"/>
      <c r="H34" s="563"/>
      <c r="I34" s="563"/>
      <c r="J34" s="563"/>
      <c r="K34" s="563"/>
      <c r="L34" s="563"/>
      <c r="M34" s="563"/>
      <c r="N34" s="563"/>
      <c r="O34" s="563"/>
      <c r="P34" s="563"/>
      <c r="Q34" s="563"/>
      <c r="R34" s="563"/>
      <c r="S34" s="563"/>
      <c r="T34" s="563"/>
      <c r="U34" s="563"/>
      <c r="V34" s="563"/>
      <c r="W34" s="563"/>
      <c r="X34" s="563"/>
      <c r="Y34" s="563"/>
      <c r="Z34" s="579"/>
    </row>
    <row r="35" spans="1:28">
      <c r="A35" s="563"/>
      <c r="B35" s="563"/>
      <c r="C35" s="563"/>
      <c r="D35" s="563"/>
      <c r="E35" s="563"/>
      <c r="F35" s="563"/>
      <c r="G35" s="563"/>
      <c r="H35" s="563"/>
      <c r="I35" s="563"/>
      <c r="J35" s="563"/>
      <c r="K35" s="563"/>
      <c r="L35" s="563"/>
      <c r="M35" s="563"/>
      <c r="N35" s="563"/>
      <c r="O35" s="563"/>
      <c r="P35" s="563"/>
      <c r="Q35" s="563"/>
      <c r="R35" s="563"/>
      <c r="S35" s="563"/>
      <c r="T35" s="563"/>
      <c r="U35" s="563"/>
      <c r="V35" s="563"/>
      <c r="W35" s="563"/>
      <c r="X35" s="563"/>
      <c r="Y35" s="563"/>
      <c r="Z35" s="563"/>
    </row>
    <row r="36" spans="1:28">
      <c r="A36" s="563"/>
      <c r="B36" s="563" t="s">
        <v>1501</v>
      </c>
      <c r="C36" s="563"/>
      <c r="D36" s="563"/>
      <c r="E36" s="563"/>
      <c r="F36" s="563"/>
      <c r="G36" s="563"/>
      <c r="H36" s="563"/>
      <c r="I36" s="563"/>
      <c r="J36" s="563"/>
      <c r="K36" s="563"/>
      <c r="L36" s="563"/>
      <c r="M36" s="563"/>
      <c r="N36" s="563"/>
      <c r="O36" s="563"/>
      <c r="P36" s="563"/>
      <c r="Q36" s="563"/>
      <c r="R36" s="563"/>
      <c r="S36" s="563"/>
      <c r="T36" s="563"/>
      <c r="U36" s="563"/>
      <c r="V36" s="563"/>
      <c r="W36" s="563"/>
      <c r="X36" s="563"/>
      <c r="Y36" s="563"/>
      <c r="Z36" s="563"/>
    </row>
    <row r="37" spans="1:28">
      <c r="A37" s="563"/>
      <c r="B37" s="563"/>
      <c r="C37" s="563" t="s">
        <v>1655</v>
      </c>
      <c r="D37" s="563"/>
      <c r="E37" s="563"/>
      <c r="F37" s="563"/>
      <c r="G37" s="563"/>
      <c r="H37" s="563"/>
      <c r="I37" s="563"/>
      <c r="J37" s="563"/>
      <c r="K37" s="563"/>
      <c r="L37" s="563"/>
      <c r="M37" s="563"/>
      <c r="N37" s="563"/>
      <c r="O37" s="563"/>
      <c r="P37" s="563"/>
      <c r="Q37" s="563"/>
      <c r="R37" s="563"/>
      <c r="S37" s="563"/>
      <c r="T37" s="563"/>
      <c r="U37" s="563"/>
      <c r="V37" s="563"/>
      <c r="W37" s="563"/>
      <c r="X37" s="563"/>
      <c r="Y37" s="563"/>
      <c r="Z37" s="563"/>
    </row>
    <row r="38" spans="1:28">
      <c r="A38" s="563"/>
      <c r="B38" s="563"/>
      <c r="C38" s="563" t="s">
        <v>1654</v>
      </c>
      <c r="D38" s="563"/>
      <c r="E38" s="563"/>
      <c r="F38" s="563"/>
      <c r="G38" s="563"/>
      <c r="H38" s="563"/>
      <c r="I38" s="563"/>
      <c r="J38" s="563"/>
      <c r="K38" s="563"/>
      <c r="L38" s="563"/>
      <c r="M38" s="563"/>
      <c r="N38" s="563"/>
      <c r="O38" s="563"/>
      <c r="P38" s="563"/>
      <c r="Q38" s="563"/>
      <c r="R38" s="563"/>
      <c r="S38" s="563"/>
      <c r="T38" s="563"/>
      <c r="U38" s="563"/>
      <c r="V38" s="563"/>
      <c r="W38" s="563"/>
      <c r="X38" s="563"/>
      <c r="Y38" s="563"/>
      <c r="Z38" s="563"/>
    </row>
    <row r="39" spans="1:28" s="561" customFormat="1">
      <c r="A39" s="563"/>
      <c r="B39" s="563"/>
      <c r="C39" s="563" t="s">
        <v>1653</v>
      </c>
      <c r="D39" s="563"/>
      <c r="E39" s="563"/>
      <c r="F39" s="563"/>
      <c r="G39" s="563"/>
      <c r="H39" s="563"/>
      <c r="I39" s="563"/>
      <c r="J39" s="563"/>
      <c r="K39" s="563"/>
      <c r="L39" s="563"/>
      <c r="M39" s="563"/>
      <c r="N39" s="563"/>
      <c r="O39" s="563"/>
      <c r="P39" s="563"/>
      <c r="Q39" s="563"/>
      <c r="R39" s="563"/>
      <c r="S39" s="563"/>
      <c r="T39" s="563"/>
      <c r="U39" s="563"/>
      <c r="V39" s="563"/>
      <c r="W39" s="563"/>
      <c r="X39" s="563"/>
      <c r="Y39" s="563"/>
      <c r="Z39" s="563"/>
      <c r="AB39" s="563"/>
    </row>
    <row r="40" spans="1:28" s="561" customFormat="1">
      <c r="A40" s="563"/>
      <c r="B40" s="563"/>
      <c r="C40" s="563" t="s">
        <v>1652</v>
      </c>
      <c r="D40" s="563"/>
      <c r="E40" s="563"/>
      <c r="F40" s="563"/>
      <c r="G40" s="563"/>
      <c r="H40" s="563"/>
      <c r="I40" s="563"/>
      <c r="J40" s="563"/>
      <c r="K40" s="563"/>
      <c r="L40" s="563"/>
      <c r="M40" s="563"/>
      <c r="N40" s="563"/>
      <c r="O40" s="563"/>
      <c r="P40" s="563"/>
      <c r="Q40" s="563"/>
      <c r="R40" s="563"/>
      <c r="S40" s="563"/>
      <c r="T40" s="563"/>
      <c r="U40" s="563"/>
      <c r="V40" s="563"/>
      <c r="W40" s="563"/>
      <c r="X40" s="563"/>
      <c r="Y40" s="563"/>
      <c r="Z40" s="563"/>
      <c r="AB40" s="563"/>
    </row>
    <row r="41" spans="1:28" s="561" customFormat="1">
      <c r="AB41" s="563"/>
    </row>
    <row r="42" spans="1:28" s="561" customFormat="1">
      <c r="AB42" s="563"/>
    </row>
  </sheetData>
  <mergeCells count="27">
    <mergeCell ref="G10:Y10"/>
    <mergeCell ref="R2:Y2"/>
    <mergeCell ref="B4:Y4"/>
    <mergeCell ref="B6:F6"/>
    <mergeCell ref="G6:Y6"/>
    <mergeCell ref="B7:F7"/>
    <mergeCell ref="G7:Y7"/>
    <mergeCell ref="B8:F8"/>
    <mergeCell ref="G8:Y8"/>
    <mergeCell ref="B9:F9"/>
    <mergeCell ref="G9:Y9"/>
    <mergeCell ref="B10:F10"/>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8"/>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rgb="FF0070C0"/>
  </sheetPr>
  <dimension ref="A1:BG55"/>
  <sheetViews>
    <sheetView view="pageBreakPreview" zoomScale="148" zoomScaleNormal="100" zoomScaleSheetLayoutView="148" workbookViewId="0">
      <selection activeCell="B1" sqref="B1"/>
    </sheetView>
  </sheetViews>
  <sheetFormatPr defaultColWidth="3.453125" defaultRowHeight="13"/>
  <cols>
    <col min="1" max="1" width="1.26953125" style="1117" customWidth="1"/>
    <col min="2" max="2" width="3.08984375" style="1118" customWidth="1"/>
    <col min="3" max="5" width="3.08984375" style="1117" customWidth="1"/>
    <col min="6" max="6" width="7.6328125" style="1117" customWidth="1"/>
    <col min="7" max="30" width="3.08984375" style="1117" customWidth="1"/>
    <col min="31" max="33" width="3.26953125" style="1117" customWidth="1"/>
    <col min="34" max="34" width="3.08984375" style="1117" customWidth="1"/>
    <col min="35" max="35" width="1.26953125" style="1117" customWidth="1"/>
    <col min="36" max="256" width="3.453125" style="1117"/>
    <col min="257" max="257" width="1.26953125" style="1117" customWidth="1"/>
    <col min="258" max="286" width="3.08984375" style="1117" customWidth="1"/>
    <col min="287" max="289" width="3.26953125" style="1117" customWidth="1"/>
    <col min="290" max="290" width="3.08984375" style="1117" customWidth="1"/>
    <col min="291" max="291" width="1.26953125" style="1117" customWidth="1"/>
    <col min="292" max="512" width="3.453125" style="1117"/>
    <col min="513" max="513" width="1.26953125" style="1117" customWidth="1"/>
    <col min="514" max="542" width="3.08984375" style="1117" customWidth="1"/>
    <col min="543" max="545" width="3.26953125" style="1117" customWidth="1"/>
    <col min="546" max="546" width="3.08984375" style="1117" customWidth="1"/>
    <col min="547" max="547" width="1.26953125" style="1117" customWidth="1"/>
    <col min="548" max="768" width="3.453125" style="1117"/>
    <col min="769" max="769" width="1.26953125" style="1117" customWidth="1"/>
    <col min="770" max="798" width="3.08984375" style="1117" customWidth="1"/>
    <col min="799" max="801" width="3.26953125" style="1117" customWidth="1"/>
    <col min="802" max="802" width="3.08984375" style="1117" customWidth="1"/>
    <col min="803" max="803" width="1.26953125" style="1117" customWidth="1"/>
    <col min="804" max="1024" width="3.453125" style="1117"/>
    <col min="1025" max="1025" width="1.26953125" style="1117" customWidth="1"/>
    <col min="1026" max="1054" width="3.08984375" style="1117" customWidth="1"/>
    <col min="1055" max="1057" width="3.26953125" style="1117" customWidth="1"/>
    <col min="1058" max="1058" width="3.08984375" style="1117" customWidth="1"/>
    <col min="1059" max="1059" width="1.26953125" style="1117" customWidth="1"/>
    <col min="1060" max="1280" width="3.453125" style="1117"/>
    <col min="1281" max="1281" width="1.26953125" style="1117" customWidth="1"/>
    <col min="1282" max="1310" width="3.08984375" style="1117" customWidth="1"/>
    <col min="1311" max="1313" width="3.26953125" style="1117" customWidth="1"/>
    <col min="1314" max="1314" width="3.08984375" style="1117" customWidth="1"/>
    <col min="1315" max="1315" width="1.26953125" style="1117" customWidth="1"/>
    <col min="1316" max="1536" width="3.453125" style="1117"/>
    <col min="1537" max="1537" width="1.26953125" style="1117" customWidth="1"/>
    <col min="1538" max="1566" width="3.08984375" style="1117" customWidth="1"/>
    <col min="1567" max="1569" width="3.26953125" style="1117" customWidth="1"/>
    <col min="1570" max="1570" width="3.08984375" style="1117" customWidth="1"/>
    <col min="1571" max="1571" width="1.26953125" style="1117" customWidth="1"/>
    <col min="1572" max="1792" width="3.453125" style="1117"/>
    <col min="1793" max="1793" width="1.26953125" style="1117" customWidth="1"/>
    <col min="1794" max="1822" width="3.08984375" style="1117" customWidth="1"/>
    <col min="1823" max="1825" width="3.26953125" style="1117" customWidth="1"/>
    <col min="1826" max="1826" width="3.08984375" style="1117" customWidth="1"/>
    <col min="1827" max="1827" width="1.26953125" style="1117" customWidth="1"/>
    <col min="1828" max="2048" width="3.453125" style="1117"/>
    <col min="2049" max="2049" width="1.26953125" style="1117" customWidth="1"/>
    <col min="2050" max="2078" width="3.08984375" style="1117" customWidth="1"/>
    <col min="2079" max="2081" width="3.26953125" style="1117" customWidth="1"/>
    <col min="2082" max="2082" width="3.08984375" style="1117" customWidth="1"/>
    <col min="2083" max="2083" width="1.26953125" style="1117" customWidth="1"/>
    <col min="2084" max="2304" width="3.453125" style="1117"/>
    <col min="2305" max="2305" width="1.26953125" style="1117" customWidth="1"/>
    <col min="2306" max="2334" width="3.08984375" style="1117" customWidth="1"/>
    <col min="2335" max="2337" width="3.26953125" style="1117" customWidth="1"/>
    <col min="2338" max="2338" width="3.08984375" style="1117" customWidth="1"/>
    <col min="2339" max="2339" width="1.26953125" style="1117" customWidth="1"/>
    <col min="2340" max="2560" width="3.453125" style="1117"/>
    <col min="2561" max="2561" width="1.26953125" style="1117" customWidth="1"/>
    <col min="2562" max="2590" width="3.08984375" style="1117" customWidth="1"/>
    <col min="2591" max="2593" width="3.26953125" style="1117" customWidth="1"/>
    <col min="2594" max="2594" width="3.08984375" style="1117" customWidth="1"/>
    <col min="2595" max="2595" width="1.26953125" style="1117" customWidth="1"/>
    <col min="2596" max="2816" width="3.453125" style="1117"/>
    <col min="2817" max="2817" width="1.26953125" style="1117" customWidth="1"/>
    <col min="2818" max="2846" width="3.08984375" style="1117" customWidth="1"/>
    <col min="2847" max="2849" width="3.26953125" style="1117" customWidth="1"/>
    <col min="2850" max="2850" width="3.08984375" style="1117" customWidth="1"/>
    <col min="2851" max="2851" width="1.26953125" style="1117" customWidth="1"/>
    <col min="2852" max="3072" width="3.453125" style="1117"/>
    <col min="3073" max="3073" width="1.26953125" style="1117" customWidth="1"/>
    <col min="3074" max="3102" width="3.08984375" style="1117" customWidth="1"/>
    <col min="3103" max="3105" width="3.26953125" style="1117" customWidth="1"/>
    <col min="3106" max="3106" width="3.08984375" style="1117" customWidth="1"/>
    <col min="3107" max="3107" width="1.26953125" style="1117" customWidth="1"/>
    <col min="3108" max="3328" width="3.453125" style="1117"/>
    <col min="3329" max="3329" width="1.26953125" style="1117" customWidth="1"/>
    <col min="3330" max="3358" width="3.08984375" style="1117" customWidth="1"/>
    <col min="3359" max="3361" width="3.26953125" style="1117" customWidth="1"/>
    <col min="3362" max="3362" width="3.08984375" style="1117" customWidth="1"/>
    <col min="3363" max="3363" width="1.26953125" style="1117" customWidth="1"/>
    <col min="3364" max="3584" width="3.453125" style="1117"/>
    <col min="3585" max="3585" width="1.26953125" style="1117" customWidth="1"/>
    <col min="3586" max="3614" width="3.08984375" style="1117" customWidth="1"/>
    <col min="3615" max="3617" width="3.26953125" style="1117" customWidth="1"/>
    <col min="3618" max="3618" width="3.08984375" style="1117" customWidth="1"/>
    <col min="3619" max="3619" width="1.26953125" style="1117" customWidth="1"/>
    <col min="3620" max="3840" width="3.453125" style="1117"/>
    <col min="3841" max="3841" width="1.26953125" style="1117" customWidth="1"/>
    <col min="3842" max="3870" width="3.08984375" style="1117" customWidth="1"/>
    <col min="3871" max="3873" width="3.26953125" style="1117" customWidth="1"/>
    <col min="3874" max="3874" width="3.08984375" style="1117" customWidth="1"/>
    <col min="3875" max="3875" width="1.26953125" style="1117" customWidth="1"/>
    <col min="3876" max="4096" width="3.453125" style="1117"/>
    <col min="4097" max="4097" width="1.26953125" style="1117" customWidth="1"/>
    <col min="4098" max="4126" width="3.08984375" style="1117" customWidth="1"/>
    <col min="4127" max="4129" width="3.26953125" style="1117" customWidth="1"/>
    <col min="4130" max="4130" width="3.08984375" style="1117" customWidth="1"/>
    <col min="4131" max="4131" width="1.26953125" style="1117" customWidth="1"/>
    <col min="4132" max="4352" width="3.453125" style="1117"/>
    <col min="4353" max="4353" width="1.26953125" style="1117" customWidth="1"/>
    <col min="4354" max="4382" width="3.08984375" style="1117" customWidth="1"/>
    <col min="4383" max="4385" width="3.26953125" style="1117" customWidth="1"/>
    <col min="4386" max="4386" width="3.08984375" style="1117" customWidth="1"/>
    <col min="4387" max="4387" width="1.26953125" style="1117" customWidth="1"/>
    <col min="4388" max="4608" width="3.453125" style="1117"/>
    <col min="4609" max="4609" width="1.26953125" style="1117" customWidth="1"/>
    <col min="4610" max="4638" width="3.08984375" style="1117" customWidth="1"/>
    <col min="4639" max="4641" width="3.26953125" style="1117" customWidth="1"/>
    <col min="4642" max="4642" width="3.08984375" style="1117" customWidth="1"/>
    <col min="4643" max="4643" width="1.26953125" style="1117" customWidth="1"/>
    <col min="4644" max="4864" width="3.453125" style="1117"/>
    <col min="4865" max="4865" width="1.26953125" style="1117" customWidth="1"/>
    <col min="4866" max="4894" width="3.08984375" style="1117" customWidth="1"/>
    <col min="4895" max="4897" width="3.26953125" style="1117" customWidth="1"/>
    <col min="4898" max="4898" width="3.08984375" style="1117" customWidth="1"/>
    <col min="4899" max="4899" width="1.26953125" style="1117" customWidth="1"/>
    <col min="4900" max="5120" width="3.453125" style="1117"/>
    <col min="5121" max="5121" width="1.26953125" style="1117" customWidth="1"/>
    <col min="5122" max="5150" width="3.08984375" style="1117" customWidth="1"/>
    <col min="5151" max="5153" width="3.26953125" style="1117" customWidth="1"/>
    <col min="5154" max="5154" width="3.08984375" style="1117" customWidth="1"/>
    <col min="5155" max="5155" width="1.26953125" style="1117" customWidth="1"/>
    <col min="5156" max="5376" width="3.453125" style="1117"/>
    <col min="5377" max="5377" width="1.26953125" style="1117" customWidth="1"/>
    <col min="5378" max="5406" width="3.08984375" style="1117" customWidth="1"/>
    <col min="5407" max="5409" width="3.26953125" style="1117" customWidth="1"/>
    <col min="5410" max="5410" width="3.08984375" style="1117" customWidth="1"/>
    <col min="5411" max="5411" width="1.26953125" style="1117" customWidth="1"/>
    <col min="5412" max="5632" width="3.453125" style="1117"/>
    <col min="5633" max="5633" width="1.26953125" style="1117" customWidth="1"/>
    <col min="5634" max="5662" width="3.08984375" style="1117" customWidth="1"/>
    <col min="5663" max="5665" width="3.26953125" style="1117" customWidth="1"/>
    <col min="5666" max="5666" width="3.08984375" style="1117" customWidth="1"/>
    <col min="5667" max="5667" width="1.26953125" style="1117" customWidth="1"/>
    <col min="5668" max="5888" width="3.453125" style="1117"/>
    <col min="5889" max="5889" width="1.26953125" style="1117" customWidth="1"/>
    <col min="5890" max="5918" width="3.08984375" style="1117" customWidth="1"/>
    <col min="5919" max="5921" width="3.26953125" style="1117" customWidth="1"/>
    <col min="5922" max="5922" width="3.08984375" style="1117" customWidth="1"/>
    <col min="5923" max="5923" width="1.26953125" style="1117" customWidth="1"/>
    <col min="5924" max="6144" width="3.453125" style="1117"/>
    <col min="6145" max="6145" width="1.26953125" style="1117" customWidth="1"/>
    <col min="6146" max="6174" width="3.08984375" style="1117" customWidth="1"/>
    <col min="6175" max="6177" width="3.26953125" style="1117" customWidth="1"/>
    <col min="6178" max="6178" width="3.08984375" style="1117" customWidth="1"/>
    <col min="6179" max="6179" width="1.26953125" style="1117" customWidth="1"/>
    <col min="6180" max="6400" width="3.453125" style="1117"/>
    <col min="6401" max="6401" width="1.26953125" style="1117" customWidth="1"/>
    <col min="6402" max="6430" width="3.08984375" style="1117" customWidth="1"/>
    <col min="6431" max="6433" width="3.26953125" style="1117" customWidth="1"/>
    <col min="6434" max="6434" width="3.08984375" style="1117" customWidth="1"/>
    <col min="6435" max="6435" width="1.26953125" style="1117" customWidth="1"/>
    <col min="6436" max="6656" width="3.453125" style="1117"/>
    <col min="6657" max="6657" width="1.26953125" style="1117" customWidth="1"/>
    <col min="6658" max="6686" width="3.08984375" style="1117" customWidth="1"/>
    <col min="6687" max="6689" width="3.26953125" style="1117" customWidth="1"/>
    <col min="6690" max="6690" width="3.08984375" style="1117" customWidth="1"/>
    <col min="6691" max="6691" width="1.26953125" style="1117" customWidth="1"/>
    <col min="6692" max="6912" width="3.453125" style="1117"/>
    <col min="6913" max="6913" width="1.26953125" style="1117" customWidth="1"/>
    <col min="6914" max="6942" width="3.08984375" style="1117" customWidth="1"/>
    <col min="6943" max="6945" width="3.26953125" style="1117" customWidth="1"/>
    <col min="6946" max="6946" width="3.08984375" style="1117" customWidth="1"/>
    <col min="6947" max="6947" width="1.26953125" style="1117" customWidth="1"/>
    <col min="6948" max="7168" width="3.453125" style="1117"/>
    <col min="7169" max="7169" width="1.26953125" style="1117" customWidth="1"/>
    <col min="7170" max="7198" width="3.08984375" style="1117" customWidth="1"/>
    <col min="7199" max="7201" width="3.26953125" style="1117" customWidth="1"/>
    <col min="7202" max="7202" width="3.08984375" style="1117" customWidth="1"/>
    <col min="7203" max="7203" width="1.26953125" style="1117" customWidth="1"/>
    <col min="7204" max="7424" width="3.453125" style="1117"/>
    <col min="7425" max="7425" width="1.26953125" style="1117" customWidth="1"/>
    <col min="7426" max="7454" width="3.08984375" style="1117" customWidth="1"/>
    <col min="7455" max="7457" width="3.26953125" style="1117" customWidth="1"/>
    <col min="7458" max="7458" width="3.08984375" style="1117" customWidth="1"/>
    <col min="7459" max="7459" width="1.26953125" style="1117" customWidth="1"/>
    <col min="7460" max="7680" width="3.453125" style="1117"/>
    <col min="7681" max="7681" width="1.26953125" style="1117" customWidth="1"/>
    <col min="7682" max="7710" width="3.08984375" style="1117" customWidth="1"/>
    <col min="7711" max="7713" width="3.26953125" style="1117" customWidth="1"/>
    <col min="7714" max="7714" width="3.08984375" style="1117" customWidth="1"/>
    <col min="7715" max="7715" width="1.26953125" style="1117" customWidth="1"/>
    <col min="7716" max="7936" width="3.453125" style="1117"/>
    <col min="7937" max="7937" width="1.26953125" style="1117" customWidth="1"/>
    <col min="7938" max="7966" width="3.08984375" style="1117" customWidth="1"/>
    <col min="7967" max="7969" width="3.26953125" style="1117" customWidth="1"/>
    <col min="7970" max="7970" width="3.08984375" style="1117" customWidth="1"/>
    <col min="7971" max="7971" width="1.26953125" style="1117" customWidth="1"/>
    <col min="7972" max="8192" width="3.453125" style="1117"/>
    <col min="8193" max="8193" width="1.26953125" style="1117" customWidth="1"/>
    <col min="8194" max="8222" width="3.08984375" style="1117" customWidth="1"/>
    <col min="8223" max="8225" width="3.26953125" style="1117" customWidth="1"/>
    <col min="8226" max="8226" width="3.08984375" style="1117" customWidth="1"/>
    <col min="8227" max="8227" width="1.26953125" style="1117" customWidth="1"/>
    <col min="8228" max="8448" width="3.453125" style="1117"/>
    <col min="8449" max="8449" width="1.26953125" style="1117" customWidth="1"/>
    <col min="8450" max="8478" width="3.08984375" style="1117" customWidth="1"/>
    <col min="8479" max="8481" width="3.26953125" style="1117" customWidth="1"/>
    <col min="8482" max="8482" width="3.08984375" style="1117" customWidth="1"/>
    <col min="8483" max="8483" width="1.26953125" style="1117" customWidth="1"/>
    <col min="8484" max="8704" width="3.453125" style="1117"/>
    <col min="8705" max="8705" width="1.26953125" style="1117" customWidth="1"/>
    <col min="8706" max="8734" width="3.08984375" style="1117" customWidth="1"/>
    <col min="8735" max="8737" width="3.26953125" style="1117" customWidth="1"/>
    <col min="8738" max="8738" width="3.08984375" style="1117" customWidth="1"/>
    <col min="8739" max="8739" width="1.26953125" style="1117" customWidth="1"/>
    <col min="8740" max="8960" width="3.453125" style="1117"/>
    <col min="8961" max="8961" width="1.26953125" style="1117" customWidth="1"/>
    <col min="8962" max="8990" width="3.08984375" style="1117" customWidth="1"/>
    <col min="8991" max="8993" width="3.26953125" style="1117" customWidth="1"/>
    <col min="8994" max="8994" width="3.08984375" style="1117" customWidth="1"/>
    <col min="8995" max="8995" width="1.26953125" style="1117" customWidth="1"/>
    <col min="8996" max="9216" width="3.453125" style="1117"/>
    <col min="9217" max="9217" width="1.26953125" style="1117" customWidth="1"/>
    <col min="9218" max="9246" width="3.08984375" style="1117" customWidth="1"/>
    <col min="9247" max="9249" width="3.26953125" style="1117" customWidth="1"/>
    <col min="9250" max="9250" width="3.08984375" style="1117" customWidth="1"/>
    <col min="9251" max="9251" width="1.26953125" style="1117" customWidth="1"/>
    <col min="9252" max="9472" width="3.453125" style="1117"/>
    <col min="9473" max="9473" width="1.26953125" style="1117" customWidth="1"/>
    <col min="9474" max="9502" width="3.08984375" style="1117" customWidth="1"/>
    <col min="9503" max="9505" width="3.26953125" style="1117" customWidth="1"/>
    <col min="9506" max="9506" width="3.08984375" style="1117" customWidth="1"/>
    <col min="9507" max="9507" width="1.26953125" style="1117" customWidth="1"/>
    <col min="9508" max="9728" width="3.453125" style="1117"/>
    <col min="9729" max="9729" width="1.26953125" style="1117" customWidth="1"/>
    <col min="9730" max="9758" width="3.08984375" style="1117" customWidth="1"/>
    <col min="9759" max="9761" width="3.26953125" style="1117" customWidth="1"/>
    <col min="9762" max="9762" width="3.08984375" style="1117" customWidth="1"/>
    <col min="9763" max="9763" width="1.26953125" style="1117" customWidth="1"/>
    <col min="9764" max="9984" width="3.453125" style="1117"/>
    <col min="9985" max="9985" width="1.26953125" style="1117" customWidth="1"/>
    <col min="9986" max="10014" width="3.08984375" style="1117" customWidth="1"/>
    <col min="10015" max="10017" width="3.26953125" style="1117" customWidth="1"/>
    <col min="10018" max="10018" width="3.08984375" style="1117" customWidth="1"/>
    <col min="10019" max="10019" width="1.26953125" style="1117" customWidth="1"/>
    <col min="10020" max="10240" width="3.453125" style="1117"/>
    <col min="10241" max="10241" width="1.26953125" style="1117" customWidth="1"/>
    <col min="10242" max="10270" width="3.08984375" style="1117" customWidth="1"/>
    <col min="10271" max="10273" width="3.26953125" style="1117" customWidth="1"/>
    <col min="10274" max="10274" width="3.08984375" style="1117" customWidth="1"/>
    <col min="10275" max="10275" width="1.26953125" style="1117" customWidth="1"/>
    <col min="10276" max="10496" width="3.453125" style="1117"/>
    <col min="10497" max="10497" width="1.26953125" style="1117" customWidth="1"/>
    <col min="10498" max="10526" width="3.08984375" style="1117" customWidth="1"/>
    <col min="10527" max="10529" width="3.26953125" style="1117" customWidth="1"/>
    <col min="10530" max="10530" width="3.08984375" style="1117" customWidth="1"/>
    <col min="10531" max="10531" width="1.26953125" style="1117" customWidth="1"/>
    <col min="10532" max="10752" width="3.453125" style="1117"/>
    <col min="10753" max="10753" width="1.26953125" style="1117" customWidth="1"/>
    <col min="10754" max="10782" width="3.08984375" style="1117" customWidth="1"/>
    <col min="10783" max="10785" width="3.26953125" style="1117" customWidth="1"/>
    <col min="10786" max="10786" width="3.08984375" style="1117" customWidth="1"/>
    <col min="10787" max="10787" width="1.26953125" style="1117" customWidth="1"/>
    <col min="10788" max="11008" width="3.453125" style="1117"/>
    <col min="11009" max="11009" width="1.26953125" style="1117" customWidth="1"/>
    <col min="11010" max="11038" width="3.08984375" style="1117" customWidth="1"/>
    <col min="11039" max="11041" width="3.26953125" style="1117" customWidth="1"/>
    <col min="11042" max="11042" width="3.08984375" style="1117" customWidth="1"/>
    <col min="11043" max="11043" width="1.26953125" style="1117" customWidth="1"/>
    <col min="11044" max="11264" width="3.453125" style="1117"/>
    <col min="11265" max="11265" width="1.26953125" style="1117" customWidth="1"/>
    <col min="11266" max="11294" width="3.08984375" style="1117" customWidth="1"/>
    <col min="11295" max="11297" width="3.26953125" style="1117" customWidth="1"/>
    <col min="11298" max="11298" width="3.08984375" style="1117" customWidth="1"/>
    <col min="11299" max="11299" width="1.26953125" style="1117" customWidth="1"/>
    <col min="11300" max="11520" width="3.453125" style="1117"/>
    <col min="11521" max="11521" width="1.26953125" style="1117" customWidth="1"/>
    <col min="11522" max="11550" width="3.08984375" style="1117" customWidth="1"/>
    <col min="11551" max="11553" width="3.26953125" style="1117" customWidth="1"/>
    <col min="11554" max="11554" width="3.08984375" style="1117" customWidth="1"/>
    <col min="11555" max="11555" width="1.26953125" style="1117" customWidth="1"/>
    <col min="11556" max="11776" width="3.453125" style="1117"/>
    <col min="11777" max="11777" width="1.26953125" style="1117" customWidth="1"/>
    <col min="11778" max="11806" width="3.08984375" style="1117" customWidth="1"/>
    <col min="11807" max="11809" width="3.26953125" style="1117" customWidth="1"/>
    <col min="11810" max="11810" width="3.08984375" style="1117" customWidth="1"/>
    <col min="11811" max="11811" width="1.26953125" style="1117" customWidth="1"/>
    <col min="11812" max="12032" width="3.453125" style="1117"/>
    <col min="12033" max="12033" width="1.26953125" style="1117" customWidth="1"/>
    <col min="12034" max="12062" width="3.08984375" style="1117" customWidth="1"/>
    <col min="12063" max="12065" width="3.26953125" style="1117" customWidth="1"/>
    <col min="12066" max="12066" width="3.08984375" style="1117" customWidth="1"/>
    <col min="12067" max="12067" width="1.26953125" style="1117" customWidth="1"/>
    <col min="12068" max="12288" width="3.453125" style="1117"/>
    <col min="12289" max="12289" width="1.26953125" style="1117" customWidth="1"/>
    <col min="12290" max="12318" width="3.08984375" style="1117" customWidth="1"/>
    <col min="12319" max="12321" width="3.26953125" style="1117" customWidth="1"/>
    <col min="12322" max="12322" width="3.08984375" style="1117" customWidth="1"/>
    <col min="12323" max="12323" width="1.26953125" style="1117" customWidth="1"/>
    <col min="12324" max="12544" width="3.453125" style="1117"/>
    <col min="12545" max="12545" width="1.26953125" style="1117" customWidth="1"/>
    <col min="12546" max="12574" width="3.08984375" style="1117" customWidth="1"/>
    <col min="12575" max="12577" width="3.26953125" style="1117" customWidth="1"/>
    <col min="12578" max="12578" width="3.08984375" style="1117" customWidth="1"/>
    <col min="12579" max="12579" width="1.26953125" style="1117" customWidth="1"/>
    <col min="12580" max="12800" width="3.453125" style="1117"/>
    <col min="12801" max="12801" width="1.26953125" style="1117" customWidth="1"/>
    <col min="12802" max="12830" width="3.08984375" style="1117" customWidth="1"/>
    <col min="12831" max="12833" width="3.26953125" style="1117" customWidth="1"/>
    <col min="12834" max="12834" width="3.08984375" style="1117" customWidth="1"/>
    <col min="12835" max="12835" width="1.26953125" style="1117" customWidth="1"/>
    <col min="12836" max="13056" width="3.453125" style="1117"/>
    <col min="13057" max="13057" width="1.26953125" style="1117" customWidth="1"/>
    <col min="13058" max="13086" width="3.08984375" style="1117" customWidth="1"/>
    <col min="13087" max="13089" width="3.26953125" style="1117" customWidth="1"/>
    <col min="13090" max="13090" width="3.08984375" style="1117" customWidth="1"/>
    <col min="13091" max="13091" width="1.26953125" style="1117" customWidth="1"/>
    <col min="13092" max="13312" width="3.453125" style="1117"/>
    <col min="13313" max="13313" width="1.26953125" style="1117" customWidth="1"/>
    <col min="13314" max="13342" width="3.08984375" style="1117" customWidth="1"/>
    <col min="13343" max="13345" width="3.26953125" style="1117" customWidth="1"/>
    <col min="13346" max="13346" width="3.08984375" style="1117" customWidth="1"/>
    <col min="13347" max="13347" width="1.26953125" style="1117" customWidth="1"/>
    <col min="13348" max="13568" width="3.453125" style="1117"/>
    <col min="13569" max="13569" width="1.26953125" style="1117" customWidth="1"/>
    <col min="13570" max="13598" width="3.08984375" style="1117" customWidth="1"/>
    <col min="13599" max="13601" width="3.26953125" style="1117" customWidth="1"/>
    <col min="13602" max="13602" width="3.08984375" style="1117" customWidth="1"/>
    <col min="13603" max="13603" width="1.26953125" style="1117" customWidth="1"/>
    <col min="13604" max="13824" width="3.453125" style="1117"/>
    <col min="13825" max="13825" width="1.26953125" style="1117" customWidth="1"/>
    <col min="13826" max="13854" width="3.08984375" style="1117" customWidth="1"/>
    <col min="13855" max="13857" width="3.26953125" style="1117" customWidth="1"/>
    <col min="13858" max="13858" width="3.08984375" style="1117" customWidth="1"/>
    <col min="13859" max="13859" width="1.26953125" style="1117" customWidth="1"/>
    <col min="13860" max="14080" width="3.453125" style="1117"/>
    <col min="14081" max="14081" width="1.26953125" style="1117" customWidth="1"/>
    <col min="14082" max="14110" width="3.08984375" style="1117" customWidth="1"/>
    <col min="14111" max="14113" width="3.26953125" style="1117" customWidth="1"/>
    <col min="14114" max="14114" width="3.08984375" style="1117" customWidth="1"/>
    <col min="14115" max="14115" width="1.26953125" style="1117" customWidth="1"/>
    <col min="14116" max="14336" width="3.453125" style="1117"/>
    <col min="14337" max="14337" width="1.26953125" style="1117" customWidth="1"/>
    <col min="14338" max="14366" width="3.08984375" style="1117" customWidth="1"/>
    <col min="14367" max="14369" width="3.26953125" style="1117" customWidth="1"/>
    <col min="14370" max="14370" width="3.08984375" style="1117" customWidth="1"/>
    <col min="14371" max="14371" width="1.26953125" style="1117" customWidth="1"/>
    <col min="14372" max="14592" width="3.453125" style="1117"/>
    <col min="14593" max="14593" width="1.26953125" style="1117" customWidth="1"/>
    <col min="14594" max="14622" width="3.08984375" style="1117" customWidth="1"/>
    <col min="14623" max="14625" width="3.26953125" style="1117" customWidth="1"/>
    <col min="14626" max="14626" width="3.08984375" style="1117" customWidth="1"/>
    <col min="14627" max="14627" width="1.26953125" style="1117" customWidth="1"/>
    <col min="14628" max="14848" width="3.453125" style="1117"/>
    <col min="14849" max="14849" width="1.26953125" style="1117" customWidth="1"/>
    <col min="14850" max="14878" width="3.08984375" style="1117" customWidth="1"/>
    <col min="14879" max="14881" width="3.26953125" style="1117" customWidth="1"/>
    <col min="14882" max="14882" width="3.08984375" style="1117" customWidth="1"/>
    <col min="14883" max="14883" width="1.26953125" style="1117" customWidth="1"/>
    <col min="14884" max="15104" width="3.453125" style="1117"/>
    <col min="15105" max="15105" width="1.26953125" style="1117" customWidth="1"/>
    <col min="15106" max="15134" width="3.08984375" style="1117" customWidth="1"/>
    <col min="15135" max="15137" width="3.26953125" style="1117" customWidth="1"/>
    <col min="15138" max="15138" width="3.08984375" style="1117" customWidth="1"/>
    <col min="15139" max="15139" width="1.26953125" style="1117" customWidth="1"/>
    <col min="15140" max="15360" width="3.453125" style="1117"/>
    <col min="15361" max="15361" width="1.26953125" style="1117" customWidth="1"/>
    <col min="15362" max="15390" width="3.08984375" style="1117" customWidth="1"/>
    <col min="15391" max="15393" width="3.26953125" style="1117" customWidth="1"/>
    <col min="15394" max="15394" width="3.08984375" style="1117" customWidth="1"/>
    <col min="15395" max="15395" width="1.26953125" style="1117" customWidth="1"/>
    <col min="15396" max="15616" width="3.453125" style="1117"/>
    <col min="15617" max="15617" width="1.26953125" style="1117" customWidth="1"/>
    <col min="15618" max="15646" width="3.08984375" style="1117" customWidth="1"/>
    <col min="15647" max="15649" width="3.26953125" style="1117" customWidth="1"/>
    <col min="15650" max="15650" width="3.08984375" style="1117" customWidth="1"/>
    <col min="15651" max="15651" width="1.26953125" style="1117" customWidth="1"/>
    <col min="15652" max="15872" width="3.453125" style="1117"/>
    <col min="15873" max="15873" width="1.26953125" style="1117" customWidth="1"/>
    <col min="15874" max="15902" width="3.08984375" style="1117" customWidth="1"/>
    <col min="15903" max="15905" width="3.26953125" style="1117" customWidth="1"/>
    <col min="15906" max="15906" width="3.08984375" style="1117" customWidth="1"/>
    <col min="15907" max="15907" width="1.26953125" style="1117" customWidth="1"/>
    <col min="15908" max="16128" width="3.453125" style="1117"/>
    <col min="16129" max="16129" width="1.26953125" style="1117" customWidth="1"/>
    <col min="16130" max="16158" width="3.08984375" style="1117" customWidth="1"/>
    <col min="16159" max="16161" width="3.26953125" style="1117" customWidth="1"/>
    <col min="16162" max="16162" width="3.08984375" style="1117" customWidth="1"/>
    <col min="16163" max="16163" width="1.26953125" style="1117" customWidth="1"/>
    <col min="16164" max="16384" width="3.453125" style="1117"/>
  </cols>
  <sheetData>
    <row r="1" spans="2:59" s="1125" customFormat="1">
      <c r="B1" s="216" t="s">
        <v>1723</v>
      </c>
    </row>
    <row r="2" spans="2:59" s="1125" customFormat="1">
      <c r="Y2" s="1178"/>
      <c r="Z2" s="5000"/>
      <c r="AA2" s="5000"/>
      <c r="AB2" s="1178" t="s">
        <v>745</v>
      </c>
      <c r="AC2" s="5000"/>
      <c r="AD2" s="5000"/>
      <c r="AE2" s="1178" t="s">
        <v>860</v>
      </c>
      <c r="AF2" s="5000"/>
      <c r="AG2" s="5000"/>
      <c r="AH2" s="1178" t="s">
        <v>744</v>
      </c>
    </row>
    <row r="3" spans="2:59" s="1125" customFormat="1">
      <c r="AH3" s="1178"/>
    </row>
    <row r="4" spans="2:59" s="1125" customFormat="1" ht="16.5">
      <c r="B4" s="5001" t="s">
        <v>1722</v>
      </c>
      <c r="C4" s="5001"/>
      <c r="D4" s="5001"/>
      <c r="E4" s="5001"/>
      <c r="F4" s="5001"/>
      <c r="G4" s="5001"/>
      <c r="H4" s="5001"/>
      <c r="I4" s="5001"/>
      <c r="J4" s="5001"/>
      <c r="K4" s="5001"/>
      <c r="L4" s="5001"/>
      <c r="M4" s="5001"/>
      <c r="N4" s="5001"/>
      <c r="O4" s="5001"/>
      <c r="P4" s="5001"/>
      <c r="Q4" s="5001"/>
      <c r="R4" s="5001"/>
      <c r="S4" s="5001"/>
      <c r="T4" s="5001"/>
      <c r="U4" s="5001"/>
      <c r="V4" s="5001"/>
      <c r="W4" s="5001"/>
      <c r="X4" s="5001"/>
      <c r="Y4" s="5001"/>
      <c r="Z4" s="5001"/>
      <c r="AA4" s="5001"/>
      <c r="AB4" s="5001"/>
      <c r="AC4" s="5001"/>
      <c r="AD4" s="5001"/>
      <c r="AE4" s="5001"/>
      <c r="AF4" s="5001"/>
      <c r="AG4" s="5001"/>
      <c r="AH4" s="5001"/>
    </row>
    <row r="5" spans="2:59" s="1125" customFormat="1"/>
    <row r="6" spans="2:59" s="1125" customFormat="1" ht="21" customHeight="1">
      <c r="B6" s="5002" t="s">
        <v>1721</v>
      </c>
      <c r="C6" s="5002"/>
      <c r="D6" s="5002"/>
      <c r="E6" s="5002"/>
      <c r="F6" s="5003"/>
      <c r="G6" s="1177"/>
      <c r="H6" s="1176"/>
      <c r="I6" s="1176"/>
      <c r="J6" s="1176"/>
      <c r="K6" s="1176"/>
      <c r="L6" s="1176"/>
      <c r="M6" s="1176"/>
      <c r="N6" s="1176"/>
      <c r="O6" s="1176"/>
      <c r="P6" s="1176"/>
      <c r="Q6" s="1176"/>
      <c r="R6" s="1176"/>
      <c r="S6" s="1176"/>
      <c r="T6" s="1176"/>
      <c r="U6" s="1176"/>
      <c r="V6" s="1176"/>
      <c r="W6" s="1176"/>
      <c r="X6" s="1176"/>
      <c r="Y6" s="1176"/>
      <c r="Z6" s="1176"/>
      <c r="AA6" s="1176"/>
      <c r="AB6" s="1176"/>
      <c r="AC6" s="1176"/>
      <c r="AD6" s="1176"/>
      <c r="AE6" s="1176"/>
      <c r="AF6" s="1176"/>
      <c r="AG6" s="1176"/>
      <c r="AH6" s="1175"/>
    </row>
    <row r="7" spans="2:59" ht="21" customHeight="1">
      <c r="B7" s="5003" t="s">
        <v>1720</v>
      </c>
      <c r="C7" s="5004"/>
      <c r="D7" s="5004"/>
      <c r="E7" s="5004"/>
      <c r="F7" s="5005"/>
      <c r="G7" s="5014" t="s">
        <v>1719</v>
      </c>
      <c r="H7" s="5015"/>
      <c r="I7" s="5015"/>
      <c r="J7" s="5015"/>
      <c r="K7" s="5015"/>
      <c r="L7" s="5015"/>
      <c r="M7" s="5015"/>
      <c r="N7" s="5015"/>
      <c r="O7" s="5015"/>
      <c r="P7" s="5015"/>
      <c r="Q7" s="5015"/>
      <c r="R7" s="5015"/>
      <c r="S7" s="5015"/>
      <c r="T7" s="5015"/>
      <c r="U7" s="5015"/>
      <c r="V7" s="5015"/>
      <c r="W7" s="5015"/>
      <c r="X7" s="5015"/>
      <c r="Y7" s="5015"/>
      <c r="Z7" s="5015"/>
      <c r="AA7" s="5015"/>
      <c r="AB7" s="5015"/>
      <c r="AC7" s="5015"/>
      <c r="AD7" s="5015"/>
      <c r="AE7" s="5015"/>
      <c r="AF7" s="5015"/>
      <c r="AG7" s="5015"/>
      <c r="AH7" s="5016"/>
    </row>
    <row r="8" spans="2:59" ht="21" customHeight="1">
      <c r="B8" s="5006" t="s">
        <v>1718</v>
      </c>
      <c r="C8" s="5007"/>
      <c r="D8" s="5007"/>
      <c r="E8" s="5007"/>
      <c r="F8" s="5008"/>
      <c r="G8" s="1148"/>
      <c r="H8" s="5007" t="s">
        <v>1717</v>
      </c>
      <c r="I8" s="5007"/>
      <c r="J8" s="5007"/>
      <c r="K8" s="5007"/>
      <c r="L8" s="5007"/>
      <c r="M8" s="5007"/>
      <c r="N8" s="5007"/>
      <c r="O8" s="5007"/>
      <c r="P8" s="5007"/>
      <c r="Q8" s="5007"/>
      <c r="R8" s="5007"/>
      <c r="S8" s="5007"/>
      <c r="T8" s="1119"/>
      <c r="U8" s="599"/>
      <c r="V8" s="1147" t="s">
        <v>1716</v>
      </c>
      <c r="W8" s="1147"/>
      <c r="X8" s="1166"/>
      <c r="Y8" s="1166"/>
      <c r="Z8" s="1166"/>
      <c r="AA8" s="1166"/>
      <c r="AB8" s="1166"/>
      <c r="AC8" s="1166"/>
      <c r="AD8" s="1166"/>
      <c r="AE8" s="1166"/>
      <c r="AF8" s="1166"/>
      <c r="AG8" s="1166"/>
      <c r="AH8" s="1171"/>
    </row>
    <row r="9" spans="2:59" ht="21" customHeight="1">
      <c r="B9" s="5009"/>
      <c r="C9" s="5010"/>
      <c r="D9" s="5010"/>
      <c r="E9" s="5010"/>
      <c r="F9" s="5010"/>
      <c r="G9" s="1174"/>
      <c r="H9" s="1125" t="s">
        <v>1715</v>
      </c>
      <c r="I9" s="1124"/>
      <c r="J9" s="1124"/>
      <c r="K9" s="1124"/>
      <c r="L9" s="1124"/>
      <c r="M9" s="1124"/>
      <c r="N9" s="1124"/>
      <c r="O9" s="1124"/>
      <c r="P9" s="1124"/>
      <c r="Q9" s="1124"/>
      <c r="R9" s="1124"/>
      <c r="S9" s="1141"/>
      <c r="T9" s="1119"/>
      <c r="U9" s="575"/>
      <c r="V9" s="1125"/>
      <c r="W9" s="1125"/>
      <c r="X9" s="1149"/>
      <c r="Y9" s="1149"/>
      <c r="Z9" s="1149"/>
      <c r="AA9" s="1149"/>
      <c r="AB9" s="1149"/>
      <c r="AC9" s="1149"/>
      <c r="AD9" s="1149"/>
      <c r="AE9" s="1149"/>
      <c r="AF9" s="1149"/>
      <c r="AG9" s="1149"/>
      <c r="AH9" s="1138"/>
    </row>
    <row r="10" spans="2:59" ht="21" customHeight="1">
      <c r="B10" s="5006" t="s">
        <v>1714</v>
      </c>
      <c r="C10" s="5007"/>
      <c r="D10" s="5007"/>
      <c r="E10" s="5007"/>
      <c r="F10" s="5008"/>
      <c r="G10" s="1148"/>
      <c r="H10" s="1147" t="s">
        <v>1713</v>
      </c>
      <c r="I10" s="1145"/>
      <c r="J10" s="1145"/>
      <c r="K10" s="1145"/>
      <c r="L10" s="1145"/>
      <c r="M10" s="1145"/>
      <c r="N10" s="1145"/>
      <c r="O10" s="1145"/>
      <c r="P10" s="1145"/>
      <c r="Q10" s="1145"/>
      <c r="R10" s="1145"/>
      <c r="S10" s="1124"/>
      <c r="T10" s="1145"/>
      <c r="U10" s="599"/>
      <c r="V10" s="599"/>
      <c r="W10" s="599"/>
      <c r="X10" s="1147"/>
      <c r="Y10" s="1166"/>
      <c r="Z10" s="1166"/>
      <c r="AA10" s="1166"/>
      <c r="AB10" s="1166"/>
      <c r="AC10" s="1166"/>
      <c r="AD10" s="1166"/>
      <c r="AE10" s="1166"/>
      <c r="AF10" s="1166"/>
      <c r="AG10" s="1166"/>
      <c r="AH10" s="1171"/>
    </row>
    <row r="11" spans="2:59" ht="21" customHeight="1">
      <c r="B11" s="5011"/>
      <c r="C11" s="5012"/>
      <c r="D11" s="5012"/>
      <c r="E11" s="5012"/>
      <c r="F11" s="5013"/>
      <c r="G11" s="1144"/>
      <c r="H11" s="1143" t="s">
        <v>1712</v>
      </c>
      <c r="I11" s="1141"/>
      <c r="J11" s="1141"/>
      <c r="K11" s="1141"/>
      <c r="L11" s="1141"/>
      <c r="M11" s="1141"/>
      <c r="N11" s="1141"/>
      <c r="O11" s="1141"/>
      <c r="P11" s="1141"/>
      <c r="Q11" s="1141"/>
      <c r="R11" s="1141"/>
      <c r="S11" s="1141"/>
      <c r="T11" s="1141"/>
      <c r="U11" s="1173"/>
      <c r="V11" s="1173"/>
      <c r="W11" s="1173"/>
      <c r="X11" s="1173"/>
      <c r="Y11" s="1173"/>
      <c r="Z11" s="1173"/>
      <c r="AA11" s="1173"/>
      <c r="AB11" s="1173"/>
      <c r="AC11" s="1173"/>
      <c r="AD11" s="1173"/>
      <c r="AE11" s="1173"/>
      <c r="AF11" s="1173"/>
      <c r="AG11" s="1173"/>
      <c r="AH11" s="1172"/>
    </row>
    <row r="12" spans="2:59" ht="13.5" customHeight="1">
      <c r="B12" s="1125"/>
      <c r="C12" s="1125"/>
      <c r="D12" s="1125"/>
      <c r="E12" s="1125"/>
      <c r="F12" s="1125"/>
      <c r="G12" s="575"/>
      <c r="H12" s="1125"/>
      <c r="I12" s="1124"/>
      <c r="J12" s="1124"/>
      <c r="K12" s="1124"/>
      <c r="L12" s="1124"/>
      <c r="M12" s="1124"/>
      <c r="N12" s="1124"/>
      <c r="O12" s="1124"/>
      <c r="P12" s="1124"/>
      <c r="Q12" s="1124"/>
      <c r="R12" s="1124"/>
      <c r="S12" s="1124"/>
      <c r="T12" s="1124"/>
      <c r="U12" s="1149"/>
      <c r="V12" s="1149"/>
      <c r="W12" s="1149"/>
      <c r="X12" s="1149"/>
      <c r="Y12" s="1149"/>
      <c r="Z12" s="1149"/>
      <c r="AA12" s="1149"/>
      <c r="AB12" s="1149"/>
      <c r="AC12" s="1149"/>
      <c r="AD12" s="1149"/>
      <c r="AE12" s="1149"/>
      <c r="AF12" s="1149"/>
      <c r="AG12" s="1149"/>
      <c r="AH12" s="1149"/>
    </row>
    <row r="13" spans="2:59" ht="21" customHeight="1">
      <c r="B13" s="1156" t="s">
        <v>1711</v>
      </c>
      <c r="C13" s="1147"/>
      <c r="D13" s="1147"/>
      <c r="E13" s="1147"/>
      <c r="F13" s="1147"/>
      <c r="G13" s="599"/>
      <c r="H13" s="1147"/>
      <c r="I13" s="1145"/>
      <c r="J13" s="1145"/>
      <c r="K13" s="1145"/>
      <c r="L13" s="1145"/>
      <c r="M13" s="1145"/>
      <c r="N13" s="1145"/>
      <c r="O13" s="1145"/>
      <c r="P13" s="1145"/>
      <c r="Q13" s="1145"/>
      <c r="R13" s="1145"/>
      <c r="S13" s="1145"/>
      <c r="T13" s="1145"/>
      <c r="U13" s="1166"/>
      <c r="V13" s="1166"/>
      <c r="W13" s="1166"/>
      <c r="X13" s="1166"/>
      <c r="Y13" s="1166"/>
      <c r="Z13" s="1166"/>
      <c r="AA13" s="1166"/>
      <c r="AB13" s="1166"/>
      <c r="AC13" s="1166"/>
      <c r="AD13" s="1166"/>
      <c r="AE13" s="1166"/>
      <c r="AF13" s="1166"/>
      <c r="AG13" s="1166"/>
      <c r="AH13" s="1171"/>
    </row>
    <row r="14" spans="2:59" ht="21" customHeight="1">
      <c r="B14" s="1170"/>
      <c r="C14" s="1125" t="s">
        <v>1710</v>
      </c>
      <c r="D14" s="1125"/>
      <c r="E14" s="1125"/>
      <c r="F14" s="1125"/>
      <c r="G14" s="575"/>
      <c r="H14" s="1125"/>
      <c r="I14" s="1124"/>
      <c r="J14" s="1124"/>
      <c r="K14" s="1124"/>
      <c r="L14" s="1124"/>
      <c r="M14" s="1124"/>
      <c r="N14" s="1124"/>
      <c r="O14" s="1124"/>
      <c r="P14" s="1124"/>
      <c r="Q14" s="1124"/>
      <c r="R14" s="1124"/>
      <c r="S14" s="1124"/>
      <c r="T14" s="1124"/>
      <c r="U14" s="1149"/>
      <c r="V14" s="1149"/>
      <c r="W14" s="1149"/>
      <c r="X14" s="1149"/>
      <c r="Y14" s="1149"/>
      <c r="Z14" s="1149"/>
      <c r="AA14" s="1149"/>
      <c r="AB14" s="1149"/>
      <c r="AC14" s="1149"/>
      <c r="AD14" s="1149"/>
      <c r="AE14" s="1149"/>
      <c r="AF14" s="1149"/>
      <c r="AG14" s="1149"/>
      <c r="AH14" s="1138"/>
    </row>
    <row r="15" spans="2:59" ht="21" customHeight="1">
      <c r="B15" s="1137"/>
      <c r="C15" s="4986" t="s">
        <v>1700</v>
      </c>
      <c r="D15" s="4986"/>
      <c r="E15" s="4986"/>
      <c r="F15" s="4986"/>
      <c r="G15" s="4986"/>
      <c r="H15" s="4986"/>
      <c r="I15" s="4986"/>
      <c r="J15" s="4986"/>
      <c r="K15" s="4986"/>
      <c r="L15" s="4986"/>
      <c r="M15" s="4986"/>
      <c r="N15" s="4986"/>
      <c r="O15" s="4986"/>
      <c r="P15" s="4986"/>
      <c r="Q15" s="4986"/>
      <c r="R15" s="4986"/>
      <c r="S15" s="4986"/>
      <c r="T15" s="4986"/>
      <c r="U15" s="4986"/>
      <c r="V15" s="4986"/>
      <c r="W15" s="4986"/>
      <c r="X15" s="4986"/>
      <c r="Y15" s="4986"/>
      <c r="Z15" s="4986"/>
      <c r="AA15" s="4996" t="s">
        <v>1699</v>
      </c>
      <c r="AB15" s="4996"/>
      <c r="AC15" s="4996"/>
      <c r="AD15" s="4996"/>
      <c r="AE15" s="4996"/>
      <c r="AF15" s="4996"/>
      <c r="AG15" s="4996"/>
      <c r="AH15" s="1138"/>
      <c r="AK15" s="1168"/>
      <c r="AL15" s="1168"/>
      <c r="AM15" s="1168"/>
      <c r="AN15" s="1168"/>
      <c r="AO15" s="1168"/>
      <c r="AP15" s="1168"/>
      <c r="AQ15" s="1168"/>
      <c r="AR15" s="1168"/>
      <c r="AS15" s="1168"/>
      <c r="AT15" s="1168"/>
      <c r="AU15" s="1168"/>
      <c r="AV15" s="1168"/>
      <c r="AW15" s="1168"/>
      <c r="AX15" s="1168"/>
      <c r="AY15" s="1168"/>
      <c r="AZ15" s="1168"/>
      <c r="BA15" s="1168"/>
      <c r="BB15" s="1168"/>
      <c r="BC15" s="1168"/>
      <c r="BD15" s="1168"/>
      <c r="BE15" s="1168"/>
      <c r="BF15" s="1168"/>
      <c r="BG15" s="1168"/>
    </row>
    <row r="16" spans="2:59" ht="21" customHeight="1">
      <c r="B16" s="1137"/>
      <c r="C16" s="4997"/>
      <c r="D16" s="4997"/>
      <c r="E16" s="4997"/>
      <c r="F16" s="4997"/>
      <c r="G16" s="4997"/>
      <c r="H16" s="4997"/>
      <c r="I16" s="4997"/>
      <c r="J16" s="4997"/>
      <c r="K16" s="4997"/>
      <c r="L16" s="4997"/>
      <c r="M16" s="4997"/>
      <c r="N16" s="4997"/>
      <c r="O16" s="4997"/>
      <c r="P16" s="4997"/>
      <c r="Q16" s="4997"/>
      <c r="R16" s="4997"/>
      <c r="S16" s="4997"/>
      <c r="T16" s="4997"/>
      <c r="U16" s="4997"/>
      <c r="V16" s="4997"/>
      <c r="W16" s="4997"/>
      <c r="X16" s="4997"/>
      <c r="Y16" s="4997"/>
      <c r="Z16" s="4997"/>
      <c r="AA16" s="1169"/>
      <c r="AB16" s="1169"/>
      <c r="AC16" s="1169"/>
      <c r="AD16" s="1169"/>
      <c r="AE16" s="1169"/>
      <c r="AF16" s="1169"/>
      <c r="AG16" s="1169"/>
      <c r="AH16" s="1138"/>
      <c r="AK16" s="1168"/>
      <c r="AL16" s="1168"/>
      <c r="AM16" s="1168"/>
      <c r="AN16" s="1168"/>
      <c r="AO16" s="1168"/>
      <c r="AP16" s="1168"/>
      <c r="AQ16" s="1168"/>
      <c r="AR16" s="1168"/>
      <c r="AS16" s="1168"/>
      <c r="AT16" s="1168"/>
      <c r="AU16" s="1168"/>
      <c r="AV16" s="1168"/>
      <c r="AW16" s="1168"/>
      <c r="AX16" s="1168"/>
      <c r="AY16" s="1168"/>
      <c r="AZ16" s="1168"/>
      <c r="BA16" s="1168"/>
      <c r="BB16" s="1168"/>
      <c r="BC16" s="1168"/>
      <c r="BD16" s="1168"/>
      <c r="BE16" s="1168"/>
      <c r="BF16" s="1168"/>
      <c r="BG16" s="1168"/>
    </row>
    <row r="17" spans="2:59" ht="9" customHeight="1">
      <c r="B17" s="1137"/>
      <c r="C17" s="1167"/>
      <c r="D17" s="1167"/>
      <c r="E17" s="1167"/>
      <c r="F17" s="1167"/>
      <c r="G17" s="1167"/>
      <c r="H17" s="1167"/>
      <c r="I17" s="1167"/>
      <c r="J17" s="1167"/>
      <c r="K17" s="1167"/>
      <c r="L17" s="1167"/>
      <c r="M17" s="1167"/>
      <c r="N17" s="1167"/>
      <c r="O17" s="1167"/>
      <c r="P17" s="1167"/>
      <c r="Q17" s="1167"/>
      <c r="R17" s="1167"/>
      <c r="S17" s="1167"/>
      <c r="T17" s="1167"/>
      <c r="U17" s="1167"/>
      <c r="V17" s="1167"/>
      <c r="W17" s="1167"/>
      <c r="X17" s="1167"/>
      <c r="Y17" s="1167"/>
      <c r="Z17" s="1167"/>
      <c r="AA17" s="1166"/>
      <c r="AB17" s="1166"/>
      <c r="AC17" s="1166"/>
      <c r="AD17" s="1166"/>
      <c r="AE17" s="1166"/>
      <c r="AF17" s="1166"/>
      <c r="AG17" s="1166"/>
      <c r="AH17" s="1138"/>
      <c r="AK17" s="1165"/>
      <c r="AL17" s="1165"/>
      <c r="AM17" s="1165"/>
      <c r="AN17" s="1165"/>
      <c r="AO17" s="1165"/>
      <c r="AP17" s="1165"/>
      <c r="AQ17" s="1165"/>
      <c r="AR17" s="1165"/>
      <c r="AS17" s="1165"/>
      <c r="AT17" s="1165"/>
      <c r="AU17" s="1165"/>
      <c r="AV17" s="1165"/>
      <c r="AW17" s="1165"/>
      <c r="AX17" s="1165"/>
      <c r="AY17" s="1165"/>
      <c r="AZ17" s="1165"/>
      <c r="BA17" s="1165"/>
      <c r="BB17" s="1165"/>
      <c r="BC17" s="1165"/>
      <c r="BD17" s="1165"/>
      <c r="BE17" s="1165"/>
      <c r="BF17" s="1165"/>
      <c r="BG17" s="1165"/>
    </row>
    <row r="18" spans="2:59" ht="21" customHeight="1">
      <c r="B18" s="1137"/>
      <c r="C18" s="1160" t="s">
        <v>1709</v>
      </c>
      <c r="D18" s="1164"/>
      <c r="E18" s="1164"/>
      <c r="F18" s="1164"/>
      <c r="G18" s="1163"/>
      <c r="H18" s="1149"/>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38"/>
    </row>
    <row r="19" spans="2:59" ht="21" customHeight="1">
      <c r="B19" s="1137"/>
      <c r="C19" s="4986" t="s">
        <v>1708</v>
      </c>
      <c r="D19" s="4986"/>
      <c r="E19" s="4986"/>
      <c r="F19" s="4986"/>
      <c r="G19" s="4986"/>
      <c r="H19" s="4986"/>
      <c r="I19" s="4986"/>
      <c r="J19" s="4986"/>
      <c r="K19" s="4986"/>
      <c r="L19" s="4986"/>
      <c r="M19" s="4986"/>
      <c r="N19" s="4986"/>
      <c r="O19" s="4986"/>
      <c r="P19" s="4986"/>
      <c r="Q19" s="4986"/>
      <c r="R19" s="4986"/>
      <c r="S19" s="4986"/>
      <c r="T19" s="4986"/>
      <c r="U19" s="4986"/>
      <c r="V19" s="4986"/>
      <c r="W19" s="4986"/>
      <c r="X19" s="4986"/>
      <c r="Y19" s="4986"/>
      <c r="Z19" s="4986"/>
      <c r="AA19" s="4996" t="s">
        <v>1699</v>
      </c>
      <c r="AB19" s="4996"/>
      <c r="AC19" s="4996"/>
      <c r="AD19" s="4996"/>
      <c r="AE19" s="4996"/>
      <c r="AF19" s="4996"/>
      <c r="AG19" s="4996"/>
      <c r="AH19" s="1138"/>
    </row>
    <row r="20" spans="2:59" ht="20.149999999999999" customHeight="1">
      <c r="B20" s="1139"/>
      <c r="C20" s="4986"/>
      <c r="D20" s="4986"/>
      <c r="E20" s="4986"/>
      <c r="F20" s="4986"/>
      <c r="G20" s="4986"/>
      <c r="H20" s="4986"/>
      <c r="I20" s="4986"/>
      <c r="J20" s="4986"/>
      <c r="K20" s="4986"/>
      <c r="L20" s="4986"/>
      <c r="M20" s="4986"/>
      <c r="N20" s="4986"/>
      <c r="O20" s="4986"/>
      <c r="P20" s="4986"/>
      <c r="Q20" s="4986"/>
      <c r="R20" s="4986"/>
      <c r="S20" s="4986"/>
      <c r="T20" s="4986"/>
      <c r="U20" s="4986"/>
      <c r="V20" s="4986"/>
      <c r="W20" s="4986"/>
      <c r="X20" s="4986"/>
      <c r="Y20" s="4986"/>
      <c r="Z20" s="4997"/>
      <c r="AA20" s="1151"/>
      <c r="AB20" s="1151"/>
      <c r="AC20" s="1151"/>
      <c r="AD20" s="1151"/>
      <c r="AE20" s="1151"/>
      <c r="AF20" s="1151"/>
      <c r="AG20" s="1151"/>
      <c r="AH20" s="1162"/>
    </row>
    <row r="21" spans="2:59" s="1125" customFormat="1" ht="20.149999999999999" customHeight="1">
      <c r="B21" s="1139"/>
      <c r="C21" s="4982" t="s">
        <v>1698</v>
      </c>
      <c r="D21" s="4983"/>
      <c r="E21" s="4983"/>
      <c r="F21" s="4983"/>
      <c r="G21" s="4983"/>
      <c r="H21" s="4983"/>
      <c r="I21" s="4983"/>
      <c r="J21" s="4983"/>
      <c r="K21" s="4983"/>
      <c r="L21" s="4983"/>
      <c r="M21" s="1148"/>
      <c r="N21" s="1147" t="s">
        <v>1707</v>
      </c>
      <c r="O21" s="1147"/>
      <c r="P21" s="1147"/>
      <c r="Q21" s="1145"/>
      <c r="R21" s="1145"/>
      <c r="S21" s="1145"/>
      <c r="T21" s="1145"/>
      <c r="U21" s="1145"/>
      <c r="V21" s="1145"/>
      <c r="W21" s="599"/>
      <c r="X21" s="1147" t="s">
        <v>1696</v>
      </c>
      <c r="Y21" s="1146"/>
      <c r="Z21" s="1146"/>
      <c r="AA21" s="1145"/>
      <c r="AB21" s="1145"/>
      <c r="AC21" s="1145"/>
      <c r="AD21" s="1145"/>
      <c r="AE21" s="1145"/>
      <c r="AF21" s="1145"/>
      <c r="AG21" s="1161"/>
      <c r="AH21" s="1138"/>
    </row>
    <row r="22" spans="2:59" s="1125" customFormat="1" ht="20.149999999999999" customHeight="1">
      <c r="B22" s="1137"/>
      <c r="C22" s="4984"/>
      <c r="D22" s="4985"/>
      <c r="E22" s="4985"/>
      <c r="F22" s="4985"/>
      <c r="G22" s="4985"/>
      <c r="H22" s="4985"/>
      <c r="I22" s="4985"/>
      <c r="J22" s="4985"/>
      <c r="K22" s="4985"/>
      <c r="L22" s="4985"/>
      <c r="M22" s="1144"/>
      <c r="N22" s="1143" t="s">
        <v>1706</v>
      </c>
      <c r="O22" s="1143"/>
      <c r="P22" s="1143"/>
      <c r="Q22" s="1141"/>
      <c r="R22" s="1141"/>
      <c r="S22" s="1141"/>
      <c r="T22" s="1141"/>
      <c r="U22" s="1141"/>
      <c r="V22" s="1141"/>
      <c r="W22" s="602"/>
      <c r="X22" s="1143" t="s">
        <v>1705</v>
      </c>
      <c r="Y22" s="1142"/>
      <c r="Z22" s="1142"/>
      <c r="AA22" s="1141"/>
      <c r="AB22" s="1141"/>
      <c r="AC22" s="1141"/>
      <c r="AD22" s="1141"/>
      <c r="AE22" s="1141"/>
      <c r="AF22" s="1141"/>
      <c r="AG22" s="1160"/>
      <c r="AH22" s="1138"/>
    </row>
    <row r="23" spans="2:59" s="1125" customFormat="1" ht="9" customHeight="1">
      <c r="B23" s="1137"/>
      <c r="C23" s="1132"/>
      <c r="D23" s="1132"/>
      <c r="E23" s="1132"/>
      <c r="F23" s="1132"/>
      <c r="G23" s="1132"/>
      <c r="H23" s="1132"/>
      <c r="I23" s="1132"/>
      <c r="J23" s="1132"/>
      <c r="K23" s="1132"/>
      <c r="L23" s="1132"/>
      <c r="M23" s="1132"/>
      <c r="N23" s="1132"/>
      <c r="O23" s="1132"/>
      <c r="P23" s="1132"/>
      <c r="Q23" s="1132"/>
      <c r="R23" s="1132"/>
      <c r="S23" s="1132"/>
      <c r="T23" s="1132"/>
      <c r="U23" s="1132"/>
      <c r="V23" s="1132"/>
      <c r="W23" s="1132"/>
      <c r="X23" s="1132"/>
      <c r="Y23" s="1132"/>
      <c r="Z23" s="1132"/>
      <c r="AA23" s="1119"/>
      <c r="AC23" s="1124"/>
      <c r="AD23" s="1124"/>
      <c r="AE23" s="1124"/>
      <c r="AF23" s="1124"/>
      <c r="AG23" s="1124"/>
      <c r="AH23" s="1138"/>
    </row>
    <row r="24" spans="2:59" s="1125" customFormat="1" ht="20.149999999999999" customHeight="1">
      <c r="B24" s="1137"/>
      <c r="C24" s="4998" t="s">
        <v>1704</v>
      </c>
      <c r="D24" s="4998"/>
      <c r="E24" s="4998"/>
      <c r="F24" s="4998"/>
      <c r="G24" s="4998"/>
      <c r="H24" s="4998"/>
      <c r="I24" s="4998"/>
      <c r="J24" s="4998"/>
      <c r="K24" s="4998"/>
      <c r="L24" s="4998"/>
      <c r="M24" s="4998"/>
      <c r="N24" s="4998"/>
      <c r="O24" s="4998"/>
      <c r="P24" s="4998"/>
      <c r="Q24" s="4998"/>
      <c r="R24" s="4998"/>
      <c r="S24" s="4998"/>
      <c r="T24" s="4998"/>
      <c r="U24" s="4998"/>
      <c r="V24" s="4998"/>
      <c r="W24" s="4998"/>
      <c r="X24" s="4998"/>
      <c r="Y24" s="4998"/>
      <c r="Z24" s="4998"/>
      <c r="AA24" s="1149"/>
      <c r="AB24" s="1149"/>
      <c r="AC24" s="1149"/>
      <c r="AD24" s="1149"/>
      <c r="AE24" s="1149"/>
      <c r="AF24" s="1149"/>
      <c r="AG24" s="1149"/>
      <c r="AH24" s="1138"/>
    </row>
    <row r="25" spans="2:59" s="1125" customFormat="1" ht="20.149999999999999" customHeight="1">
      <c r="B25" s="1139"/>
      <c r="C25" s="4999"/>
      <c r="D25" s="4999"/>
      <c r="E25" s="4999"/>
      <c r="F25" s="4999"/>
      <c r="G25" s="4999"/>
      <c r="H25" s="4999"/>
      <c r="I25" s="4999"/>
      <c r="J25" s="4999"/>
      <c r="K25" s="4999"/>
      <c r="L25" s="4999"/>
      <c r="M25" s="4999"/>
      <c r="N25" s="4999"/>
      <c r="O25" s="4999"/>
      <c r="P25" s="4999"/>
      <c r="Q25" s="4999"/>
      <c r="R25" s="4999"/>
      <c r="S25" s="4999"/>
      <c r="T25" s="4999"/>
      <c r="U25" s="4999"/>
      <c r="V25" s="4999"/>
      <c r="W25" s="4999"/>
      <c r="X25" s="4999"/>
      <c r="Y25" s="4999"/>
      <c r="Z25" s="4999"/>
      <c r="AA25" s="1139"/>
      <c r="AB25" s="1124"/>
      <c r="AC25" s="1124"/>
      <c r="AD25" s="1124"/>
      <c r="AE25" s="1124"/>
      <c r="AF25" s="1124"/>
      <c r="AG25" s="1124"/>
      <c r="AH25" s="1159"/>
    </row>
    <row r="26" spans="2:59" s="1125" customFormat="1" ht="9" customHeight="1">
      <c r="B26" s="1139"/>
      <c r="C26" s="1124"/>
      <c r="D26" s="1124"/>
      <c r="E26" s="1124"/>
      <c r="F26" s="1124"/>
      <c r="G26" s="1124"/>
      <c r="H26" s="1124"/>
      <c r="I26" s="1124"/>
      <c r="J26" s="1124"/>
      <c r="K26" s="1124"/>
      <c r="L26" s="1124"/>
      <c r="M26" s="1124"/>
      <c r="N26" s="1124"/>
      <c r="O26" s="1124"/>
      <c r="P26" s="1124"/>
      <c r="Q26" s="1124"/>
      <c r="R26" s="1124"/>
      <c r="S26" s="1124"/>
      <c r="T26" s="1124"/>
      <c r="U26" s="1124"/>
      <c r="V26" s="1124"/>
      <c r="W26" s="1124"/>
      <c r="X26" s="1124"/>
      <c r="Y26" s="1124"/>
      <c r="Z26" s="1124"/>
      <c r="AA26" s="1124"/>
      <c r="AB26" s="1124"/>
      <c r="AC26" s="1124"/>
      <c r="AD26" s="1124"/>
      <c r="AE26" s="1124"/>
      <c r="AF26" s="1124"/>
      <c r="AG26" s="1124"/>
      <c r="AH26" s="1159"/>
    </row>
    <row r="27" spans="2:59" s="1125" customFormat="1" ht="24" customHeight="1">
      <c r="B27" s="1137"/>
      <c r="C27" s="4986" t="s">
        <v>1703</v>
      </c>
      <c r="D27" s="4986"/>
      <c r="E27" s="4986"/>
      <c r="F27" s="4986"/>
      <c r="G27" s="4986"/>
      <c r="H27" s="4986"/>
      <c r="I27" s="4986"/>
      <c r="J27" s="4986"/>
      <c r="K27" s="4990"/>
      <c r="L27" s="4990"/>
      <c r="M27" s="4990"/>
      <c r="N27" s="4990"/>
      <c r="O27" s="4990"/>
      <c r="P27" s="4990"/>
      <c r="Q27" s="4990"/>
      <c r="R27" s="4990" t="s">
        <v>745</v>
      </c>
      <c r="S27" s="4990"/>
      <c r="T27" s="4990"/>
      <c r="U27" s="4990"/>
      <c r="V27" s="4990"/>
      <c r="W27" s="4990"/>
      <c r="X27" s="4990"/>
      <c r="Y27" s="4990"/>
      <c r="Z27" s="4990" t="s">
        <v>662</v>
      </c>
      <c r="AA27" s="4990"/>
      <c r="AB27" s="4990"/>
      <c r="AC27" s="4990"/>
      <c r="AD27" s="4990"/>
      <c r="AE27" s="4990"/>
      <c r="AF27" s="4990"/>
      <c r="AG27" s="4992" t="s">
        <v>744</v>
      </c>
      <c r="AH27" s="1138"/>
    </row>
    <row r="28" spans="2:59" s="1125" customFormat="1" ht="20.149999999999999" customHeight="1">
      <c r="B28" s="1137"/>
      <c r="C28" s="4986"/>
      <c r="D28" s="4986"/>
      <c r="E28" s="4986"/>
      <c r="F28" s="4986"/>
      <c r="G28" s="4986"/>
      <c r="H28" s="4986"/>
      <c r="I28" s="4986"/>
      <c r="J28" s="4986"/>
      <c r="K28" s="4991"/>
      <c r="L28" s="4991"/>
      <c r="M28" s="4991"/>
      <c r="N28" s="4991"/>
      <c r="O28" s="4991"/>
      <c r="P28" s="4991"/>
      <c r="Q28" s="4991"/>
      <c r="R28" s="4991"/>
      <c r="S28" s="4991"/>
      <c r="T28" s="4991"/>
      <c r="U28" s="4991"/>
      <c r="V28" s="4991"/>
      <c r="W28" s="4991"/>
      <c r="X28" s="4991"/>
      <c r="Y28" s="4991"/>
      <c r="Z28" s="4991"/>
      <c r="AA28" s="4991"/>
      <c r="AB28" s="4991"/>
      <c r="AC28" s="4991"/>
      <c r="AD28" s="4991"/>
      <c r="AE28" s="4991"/>
      <c r="AF28" s="4991"/>
      <c r="AG28" s="4993"/>
      <c r="AH28" s="1138"/>
    </row>
    <row r="29" spans="2:59" s="1125" customFormat="1" ht="13.5" customHeight="1">
      <c r="B29" s="1158"/>
      <c r="C29" s="1143"/>
      <c r="D29" s="1143"/>
      <c r="E29" s="1143"/>
      <c r="F29" s="1143"/>
      <c r="G29" s="1143"/>
      <c r="H29" s="1143"/>
      <c r="I29" s="1143"/>
      <c r="J29" s="1143"/>
      <c r="K29" s="1143"/>
      <c r="L29" s="1143"/>
      <c r="M29" s="1143"/>
      <c r="N29" s="1143"/>
      <c r="O29" s="1143"/>
      <c r="P29" s="1143"/>
      <c r="Q29" s="1143"/>
      <c r="R29" s="1143"/>
      <c r="S29" s="1143"/>
      <c r="T29" s="1143"/>
      <c r="U29" s="1143"/>
      <c r="V29" s="1143"/>
      <c r="W29" s="1143"/>
      <c r="X29" s="1143"/>
      <c r="Y29" s="1143"/>
      <c r="Z29" s="1143"/>
      <c r="AA29" s="1143"/>
      <c r="AB29" s="1143"/>
      <c r="AC29" s="1143"/>
      <c r="AD29" s="1143"/>
      <c r="AE29" s="1143"/>
      <c r="AF29" s="1143"/>
      <c r="AG29" s="1143"/>
      <c r="AH29" s="1157"/>
    </row>
    <row r="30" spans="2:59" s="1125" customFormat="1" ht="13.5" customHeight="1"/>
    <row r="31" spans="2:59" s="1125" customFormat="1" ht="20.149999999999999" customHeight="1">
      <c r="B31" s="1156" t="s">
        <v>1702</v>
      </c>
      <c r="C31" s="1147"/>
      <c r="D31" s="1147"/>
      <c r="E31" s="1147"/>
      <c r="F31" s="1147"/>
      <c r="G31" s="1147"/>
      <c r="H31" s="1147"/>
      <c r="I31" s="1147"/>
      <c r="J31" s="1147"/>
      <c r="K31" s="1147"/>
      <c r="L31" s="1147"/>
      <c r="M31" s="1147"/>
      <c r="N31" s="1147"/>
      <c r="O31" s="1147"/>
      <c r="P31" s="1147"/>
      <c r="Q31" s="1147"/>
      <c r="R31" s="1147"/>
      <c r="S31" s="1147"/>
      <c r="T31" s="1147"/>
      <c r="U31" s="1147"/>
      <c r="V31" s="1147"/>
      <c r="W31" s="1147"/>
      <c r="X31" s="1147"/>
      <c r="Y31" s="1147"/>
      <c r="Z31" s="1147"/>
      <c r="AA31" s="1147"/>
      <c r="AB31" s="1147"/>
      <c r="AC31" s="1147"/>
      <c r="AD31" s="1147"/>
      <c r="AE31" s="1147"/>
      <c r="AF31" s="1147"/>
      <c r="AG31" s="1147"/>
      <c r="AH31" s="1155"/>
    </row>
    <row r="32" spans="2:59" s="1125" customFormat="1" ht="20.149999999999999" customHeight="1">
      <c r="B32" s="1137"/>
      <c r="C32" s="4994" t="s">
        <v>1701</v>
      </c>
      <c r="D32" s="4994"/>
      <c r="E32" s="4994"/>
      <c r="F32" s="4994"/>
      <c r="G32" s="4994"/>
      <c r="H32" s="4994"/>
      <c r="I32" s="4994"/>
      <c r="J32" s="4994"/>
      <c r="K32" s="4994"/>
      <c r="L32" s="4994"/>
      <c r="M32" s="4994"/>
      <c r="N32" s="4994"/>
      <c r="O32" s="4994"/>
      <c r="P32" s="4994"/>
      <c r="Q32" s="4994"/>
      <c r="R32" s="4994"/>
      <c r="S32" s="4994"/>
      <c r="T32" s="4994"/>
      <c r="U32" s="4994"/>
      <c r="V32" s="4994"/>
      <c r="W32" s="4994"/>
      <c r="X32" s="4994"/>
      <c r="Y32" s="4994"/>
      <c r="Z32" s="4994"/>
      <c r="AA32" s="4994"/>
      <c r="AB32" s="4994"/>
      <c r="AC32" s="4994"/>
      <c r="AD32" s="4994"/>
      <c r="AE32" s="4994"/>
      <c r="AF32" s="1149"/>
      <c r="AG32" s="1149"/>
      <c r="AH32" s="1138"/>
    </row>
    <row r="33" spans="1:40" s="1125" customFormat="1" ht="20.149999999999999" customHeight="1">
      <c r="B33" s="1154"/>
      <c r="C33" s="4995" t="s">
        <v>1700</v>
      </c>
      <c r="D33" s="4986"/>
      <c r="E33" s="4986"/>
      <c r="F33" s="4986"/>
      <c r="G33" s="4986"/>
      <c r="H33" s="4986"/>
      <c r="I33" s="4986"/>
      <c r="J33" s="4986"/>
      <c r="K33" s="4986"/>
      <c r="L33" s="4986"/>
      <c r="M33" s="4986"/>
      <c r="N33" s="4986"/>
      <c r="O33" s="4986"/>
      <c r="P33" s="4986"/>
      <c r="Q33" s="4986"/>
      <c r="R33" s="4986"/>
      <c r="S33" s="4986"/>
      <c r="T33" s="4986"/>
      <c r="U33" s="4986"/>
      <c r="V33" s="4986"/>
      <c r="W33" s="4986"/>
      <c r="X33" s="4986"/>
      <c r="Y33" s="4986"/>
      <c r="Z33" s="4986"/>
      <c r="AA33" s="4996" t="s">
        <v>1699</v>
      </c>
      <c r="AB33" s="4996"/>
      <c r="AC33" s="4996"/>
      <c r="AD33" s="4996"/>
      <c r="AE33" s="4996"/>
      <c r="AF33" s="4996"/>
      <c r="AG33" s="4996"/>
      <c r="AH33" s="1140"/>
    </row>
    <row r="34" spans="1:40" s="1125" customFormat="1" ht="20.149999999999999" customHeight="1">
      <c r="B34" s="1153"/>
      <c r="C34" s="4995"/>
      <c r="D34" s="4986"/>
      <c r="E34" s="4986"/>
      <c r="F34" s="4986"/>
      <c r="G34" s="4986"/>
      <c r="H34" s="4986"/>
      <c r="I34" s="4986"/>
      <c r="J34" s="4986"/>
      <c r="K34" s="4986"/>
      <c r="L34" s="4986"/>
      <c r="M34" s="4986"/>
      <c r="N34" s="4986"/>
      <c r="O34" s="4986"/>
      <c r="P34" s="4986"/>
      <c r="Q34" s="4986"/>
      <c r="R34" s="4986"/>
      <c r="S34" s="4986"/>
      <c r="T34" s="4986"/>
      <c r="U34" s="4986"/>
      <c r="V34" s="4986"/>
      <c r="W34" s="4986"/>
      <c r="X34" s="4986"/>
      <c r="Y34" s="4986"/>
      <c r="Z34" s="4986"/>
      <c r="AA34" s="1152"/>
      <c r="AB34" s="1151"/>
      <c r="AC34" s="1151"/>
      <c r="AD34" s="1151"/>
      <c r="AE34" s="1151"/>
      <c r="AF34" s="1151"/>
      <c r="AG34" s="1150"/>
      <c r="AH34" s="1140"/>
    </row>
    <row r="35" spans="1:40" s="1125" customFormat="1" ht="9" customHeight="1">
      <c r="B35" s="1139"/>
      <c r="C35" s="1129"/>
      <c r="D35" s="1129"/>
      <c r="E35" s="1129"/>
      <c r="F35" s="1129"/>
      <c r="G35" s="1129"/>
      <c r="H35" s="1129"/>
      <c r="I35" s="1129"/>
      <c r="J35" s="1129"/>
      <c r="K35" s="1129"/>
      <c r="L35" s="1129"/>
      <c r="M35" s="1129"/>
      <c r="N35" s="1129"/>
      <c r="O35" s="1129"/>
      <c r="P35" s="1129"/>
      <c r="Q35" s="1129"/>
      <c r="R35" s="1129"/>
      <c r="S35" s="1129"/>
      <c r="T35" s="1129"/>
      <c r="U35" s="1129"/>
      <c r="V35" s="1129"/>
      <c r="W35" s="1129"/>
      <c r="X35" s="1129"/>
      <c r="Y35" s="1129"/>
      <c r="Z35" s="1129"/>
      <c r="AA35" s="1149"/>
      <c r="AB35" s="1149"/>
      <c r="AC35" s="1149"/>
      <c r="AD35" s="1149"/>
      <c r="AE35" s="1149"/>
      <c r="AF35" s="1149"/>
      <c r="AG35" s="1149"/>
      <c r="AH35" s="1138"/>
    </row>
    <row r="36" spans="1:40" s="1125" customFormat="1" ht="20.149999999999999" customHeight="1">
      <c r="B36" s="1139"/>
      <c r="C36" s="4982" t="s">
        <v>1698</v>
      </c>
      <c r="D36" s="4983"/>
      <c r="E36" s="4983"/>
      <c r="F36" s="4983"/>
      <c r="G36" s="4983"/>
      <c r="H36" s="4983"/>
      <c r="I36" s="4983"/>
      <c r="J36" s="4983"/>
      <c r="K36" s="4983"/>
      <c r="L36" s="4983"/>
      <c r="M36" s="1148"/>
      <c r="N36" s="1147" t="s">
        <v>1697</v>
      </c>
      <c r="O36" s="1147"/>
      <c r="P36" s="1147"/>
      <c r="Q36" s="1145"/>
      <c r="R36" s="1145"/>
      <c r="S36" s="1145"/>
      <c r="T36" s="1145"/>
      <c r="U36" s="1145"/>
      <c r="V36" s="1145"/>
      <c r="W36" s="599"/>
      <c r="X36" s="1147" t="s">
        <v>1696</v>
      </c>
      <c r="Y36" s="1146"/>
      <c r="Z36" s="1146"/>
      <c r="AA36" s="1145"/>
      <c r="AB36" s="1145"/>
      <c r="AC36" s="1145"/>
      <c r="AD36" s="1145"/>
      <c r="AE36" s="1145"/>
      <c r="AF36" s="1145"/>
      <c r="AG36" s="1145"/>
      <c r="AH36" s="1140"/>
    </row>
    <row r="37" spans="1:40" s="1125" customFormat="1" ht="20.149999999999999" customHeight="1">
      <c r="B37" s="1139"/>
      <c r="C37" s="4984"/>
      <c r="D37" s="4985"/>
      <c r="E37" s="4985"/>
      <c r="F37" s="4985"/>
      <c r="G37" s="4985"/>
      <c r="H37" s="4985"/>
      <c r="I37" s="4985"/>
      <c r="J37" s="4985"/>
      <c r="K37" s="4985"/>
      <c r="L37" s="4985"/>
      <c r="M37" s="1144"/>
      <c r="N37" s="1143" t="s">
        <v>1695</v>
      </c>
      <c r="O37" s="1143"/>
      <c r="P37" s="1143"/>
      <c r="Q37" s="1141"/>
      <c r="R37" s="1141"/>
      <c r="S37" s="1141"/>
      <c r="T37" s="1141"/>
      <c r="U37" s="1141"/>
      <c r="V37" s="1141"/>
      <c r="W37" s="1141"/>
      <c r="X37" s="1141"/>
      <c r="Y37" s="602"/>
      <c r="Z37" s="1143"/>
      <c r="AA37" s="1141"/>
      <c r="AB37" s="1142"/>
      <c r="AC37" s="1142"/>
      <c r="AD37" s="1142"/>
      <c r="AE37" s="1142"/>
      <c r="AF37" s="1142"/>
      <c r="AG37" s="1141"/>
      <c r="AH37" s="1140"/>
    </row>
    <row r="38" spans="1:40" s="1125" customFormat="1" ht="9" customHeight="1">
      <c r="B38" s="1139"/>
      <c r="C38" s="1129"/>
      <c r="D38" s="1129"/>
      <c r="E38" s="1129"/>
      <c r="F38" s="1129"/>
      <c r="G38" s="1129"/>
      <c r="H38" s="1129"/>
      <c r="I38" s="1129"/>
      <c r="J38" s="1129"/>
      <c r="K38" s="1129"/>
      <c r="L38" s="1129"/>
      <c r="M38" s="575"/>
      <c r="Q38" s="1124"/>
      <c r="R38" s="1124"/>
      <c r="S38" s="1124"/>
      <c r="T38" s="1124"/>
      <c r="U38" s="1124"/>
      <c r="V38" s="1124"/>
      <c r="W38" s="1124"/>
      <c r="X38" s="1124"/>
      <c r="Y38" s="575"/>
      <c r="AA38" s="1124"/>
      <c r="AB38" s="1124"/>
      <c r="AC38" s="1124"/>
      <c r="AD38" s="1124"/>
      <c r="AE38" s="1124"/>
      <c r="AF38" s="1124"/>
      <c r="AG38" s="1124"/>
      <c r="AH38" s="1138"/>
    </row>
    <row r="39" spans="1:40" s="1125" customFormat="1" ht="20.149999999999999" customHeight="1">
      <c r="B39" s="1137"/>
      <c r="C39" s="4986" t="s">
        <v>1694</v>
      </c>
      <c r="D39" s="4986"/>
      <c r="E39" s="4986"/>
      <c r="F39" s="4986"/>
      <c r="G39" s="4986"/>
      <c r="H39" s="4986"/>
      <c r="I39" s="4986"/>
      <c r="J39" s="4986"/>
      <c r="K39" s="4987"/>
      <c r="L39" s="4988"/>
      <c r="M39" s="4988"/>
      <c r="N39" s="4988"/>
      <c r="O39" s="4988"/>
      <c r="P39" s="4988"/>
      <c r="Q39" s="4988"/>
      <c r="R39" s="1136" t="s">
        <v>745</v>
      </c>
      <c r="S39" s="4988"/>
      <c r="T39" s="4988"/>
      <c r="U39" s="4988"/>
      <c r="V39" s="4988"/>
      <c r="W39" s="4988"/>
      <c r="X39" s="4988"/>
      <c r="Y39" s="4988"/>
      <c r="Z39" s="1136" t="s">
        <v>662</v>
      </c>
      <c r="AA39" s="4988"/>
      <c r="AB39" s="4988"/>
      <c r="AC39" s="4988"/>
      <c r="AD39" s="4988"/>
      <c r="AE39" s="4988"/>
      <c r="AF39" s="4988"/>
      <c r="AG39" s="1135" t="s">
        <v>744</v>
      </c>
      <c r="AH39" s="1134"/>
    </row>
    <row r="40" spans="1:40" s="1125" customFormat="1" ht="10.5" customHeight="1">
      <c r="B40" s="1133"/>
      <c r="C40" s="1132"/>
      <c r="D40" s="1132"/>
      <c r="E40" s="1132"/>
      <c r="F40" s="1132"/>
      <c r="G40" s="1132"/>
      <c r="H40" s="1132"/>
      <c r="I40" s="1132"/>
      <c r="J40" s="1132"/>
      <c r="K40" s="1131"/>
      <c r="L40" s="1131"/>
      <c r="M40" s="1131"/>
      <c r="N40" s="1131"/>
      <c r="O40" s="1131"/>
      <c r="P40" s="1131"/>
      <c r="Q40" s="1131"/>
      <c r="R40" s="1131"/>
      <c r="S40" s="1131"/>
      <c r="T40" s="1131"/>
      <c r="U40" s="1131"/>
      <c r="V40" s="1131"/>
      <c r="W40" s="1131"/>
      <c r="X40" s="1131"/>
      <c r="Y40" s="1131"/>
      <c r="Z40" s="1131"/>
      <c r="AA40" s="1131"/>
      <c r="AB40" s="1131"/>
      <c r="AC40" s="1131"/>
      <c r="AD40" s="1131"/>
      <c r="AE40" s="1131"/>
      <c r="AF40" s="1131"/>
      <c r="AG40" s="1131"/>
      <c r="AH40" s="1130"/>
    </row>
    <row r="41" spans="1:40" s="1125" customFormat="1" ht="6" customHeight="1">
      <c r="B41" s="1129"/>
      <c r="C41" s="1129"/>
      <c r="D41" s="1129"/>
      <c r="E41" s="1129"/>
      <c r="F41" s="1129"/>
      <c r="X41" s="1128"/>
      <c r="Y41" s="1128"/>
    </row>
    <row r="42" spans="1:40" s="1125" customFormat="1">
      <c r="B42" s="4989" t="s">
        <v>1475</v>
      </c>
      <c r="C42" s="4989"/>
      <c r="D42" s="1123" t="s">
        <v>1693</v>
      </c>
      <c r="E42" s="1122"/>
      <c r="F42" s="1122"/>
      <c r="G42" s="1122"/>
      <c r="H42" s="1122"/>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row>
    <row r="43" spans="1:40" s="1125" customFormat="1" ht="13.5" customHeight="1">
      <c r="B43" s="4989" t="s">
        <v>1473</v>
      </c>
      <c r="C43" s="4989"/>
      <c r="D43" s="1123" t="s">
        <v>1692</v>
      </c>
      <c r="E43" s="1123"/>
      <c r="F43" s="1123"/>
      <c r="G43" s="1123"/>
      <c r="H43" s="1123"/>
      <c r="I43" s="1123"/>
      <c r="J43" s="1123"/>
      <c r="K43" s="1123"/>
      <c r="L43" s="1123"/>
      <c r="M43" s="1123"/>
      <c r="N43" s="1123"/>
      <c r="O43" s="1123"/>
      <c r="P43" s="1123"/>
      <c r="Q43" s="1123"/>
      <c r="R43" s="1123"/>
      <c r="S43" s="1123"/>
      <c r="T43" s="1123"/>
      <c r="U43" s="1123"/>
      <c r="V43" s="1123"/>
      <c r="W43" s="1123"/>
      <c r="X43" s="1123"/>
      <c r="Y43" s="1123"/>
      <c r="Z43" s="1123"/>
      <c r="AA43" s="1123"/>
      <c r="AB43" s="1123"/>
      <c r="AC43" s="1123"/>
      <c r="AD43" s="1123"/>
      <c r="AE43" s="1123"/>
      <c r="AF43" s="1123"/>
      <c r="AG43" s="1123"/>
      <c r="AH43" s="1123"/>
    </row>
    <row r="44" spans="1:40" s="1125" customFormat="1">
      <c r="B44" s="4989" t="s">
        <v>1471</v>
      </c>
      <c r="C44" s="4989"/>
      <c r="D44" s="1127" t="s">
        <v>1691</v>
      </c>
      <c r="E44" s="1126"/>
      <c r="F44" s="1126"/>
      <c r="G44" s="1126"/>
      <c r="H44" s="1126"/>
      <c r="I44" s="1126"/>
      <c r="J44" s="1126"/>
      <c r="K44" s="1126"/>
      <c r="L44" s="1126"/>
      <c r="M44" s="1126"/>
      <c r="N44" s="1126"/>
      <c r="O44" s="1126"/>
      <c r="P44" s="1126"/>
      <c r="Q44" s="1126"/>
      <c r="R44" s="1126"/>
      <c r="S44" s="1126"/>
      <c r="T44" s="1126"/>
      <c r="U44" s="1126"/>
      <c r="V44" s="1126"/>
      <c r="W44" s="1126"/>
      <c r="X44" s="1126"/>
      <c r="Y44" s="1126"/>
      <c r="Z44" s="1126"/>
      <c r="AA44" s="1126"/>
      <c r="AB44" s="1126"/>
      <c r="AC44" s="1126"/>
      <c r="AD44" s="1126"/>
      <c r="AE44" s="1126"/>
      <c r="AF44" s="1126"/>
      <c r="AG44" s="1126"/>
      <c r="AH44" s="1126"/>
    </row>
    <row r="45" spans="1:40" ht="13.5" customHeight="1">
      <c r="B45" s="4989" t="s">
        <v>1469</v>
      </c>
      <c r="C45" s="4989"/>
      <c r="D45" s="1123" t="s">
        <v>1690</v>
      </c>
      <c r="E45" s="1122"/>
      <c r="F45" s="1122"/>
      <c r="G45" s="1122"/>
      <c r="H45" s="1122"/>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row>
    <row r="46" spans="1:40" s="1120" customFormat="1">
      <c r="B46" s="575"/>
      <c r="C46" s="1124"/>
      <c r="D46" s="1123" t="s">
        <v>1689</v>
      </c>
      <c r="E46" s="1122"/>
      <c r="F46" s="1122"/>
      <c r="G46" s="1122"/>
      <c r="H46" s="1122"/>
      <c r="I46" s="1122"/>
      <c r="J46" s="1122"/>
      <c r="K46" s="1122"/>
      <c r="L46" s="1122"/>
      <c r="M46" s="1122"/>
      <c r="N46" s="1122"/>
      <c r="O46" s="1122"/>
      <c r="P46" s="1122"/>
      <c r="Q46" s="1122"/>
      <c r="R46" s="1122"/>
      <c r="S46" s="1122"/>
      <c r="T46" s="1122"/>
      <c r="U46" s="1122"/>
      <c r="V46" s="1122"/>
      <c r="W46" s="1122"/>
      <c r="X46" s="1122"/>
      <c r="Y46" s="1122"/>
      <c r="Z46" s="1122"/>
      <c r="AA46" s="1122"/>
      <c r="AB46" s="1122"/>
      <c r="AC46" s="1122"/>
      <c r="AD46" s="1122"/>
      <c r="AE46" s="1122"/>
      <c r="AF46" s="1122"/>
      <c r="AG46" s="1122"/>
      <c r="AH46" s="1122"/>
    </row>
    <row r="47" spans="1:40" s="1120" customFormat="1" ht="13.5" customHeight="1">
      <c r="A47" s="1119"/>
      <c r="B47" s="1121" t="s">
        <v>1688</v>
      </c>
      <c r="C47" s="1121"/>
      <c r="D47" s="4981" t="s">
        <v>1687</v>
      </c>
      <c r="E47" s="4981"/>
      <c r="F47" s="4981"/>
      <c r="G47" s="4981"/>
      <c r="H47" s="4981"/>
      <c r="I47" s="4981"/>
      <c r="J47" s="4981"/>
      <c r="K47" s="4981"/>
      <c r="L47" s="4981"/>
      <c r="M47" s="4981"/>
      <c r="N47" s="4981"/>
      <c r="O47" s="4981"/>
      <c r="P47" s="4981"/>
      <c r="Q47" s="4981"/>
      <c r="R47" s="4981"/>
      <c r="S47" s="4981"/>
      <c r="T47" s="4981"/>
      <c r="U47" s="4981"/>
      <c r="V47" s="4981"/>
      <c r="W47" s="4981"/>
      <c r="X47" s="4981"/>
      <c r="Y47" s="4981"/>
      <c r="Z47" s="4981"/>
      <c r="AA47" s="4981"/>
      <c r="AB47" s="4981"/>
      <c r="AC47" s="4981"/>
      <c r="AD47" s="4981"/>
      <c r="AE47" s="4981"/>
      <c r="AF47" s="4981"/>
      <c r="AG47" s="4981"/>
      <c r="AH47" s="4981"/>
      <c r="AI47" s="1119"/>
      <c r="AJ47" s="1119"/>
      <c r="AK47" s="1119"/>
      <c r="AL47" s="1119"/>
      <c r="AM47" s="1119"/>
      <c r="AN47" s="1119"/>
    </row>
    <row r="48" spans="1:40" s="1120" customFormat="1" ht="12.75" customHeight="1">
      <c r="A48" s="1119"/>
      <c r="B48" s="1121" t="s">
        <v>1686</v>
      </c>
      <c r="C48" s="1119"/>
      <c r="D48" s="4980" t="s">
        <v>1685</v>
      </c>
      <c r="E48" s="4980"/>
      <c r="F48" s="4980"/>
      <c r="G48" s="4980"/>
      <c r="H48" s="4980"/>
      <c r="I48" s="4980"/>
      <c r="J48" s="4980"/>
      <c r="K48" s="4980"/>
      <c r="L48" s="4980"/>
      <c r="M48" s="4980"/>
      <c r="N48" s="4980"/>
      <c r="O48" s="4980"/>
      <c r="P48" s="4980"/>
      <c r="Q48" s="4980"/>
      <c r="R48" s="4980"/>
      <c r="S48" s="4980"/>
      <c r="T48" s="4980"/>
      <c r="U48" s="4980"/>
      <c r="V48" s="4980"/>
      <c r="W48" s="4980"/>
      <c r="X48" s="4980"/>
      <c r="Y48" s="4980"/>
      <c r="Z48" s="4980"/>
      <c r="AA48" s="4980"/>
      <c r="AB48" s="4980"/>
      <c r="AC48" s="4980"/>
      <c r="AD48" s="4980"/>
      <c r="AE48" s="4980"/>
      <c r="AF48" s="4980"/>
      <c r="AG48" s="4980"/>
      <c r="AH48" s="4980"/>
      <c r="AI48" s="1119"/>
      <c r="AJ48" s="1119"/>
      <c r="AK48" s="1119"/>
      <c r="AL48" s="1119"/>
      <c r="AM48" s="1119"/>
      <c r="AN48" s="1119"/>
    </row>
    <row r="49" spans="1:40" s="1120" customFormat="1">
      <c r="A49" s="1119"/>
      <c r="B49" s="1119"/>
      <c r="C49" s="1119"/>
      <c r="D49" s="1121" t="s">
        <v>1684</v>
      </c>
      <c r="E49" s="1119"/>
      <c r="F49" s="1119"/>
      <c r="G49" s="1119"/>
      <c r="H49" s="1119"/>
      <c r="I49" s="1119"/>
      <c r="J49" s="1119"/>
      <c r="K49" s="1119"/>
      <c r="L49" s="1119"/>
      <c r="M49" s="1119"/>
      <c r="N49" s="1119"/>
      <c r="O49" s="1119"/>
      <c r="P49" s="1119"/>
      <c r="Q49" s="1119"/>
      <c r="R49" s="1119"/>
      <c r="S49" s="1119"/>
      <c r="T49" s="1119"/>
      <c r="U49" s="1119"/>
      <c r="V49" s="1119"/>
      <c r="W49" s="1119"/>
      <c r="X49" s="1119"/>
      <c r="Y49" s="1119"/>
      <c r="Z49" s="1119"/>
      <c r="AA49" s="1119"/>
      <c r="AB49" s="1119"/>
      <c r="AC49" s="1119"/>
      <c r="AD49" s="1119"/>
      <c r="AE49" s="1119"/>
      <c r="AF49" s="1119"/>
      <c r="AG49" s="1119"/>
      <c r="AH49" s="1119"/>
      <c r="AI49" s="1119"/>
      <c r="AJ49" s="1119"/>
      <c r="AK49" s="1119"/>
      <c r="AL49" s="1119"/>
      <c r="AM49" s="1119"/>
      <c r="AN49" s="1119"/>
    </row>
    <row r="50" spans="1:40" s="1120" customFormat="1">
      <c r="A50" s="1119"/>
      <c r="B50" s="1119"/>
      <c r="C50" s="1119"/>
      <c r="D50" s="1119"/>
      <c r="E50" s="1119"/>
      <c r="F50" s="1119"/>
      <c r="G50" s="1119"/>
      <c r="H50" s="1119"/>
      <c r="I50" s="1119"/>
      <c r="J50" s="1119"/>
      <c r="K50" s="1119"/>
      <c r="L50" s="1119"/>
      <c r="M50" s="1119"/>
      <c r="N50" s="1119"/>
      <c r="O50" s="1119"/>
      <c r="P50" s="1119"/>
      <c r="Q50" s="1119"/>
      <c r="R50" s="1119"/>
      <c r="S50" s="1119"/>
      <c r="T50" s="1119"/>
      <c r="U50" s="1119"/>
      <c r="V50" s="1119"/>
      <c r="W50" s="1119"/>
      <c r="X50" s="1119"/>
      <c r="Y50" s="1119"/>
      <c r="Z50" s="1119"/>
      <c r="AA50" s="1119"/>
      <c r="AB50" s="1119"/>
      <c r="AC50" s="1119"/>
      <c r="AD50" s="1119"/>
      <c r="AE50" s="1119"/>
      <c r="AF50" s="1119"/>
      <c r="AG50" s="1119"/>
      <c r="AH50" s="1119"/>
      <c r="AI50" s="1119"/>
      <c r="AJ50" s="1119"/>
      <c r="AK50" s="1119"/>
      <c r="AL50" s="1119"/>
      <c r="AM50" s="1119"/>
      <c r="AN50" s="1119"/>
    </row>
    <row r="51" spans="1:40" ht="156" customHeight="1">
      <c r="A51" s="1119"/>
      <c r="B51" s="1119"/>
      <c r="C51" s="1119"/>
      <c r="D51" s="1119"/>
      <c r="E51" s="1119"/>
      <c r="F51" s="1119"/>
      <c r="G51" s="1119"/>
      <c r="H51" s="1119"/>
      <c r="I51" s="1119"/>
      <c r="J51" s="1119"/>
      <c r="K51" s="1119"/>
      <c r="L51" s="1119"/>
      <c r="M51" s="1119"/>
      <c r="N51" s="1119"/>
      <c r="O51" s="1119"/>
      <c r="P51" s="1119"/>
      <c r="Q51" s="1119"/>
      <c r="R51" s="1119"/>
      <c r="S51" s="1119"/>
      <c r="T51" s="1119"/>
      <c r="U51" s="1119"/>
      <c r="V51" s="1119"/>
      <c r="W51" s="1119"/>
      <c r="X51" s="1119"/>
      <c r="Y51" s="1119"/>
      <c r="Z51" s="1119"/>
      <c r="AA51" s="1119"/>
      <c r="AB51" s="1119"/>
      <c r="AC51" s="1119"/>
      <c r="AD51" s="1119"/>
      <c r="AE51" s="1119"/>
      <c r="AF51" s="1119"/>
      <c r="AG51" s="1119"/>
      <c r="AH51" s="1119"/>
      <c r="AI51" s="1119"/>
      <c r="AJ51" s="1119"/>
      <c r="AK51" s="1119"/>
      <c r="AL51" s="1119"/>
      <c r="AM51" s="1119"/>
      <c r="AN51" s="1119"/>
    </row>
    <row r="52" spans="1:40">
      <c r="A52" s="1119"/>
      <c r="B52" s="1119"/>
      <c r="C52" s="1119"/>
      <c r="D52" s="1119"/>
      <c r="E52" s="1119"/>
      <c r="F52" s="1119"/>
      <c r="G52" s="1119"/>
      <c r="H52" s="1119"/>
      <c r="I52" s="1119"/>
      <c r="J52" s="1119"/>
      <c r="K52" s="1119"/>
      <c r="L52" s="1119"/>
      <c r="M52" s="1119"/>
      <c r="N52" s="1119"/>
      <c r="O52" s="1119"/>
      <c r="P52" s="1119"/>
      <c r="Q52" s="1119"/>
      <c r="R52" s="1119"/>
      <c r="S52" s="1119"/>
      <c r="T52" s="1119"/>
      <c r="U52" s="1119"/>
      <c r="V52" s="1119"/>
      <c r="W52" s="1119"/>
      <c r="X52" s="1119"/>
      <c r="Y52" s="1119"/>
      <c r="Z52" s="1119"/>
      <c r="AA52" s="1119"/>
      <c r="AB52" s="1119"/>
      <c r="AC52" s="1119"/>
      <c r="AD52" s="1119"/>
      <c r="AE52" s="1119"/>
      <c r="AF52" s="1119"/>
      <c r="AG52" s="1119"/>
      <c r="AH52" s="1119"/>
      <c r="AI52" s="1119"/>
      <c r="AJ52" s="1119"/>
      <c r="AK52" s="1119"/>
      <c r="AL52" s="1119"/>
      <c r="AM52" s="1119"/>
      <c r="AN52" s="1119"/>
    </row>
    <row r="53" spans="1:40">
      <c r="A53" s="1119"/>
      <c r="B53" s="1119"/>
      <c r="C53" s="1119"/>
      <c r="D53" s="1119"/>
      <c r="E53" s="1119"/>
      <c r="F53" s="1119"/>
      <c r="G53" s="1119"/>
      <c r="H53" s="1119"/>
      <c r="I53" s="1119"/>
      <c r="J53" s="1119"/>
      <c r="K53" s="1119"/>
      <c r="L53" s="1119"/>
      <c r="M53" s="1119"/>
      <c r="N53" s="1119"/>
      <c r="O53" s="1119"/>
      <c r="P53" s="1119"/>
      <c r="Q53" s="1119"/>
      <c r="R53" s="1119"/>
      <c r="S53" s="1119"/>
      <c r="T53" s="1119"/>
      <c r="U53" s="1119"/>
      <c r="V53" s="1119"/>
      <c r="W53" s="1119"/>
      <c r="X53" s="1119"/>
      <c r="Y53" s="1119"/>
      <c r="Z53" s="1119"/>
      <c r="AA53" s="1119"/>
      <c r="AB53" s="1119"/>
      <c r="AC53" s="1119"/>
      <c r="AD53" s="1119"/>
      <c r="AE53" s="1119"/>
      <c r="AF53" s="1119"/>
      <c r="AG53" s="1119"/>
      <c r="AH53" s="1119"/>
      <c r="AI53" s="1119"/>
      <c r="AJ53" s="1119"/>
      <c r="AK53" s="1119"/>
      <c r="AL53" s="1119"/>
      <c r="AM53" s="1119"/>
      <c r="AN53" s="1119"/>
    </row>
    <row r="54" spans="1:40">
      <c r="A54" s="1119"/>
      <c r="B54" s="1119"/>
      <c r="C54" s="1119"/>
      <c r="D54" s="1119"/>
      <c r="E54" s="1119"/>
      <c r="F54" s="1119"/>
      <c r="G54" s="1119"/>
      <c r="H54" s="1119"/>
      <c r="I54" s="1119"/>
      <c r="J54" s="1119"/>
      <c r="K54" s="1119"/>
      <c r="L54" s="1119"/>
      <c r="M54" s="1119"/>
      <c r="N54" s="1119"/>
      <c r="O54" s="1119"/>
      <c r="P54" s="1119"/>
      <c r="Q54" s="1119"/>
      <c r="R54" s="1119"/>
      <c r="S54" s="1119"/>
      <c r="T54" s="1119"/>
      <c r="U54" s="1119"/>
      <c r="V54" s="1119"/>
      <c r="W54" s="1119"/>
      <c r="X54" s="1119"/>
      <c r="Y54" s="1119"/>
      <c r="Z54" s="1119"/>
      <c r="AA54" s="1119"/>
      <c r="AB54" s="1119"/>
      <c r="AC54" s="1119"/>
      <c r="AD54" s="1119"/>
      <c r="AE54" s="1119"/>
      <c r="AF54" s="1119"/>
      <c r="AG54" s="1119"/>
      <c r="AH54" s="1119"/>
      <c r="AI54" s="1119"/>
      <c r="AJ54" s="1119"/>
      <c r="AK54" s="1119"/>
      <c r="AL54" s="1119"/>
      <c r="AM54" s="1119"/>
      <c r="AN54" s="1119"/>
    </row>
    <row r="55" spans="1:40">
      <c r="A55" s="1119"/>
      <c r="B55" s="1119"/>
      <c r="C55" s="1119"/>
      <c r="D55" s="1119"/>
      <c r="E55" s="1119"/>
      <c r="F55" s="1119"/>
      <c r="G55" s="1119"/>
      <c r="H55" s="1119"/>
      <c r="I55" s="1119"/>
      <c r="J55" s="1119"/>
      <c r="K55" s="1119"/>
      <c r="L55" s="1119"/>
      <c r="M55" s="1119"/>
      <c r="N55" s="1119"/>
      <c r="O55" s="1119"/>
      <c r="P55" s="1119"/>
      <c r="Q55" s="1119"/>
      <c r="R55" s="1119"/>
      <c r="S55" s="1119"/>
      <c r="T55" s="1119"/>
      <c r="U55" s="1119"/>
      <c r="V55" s="1119"/>
      <c r="W55" s="1119"/>
      <c r="X55" s="1119"/>
      <c r="Y55" s="1119"/>
      <c r="Z55" s="1119"/>
      <c r="AA55" s="1119"/>
      <c r="AB55" s="1119"/>
      <c r="AC55" s="1119"/>
      <c r="AD55" s="1119"/>
      <c r="AE55" s="1119"/>
      <c r="AF55" s="1119"/>
      <c r="AG55" s="1119"/>
      <c r="AH55" s="1119"/>
      <c r="AI55" s="1119"/>
      <c r="AJ55" s="1119"/>
      <c r="AK55" s="1119"/>
      <c r="AL55" s="1119"/>
      <c r="AM55" s="1119"/>
      <c r="AN55" s="1119"/>
    </row>
  </sheetData>
  <mergeCells count="41">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C34:Z34"/>
    <mergeCell ref="C20:Z20"/>
    <mergeCell ref="C21:L22"/>
    <mergeCell ref="C24:Z24"/>
    <mergeCell ref="C25:Z25"/>
    <mergeCell ref="C27:J28"/>
    <mergeCell ref="K27:Q28"/>
    <mergeCell ref="R27:R28"/>
    <mergeCell ref="S27:Y28"/>
    <mergeCell ref="Z27:Z28"/>
    <mergeCell ref="AA27:AF28"/>
    <mergeCell ref="AG27:AG28"/>
    <mergeCell ref="C32:AE32"/>
    <mergeCell ref="C33:Z33"/>
    <mergeCell ref="AA33:AG33"/>
    <mergeCell ref="D48:AH48"/>
    <mergeCell ref="D47:AH47"/>
    <mergeCell ref="C36:L37"/>
    <mergeCell ref="C39:J39"/>
    <mergeCell ref="K39:Q39"/>
    <mergeCell ref="S39:Y39"/>
    <mergeCell ref="AA39:AF39"/>
    <mergeCell ref="B42:C42"/>
    <mergeCell ref="B43:C43"/>
    <mergeCell ref="B44:C44"/>
    <mergeCell ref="B45:C45"/>
  </mergeCells>
  <phoneticPr fontId="8"/>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7100-000000000000}">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rgb="FF0070C0"/>
  </sheetPr>
  <dimension ref="A1:F11"/>
  <sheetViews>
    <sheetView view="pageBreakPreview" zoomScale="85" zoomScaleNormal="100" zoomScaleSheetLayoutView="85" workbookViewId="0">
      <selection activeCell="B1" sqref="B1"/>
    </sheetView>
  </sheetViews>
  <sheetFormatPr defaultRowHeight="13"/>
  <cols>
    <col min="1" max="1" width="19.08984375" style="928" customWidth="1"/>
    <col min="2" max="2" width="15.6328125" style="928" customWidth="1"/>
    <col min="3" max="3" width="15.26953125" style="928" customWidth="1"/>
    <col min="4" max="4" width="17.453125" style="928" customWidth="1"/>
    <col min="5" max="5" width="15.08984375" style="928" customWidth="1"/>
    <col min="6" max="6" width="15.26953125" style="928" customWidth="1"/>
    <col min="7" max="7" width="3.7265625" style="928" customWidth="1"/>
    <col min="8" max="8" width="2.453125" style="928" customWidth="1"/>
    <col min="9" max="255" width="9" style="928"/>
    <col min="256" max="256" width="1.08984375" style="928" customWidth="1"/>
    <col min="257" max="258" width="15.6328125" style="928" customWidth="1"/>
    <col min="259" max="259" width="15.26953125" style="928" customWidth="1"/>
    <col min="260" max="260" width="17.453125" style="928" customWidth="1"/>
    <col min="261" max="261" width="15.08984375" style="928" customWidth="1"/>
    <col min="262" max="262" width="15.26953125" style="928" customWidth="1"/>
    <col min="263" max="263" width="3.7265625" style="928" customWidth="1"/>
    <col min="264" max="264" width="2.453125" style="928" customWidth="1"/>
    <col min="265" max="511" width="9" style="928"/>
    <col min="512" max="512" width="1.08984375" style="928" customWidth="1"/>
    <col min="513" max="514" width="15.6328125" style="928" customWidth="1"/>
    <col min="515" max="515" width="15.26953125" style="928" customWidth="1"/>
    <col min="516" max="516" width="17.453125" style="928" customWidth="1"/>
    <col min="517" max="517" width="15.08984375" style="928" customWidth="1"/>
    <col min="518" max="518" width="15.26953125" style="928" customWidth="1"/>
    <col min="519" max="519" width="3.7265625" style="928" customWidth="1"/>
    <col min="520" max="520" width="2.453125" style="928" customWidth="1"/>
    <col min="521" max="767" width="9" style="928"/>
    <col min="768" max="768" width="1.08984375" style="928" customWidth="1"/>
    <col min="769" max="770" width="15.6328125" style="928" customWidth="1"/>
    <col min="771" max="771" width="15.26953125" style="928" customWidth="1"/>
    <col min="772" max="772" width="17.453125" style="928" customWidth="1"/>
    <col min="773" max="773" width="15.08984375" style="928" customWidth="1"/>
    <col min="774" max="774" width="15.26953125" style="928" customWidth="1"/>
    <col min="775" max="775" width="3.7265625" style="928" customWidth="1"/>
    <col min="776" max="776" width="2.453125" style="928" customWidth="1"/>
    <col min="777" max="1023" width="9" style="928"/>
    <col min="1024" max="1024" width="1.08984375" style="928" customWidth="1"/>
    <col min="1025" max="1026" width="15.6328125" style="928" customWidth="1"/>
    <col min="1027" max="1027" width="15.26953125" style="928" customWidth="1"/>
    <col min="1028" max="1028" width="17.453125" style="928" customWidth="1"/>
    <col min="1029" max="1029" width="15.08984375" style="928" customWidth="1"/>
    <col min="1030" max="1030" width="15.26953125" style="928" customWidth="1"/>
    <col min="1031" max="1031" width="3.7265625" style="928" customWidth="1"/>
    <col min="1032" max="1032" width="2.453125" style="928" customWidth="1"/>
    <col min="1033" max="1279" width="9" style="928"/>
    <col min="1280" max="1280" width="1.08984375" style="928" customWidth="1"/>
    <col min="1281" max="1282" width="15.6328125" style="928" customWidth="1"/>
    <col min="1283" max="1283" width="15.26953125" style="928" customWidth="1"/>
    <col min="1284" max="1284" width="17.453125" style="928" customWidth="1"/>
    <col min="1285" max="1285" width="15.08984375" style="928" customWidth="1"/>
    <col min="1286" max="1286" width="15.26953125" style="928" customWidth="1"/>
    <col min="1287" max="1287" width="3.7265625" style="928" customWidth="1"/>
    <col min="1288" max="1288" width="2.453125" style="928" customWidth="1"/>
    <col min="1289" max="1535" width="9" style="928"/>
    <col min="1536" max="1536" width="1.08984375" style="928" customWidth="1"/>
    <col min="1537" max="1538" width="15.6328125" style="928" customWidth="1"/>
    <col min="1539" max="1539" width="15.26953125" style="928" customWidth="1"/>
    <col min="1540" max="1540" width="17.453125" style="928" customWidth="1"/>
    <col min="1541" max="1541" width="15.08984375" style="928" customWidth="1"/>
    <col min="1542" max="1542" width="15.26953125" style="928" customWidth="1"/>
    <col min="1543" max="1543" width="3.7265625" style="928" customWidth="1"/>
    <col min="1544" max="1544" width="2.453125" style="928" customWidth="1"/>
    <col min="1545" max="1791" width="9" style="928"/>
    <col min="1792" max="1792" width="1.08984375" style="928" customWidth="1"/>
    <col min="1793" max="1794" width="15.6328125" style="928" customWidth="1"/>
    <col min="1795" max="1795" width="15.26953125" style="928" customWidth="1"/>
    <col min="1796" max="1796" width="17.453125" style="928" customWidth="1"/>
    <col min="1797" max="1797" width="15.08984375" style="928" customWidth="1"/>
    <col min="1798" max="1798" width="15.26953125" style="928" customWidth="1"/>
    <col min="1799" max="1799" width="3.7265625" style="928" customWidth="1"/>
    <col min="1800" max="1800" width="2.453125" style="928" customWidth="1"/>
    <col min="1801" max="2047" width="9" style="928"/>
    <col min="2048" max="2048" width="1.08984375" style="928" customWidth="1"/>
    <col min="2049" max="2050" width="15.6328125" style="928" customWidth="1"/>
    <col min="2051" max="2051" width="15.26953125" style="928" customWidth="1"/>
    <col min="2052" max="2052" width="17.453125" style="928" customWidth="1"/>
    <col min="2053" max="2053" width="15.08984375" style="928" customWidth="1"/>
    <col min="2054" max="2054" width="15.26953125" style="928" customWidth="1"/>
    <col min="2055" max="2055" width="3.7265625" style="928" customWidth="1"/>
    <col min="2056" max="2056" width="2.453125" style="928" customWidth="1"/>
    <col min="2057" max="2303" width="9" style="928"/>
    <col min="2304" max="2304" width="1.08984375" style="928" customWidth="1"/>
    <col min="2305" max="2306" width="15.6328125" style="928" customWidth="1"/>
    <col min="2307" max="2307" width="15.26953125" style="928" customWidth="1"/>
    <col min="2308" max="2308" width="17.453125" style="928" customWidth="1"/>
    <col min="2309" max="2309" width="15.08984375" style="928" customWidth="1"/>
    <col min="2310" max="2310" width="15.26953125" style="928" customWidth="1"/>
    <col min="2311" max="2311" width="3.7265625" style="928" customWidth="1"/>
    <col min="2312" max="2312" width="2.453125" style="928" customWidth="1"/>
    <col min="2313" max="2559" width="9" style="928"/>
    <col min="2560" max="2560" width="1.08984375" style="928" customWidth="1"/>
    <col min="2561" max="2562" width="15.6328125" style="928" customWidth="1"/>
    <col min="2563" max="2563" width="15.26953125" style="928" customWidth="1"/>
    <col min="2564" max="2564" width="17.453125" style="928" customWidth="1"/>
    <col min="2565" max="2565" width="15.08984375" style="928" customWidth="1"/>
    <col min="2566" max="2566" width="15.26953125" style="928" customWidth="1"/>
    <col min="2567" max="2567" width="3.7265625" style="928" customWidth="1"/>
    <col min="2568" max="2568" width="2.453125" style="928" customWidth="1"/>
    <col min="2569" max="2815" width="9" style="928"/>
    <col min="2816" max="2816" width="1.08984375" style="928" customWidth="1"/>
    <col min="2817" max="2818" width="15.6328125" style="928" customWidth="1"/>
    <col min="2819" max="2819" width="15.26953125" style="928" customWidth="1"/>
    <col min="2820" max="2820" width="17.453125" style="928" customWidth="1"/>
    <col min="2821" max="2821" width="15.08984375" style="928" customWidth="1"/>
    <col min="2822" max="2822" width="15.26953125" style="928" customWidth="1"/>
    <col min="2823" max="2823" width="3.7265625" style="928" customWidth="1"/>
    <col min="2824" max="2824" width="2.453125" style="928" customWidth="1"/>
    <col min="2825" max="3071" width="9" style="928"/>
    <col min="3072" max="3072" width="1.08984375" style="928" customWidth="1"/>
    <col min="3073" max="3074" width="15.6328125" style="928" customWidth="1"/>
    <col min="3075" max="3075" width="15.26953125" style="928" customWidth="1"/>
    <col min="3076" max="3076" width="17.453125" style="928" customWidth="1"/>
    <col min="3077" max="3077" width="15.08984375" style="928" customWidth="1"/>
    <col min="3078" max="3078" width="15.26953125" style="928" customWidth="1"/>
    <col min="3079" max="3079" width="3.7265625" style="928" customWidth="1"/>
    <col min="3080" max="3080" width="2.453125" style="928" customWidth="1"/>
    <col min="3081" max="3327" width="9" style="928"/>
    <col min="3328" max="3328" width="1.08984375" style="928" customWidth="1"/>
    <col min="3329" max="3330" width="15.6328125" style="928" customWidth="1"/>
    <col min="3331" max="3331" width="15.26953125" style="928" customWidth="1"/>
    <col min="3332" max="3332" width="17.453125" style="928" customWidth="1"/>
    <col min="3333" max="3333" width="15.08984375" style="928" customWidth="1"/>
    <col min="3334" max="3334" width="15.26953125" style="928" customWidth="1"/>
    <col min="3335" max="3335" width="3.7265625" style="928" customWidth="1"/>
    <col min="3336" max="3336" width="2.453125" style="928" customWidth="1"/>
    <col min="3337" max="3583" width="9" style="928"/>
    <col min="3584" max="3584" width="1.08984375" style="928" customWidth="1"/>
    <col min="3585" max="3586" width="15.6328125" style="928" customWidth="1"/>
    <col min="3587" max="3587" width="15.26953125" style="928" customWidth="1"/>
    <col min="3588" max="3588" width="17.453125" style="928" customWidth="1"/>
    <col min="3589" max="3589" width="15.08984375" style="928" customWidth="1"/>
    <col min="3590" max="3590" width="15.26953125" style="928" customWidth="1"/>
    <col min="3591" max="3591" width="3.7265625" style="928" customWidth="1"/>
    <col min="3592" max="3592" width="2.453125" style="928" customWidth="1"/>
    <col min="3593" max="3839" width="9" style="928"/>
    <col min="3840" max="3840" width="1.08984375" style="928" customWidth="1"/>
    <col min="3841" max="3842" width="15.6328125" style="928" customWidth="1"/>
    <col min="3843" max="3843" width="15.26953125" style="928" customWidth="1"/>
    <col min="3844" max="3844" width="17.453125" style="928" customWidth="1"/>
    <col min="3845" max="3845" width="15.08984375" style="928" customWidth="1"/>
    <col min="3846" max="3846" width="15.26953125" style="928" customWidth="1"/>
    <col min="3847" max="3847" width="3.7265625" style="928" customWidth="1"/>
    <col min="3848" max="3848" width="2.453125" style="928" customWidth="1"/>
    <col min="3849" max="4095" width="9" style="928"/>
    <col min="4096" max="4096" width="1.08984375" style="928" customWidth="1"/>
    <col min="4097" max="4098" width="15.6328125" style="928" customWidth="1"/>
    <col min="4099" max="4099" width="15.26953125" style="928" customWidth="1"/>
    <col min="4100" max="4100" width="17.453125" style="928" customWidth="1"/>
    <col min="4101" max="4101" width="15.08984375" style="928" customWidth="1"/>
    <col min="4102" max="4102" width="15.26953125" style="928" customWidth="1"/>
    <col min="4103" max="4103" width="3.7265625" style="928" customWidth="1"/>
    <col min="4104" max="4104" width="2.453125" style="928" customWidth="1"/>
    <col min="4105" max="4351" width="9" style="928"/>
    <col min="4352" max="4352" width="1.08984375" style="928" customWidth="1"/>
    <col min="4353" max="4354" width="15.6328125" style="928" customWidth="1"/>
    <col min="4355" max="4355" width="15.26953125" style="928" customWidth="1"/>
    <col min="4356" max="4356" width="17.453125" style="928" customWidth="1"/>
    <col min="4357" max="4357" width="15.08984375" style="928" customWidth="1"/>
    <col min="4358" max="4358" width="15.26953125" style="928" customWidth="1"/>
    <col min="4359" max="4359" width="3.7265625" style="928" customWidth="1"/>
    <col min="4360" max="4360" width="2.453125" style="928" customWidth="1"/>
    <col min="4361" max="4607" width="9" style="928"/>
    <col min="4608" max="4608" width="1.08984375" style="928" customWidth="1"/>
    <col min="4609" max="4610" width="15.6328125" style="928" customWidth="1"/>
    <col min="4611" max="4611" width="15.26953125" style="928" customWidth="1"/>
    <col min="4612" max="4612" width="17.453125" style="928" customWidth="1"/>
    <col min="4613" max="4613" width="15.08984375" style="928" customWidth="1"/>
    <col min="4614" max="4614" width="15.26953125" style="928" customWidth="1"/>
    <col min="4615" max="4615" width="3.7265625" style="928" customWidth="1"/>
    <col min="4616" max="4616" width="2.453125" style="928" customWidth="1"/>
    <col min="4617" max="4863" width="9" style="928"/>
    <col min="4864" max="4864" width="1.08984375" style="928" customWidth="1"/>
    <col min="4865" max="4866" width="15.6328125" style="928" customWidth="1"/>
    <col min="4867" max="4867" width="15.26953125" style="928" customWidth="1"/>
    <col min="4868" max="4868" width="17.453125" style="928" customWidth="1"/>
    <col min="4869" max="4869" width="15.08984375" style="928" customWidth="1"/>
    <col min="4870" max="4870" width="15.26953125" style="928" customWidth="1"/>
    <col min="4871" max="4871" width="3.7265625" style="928" customWidth="1"/>
    <col min="4872" max="4872" width="2.453125" style="928" customWidth="1"/>
    <col min="4873" max="5119" width="9" style="928"/>
    <col min="5120" max="5120" width="1.08984375" style="928" customWidth="1"/>
    <col min="5121" max="5122" width="15.6328125" style="928" customWidth="1"/>
    <col min="5123" max="5123" width="15.26953125" style="928" customWidth="1"/>
    <col min="5124" max="5124" width="17.453125" style="928" customWidth="1"/>
    <col min="5125" max="5125" width="15.08984375" style="928" customWidth="1"/>
    <col min="5126" max="5126" width="15.26953125" style="928" customWidth="1"/>
    <col min="5127" max="5127" width="3.7265625" style="928" customWidth="1"/>
    <col min="5128" max="5128" width="2.453125" style="928" customWidth="1"/>
    <col min="5129" max="5375" width="9" style="928"/>
    <col min="5376" max="5376" width="1.08984375" style="928" customWidth="1"/>
    <col min="5377" max="5378" width="15.6328125" style="928" customWidth="1"/>
    <col min="5379" max="5379" width="15.26953125" style="928" customWidth="1"/>
    <col min="5380" max="5380" width="17.453125" style="928" customWidth="1"/>
    <col min="5381" max="5381" width="15.08984375" style="928" customWidth="1"/>
    <col min="5382" max="5382" width="15.26953125" style="928" customWidth="1"/>
    <col min="5383" max="5383" width="3.7265625" style="928" customWidth="1"/>
    <col min="5384" max="5384" width="2.453125" style="928" customWidth="1"/>
    <col min="5385" max="5631" width="9" style="928"/>
    <col min="5632" max="5632" width="1.08984375" style="928" customWidth="1"/>
    <col min="5633" max="5634" width="15.6328125" style="928" customWidth="1"/>
    <col min="5635" max="5635" width="15.26953125" style="928" customWidth="1"/>
    <col min="5636" max="5636" width="17.453125" style="928" customWidth="1"/>
    <col min="5637" max="5637" width="15.08984375" style="928" customWidth="1"/>
    <col min="5638" max="5638" width="15.26953125" style="928" customWidth="1"/>
    <col min="5639" max="5639" width="3.7265625" style="928" customWidth="1"/>
    <col min="5640" max="5640" width="2.453125" style="928" customWidth="1"/>
    <col min="5641" max="5887" width="9" style="928"/>
    <col min="5888" max="5888" width="1.08984375" style="928" customWidth="1"/>
    <col min="5889" max="5890" width="15.6328125" style="928" customWidth="1"/>
    <col min="5891" max="5891" width="15.26953125" style="928" customWidth="1"/>
    <col min="5892" max="5892" width="17.453125" style="928" customWidth="1"/>
    <col min="5893" max="5893" width="15.08984375" style="928" customWidth="1"/>
    <col min="5894" max="5894" width="15.26953125" style="928" customWidth="1"/>
    <col min="5895" max="5895" width="3.7265625" style="928" customWidth="1"/>
    <col min="5896" max="5896" width="2.453125" style="928" customWidth="1"/>
    <col min="5897" max="6143" width="9" style="928"/>
    <col min="6144" max="6144" width="1.08984375" style="928" customWidth="1"/>
    <col min="6145" max="6146" width="15.6328125" style="928" customWidth="1"/>
    <col min="6147" max="6147" width="15.26953125" style="928" customWidth="1"/>
    <col min="6148" max="6148" width="17.453125" style="928" customWidth="1"/>
    <col min="6149" max="6149" width="15.08984375" style="928" customWidth="1"/>
    <col min="6150" max="6150" width="15.26953125" style="928" customWidth="1"/>
    <col min="6151" max="6151" width="3.7265625" style="928" customWidth="1"/>
    <col min="6152" max="6152" width="2.453125" style="928" customWidth="1"/>
    <col min="6153" max="6399" width="9" style="928"/>
    <col min="6400" max="6400" width="1.08984375" style="928" customWidth="1"/>
    <col min="6401" max="6402" width="15.6328125" style="928" customWidth="1"/>
    <col min="6403" max="6403" width="15.26953125" style="928" customWidth="1"/>
    <col min="6404" max="6404" width="17.453125" style="928" customWidth="1"/>
    <col min="6405" max="6405" width="15.08984375" style="928" customWidth="1"/>
    <col min="6406" max="6406" width="15.26953125" style="928" customWidth="1"/>
    <col min="6407" max="6407" width="3.7265625" style="928" customWidth="1"/>
    <col min="6408" max="6408" width="2.453125" style="928" customWidth="1"/>
    <col min="6409" max="6655" width="9" style="928"/>
    <col min="6656" max="6656" width="1.08984375" style="928" customWidth="1"/>
    <col min="6657" max="6658" width="15.6328125" style="928" customWidth="1"/>
    <col min="6659" max="6659" width="15.26953125" style="928" customWidth="1"/>
    <col min="6660" max="6660" width="17.453125" style="928" customWidth="1"/>
    <col min="6661" max="6661" width="15.08984375" style="928" customWidth="1"/>
    <col min="6662" max="6662" width="15.26953125" style="928" customWidth="1"/>
    <col min="6663" max="6663" width="3.7265625" style="928" customWidth="1"/>
    <col min="6664" max="6664" width="2.453125" style="928" customWidth="1"/>
    <col min="6665" max="6911" width="9" style="928"/>
    <col min="6912" max="6912" width="1.08984375" style="928" customWidth="1"/>
    <col min="6913" max="6914" width="15.6328125" style="928" customWidth="1"/>
    <col min="6915" max="6915" width="15.26953125" style="928" customWidth="1"/>
    <col min="6916" max="6916" width="17.453125" style="928" customWidth="1"/>
    <col min="6917" max="6917" width="15.08984375" style="928" customWidth="1"/>
    <col min="6918" max="6918" width="15.26953125" style="928" customWidth="1"/>
    <col min="6919" max="6919" width="3.7265625" style="928" customWidth="1"/>
    <col min="6920" max="6920" width="2.453125" style="928" customWidth="1"/>
    <col min="6921" max="7167" width="9" style="928"/>
    <col min="7168" max="7168" width="1.08984375" style="928" customWidth="1"/>
    <col min="7169" max="7170" width="15.6328125" style="928" customWidth="1"/>
    <col min="7171" max="7171" width="15.26953125" style="928" customWidth="1"/>
    <col min="7172" max="7172" width="17.453125" style="928" customWidth="1"/>
    <col min="7173" max="7173" width="15.08984375" style="928" customWidth="1"/>
    <col min="7174" max="7174" width="15.26953125" style="928" customWidth="1"/>
    <col min="7175" max="7175" width="3.7265625" style="928" customWidth="1"/>
    <col min="7176" max="7176" width="2.453125" style="928" customWidth="1"/>
    <col min="7177" max="7423" width="9" style="928"/>
    <col min="7424" max="7424" width="1.08984375" style="928" customWidth="1"/>
    <col min="7425" max="7426" width="15.6328125" style="928" customWidth="1"/>
    <col min="7427" max="7427" width="15.26953125" style="928" customWidth="1"/>
    <col min="7428" max="7428" width="17.453125" style="928" customWidth="1"/>
    <col min="7429" max="7429" width="15.08984375" style="928" customWidth="1"/>
    <col min="7430" max="7430" width="15.26953125" style="928" customWidth="1"/>
    <col min="7431" max="7431" width="3.7265625" style="928" customWidth="1"/>
    <col min="7432" max="7432" width="2.453125" style="928" customWidth="1"/>
    <col min="7433" max="7679" width="9" style="928"/>
    <col min="7680" max="7680" width="1.08984375" style="928" customWidth="1"/>
    <col min="7681" max="7682" width="15.6328125" style="928" customWidth="1"/>
    <col min="7683" max="7683" width="15.26953125" style="928" customWidth="1"/>
    <col min="7684" max="7684" width="17.453125" style="928" customWidth="1"/>
    <col min="7685" max="7685" width="15.08984375" style="928" customWidth="1"/>
    <col min="7686" max="7686" width="15.26953125" style="928" customWidth="1"/>
    <col min="7687" max="7687" width="3.7265625" style="928" customWidth="1"/>
    <col min="7688" max="7688" width="2.453125" style="928" customWidth="1"/>
    <col min="7689" max="7935" width="9" style="928"/>
    <col min="7936" max="7936" width="1.08984375" style="928" customWidth="1"/>
    <col min="7937" max="7938" width="15.6328125" style="928" customWidth="1"/>
    <col min="7939" max="7939" width="15.26953125" style="928" customWidth="1"/>
    <col min="7940" max="7940" width="17.453125" style="928" customWidth="1"/>
    <col min="7941" max="7941" width="15.08984375" style="928" customWidth="1"/>
    <col min="7942" max="7942" width="15.26953125" style="928" customWidth="1"/>
    <col min="7943" max="7943" width="3.7265625" style="928" customWidth="1"/>
    <col min="7944" max="7944" width="2.453125" style="928" customWidth="1"/>
    <col min="7945" max="8191" width="9" style="928"/>
    <col min="8192" max="8192" width="1.08984375" style="928" customWidth="1"/>
    <col min="8193" max="8194" width="15.6328125" style="928" customWidth="1"/>
    <col min="8195" max="8195" width="15.26953125" style="928" customWidth="1"/>
    <col min="8196" max="8196" width="17.453125" style="928" customWidth="1"/>
    <col min="8197" max="8197" width="15.08984375" style="928" customWidth="1"/>
    <col min="8198" max="8198" width="15.26953125" style="928" customWidth="1"/>
    <col min="8199" max="8199" width="3.7265625" style="928" customWidth="1"/>
    <col min="8200" max="8200" width="2.453125" style="928" customWidth="1"/>
    <col min="8201" max="8447" width="9" style="928"/>
    <col min="8448" max="8448" width="1.08984375" style="928" customWidth="1"/>
    <col min="8449" max="8450" width="15.6328125" style="928" customWidth="1"/>
    <col min="8451" max="8451" width="15.26953125" style="928" customWidth="1"/>
    <col min="8452" max="8452" width="17.453125" style="928" customWidth="1"/>
    <col min="8453" max="8453" width="15.08984375" style="928" customWidth="1"/>
    <col min="8454" max="8454" width="15.26953125" style="928" customWidth="1"/>
    <col min="8455" max="8455" width="3.7265625" style="928" customWidth="1"/>
    <col min="8456" max="8456" width="2.453125" style="928" customWidth="1"/>
    <col min="8457" max="8703" width="9" style="928"/>
    <col min="8704" max="8704" width="1.08984375" style="928" customWidth="1"/>
    <col min="8705" max="8706" width="15.6328125" style="928" customWidth="1"/>
    <col min="8707" max="8707" width="15.26953125" style="928" customWidth="1"/>
    <col min="8708" max="8708" width="17.453125" style="928" customWidth="1"/>
    <col min="8709" max="8709" width="15.08984375" style="928" customWidth="1"/>
    <col min="8710" max="8710" width="15.26953125" style="928" customWidth="1"/>
    <col min="8711" max="8711" width="3.7265625" style="928" customWidth="1"/>
    <col min="8712" max="8712" width="2.453125" style="928" customWidth="1"/>
    <col min="8713" max="8959" width="9" style="928"/>
    <col min="8960" max="8960" width="1.08984375" style="928" customWidth="1"/>
    <col min="8961" max="8962" width="15.6328125" style="928" customWidth="1"/>
    <col min="8963" max="8963" width="15.26953125" style="928" customWidth="1"/>
    <col min="8964" max="8964" width="17.453125" style="928" customWidth="1"/>
    <col min="8965" max="8965" width="15.08984375" style="928" customWidth="1"/>
    <col min="8966" max="8966" width="15.26953125" style="928" customWidth="1"/>
    <col min="8967" max="8967" width="3.7265625" style="928" customWidth="1"/>
    <col min="8968" max="8968" width="2.453125" style="928" customWidth="1"/>
    <col min="8969" max="9215" width="9" style="928"/>
    <col min="9216" max="9216" width="1.08984375" style="928" customWidth="1"/>
    <col min="9217" max="9218" width="15.6328125" style="928" customWidth="1"/>
    <col min="9219" max="9219" width="15.26953125" style="928" customWidth="1"/>
    <col min="9220" max="9220" width="17.453125" style="928" customWidth="1"/>
    <col min="9221" max="9221" width="15.08984375" style="928" customWidth="1"/>
    <col min="9222" max="9222" width="15.26953125" style="928" customWidth="1"/>
    <col min="9223" max="9223" width="3.7265625" style="928" customWidth="1"/>
    <col min="9224" max="9224" width="2.453125" style="928" customWidth="1"/>
    <col min="9225" max="9471" width="9" style="928"/>
    <col min="9472" max="9472" width="1.08984375" style="928" customWidth="1"/>
    <col min="9473" max="9474" width="15.6328125" style="928" customWidth="1"/>
    <col min="9475" max="9475" width="15.26953125" style="928" customWidth="1"/>
    <col min="9476" max="9476" width="17.453125" style="928" customWidth="1"/>
    <col min="9477" max="9477" width="15.08984375" style="928" customWidth="1"/>
    <col min="9478" max="9478" width="15.26953125" style="928" customWidth="1"/>
    <col min="9479" max="9479" width="3.7265625" style="928" customWidth="1"/>
    <col min="9480" max="9480" width="2.453125" style="928" customWidth="1"/>
    <col min="9481" max="9727" width="9" style="928"/>
    <col min="9728" max="9728" width="1.08984375" style="928" customWidth="1"/>
    <col min="9729" max="9730" width="15.6328125" style="928" customWidth="1"/>
    <col min="9731" max="9731" width="15.26953125" style="928" customWidth="1"/>
    <col min="9732" max="9732" width="17.453125" style="928" customWidth="1"/>
    <col min="9733" max="9733" width="15.08984375" style="928" customWidth="1"/>
    <col min="9734" max="9734" width="15.26953125" style="928" customWidth="1"/>
    <col min="9735" max="9735" width="3.7265625" style="928" customWidth="1"/>
    <col min="9736" max="9736" width="2.453125" style="928" customWidth="1"/>
    <col min="9737" max="9983" width="9" style="928"/>
    <col min="9984" max="9984" width="1.08984375" style="928" customWidth="1"/>
    <col min="9985" max="9986" width="15.6328125" style="928" customWidth="1"/>
    <col min="9987" max="9987" width="15.26953125" style="928" customWidth="1"/>
    <col min="9988" max="9988" width="17.453125" style="928" customWidth="1"/>
    <col min="9989" max="9989" width="15.08984375" style="928" customWidth="1"/>
    <col min="9990" max="9990" width="15.26953125" style="928" customWidth="1"/>
    <col min="9991" max="9991" width="3.7265625" style="928" customWidth="1"/>
    <col min="9992" max="9992" width="2.453125" style="928" customWidth="1"/>
    <col min="9993" max="10239" width="9" style="928"/>
    <col min="10240" max="10240" width="1.08984375" style="928" customWidth="1"/>
    <col min="10241" max="10242" width="15.6328125" style="928" customWidth="1"/>
    <col min="10243" max="10243" width="15.26953125" style="928" customWidth="1"/>
    <col min="10244" max="10244" width="17.453125" style="928" customWidth="1"/>
    <col min="10245" max="10245" width="15.08984375" style="928" customWidth="1"/>
    <col min="10246" max="10246" width="15.26953125" style="928" customWidth="1"/>
    <col min="10247" max="10247" width="3.7265625" style="928" customWidth="1"/>
    <col min="10248" max="10248" width="2.453125" style="928" customWidth="1"/>
    <col min="10249" max="10495" width="9" style="928"/>
    <col min="10496" max="10496" width="1.08984375" style="928" customWidth="1"/>
    <col min="10497" max="10498" width="15.6328125" style="928" customWidth="1"/>
    <col min="10499" max="10499" width="15.26953125" style="928" customWidth="1"/>
    <col min="10500" max="10500" width="17.453125" style="928" customWidth="1"/>
    <col min="10501" max="10501" width="15.08984375" style="928" customWidth="1"/>
    <col min="10502" max="10502" width="15.26953125" style="928" customWidth="1"/>
    <col min="10503" max="10503" width="3.7265625" style="928" customWidth="1"/>
    <col min="10504" max="10504" width="2.453125" style="928" customWidth="1"/>
    <col min="10505" max="10751" width="9" style="928"/>
    <col min="10752" max="10752" width="1.08984375" style="928" customWidth="1"/>
    <col min="10753" max="10754" width="15.6328125" style="928" customWidth="1"/>
    <col min="10755" max="10755" width="15.26953125" style="928" customWidth="1"/>
    <col min="10756" max="10756" width="17.453125" style="928" customWidth="1"/>
    <col min="10757" max="10757" width="15.08984375" style="928" customWidth="1"/>
    <col min="10758" max="10758" width="15.26953125" style="928" customWidth="1"/>
    <col min="10759" max="10759" width="3.7265625" style="928" customWidth="1"/>
    <col min="10760" max="10760" width="2.453125" style="928" customWidth="1"/>
    <col min="10761" max="11007" width="9" style="928"/>
    <col min="11008" max="11008" width="1.08984375" style="928" customWidth="1"/>
    <col min="11009" max="11010" width="15.6328125" style="928" customWidth="1"/>
    <col min="11011" max="11011" width="15.26953125" style="928" customWidth="1"/>
    <col min="11012" max="11012" width="17.453125" style="928" customWidth="1"/>
    <col min="11013" max="11013" width="15.08984375" style="928" customWidth="1"/>
    <col min="11014" max="11014" width="15.26953125" style="928" customWidth="1"/>
    <col min="11015" max="11015" width="3.7265625" style="928" customWidth="1"/>
    <col min="11016" max="11016" width="2.453125" style="928" customWidth="1"/>
    <col min="11017" max="11263" width="9" style="928"/>
    <col min="11264" max="11264" width="1.08984375" style="928" customWidth="1"/>
    <col min="11265" max="11266" width="15.6328125" style="928" customWidth="1"/>
    <col min="11267" max="11267" width="15.26953125" style="928" customWidth="1"/>
    <col min="11268" max="11268" width="17.453125" style="928" customWidth="1"/>
    <col min="11269" max="11269" width="15.08984375" style="928" customWidth="1"/>
    <col min="11270" max="11270" width="15.26953125" style="928" customWidth="1"/>
    <col min="11271" max="11271" width="3.7265625" style="928" customWidth="1"/>
    <col min="11272" max="11272" width="2.453125" style="928" customWidth="1"/>
    <col min="11273" max="11519" width="9" style="928"/>
    <col min="11520" max="11520" width="1.08984375" style="928" customWidth="1"/>
    <col min="11521" max="11522" width="15.6328125" style="928" customWidth="1"/>
    <col min="11523" max="11523" width="15.26953125" style="928" customWidth="1"/>
    <col min="11524" max="11524" width="17.453125" style="928" customWidth="1"/>
    <col min="11525" max="11525" width="15.08984375" style="928" customWidth="1"/>
    <col min="11526" max="11526" width="15.26953125" style="928" customWidth="1"/>
    <col min="11527" max="11527" width="3.7265625" style="928" customWidth="1"/>
    <col min="11528" max="11528" width="2.453125" style="928" customWidth="1"/>
    <col min="11529" max="11775" width="9" style="928"/>
    <col min="11776" max="11776" width="1.08984375" style="928" customWidth="1"/>
    <col min="11777" max="11778" width="15.6328125" style="928" customWidth="1"/>
    <col min="11779" max="11779" width="15.26953125" style="928" customWidth="1"/>
    <col min="11780" max="11780" width="17.453125" style="928" customWidth="1"/>
    <col min="11781" max="11781" width="15.08984375" style="928" customWidth="1"/>
    <col min="11782" max="11782" width="15.26953125" style="928" customWidth="1"/>
    <col min="11783" max="11783" width="3.7265625" style="928" customWidth="1"/>
    <col min="11784" max="11784" width="2.453125" style="928" customWidth="1"/>
    <col min="11785" max="12031" width="9" style="928"/>
    <col min="12032" max="12032" width="1.08984375" style="928" customWidth="1"/>
    <col min="12033" max="12034" width="15.6328125" style="928" customWidth="1"/>
    <col min="12035" max="12035" width="15.26953125" style="928" customWidth="1"/>
    <col min="12036" max="12036" width="17.453125" style="928" customWidth="1"/>
    <col min="12037" max="12037" width="15.08984375" style="928" customWidth="1"/>
    <col min="12038" max="12038" width="15.26953125" style="928" customWidth="1"/>
    <col min="12039" max="12039" width="3.7265625" style="928" customWidth="1"/>
    <col min="12040" max="12040" width="2.453125" style="928" customWidth="1"/>
    <col min="12041" max="12287" width="9" style="928"/>
    <col min="12288" max="12288" width="1.08984375" style="928" customWidth="1"/>
    <col min="12289" max="12290" width="15.6328125" style="928" customWidth="1"/>
    <col min="12291" max="12291" width="15.26953125" style="928" customWidth="1"/>
    <col min="12292" max="12292" width="17.453125" style="928" customWidth="1"/>
    <col min="12293" max="12293" width="15.08984375" style="928" customWidth="1"/>
    <col min="12294" max="12294" width="15.26953125" style="928" customWidth="1"/>
    <col min="12295" max="12295" width="3.7265625" style="928" customWidth="1"/>
    <col min="12296" max="12296" width="2.453125" style="928" customWidth="1"/>
    <col min="12297" max="12543" width="9" style="928"/>
    <col min="12544" max="12544" width="1.08984375" style="928" customWidth="1"/>
    <col min="12545" max="12546" width="15.6328125" style="928" customWidth="1"/>
    <col min="12547" max="12547" width="15.26953125" style="928" customWidth="1"/>
    <col min="12548" max="12548" width="17.453125" style="928" customWidth="1"/>
    <col min="12549" max="12549" width="15.08984375" style="928" customWidth="1"/>
    <col min="12550" max="12550" width="15.26953125" style="928" customWidth="1"/>
    <col min="12551" max="12551" width="3.7265625" style="928" customWidth="1"/>
    <col min="12552" max="12552" width="2.453125" style="928" customWidth="1"/>
    <col min="12553" max="12799" width="9" style="928"/>
    <col min="12800" max="12800" width="1.08984375" style="928" customWidth="1"/>
    <col min="12801" max="12802" width="15.6328125" style="928" customWidth="1"/>
    <col min="12803" max="12803" width="15.26953125" style="928" customWidth="1"/>
    <col min="12804" max="12804" width="17.453125" style="928" customWidth="1"/>
    <col min="12805" max="12805" width="15.08984375" style="928" customWidth="1"/>
    <col min="12806" max="12806" width="15.26953125" style="928" customWidth="1"/>
    <col min="12807" max="12807" width="3.7265625" style="928" customWidth="1"/>
    <col min="12808" max="12808" width="2.453125" style="928" customWidth="1"/>
    <col min="12809" max="13055" width="9" style="928"/>
    <col min="13056" max="13056" width="1.08984375" style="928" customWidth="1"/>
    <col min="13057" max="13058" width="15.6328125" style="928" customWidth="1"/>
    <col min="13059" max="13059" width="15.26953125" style="928" customWidth="1"/>
    <col min="13060" max="13060" width="17.453125" style="928" customWidth="1"/>
    <col min="13061" max="13061" width="15.08984375" style="928" customWidth="1"/>
    <col min="13062" max="13062" width="15.26953125" style="928" customWidth="1"/>
    <col min="13063" max="13063" width="3.7265625" style="928" customWidth="1"/>
    <col min="13064" max="13064" width="2.453125" style="928" customWidth="1"/>
    <col min="13065" max="13311" width="9" style="928"/>
    <col min="13312" max="13312" width="1.08984375" style="928" customWidth="1"/>
    <col min="13313" max="13314" width="15.6328125" style="928" customWidth="1"/>
    <col min="13315" max="13315" width="15.26953125" style="928" customWidth="1"/>
    <col min="13316" max="13316" width="17.453125" style="928" customWidth="1"/>
    <col min="13317" max="13317" width="15.08984375" style="928" customWidth="1"/>
    <col min="13318" max="13318" width="15.26953125" style="928" customWidth="1"/>
    <col min="13319" max="13319" width="3.7265625" style="928" customWidth="1"/>
    <col min="13320" max="13320" width="2.453125" style="928" customWidth="1"/>
    <col min="13321" max="13567" width="9" style="928"/>
    <col min="13568" max="13568" width="1.08984375" style="928" customWidth="1"/>
    <col min="13569" max="13570" width="15.6328125" style="928" customWidth="1"/>
    <col min="13571" max="13571" width="15.26953125" style="928" customWidth="1"/>
    <col min="13572" max="13572" width="17.453125" style="928" customWidth="1"/>
    <col min="13573" max="13573" width="15.08984375" style="928" customWidth="1"/>
    <col min="13574" max="13574" width="15.26953125" style="928" customWidth="1"/>
    <col min="13575" max="13575" width="3.7265625" style="928" customWidth="1"/>
    <col min="13576" max="13576" width="2.453125" style="928" customWidth="1"/>
    <col min="13577" max="13823" width="9" style="928"/>
    <col min="13824" max="13824" width="1.08984375" style="928" customWidth="1"/>
    <col min="13825" max="13826" width="15.6328125" style="928" customWidth="1"/>
    <col min="13827" max="13827" width="15.26953125" style="928" customWidth="1"/>
    <col min="13828" max="13828" width="17.453125" style="928" customWidth="1"/>
    <col min="13829" max="13829" width="15.08984375" style="928" customWidth="1"/>
    <col min="13830" max="13830" width="15.26953125" style="928" customWidth="1"/>
    <col min="13831" max="13831" width="3.7265625" style="928" customWidth="1"/>
    <col min="13832" max="13832" width="2.453125" style="928" customWidth="1"/>
    <col min="13833" max="14079" width="9" style="928"/>
    <col min="14080" max="14080" width="1.08984375" style="928" customWidth="1"/>
    <col min="14081" max="14082" width="15.6328125" style="928" customWidth="1"/>
    <col min="14083" max="14083" width="15.26953125" style="928" customWidth="1"/>
    <col min="14084" max="14084" width="17.453125" style="928" customWidth="1"/>
    <col min="14085" max="14085" width="15.08984375" style="928" customWidth="1"/>
    <col min="14086" max="14086" width="15.26953125" style="928" customWidth="1"/>
    <col min="14087" max="14087" width="3.7265625" style="928" customWidth="1"/>
    <col min="14088" max="14088" width="2.453125" style="928" customWidth="1"/>
    <col min="14089" max="14335" width="9" style="928"/>
    <col min="14336" max="14336" width="1.08984375" style="928" customWidth="1"/>
    <col min="14337" max="14338" width="15.6328125" style="928" customWidth="1"/>
    <col min="14339" max="14339" width="15.26953125" style="928" customWidth="1"/>
    <col min="14340" max="14340" width="17.453125" style="928" customWidth="1"/>
    <col min="14341" max="14341" width="15.08984375" style="928" customWidth="1"/>
    <col min="14342" max="14342" width="15.26953125" style="928" customWidth="1"/>
    <col min="14343" max="14343" width="3.7265625" style="928" customWidth="1"/>
    <col min="14344" max="14344" width="2.453125" style="928" customWidth="1"/>
    <col min="14345" max="14591" width="9" style="928"/>
    <col min="14592" max="14592" width="1.08984375" style="928" customWidth="1"/>
    <col min="14593" max="14594" width="15.6328125" style="928" customWidth="1"/>
    <col min="14595" max="14595" width="15.26953125" style="928" customWidth="1"/>
    <col min="14596" max="14596" width="17.453125" style="928" customWidth="1"/>
    <col min="14597" max="14597" width="15.08984375" style="928" customWidth="1"/>
    <col min="14598" max="14598" width="15.26953125" style="928" customWidth="1"/>
    <col min="14599" max="14599" width="3.7265625" style="928" customWidth="1"/>
    <col min="14600" max="14600" width="2.453125" style="928" customWidth="1"/>
    <col min="14601" max="14847" width="9" style="928"/>
    <col min="14848" max="14848" width="1.08984375" style="928" customWidth="1"/>
    <col min="14849" max="14850" width="15.6328125" style="928" customWidth="1"/>
    <col min="14851" max="14851" width="15.26953125" style="928" customWidth="1"/>
    <col min="14852" max="14852" width="17.453125" style="928" customWidth="1"/>
    <col min="14853" max="14853" width="15.08984375" style="928" customWidth="1"/>
    <col min="14854" max="14854" width="15.26953125" style="928" customWidth="1"/>
    <col min="14855" max="14855" width="3.7265625" style="928" customWidth="1"/>
    <col min="14856" max="14856" width="2.453125" style="928" customWidth="1"/>
    <col min="14857" max="15103" width="9" style="928"/>
    <col min="15104" max="15104" width="1.08984375" style="928" customWidth="1"/>
    <col min="15105" max="15106" width="15.6328125" style="928" customWidth="1"/>
    <col min="15107" max="15107" width="15.26953125" style="928" customWidth="1"/>
    <col min="15108" max="15108" width="17.453125" style="928" customWidth="1"/>
    <col min="15109" max="15109" width="15.08984375" style="928" customWidth="1"/>
    <col min="15110" max="15110" width="15.26953125" style="928" customWidth="1"/>
    <col min="15111" max="15111" width="3.7265625" style="928" customWidth="1"/>
    <col min="15112" max="15112" width="2.453125" style="928" customWidth="1"/>
    <col min="15113" max="15359" width="9" style="928"/>
    <col min="15360" max="15360" width="1.08984375" style="928" customWidth="1"/>
    <col min="15361" max="15362" width="15.6328125" style="928" customWidth="1"/>
    <col min="15363" max="15363" width="15.26953125" style="928" customWidth="1"/>
    <col min="15364" max="15364" width="17.453125" style="928" customWidth="1"/>
    <col min="15365" max="15365" width="15.08984375" style="928" customWidth="1"/>
    <col min="15366" max="15366" width="15.26953125" style="928" customWidth="1"/>
    <col min="15367" max="15367" width="3.7265625" style="928" customWidth="1"/>
    <col min="15368" max="15368" width="2.453125" style="928" customWidth="1"/>
    <col min="15369" max="15615" width="9" style="928"/>
    <col min="15616" max="15616" width="1.08984375" style="928" customWidth="1"/>
    <col min="15617" max="15618" width="15.6328125" style="928" customWidth="1"/>
    <col min="15619" max="15619" width="15.26953125" style="928" customWidth="1"/>
    <col min="15620" max="15620" width="17.453125" style="928" customWidth="1"/>
    <col min="15621" max="15621" width="15.08984375" style="928" customWidth="1"/>
    <col min="15622" max="15622" width="15.26953125" style="928" customWidth="1"/>
    <col min="15623" max="15623" width="3.7265625" style="928" customWidth="1"/>
    <col min="15624" max="15624" width="2.453125" style="928" customWidth="1"/>
    <col min="15625" max="15871" width="9" style="928"/>
    <col min="15872" max="15872" width="1.08984375" style="928" customWidth="1"/>
    <col min="15873" max="15874" width="15.6328125" style="928" customWidth="1"/>
    <col min="15875" max="15875" width="15.26953125" style="928" customWidth="1"/>
    <col min="15876" max="15876" width="17.453125" style="928" customWidth="1"/>
    <col min="15877" max="15877" width="15.08984375" style="928" customWidth="1"/>
    <col min="15878" max="15878" width="15.26953125" style="928" customWidth="1"/>
    <col min="15879" max="15879" width="3.7265625" style="928" customWidth="1"/>
    <col min="15880" max="15880" width="2.453125" style="928" customWidth="1"/>
    <col min="15881" max="16127" width="9" style="928"/>
    <col min="16128" max="16128" width="1.08984375" style="928" customWidth="1"/>
    <col min="16129" max="16130" width="15.6328125" style="928" customWidth="1"/>
    <col min="16131" max="16131" width="15.26953125" style="928" customWidth="1"/>
    <col min="16132" max="16132" width="17.453125" style="928" customWidth="1"/>
    <col min="16133" max="16133" width="15.08984375" style="928" customWidth="1"/>
    <col min="16134" max="16134" width="15.26953125" style="928" customWidth="1"/>
    <col min="16135" max="16135" width="3.7265625" style="928" customWidth="1"/>
    <col min="16136" max="16136" width="2.453125" style="928" customWidth="1"/>
    <col min="16137" max="16384" width="9" style="928"/>
  </cols>
  <sheetData>
    <row r="1" spans="1:6" ht="20.149999999999999" customHeight="1">
      <c r="A1" s="216" t="s">
        <v>1731</v>
      </c>
    </row>
    <row r="2" spans="1:6" ht="20.149999999999999" customHeight="1">
      <c r="E2" s="3560" t="s">
        <v>709</v>
      </c>
      <c r="F2" s="3560"/>
    </row>
    <row r="3" spans="1:6" ht="20.149999999999999" customHeight="1">
      <c r="E3" s="934"/>
      <c r="F3" s="934"/>
    </row>
    <row r="4" spans="1:6" ht="20.149999999999999" customHeight="1">
      <c r="A4" s="3561" t="s">
        <v>1730</v>
      </c>
      <c r="B4" s="3561"/>
      <c r="C4" s="3561"/>
      <c r="D4" s="3561"/>
      <c r="E4" s="3561"/>
      <c r="F4" s="3561"/>
    </row>
    <row r="5" spans="1:6" ht="20.149999999999999" customHeight="1">
      <c r="A5" s="933"/>
      <c r="B5" s="933"/>
      <c r="C5" s="933"/>
      <c r="D5" s="933"/>
      <c r="E5" s="933"/>
      <c r="F5" s="933"/>
    </row>
    <row r="6" spans="1:6" ht="50.15" customHeight="1">
      <c r="A6" s="951" t="s">
        <v>1729</v>
      </c>
      <c r="B6" s="4611"/>
      <c r="C6" s="4612"/>
      <c r="D6" s="4612"/>
      <c r="E6" s="4612"/>
      <c r="F6" s="4613"/>
    </row>
    <row r="7" spans="1:6" ht="50.15" customHeight="1">
      <c r="A7" s="1181" t="s">
        <v>81</v>
      </c>
      <c r="B7" s="5028" t="s">
        <v>46</v>
      </c>
      <c r="C7" s="5028"/>
      <c r="D7" s="5028"/>
      <c r="E7" s="5028"/>
      <c r="F7" s="5029"/>
    </row>
    <row r="8" spans="1:6" ht="28.5" customHeight="1">
      <c r="A8" s="5017" t="s">
        <v>1728</v>
      </c>
      <c r="B8" s="5022" t="s">
        <v>1727</v>
      </c>
      <c r="C8" s="5023"/>
      <c r="D8" s="5023"/>
      <c r="E8" s="5024"/>
      <c r="F8" s="1180"/>
    </row>
    <row r="9" spans="1:6" ht="112.5" customHeight="1">
      <c r="A9" s="5018"/>
      <c r="B9" s="3567" t="s">
        <v>1726</v>
      </c>
      <c r="C9" s="5020"/>
      <c r="D9" s="5020"/>
      <c r="E9" s="5021"/>
      <c r="F9" s="1179" t="s">
        <v>1724</v>
      </c>
    </row>
    <row r="10" spans="1:6" ht="103.5" customHeight="1">
      <c r="A10" s="5019"/>
      <c r="B10" s="5025" t="s">
        <v>1725</v>
      </c>
      <c r="C10" s="5026"/>
      <c r="D10" s="5027"/>
      <c r="E10" s="1179" t="s">
        <v>1724</v>
      </c>
      <c r="F10" s="1179" t="s">
        <v>1724</v>
      </c>
    </row>
    <row r="11" spans="1:6">
      <c r="A11" s="925"/>
    </row>
  </sheetData>
  <mergeCells count="8">
    <mergeCell ref="A8:A10"/>
    <mergeCell ref="E2:F2"/>
    <mergeCell ref="B9:E9"/>
    <mergeCell ref="B8:E8"/>
    <mergeCell ref="A4:F4"/>
    <mergeCell ref="B6:F6"/>
    <mergeCell ref="B10:D10"/>
    <mergeCell ref="B7:F7"/>
  </mergeCells>
  <phoneticPr fontId="8"/>
  <pageMargins left="0.7" right="0.7" top="0.75" bottom="0.75" header="0.3" footer="0.3"/>
  <pageSetup paperSize="9" scale="83"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rgb="FF0070C0"/>
  </sheetPr>
  <dimension ref="A1:AC61"/>
  <sheetViews>
    <sheetView view="pageBreakPreview" zoomScale="115" zoomScaleNormal="100" zoomScaleSheetLayoutView="115" workbookViewId="0">
      <selection activeCell="B1" sqref="B1"/>
    </sheetView>
  </sheetViews>
  <sheetFormatPr defaultColWidth="3.36328125" defaultRowHeight="17.25" customHeight="1"/>
  <cols>
    <col min="1" max="1" width="1.6328125" style="1182" customWidth="1"/>
    <col min="2" max="6" width="4.90625" style="1182" customWidth="1"/>
    <col min="7" max="7" width="5.26953125" style="1182" customWidth="1"/>
    <col min="8" max="11" width="3.36328125" style="1182" customWidth="1"/>
    <col min="12" max="12" width="2" style="1182" customWidth="1"/>
    <col min="13" max="13" width="3.90625" style="1182" customWidth="1"/>
    <col min="14" max="16" width="4.90625" style="1182" customWidth="1"/>
    <col min="17" max="28" width="3.36328125" style="1182" customWidth="1"/>
    <col min="29" max="29" width="2" style="1182" customWidth="1"/>
    <col min="30" max="16384" width="3.36328125" style="1182"/>
  </cols>
  <sheetData>
    <row r="1" spans="1:29" ht="20.149999999999999" customHeight="1"/>
    <row r="2" spans="1:29" ht="20.149999999999999" customHeight="1">
      <c r="A2" s="1196"/>
      <c r="B2" s="216" t="s">
        <v>1764</v>
      </c>
      <c r="C2" s="1196"/>
      <c r="D2" s="1196"/>
      <c r="E2" s="1196"/>
      <c r="F2" s="1196"/>
      <c r="G2" s="1196"/>
      <c r="H2" s="1196"/>
      <c r="I2" s="1196"/>
      <c r="J2" s="1196"/>
      <c r="K2" s="1196"/>
      <c r="L2" s="1196"/>
      <c r="M2" s="1196"/>
      <c r="N2" s="1196"/>
      <c r="O2" s="1196"/>
      <c r="P2" s="1196"/>
      <c r="Q2" s="1196"/>
      <c r="R2" s="1196"/>
      <c r="S2" s="1196"/>
      <c r="T2" s="5047" t="s">
        <v>1763</v>
      </c>
      <c r="U2" s="5047"/>
      <c r="V2" s="5047"/>
      <c r="W2" s="5047"/>
      <c r="X2" s="5047"/>
      <c r="Y2" s="5047"/>
      <c r="Z2" s="5047"/>
      <c r="AA2" s="5047"/>
      <c r="AB2" s="5047"/>
      <c r="AC2" s="1196"/>
    </row>
    <row r="3" spans="1:29" ht="20.149999999999999" customHeight="1">
      <c r="A3" s="1196"/>
      <c r="B3" s="1196"/>
      <c r="C3" s="1196"/>
      <c r="D3" s="1196"/>
      <c r="E3" s="1196"/>
      <c r="F3" s="1196"/>
      <c r="G3" s="1196"/>
      <c r="H3" s="1196"/>
      <c r="I3" s="1196"/>
      <c r="J3" s="1196"/>
      <c r="K3" s="1196"/>
      <c r="L3" s="1196"/>
      <c r="M3" s="1196"/>
      <c r="N3" s="1196"/>
      <c r="O3" s="1196"/>
      <c r="P3" s="1196"/>
      <c r="Q3" s="1196"/>
      <c r="R3" s="1196"/>
      <c r="S3" s="1196"/>
      <c r="T3" s="1211"/>
      <c r="U3" s="1211"/>
      <c r="V3" s="1211"/>
      <c r="W3" s="1211"/>
      <c r="X3" s="1211"/>
      <c r="Y3" s="1211"/>
      <c r="Z3" s="1211"/>
      <c r="AA3" s="1211"/>
      <c r="AB3" s="1211"/>
      <c r="AC3" s="1196"/>
    </row>
    <row r="4" spans="1:29" ht="20.149999999999999" customHeight="1">
      <c r="A4" s="5057" t="s">
        <v>1762</v>
      </c>
      <c r="B4" s="5058"/>
      <c r="C4" s="5058"/>
      <c r="D4" s="5058"/>
      <c r="E4" s="5058"/>
      <c r="F4" s="5058"/>
      <c r="G4" s="5058"/>
      <c r="H4" s="5058"/>
      <c r="I4" s="5058"/>
      <c r="J4" s="5058"/>
      <c r="K4" s="5058"/>
      <c r="L4" s="5058"/>
      <c r="M4" s="5058"/>
      <c r="N4" s="5058"/>
      <c r="O4" s="5058"/>
      <c r="P4" s="5058"/>
      <c r="Q4" s="5058"/>
      <c r="R4" s="5058"/>
      <c r="S4" s="5058"/>
      <c r="T4" s="5058"/>
      <c r="U4" s="5058"/>
      <c r="V4" s="5058"/>
      <c r="W4" s="5058"/>
      <c r="X4" s="5058"/>
      <c r="Y4" s="5058"/>
      <c r="Z4" s="5058"/>
      <c r="AA4" s="5058"/>
      <c r="AB4" s="5058"/>
      <c r="AC4" s="5058"/>
    </row>
    <row r="5" spans="1:29" ht="20.149999999999999" customHeight="1">
      <c r="A5" s="1196"/>
      <c r="B5" s="1196"/>
      <c r="C5" s="1196"/>
      <c r="D5" s="1196"/>
      <c r="E5" s="1196"/>
      <c r="F5" s="1196"/>
      <c r="G5" s="1196"/>
      <c r="H5" s="1196"/>
      <c r="I5" s="1196"/>
      <c r="J5" s="1196"/>
      <c r="K5" s="1196"/>
      <c r="L5" s="1196"/>
      <c r="M5" s="1196"/>
      <c r="N5" s="1196"/>
      <c r="O5" s="1196"/>
      <c r="P5" s="1196"/>
      <c r="Q5" s="1196"/>
      <c r="R5" s="1196"/>
      <c r="S5" s="1196"/>
      <c r="T5" s="1196"/>
      <c r="U5" s="1196"/>
      <c r="V5" s="1196"/>
      <c r="W5" s="1196"/>
      <c r="X5" s="1196"/>
      <c r="Y5" s="1196"/>
      <c r="Z5" s="1196"/>
      <c r="AA5" s="1196"/>
      <c r="AB5" s="1196"/>
      <c r="AC5" s="1196"/>
    </row>
    <row r="6" spans="1:29" s="1183" customFormat="1" ht="20.149999999999999" customHeight="1">
      <c r="A6" s="1189"/>
      <c r="B6" s="1189" t="s">
        <v>1761</v>
      </c>
      <c r="C6" s="1189"/>
      <c r="D6" s="1189"/>
      <c r="E6" s="1189"/>
      <c r="F6" s="1189"/>
      <c r="G6" s="1189"/>
      <c r="H6" s="1189"/>
      <c r="I6" s="1189"/>
      <c r="J6" s="1189"/>
      <c r="K6" s="1189"/>
      <c r="L6" s="1189"/>
      <c r="M6" s="1189"/>
      <c r="N6" s="1189"/>
      <c r="O6" s="1189"/>
      <c r="P6" s="1189"/>
      <c r="Q6" s="1189"/>
      <c r="R6" s="1189"/>
      <c r="S6" s="1189"/>
      <c r="T6" s="1189"/>
      <c r="U6" s="1189"/>
      <c r="V6" s="1189"/>
      <c r="W6" s="1189"/>
      <c r="X6" s="1189"/>
      <c r="Y6" s="1189"/>
      <c r="Z6" s="1189"/>
      <c r="AA6" s="1189"/>
      <c r="AB6" s="1189"/>
      <c r="AC6" s="1189"/>
    </row>
    <row r="7" spans="1:29" ht="20.149999999999999" customHeight="1" thickBot="1">
      <c r="A7" s="1196"/>
      <c r="B7" s="1196"/>
      <c r="C7" s="1196"/>
      <c r="D7" s="1196"/>
      <c r="E7" s="1196"/>
      <c r="F7" s="1196"/>
      <c r="G7" s="1196"/>
      <c r="H7" s="1196"/>
      <c r="I7" s="1196"/>
      <c r="J7" s="1196"/>
      <c r="K7" s="1196"/>
      <c r="L7" s="1196"/>
      <c r="M7" s="1196"/>
      <c r="N7" s="1196"/>
      <c r="O7" s="1196"/>
      <c r="P7" s="1196"/>
      <c r="Q7" s="1196"/>
      <c r="R7" s="1196"/>
      <c r="S7" s="1196"/>
      <c r="T7" s="1196"/>
      <c r="U7" s="1196"/>
      <c r="V7" s="1196"/>
      <c r="W7" s="1196"/>
      <c r="X7" s="1196"/>
      <c r="Y7" s="1196"/>
      <c r="Z7" s="1196"/>
      <c r="AA7" s="1196"/>
      <c r="AB7" s="1196"/>
      <c r="AC7" s="1196"/>
    </row>
    <row r="8" spans="1:29" ht="30" customHeight="1">
      <c r="A8" s="1196"/>
      <c r="B8" s="5051" t="s">
        <v>1760</v>
      </c>
      <c r="C8" s="5052"/>
      <c r="D8" s="5052"/>
      <c r="E8" s="5052"/>
      <c r="F8" s="5053"/>
      <c r="G8" s="5054" t="s">
        <v>1759</v>
      </c>
      <c r="H8" s="5055"/>
      <c r="I8" s="5055"/>
      <c r="J8" s="5055"/>
      <c r="K8" s="5055"/>
      <c r="L8" s="5055"/>
      <c r="M8" s="5055"/>
      <c r="N8" s="5055"/>
      <c r="O8" s="5055"/>
      <c r="P8" s="5055"/>
      <c r="Q8" s="5055"/>
      <c r="R8" s="5055"/>
      <c r="S8" s="5055"/>
      <c r="T8" s="5055"/>
      <c r="U8" s="5055"/>
      <c r="V8" s="5055"/>
      <c r="W8" s="5055"/>
      <c r="X8" s="5055"/>
      <c r="Y8" s="5055"/>
      <c r="Z8" s="5055"/>
      <c r="AA8" s="5055"/>
      <c r="AB8" s="5056"/>
      <c r="AC8" s="1196"/>
    </row>
    <row r="9" spans="1:29" ht="36" customHeight="1">
      <c r="A9" s="1196"/>
      <c r="B9" s="5059" t="s">
        <v>1758</v>
      </c>
      <c r="C9" s="5060"/>
      <c r="D9" s="5060"/>
      <c r="E9" s="5060"/>
      <c r="F9" s="5061"/>
      <c r="G9" s="5062"/>
      <c r="H9" s="5063"/>
      <c r="I9" s="5063"/>
      <c r="J9" s="5063"/>
      <c r="K9" s="5063"/>
      <c r="L9" s="5063"/>
      <c r="M9" s="5063"/>
      <c r="N9" s="5063"/>
      <c r="O9" s="5063"/>
      <c r="P9" s="5063"/>
      <c r="Q9" s="5063"/>
      <c r="R9" s="5063"/>
      <c r="S9" s="5063"/>
      <c r="T9" s="5063"/>
      <c r="U9" s="5063"/>
      <c r="V9" s="5063"/>
      <c r="W9" s="5063"/>
      <c r="X9" s="5063"/>
      <c r="Y9" s="5063"/>
      <c r="Z9" s="5063"/>
      <c r="AA9" s="5063"/>
      <c r="AB9" s="5064"/>
      <c r="AC9" s="1196"/>
    </row>
    <row r="10" spans="1:29" ht="19.5" customHeight="1">
      <c r="A10" s="1196"/>
      <c r="B10" s="5065" t="s">
        <v>1757</v>
      </c>
      <c r="C10" s="5066"/>
      <c r="D10" s="5066"/>
      <c r="E10" s="5066"/>
      <c r="F10" s="5067"/>
      <c r="G10" s="5074" t="s">
        <v>1756</v>
      </c>
      <c r="H10" s="5075"/>
      <c r="I10" s="5075"/>
      <c r="J10" s="5075"/>
      <c r="K10" s="5075"/>
      <c r="L10" s="5075"/>
      <c r="M10" s="5075"/>
      <c r="N10" s="5075"/>
      <c r="O10" s="5075"/>
      <c r="P10" s="5075"/>
      <c r="Q10" s="5075"/>
      <c r="R10" s="5075"/>
      <c r="S10" s="5075"/>
      <c r="T10" s="5076"/>
      <c r="U10" s="5080" t="s">
        <v>1755</v>
      </c>
      <c r="V10" s="5081"/>
      <c r="W10" s="5081"/>
      <c r="X10" s="5081"/>
      <c r="Y10" s="5081"/>
      <c r="Z10" s="5081"/>
      <c r="AA10" s="5081"/>
      <c r="AB10" s="5082"/>
      <c r="AC10" s="1196"/>
    </row>
    <row r="11" spans="1:29" ht="19.5" customHeight="1">
      <c r="A11" s="1196"/>
      <c r="B11" s="5068"/>
      <c r="C11" s="5069"/>
      <c r="D11" s="5069"/>
      <c r="E11" s="5069"/>
      <c r="F11" s="5070"/>
      <c r="G11" s="5077"/>
      <c r="H11" s="5078"/>
      <c r="I11" s="5078"/>
      <c r="J11" s="5078"/>
      <c r="K11" s="5078"/>
      <c r="L11" s="5078"/>
      <c r="M11" s="5078"/>
      <c r="N11" s="5078"/>
      <c r="O11" s="5078"/>
      <c r="P11" s="5078"/>
      <c r="Q11" s="5078"/>
      <c r="R11" s="5078"/>
      <c r="S11" s="5078"/>
      <c r="T11" s="5079"/>
      <c r="U11" s="5083"/>
      <c r="V11" s="5084"/>
      <c r="W11" s="5084"/>
      <c r="X11" s="5084"/>
      <c r="Y11" s="5084"/>
      <c r="Z11" s="5084"/>
      <c r="AA11" s="5084"/>
      <c r="AB11" s="5085"/>
      <c r="AC11" s="1196"/>
    </row>
    <row r="12" spans="1:29" ht="24.75" customHeight="1">
      <c r="A12" s="1196"/>
      <c r="B12" s="5071"/>
      <c r="C12" s="5072"/>
      <c r="D12" s="5072"/>
      <c r="E12" s="5072"/>
      <c r="F12" s="5073"/>
      <c r="G12" s="5041" t="s">
        <v>1754</v>
      </c>
      <c r="H12" s="5042"/>
      <c r="I12" s="5042"/>
      <c r="J12" s="5042"/>
      <c r="K12" s="5042"/>
      <c r="L12" s="5042"/>
      <c r="M12" s="5042"/>
      <c r="N12" s="5042"/>
      <c r="O12" s="5042"/>
      <c r="P12" s="5042"/>
      <c r="Q12" s="5042"/>
      <c r="R12" s="5042"/>
      <c r="S12" s="5042"/>
      <c r="T12" s="5086"/>
      <c r="U12" s="1208"/>
      <c r="V12" s="1208"/>
      <c r="W12" s="1208"/>
      <c r="X12" s="1208" t="s">
        <v>1753</v>
      </c>
      <c r="Y12" s="1208"/>
      <c r="Z12" s="1208" t="s">
        <v>1752</v>
      </c>
      <c r="AA12" s="1208"/>
      <c r="AB12" s="1210" t="s">
        <v>1751</v>
      </c>
      <c r="AC12" s="1196"/>
    </row>
    <row r="13" spans="1:29" ht="62.25" customHeight="1" thickBot="1">
      <c r="A13" s="1196"/>
      <c r="B13" s="5065" t="s">
        <v>1750</v>
      </c>
      <c r="C13" s="5066"/>
      <c r="D13" s="5066"/>
      <c r="E13" s="5066"/>
      <c r="F13" s="5067"/>
      <c r="G13" s="5048" t="s">
        <v>1749</v>
      </c>
      <c r="H13" s="5049"/>
      <c r="I13" s="5049"/>
      <c r="J13" s="5049"/>
      <c r="K13" s="5049"/>
      <c r="L13" s="5049"/>
      <c r="M13" s="5049"/>
      <c r="N13" s="5049"/>
      <c r="O13" s="5049"/>
      <c r="P13" s="5049"/>
      <c r="Q13" s="5049"/>
      <c r="R13" s="5049"/>
      <c r="S13" s="5049"/>
      <c r="T13" s="5049"/>
      <c r="U13" s="5049"/>
      <c r="V13" s="5049"/>
      <c r="W13" s="5049"/>
      <c r="X13" s="5049"/>
      <c r="Y13" s="5049"/>
      <c r="Z13" s="5049"/>
      <c r="AA13" s="5049"/>
      <c r="AB13" s="5050"/>
      <c r="AC13" s="1196"/>
    </row>
    <row r="14" spans="1:29" ht="33.75" customHeight="1">
      <c r="A14" s="1196"/>
      <c r="B14" s="5034" t="s">
        <v>1748</v>
      </c>
      <c r="C14" s="1209"/>
      <c r="D14" s="5037" t="s">
        <v>1747</v>
      </c>
      <c r="E14" s="5038"/>
      <c r="F14" s="5038"/>
      <c r="G14" s="5038"/>
      <c r="H14" s="5038"/>
      <c r="I14" s="5038"/>
      <c r="J14" s="5038"/>
      <c r="K14" s="5038"/>
      <c r="L14" s="5038"/>
      <c r="M14" s="5038"/>
      <c r="N14" s="5038"/>
      <c r="O14" s="5038"/>
      <c r="P14" s="5038"/>
      <c r="Q14" s="5039" t="s">
        <v>1746</v>
      </c>
      <c r="R14" s="5039"/>
      <c r="S14" s="5039"/>
      <c r="T14" s="5039"/>
      <c r="U14" s="5039"/>
      <c r="V14" s="5039"/>
      <c r="W14" s="5039"/>
      <c r="X14" s="5039"/>
      <c r="Y14" s="5039"/>
      <c r="Z14" s="5039"/>
      <c r="AA14" s="5039"/>
      <c r="AB14" s="5040"/>
      <c r="AC14" s="1196"/>
    </row>
    <row r="15" spans="1:29" ht="33.75" customHeight="1">
      <c r="A15" s="1196"/>
      <c r="B15" s="5035"/>
      <c r="C15" s="1208"/>
      <c r="D15" s="5041" t="s">
        <v>1745</v>
      </c>
      <c r="E15" s="5042"/>
      <c r="F15" s="5042"/>
      <c r="G15" s="5042"/>
      <c r="H15" s="5042"/>
      <c r="I15" s="5042"/>
      <c r="J15" s="5042"/>
      <c r="K15" s="5042"/>
      <c r="L15" s="5042"/>
      <c r="M15" s="5042"/>
      <c r="N15" s="5042"/>
      <c r="O15" s="5042"/>
      <c r="P15" s="5042"/>
      <c r="Q15" s="5043" t="s">
        <v>1744</v>
      </c>
      <c r="R15" s="5043"/>
      <c r="S15" s="5043"/>
      <c r="T15" s="5043"/>
      <c r="U15" s="5043"/>
      <c r="V15" s="5043"/>
      <c r="W15" s="5043"/>
      <c r="X15" s="5043"/>
      <c r="Y15" s="5043"/>
      <c r="Z15" s="5043"/>
      <c r="AA15" s="5043"/>
      <c r="AB15" s="5044"/>
      <c r="AC15" s="1196"/>
    </row>
    <row r="16" spans="1:29" ht="33.75" customHeight="1">
      <c r="A16" s="1196"/>
      <c r="B16" s="5035"/>
      <c r="C16" s="1208"/>
      <c r="D16" s="5041" t="s">
        <v>1743</v>
      </c>
      <c r="E16" s="5042"/>
      <c r="F16" s="5042"/>
      <c r="G16" s="5042"/>
      <c r="H16" s="5042"/>
      <c r="I16" s="5042"/>
      <c r="J16" s="5042"/>
      <c r="K16" s="5042"/>
      <c r="L16" s="5042"/>
      <c r="M16" s="5042"/>
      <c r="N16" s="5042"/>
      <c r="O16" s="5042"/>
      <c r="P16" s="5042"/>
      <c r="Q16" s="1206" t="s">
        <v>1742</v>
      </c>
      <c r="R16" s="1206"/>
      <c r="S16" s="1206"/>
      <c r="T16" s="1206"/>
      <c r="U16" s="1206"/>
      <c r="V16" s="1206"/>
      <c r="W16" s="1206"/>
      <c r="X16" s="1206"/>
      <c r="Y16" s="1206"/>
      <c r="Z16" s="1206"/>
      <c r="AA16" s="1206"/>
      <c r="AB16" s="1205"/>
      <c r="AC16" s="1196"/>
    </row>
    <row r="17" spans="1:29" ht="33.75" customHeight="1">
      <c r="A17" s="1196"/>
      <c r="B17" s="5035"/>
      <c r="C17" s="1208"/>
      <c r="D17" s="5041" t="s">
        <v>1741</v>
      </c>
      <c r="E17" s="5042"/>
      <c r="F17" s="5042"/>
      <c r="G17" s="5042"/>
      <c r="H17" s="5042"/>
      <c r="I17" s="5042"/>
      <c r="J17" s="5042"/>
      <c r="K17" s="5042"/>
      <c r="L17" s="5042"/>
      <c r="M17" s="5042"/>
      <c r="N17" s="5042"/>
      <c r="O17" s="5042"/>
      <c r="P17" s="5042"/>
      <c r="Q17" s="1206" t="s">
        <v>1739</v>
      </c>
      <c r="R17" s="1206"/>
      <c r="S17" s="1206"/>
      <c r="T17" s="1206"/>
      <c r="U17" s="1206"/>
      <c r="V17" s="1206"/>
      <c r="W17" s="1206"/>
      <c r="X17" s="1206"/>
      <c r="Y17" s="1206"/>
      <c r="Z17" s="1206"/>
      <c r="AA17" s="1206"/>
      <c r="AB17" s="1205"/>
      <c r="AC17" s="1196"/>
    </row>
    <row r="18" spans="1:29" ht="33.75" customHeight="1">
      <c r="A18" s="1196"/>
      <c r="B18" s="5035"/>
      <c r="C18" s="1207"/>
      <c r="D18" s="5041" t="s">
        <v>1740</v>
      </c>
      <c r="E18" s="5042"/>
      <c r="F18" s="5042"/>
      <c r="G18" s="5042"/>
      <c r="H18" s="5042"/>
      <c r="I18" s="5042"/>
      <c r="J18" s="5042"/>
      <c r="K18" s="5042"/>
      <c r="L18" s="5042"/>
      <c r="M18" s="5042"/>
      <c r="N18" s="5042"/>
      <c r="O18" s="5042"/>
      <c r="P18" s="5042"/>
      <c r="Q18" s="1206" t="s">
        <v>1739</v>
      </c>
      <c r="R18" s="1206"/>
      <c r="S18" s="1206"/>
      <c r="T18" s="1206"/>
      <c r="U18" s="1206"/>
      <c r="V18" s="1206"/>
      <c r="W18" s="1206"/>
      <c r="X18" s="1206"/>
      <c r="Y18" s="1206"/>
      <c r="Z18" s="1206"/>
      <c r="AA18" s="1206"/>
      <c r="AB18" s="1205"/>
      <c r="AC18" s="1196"/>
    </row>
    <row r="19" spans="1:29" ht="33.75" customHeight="1">
      <c r="A19" s="1196"/>
      <c r="B19" s="5035"/>
      <c r="C19" s="1204"/>
      <c r="D19" s="5041" t="s">
        <v>1738</v>
      </c>
      <c r="E19" s="5042"/>
      <c r="F19" s="5042"/>
      <c r="G19" s="5042"/>
      <c r="H19" s="5042"/>
      <c r="I19" s="5042"/>
      <c r="J19" s="5042"/>
      <c r="K19" s="5042"/>
      <c r="L19" s="5042"/>
      <c r="M19" s="5042"/>
      <c r="N19" s="5042"/>
      <c r="O19" s="5042"/>
      <c r="P19" s="5042"/>
      <c r="Q19" s="1206" t="s">
        <v>1737</v>
      </c>
      <c r="R19" s="1206"/>
      <c r="S19" s="1206"/>
      <c r="T19" s="1206"/>
      <c r="U19" s="1206"/>
      <c r="V19" s="1206"/>
      <c r="W19" s="1206"/>
      <c r="X19" s="1206"/>
      <c r="Y19" s="1206"/>
      <c r="Z19" s="1206"/>
      <c r="AA19" s="1206"/>
      <c r="AB19" s="1205"/>
      <c r="AC19" s="1196"/>
    </row>
    <row r="20" spans="1:29" ht="33.75" customHeight="1">
      <c r="A20" s="1196"/>
      <c r="B20" s="5035"/>
      <c r="C20" s="1204"/>
      <c r="D20" s="5041" t="s">
        <v>1736</v>
      </c>
      <c r="E20" s="5042"/>
      <c r="F20" s="5042"/>
      <c r="G20" s="5042"/>
      <c r="H20" s="5042"/>
      <c r="I20" s="5042"/>
      <c r="J20" s="5042"/>
      <c r="K20" s="5042"/>
      <c r="L20" s="5042"/>
      <c r="M20" s="5042"/>
      <c r="N20" s="5042"/>
      <c r="O20" s="5042"/>
      <c r="P20" s="5042"/>
      <c r="Q20" s="1202" t="s">
        <v>1735</v>
      </c>
      <c r="R20" s="1202"/>
      <c r="S20" s="1202"/>
      <c r="T20" s="1202"/>
      <c r="U20" s="1203"/>
      <c r="V20" s="1203"/>
      <c r="W20" s="1202"/>
      <c r="X20" s="1202"/>
      <c r="Y20" s="1202"/>
      <c r="Z20" s="1202"/>
      <c r="AA20" s="1202"/>
      <c r="AB20" s="1201"/>
      <c r="AC20" s="1196"/>
    </row>
    <row r="21" spans="1:29" ht="33.75" customHeight="1" thickBot="1">
      <c r="A21" s="1196"/>
      <c r="B21" s="5036"/>
      <c r="C21" s="1200"/>
      <c r="D21" s="5045" t="s">
        <v>1734</v>
      </c>
      <c r="E21" s="5046"/>
      <c r="F21" s="5046"/>
      <c r="G21" s="5046"/>
      <c r="H21" s="5046"/>
      <c r="I21" s="5046"/>
      <c r="J21" s="5046"/>
      <c r="K21" s="5046"/>
      <c r="L21" s="5046"/>
      <c r="M21" s="5046"/>
      <c r="N21" s="5046"/>
      <c r="O21" s="5046"/>
      <c r="P21" s="5046"/>
      <c r="Q21" s="1199" t="s">
        <v>1733</v>
      </c>
      <c r="R21" s="1199"/>
      <c r="S21" s="1199"/>
      <c r="T21" s="1199"/>
      <c r="U21" s="1199"/>
      <c r="V21" s="1199"/>
      <c r="W21" s="1199"/>
      <c r="X21" s="1199"/>
      <c r="Y21" s="1199"/>
      <c r="Z21" s="1199"/>
      <c r="AA21" s="1199"/>
      <c r="AB21" s="1198"/>
      <c r="AC21" s="1196"/>
    </row>
    <row r="22" spans="1:29" ht="6.75" customHeight="1">
      <c r="A22" s="1196"/>
      <c r="B22" s="5032"/>
      <c r="C22" s="5032"/>
      <c r="D22" s="5032"/>
      <c r="E22" s="5032"/>
      <c r="F22" s="5032"/>
      <c r="G22" s="5032"/>
      <c r="H22" s="5032"/>
      <c r="I22" s="5032"/>
      <c r="J22" s="5032"/>
      <c r="K22" s="5032"/>
      <c r="L22" s="5032"/>
      <c r="M22" s="5032"/>
      <c r="N22" s="5032"/>
      <c r="O22" s="5032"/>
      <c r="P22" s="5032"/>
      <c r="Q22" s="5032"/>
      <c r="R22" s="5032"/>
      <c r="S22" s="5032"/>
      <c r="T22" s="5032"/>
      <c r="U22" s="5032"/>
      <c r="V22" s="5032"/>
      <c r="W22" s="5032"/>
      <c r="X22" s="5032"/>
      <c r="Y22" s="5032"/>
      <c r="Z22" s="5032"/>
      <c r="AA22" s="5032"/>
      <c r="AB22" s="5032"/>
      <c r="AC22" s="1196"/>
    </row>
    <row r="23" spans="1:29" ht="21" customHeight="1">
      <c r="A23" s="1197"/>
      <c r="B23" s="5033" t="s">
        <v>1732</v>
      </c>
      <c r="C23" s="5033"/>
      <c r="D23" s="5033"/>
      <c r="E23" s="5033"/>
      <c r="F23" s="5033"/>
      <c r="G23" s="5033"/>
      <c r="H23" s="5033"/>
      <c r="I23" s="5033"/>
      <c r="J23" s="5033"/>
      <c r="K23" s="5033"/>
      <c r="L23" s="5033"/>
      <c r="M23" s="5033"/>
      <c r="N23" s="5033"/>
      <c r="O23" s="5033"/>
      <c r="P23" s="5033"/>
      <c r="Q23" s="5033"/>
      <c r="R23" s="5033"/>
      <c r="S23" s="5033"/>
      <c r="T23" s="5033"/>
      <c r="U23" s="5033"/>
      <c r="V23" s="5033"/>
      <c r="W23" s="5033"/>
      <c r="X23" s="5033"/>
      <c r="Y23" s="5033"/>
      <c r="Z23" s="5033"/>
      <c r="AA23" s="5033"/>
      <c r="AB23" s="5033"/>
      <c r="AC23" s="1195"/>
    </row>
    <row r="24" spans="1:29" ht="21" customHeight="1">
      <c r="A24" s="1197"/>
      <c r="B24" s="5033"/>
      <c r="C24" s="5033"/>
      <c r="D24" s="5033"/>
      <c r="E24" s="5033"/>
      <c r="F24" s="5033"/>
      <c r="G24" s="5033"/>
      <c r="H24" s="5033"/>
      <c r="I24" s="5033"/>
      <c r="J24" s="5033"/>
      <c r="K24" s="5033"/>
      <c r="L24" s="5033"/>
      <c r="M24" s="5033"/>
      <c r="N24" s="5033"/>
      <c r="O24" s="5033"/>
      <c r="P24" s="5033"/>
      <c r="Q24" s="5033"/>
      <c r="R24" s="5033"/>
      <c r="S24" s="5033"/>
      <c r="T24" s="5033"/>
      <c r="U24" s="5033"/>
      <c r="V24" s="5033"/>
      <c r="W24" s="5033"/>
      <c r="X24" s="5033"/>
      <c r="Y24" s="5033"/>
      <c r="Z24" s="5033"/>
      <c r="AA24" s="5033"/>
      <c r="AB24" s="5033"/>
      <c r="AC24" s="1195"/>
    </row>
    <row r="25" spans="1:29" ht="21" customHeight="1">
      <c r="A25" s="1196"/>
      <c r="B25" s="5033"/>
      <c r="C25" s="5033"/>
      <c r="D25" s="5033"/>
      <c r="E25" s="5033"/>
      <c r="F25" s="5033"/>
      <c r="G25" s="5033"/>
      <c r="H25" s="5033"/>
      <c r="I25" s="5033"/>
      <c r="J25" s="5033"/>
      <c r="K25" s="5033"/>
      <c r="L25" s="5033"/>
      <c r="M25" s="5033"/>
      <c r="N25" s="5033"/>
      <c r="O25" s="5033"/>
      <c r="P25" s="5033"/>
      <c r="Q25" s="5033"/>
      <c r="R25" s="5033"/>
      <c r="S25" s="5033"/>
      <c r="T25" s="5033"/>
      <c r="U25" s="5033"/>
      <c r="V25" s="5033"/>
      <c r="W25" s="5033"/>
      <c r="X25" s="5033"/>
      <c r="Y25" s="5033"/>
      <c r="Z25" s="5033"/>
      <c r="AA25" s="5033"/>
      <c r="AB25" s="5033"/>
      <c r="AC25" s="1195"/>
    </row>
    <row r="26" spans="1:29" ht="16.5" customHeight="1">
      <c r="A26" s="1189"/>
      <c r="B26" s="5033"/>
      <c r="C26" s="5033"/>
      <c r="D26" s="5033"/>
      <c r="E26" s="5033"/>
      <c r="F26" s="5033"/>
      <c r="G26" s="5033"/>
      <c r="H26" s="5033"/>
      <c r="I26" s="5033"/>
      <c r="J26" s="5033"/>
      <c r="K26" s="5033"/>
      <c r="L26" s="5033"/>
      <c r="M26" s="5033"/>
      <c r="N26" s="5033"/>
      <c r="O26" s="5033"/>
      <c r="P26" s="5033"/>
      <c r="Q26" s="5033"/>
      <c r="R26" s="5033"/>
      <c r="S26" s="5033"/>
      <c r="T26" s="5033"/>
      <c r="U26" s="5033"/>
      <c r="V26" s="5033"/>
      <c r="W26" s="5033"/>
      <c r="X26" s="5033"/>
      <c r="Y26" s="5033"/>
      <c r="Z26" s="5033"/>
      <c r="AA26" s="5033"/>
      <c r="AB26" s="5033"/>
      <c r="AC26" s="1195"/>
    </row>
    <row r="27" spans="1:29" ht="24" customHeight="1">
      <c r="A27" s="1189"/>
      <c r="B27" s="5033"/>
      <c r="C27" s="5033"/>
      <c r="D27" s="5033"/>
      <c r="E27" s="5033"/>
      <c r="F27" s="5033"/>
      <c r="G27" s="5033"/>
      <c r="H27" s="5033"/>
      <c r="I27" s="5033"/>
      <c r="J27" s="5033"/>
      <c r="K27" s="5033"/>
      <c r="L27" s="5033"/>
      <c r="M27" s="5033"/>
      <c r="N27" s="5033"/>
      <c r="O27" s="5033"/>
      <c r="P27" s="5033"/>
      <c r="Q27" s="5033"/>
      <c r="R27" s="5033"/>
      <c r="S27" s="5033"/>
      <c r="T27" s="5033"/>
      <c r="U27" s="5033"/>
      <c r="V27" s="5033"/>
      <c r="W27" s="5033"/>
      <c r="X27" s="5033"/>
      <c r="Y27" s="5033"/>
      <c r="Z27" s="5033"/>
      <c r="AA27" s="5033"/>
      <c r="AB27" s="5033"/>
      <c r="AC27" s="1195"/>
    </row>
    <row r="28" spans="1:29" ht="24" customHeight="1">
      <c r="A28" s="1189"/>
      <c r="B28" s="5033"/>
      <c r="C28" s="5033"/>
      <c r="D28" s="5033"/>
      <c r="E28" s="5033"/>
      <c r="F28" s="5033"/>
      <c r="G28" s="5033"/>
      <c r="H28" s="5033"/>
      <c r="I28" s="5033"/>
      <c r="J28" s="5033"/>
      <c r="K28" s="5033"/>
      <c r="L28" s="5033"/>
      <c r="M28" s="5033"/>
      <c r="N28" s="5033"/>
      <c r="O28" s="5033"/>
      <c r="P28" s="5033"/>
      <c r="Q28" s="5033"/>
      <c r="R28" s="5033"/>
      <c r="S28" s="5033"/>
      <c r="T28" s="5033"/>
      <c r="U28" s="5033"/>
      <c r="V28" s="5033"/>
      <c r="W28" s="5033"/>
      <c r="X28" s="5033"/>
      <c r="Y28" s="5033"/>
      <c r="Z28" s="5033"/>
      <c r="AA28" s="5033"/>
      <c r="AB28" s="5033"/>
      <c r="AC28" s="1195"/>
    </row>
    <row r="29" spans="1:29" ht="3" customHeight="1">
      <c r="A29" s="1192"/>
      <c r="B29" s="1194"/>
      <c r="C29" s="1193"/>
      <c r="D29" s="1192"/>
      <c r="E29" s="1192"/>
      <c r="F29" s="1192"/>
      <c r="G29" s="1192"/>
      <c r="H29" s="1192"/>
      <c r="I29" s="1192"/>
      <c r="J29" s="1192"/>
      <c r="K29" s="1192"/>
      <c r="L29" s="1192"/>
      <c r="M29" s="1192"/>
      <c r="N29" s="1192"/>
      <c r="O29" s="1192"/>
      <c r="P29" s="1192"/>
      <c r="Q29" s="1192"/>
      <c r="R29" s="1192"/>
      <c r="S29" s="1192"/>
      <c r="T29" s="1192"/>
      <c r="U29" s="1192"/>
      <c r="V29" s="1192"/>
      <c r="W29" s="1192"/>
      <c r="X29" s="1192"/>
      <c r="Y29" s="1192"/>
      <c r="Z29" s="1192"/>
      <c r="AA29" s="1192"/>
      <c r="AB29" s="1192"/>
      <c r="AC29" s="1192"/>
    </row>
    <row r="30" spans="1:29" ht="24" customHeight="1">
      <c r="A30" s="1189"/>
      <c r="B30" s="1188"/>
      <c r="C30" s="5031"/>
      <c r="D30" s="5031"/>
      <c r="E30" s="5031"/>
      <c r="F30" s="5031"/>
      <c r="G30" s="5031"/>
      <c r="H30" s="5031"/>
      <c r="I30" s="5031"/>
      <c r="J30" s="5031"/>
      <c r="K30" s="5031"/>
      <c r="L30" s="5031"/>
      <c r="M30" s="5031"/>
      <c r="N30" s="5031"/>
      <c r="O30" s="5031"/>
      <c r="P30" s="5031"/>
      <c r="Q30" s="5031"/>
      <c r="R30" s="5031"/>
      <c r="S30" s="5031"/>
      <c r="T30" s="5031"/>
      <c r="U30" s="5031"/>
      <c r="V30" s="5031"/>
      <c r="W30" s="5031"/>
      <c r="X30" s="5031"/>
      <c r="Y30" s="5031"/>
      <c r="Z30" s="5031"/>
      <c r="AA30" s="5031"/>
      <c r="AB30" s="5031"/>
      <c r="AC30" s="5031"/>
    </row>
    <row r="31" spans="1:29" ht="24" customHeight="1">
      <c r="A31" s="1189"/>
      <c r="B31" s="1188"/>
      <c r="C31" s="5031"/>
      <c r="D31" s="5031"/>
      <c r="E31" s="5031"/>
      <c r="F31" s="5031"/>
      <c r="G31" s="5031"/>
      <c r="H31" s="5031"/>
      <c r="I31" s="5031"/>
      <c r="J31" s="5031"/>
      <c r="K31" s="5031"/>
      <c r="L31" s="5031"/>
      <c r="M31" s="5031"/>
      <c r="N31" s="5031"/>
      <c r="O31" s="5031"/>
      <c r="P31" s="5031"/>
      <c r="Q31" s="5031"/>
      <c r="R31" s="5031"/>
      <c r="S31" s="5031"/>
      <c r="T31" s="5031"/>
      <c r="U31" s="5031"/>
      <c r="V31" s="5031"/>
      <c r="W31" s="5031"/>
      <c r="X31" s="5031"/>
      <c r="Y31" s="5031"/>
      <c r="Z31" s="5031"/>
      <c r="AA31" s="5031"/>
      <c r="AB31" s="5031"/>
      <c r="AC31" s="5031"/>
    </row>
    <row r="32" spans="1:29" ht="24" customHeight="1">
      <c r="A32" s="1189"/>
      <c r="B32" s="1191"/>
      <c r="C32" s="1189"/>
      <c r="D32" s="1189"/>
      <c r="E32" s="1189"/>
      <c r="F32" s="1189"/>
      <c r="G32" s="1189"/>
      <c r="H32" s="1189"/>
      <c r="I32" s="1189"/>
      <c r="J32" s="1189"/>
      <c r="K32" s="1189"/>
      <c r="L32" s="1189"/>
      <c r="M32" s="1189"/>
      <c r="N32" s="1189"/>
      <c r="O32" s="1189"/>
      <c r="P32" s="1189"/>
      <c r="Q32" s="1189"/>
      <c r="R32" s="1189"/>
      <c r="S32" s="1189"/>
      <c r="T32" s="1189"/>
      <c r="U32" s="1189"/>
      <c r="V32" s="1189"/>
      <c r="W32" s="1189"/>
      <c r="X32" s="1189"/>
      <c r="Y32" s="1189"/>
      <c r="Z32" s="1189"/>
      <c r="AA32" s="1189"/>
      <c r="AB32" s="1189"/>
      <c r="AC32" s="1189"/>
    </row>
    <row r="33" spans="1:29" ht="24" customHeight="1">
      <c r="A33" s="1189"/>
      <c r="B33" s="1188"/>
      <c r="C33" s="5031"/>
      <c r="D33" s="5031"/>
      <c r="E33" s="5031"/>
      <c r="F33" s="5031"/>
      <c r="G33" s="5031"/>
      <c r="H33" s="5031"/>
      <c r="I33" s="5031"/>
      <c r="J33" s="5031"/>
      <c r="K33" s="5031"/>
      <c r="L33" s="5031"/>
      <c r="M33" s="5031"/>
      <c r="N33" s="5031"/>
      <c r="O33" s="5031"/>
      <c r="P33" s="5031"/>
      <c r="Q33" s="5031"/>
      <c r="R33" s="5031"/>
      <c r="S33" s="5031"/>
      <c r="T33" s="5031"/>
      <c r="U33" s="5031"/>
      <c r="V33" s="5031"/>
      <c r="W33" s="5031"/>
      <c r="X33" s="5031"/>
      <c r="Y33" s="5031"/>
      <c r="Z33" s="5031"/>
      <c r="AA33" s="5031"/>
      <c r="AB33" s="5031"/>
      <c r="AC33" s="5031"/>
    </row>
    <row r="34" spans="1:29" ht="24" customHeight="1">
      <c r="A34" s="1189"/>
      <c r="B34" s="1188"/>
      <c r="C34" s="5031"/>
      <c r="D34" s="5031"/>
      <c r="E34" s="5031"/>
      <c r="F34" s="5031"/>
      <c r="G34" s="5031"/>
      <c r="H34" s="5031"/>
      <c r="I34" s="5031"/>
      <c r="J34" s="5031"/>
      <c r="K34" s="5031"/>
      <c r="L34" s="5031"/>
      <c r="M34" s="5031"/>
      <c r="N34" s="5031"/>
      <c r="O34" s="5031"/>
      <c r="P34" s="5031"/>
      <c r="Q34" s="5031"/>
      <c r="R34" s="5031"/>
      <c r="S34" s="5031"/>
      <c r="T34" s="5031"/>
      <c r="U34" s="5031"/>
      <c r="V34" s="5031"/>
      <c r="W34" s="5031"/>
      <c r="X34" s="5031"/>
      <c r="Y34" s="5031"/>
      <c r="Z34" s="5031"/>
      <c r="AA34" s="5031"/>
      <c r="AB34" s="5031"/>
      <c r="AC34" s="5031"/>
    </row>
    <row r="35" spans="1:29" ht="24" customHeight="1">
      <c r="A35" s="1189"/>
      <c r="B35" s="1191"/>
      <c r="C35" s="1189"/>
      <c r="D35" s="1189"/>
      <c r="E35" s="1189"/>
      <c r="F35" s="1189"/>
      <c r="G35" s="1189"/>
      <c r="H35" s="1189"/>
      <c r="I35" s="1189"/>
      <c r="J35" s="1189"/>
      <c r="K35" s="1189"/>
      <c r="L35" s="1189"/>
      <c r="M35" s="1189"/>
      <c r="N35" s="1189"/>
      <c r="O35" s="1189"/>
      <c r="P35" s="1189"/>
      <c r="Q35" s="1189"/>
      <c r="R35" s="1189"/>
      <c r="S35" s="1189"/>
      <c r="T35" s="1189"/>
      <c r="U35" s="1189"/>
      <c r="V35" s="1189"/>
      <c r="W35" s="1189"/>
      <c r="X35" s="1189"/>
      <c r="Y35" s="1189"/>
      <c r="Z35" s="1189"/>
      <c r="AA35" s="1189"/>
      <c r="AB35" s="1189"/>
      <c r="AC35" s="1189"/>
    </row>
    <row r="36" spans="1:29" ht="24" customHeight="1">
      <c r="A36" s="1189"/>
      <c r="B36" s="1188"/>
      <c r="C36" s="5031"/>
      <c r="D36" s="5031"/>
      <c r="E36" s="5031"/>
      <c r="F36" s="5031"/>
      <c r="G36" s="5031"/>
      <c r="H36" s="5031"/>
      <c r="I36" s="5031"/>
      <c r="J36" s="5031"/>
      <c r="K36" s="5031"/>
      <c r="L36" s="5031"/>
      <c r="M36" s="5031"/>
      <c r="N36" s="5031"/>
      <c r="O36" s="5031"/>
      <c r="P36" s="5031"/>
      <c r="Q36" s="5031"/>
      <c r="R36" s="5031"/>
      <c r="S36" s="5031"/>
      <c r="T36" s="5031"/>
      <c r="U36" s="5031"/>
      <c r="V36" s="5031"/>
      <c r="W36" s="5031"/>
      <c r="X36" s="5031"/>
      <c r="Y36" s="5031"/>
      <c r="Z36" s="5031"/>
      <c r="AA36" s="5031"/>
      <c r="AB36" s="5031"/>
      <c r="AC36" s="5031"/>
    </row>
    <row r="37" spans="1:29" ht="24" customHeight="1">
      <c r="A37" s="1189"/>
      <c r="B37" s="1188"/>
      <c r="C37" s="5031"/>
      <c r="D37" s="5031"/>
      <c r="E37" s="5031"/>
      <c r="F37" s="5031"/>
      <c r="G37" s="5031"/>
      <c r="H37" s="5031"/>
      <c r="I37" s="5031"/>
      <c r="J37" s="5031"/>
      <c r="K37" s="5031"/>
      <c r="L37" s="5031"/>
      <c r="M37" s="5031"/>
      <c r="N37" s="5031"/>
      <c r="O37" s="5031"/>
      <c r="P37" s="5031"/>
      <c r="Q37" s="5031"/>
      <c r="R37" s="5031"/>
      <c r="S37" s="5031"/>
      <c r="T37" s="5031"/>
      <c r="U37" s="5031"/>
      <c r="V37" s="5031"/>
      <c r="W37" s="5031"/>
      <c r="X37" s="5031"/>
      <c r="Y37" s="5031"/>
      <c r="Z37" s="5031"/>
      <c r="AA37" s="5031"/>
      <c r="AB37" s="5031"/>
      <c r="AC37" s="5031"/>
    </row>
    <row r="38" spans="1:29" ht="24" customHeight="1">
      <c r="A38" s="1189"/>
      <c r="B38" s="1188"/>
      <c r="C38" s="1190"/>
      <c r="D38" s="1190"/>
      <c r="E38" s="1190"/>
      <c r="F38" s="1190"/>
      <c r="G38" s="1190"/>
      <c r="H38" s="1190"/>
      <c r="I38" s="1190"/>
      <c r="J38" s="1190"/>
      <c r="K38" s="1190"/>
      <c r="L38" s="1190"/>
      <c r="M38" s="1190"/>
      <c r="N38" s="1190"/>
      <c r="O38" s="1190"/>
      <c r="P38" s="1190"/>
      <c r="Q38" s="1190"/>
      <c r="R38" s="1190"/>
      <c r="S38" s="1190"/>
      <c r="T38" s="1190"/>
      <c r="U38" s="1190"/>
      <c r="V38" s="1190"/>
      <c r="W38" s="1190"/>
      <c r="X38" s="1190"/>
      <c r="Y38" s="1190"/>
      <c r="Z38" s="1190"/>
      <c r="AA38" s="1190"/>
      <c r="AB38" s="1190"/>
      <c r="AC38" s="1190"/>
    </row>
    <row r="39" spans="1:29" ht="24" customHeight="1">
      <c r="A39" s="1189"/>
      <c r="B39" s="1188"/>
      <c r="C39" s="5031"/>
      <c r="D39" s="5031"/>
      <c r="E39" s="5031"/>
      <c r="F39" s="5031"/>
      <c r="G39" s="5031"/>
      <c r="H39" s="5031"/>
      <c r="I39" s="5031"/>
      <c r="J39" s="5031"/>
      <c r="K39" s="5031"/>
      <c r="L39" s="5031"/>
      <c r="M39" s="5031"/>
      <c r="N39" s="5031"/>
      <c r="O39" s="5031"/>
      <c r="P39" s="5031"/>
      <c r="Q39" s="5031"/>
      <c r="R39" s="5031"/>
      <c r="S39" s="5031"/>
      <c r="T39" s="5031"/>
      <c r="U39" s="5031"/>
      <c r="V39" s="5031"/>
      <c r="W39" s="5031"/>
      <c r="X39" s="5031"/>
      <c r="Y39" s="5031"/>
      <c r="Z39" s="5031"/>
      <c r="AA39" s="5031"/>
      <c r="AB39" s="5031"/>
      <c r="AC39" s="5031"/>
    </row>
    <row r="40" spans="1:29" ht="24" customHeight="1">
      <c r="A40" s="1183"/>
      <c r="B40" s="1185"/>
      <c r="C40" s="5030"/>
      <c r="D40" s="5030"/>
      <c r="E40" s="5030"/>
      <c r="F40" s="5030"/>
      <c r="G40" s="5030"/>
      <c r="H40" s="5030"/>
      <c r="I40" s="5030"/>
      <c r="J40" s="5030"/>
      <c r="K40" s="5030"/>
      <c r="L40" s="5030"/>
      <c r="M40" s="5030"/>
      <c r="N40" s="5030"/>
      <c r="O40" s="5030"/>
      <c r="P40" s="5030"/>
      <c r="Q40" s="5030"/>
      <c r="R40" s="5030"/>
      <c r="S40" s="5030"/>
      <c r="T40" s="5030"/>
      <c r="U40" s="5030"/>
      <c r="V40" s="5030"/>
      <c r="W40" s="5030"/>
      <c r="X40" s="5030"/>
      <c r="Y40" s="5030"/>
      <c r="Z40" s="5030"/>
      <c r="AA40" s="5030"/>
      <c r="AB40" s="5030"/>
      <c r="AC40" s="5030"/>
    </row>
    <row r="41" spans="1:29" ht="24" customHeight="1">
      <c r="A41" s="1183"/>
      <c r="B41" s="1183"/>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4"/>
      <c r="Y41" s="1184"/>
      <c r="Z41" s="1184"/>
      <c r="AA41" s="1184"/>
      <c r="AB41" s="1184"/>
      <c r="AC41" s="1184"/>
    </row>
    <row r="42" spans="1:29" ht="24" customHeight="1">
      <c r="A42" s="1187"/>
      <c r="C42" s="1183"/>
      <c r="D42" s="1183"/>
      <c r="E42" s="1183"/>
      <c r="F42" s="1183"/>
      <c r="G42" s="1183"/>
      <c r="H42" s="1183"/>
      <c r="I42" s="1183"/>
      <c r="J42" s="1183"/>
      <c r="K42" s="1183"/>
      <c r="L42" s="1183"/>
      <c r="M42" s="1183"/>
      <c r="N42" s="1183"/>
      <c r="O42" s="1183"/>
      <c r="P42" s="1183"/>
      <c r="Q42" s="1183"/>
      <c r="R42" s="1183"/>
      <c r="S42" s="1183"/>
      <c r="T42" s="1183"/>
      <c r="U42" s="1183"/>
      <c r="V42" s="1183"/>
      <c r="W42" s="1183"/>
      <c r="X42" s="1183"/>
      <c r="Y42" s="1183"/>
      <c r="Z42" s="1183"/>
      <c r="AA42" s="1183"/>
      <c r="AB42" s="1183"/>
      <c r="AC42" s="1183"/>
    </row>
    <row r="43" spans="1:29" ht="24" customHeight="1">
      <c r="A43" s="1183"/>
      <c r="B43" s="1186"/>
      <c r="C43" s="1183"/>
      <c r="D43" s="1183"/>
      <c r="E43" s="1183"/>
      <c r="F43" s="1183"/>
      <c r="G43" s="1183"/>
      <c r="H43" s="1183"/>
      <c r="I43" s="1183"/>
      <c r="J43" s="1183"/>
      <c r="K43" s="1183"/>
      <c r="L43" s="1183"/>
      <c r="M43" s="1183"/>
      <c r="N43" s="1183"/>
      <c r="O43" s="1183"/>
      <c r="P43" s="1183"/>
      <c r="Q43" s="1183"/>
      <c r="R43" s="1183"/>
      <c r="S43" s="1183"/>
      <c r="T43" s="1183"/>
      <c r="U43" s="1183"/>
      <c r="V43" s="1183"/>
      <c r="W43" s="1183"/>
      <c r="X43" s="1183"/>
      <c r="Y43" s="1183"/>
      <c r="Z43" s="1183"/>
      <c r="AA43" s="1183"/>
      <c r="AB43" s="1183"/>
      <c r="AC43" s="1183"/>
    </row>
    <row r="44" spans="1:29" ht="24" customHeight="1">
      <c r="A44" s="1183"/>
      <c r="B44" s="1185"/>
      <c r="C44" s="5030"/>
      <c r="D44" s="5030"/>
      <c r="E44" s="5030"/>
      <c r="F44" s="5030"/>
      <c r="G44" s="5030"/>
      <c r="H44" s="5030"/>
      <c r="I44" s="5030"/>
      <c r="J44" s="5030"/>
      <c r="K44" s="5030"/>
      <c r="L44" s="5030"/>
      <c r="M44" s="5030"/>
      <c r="N44" s="5030"/>
      <c r="O44" s="5030"/>
      <c r="P44" s="5030"/>
      <c r="Q44" s="5030"/>
      <c r="R44" s="5030"/>
      <c r="S44" s="5030"/>
      <c r="T44" s="5030"/>
      <c r="U44" s="5030"/>
      <c r="V44" s="5030"/>
      <c r="W44" s="5030"/>
      <c r="X44" s="5030"/>
      <c r="Y44" s="5030"/>
      <c r="Z44" s="5030"/>
      <c r="AA44" s="5030"/>
      <c r="AB44" s="5030"/>
      <c r="AC44" s="5030"/>
    </row>
    <row r="45" spans="1:29" ht="24" customHeight="1">
      <c r="A45" s="1183"/>
      <c r="B45" s="1185"/>
      <c r="C45" s="5030"/>
      <c r="D45" s="5030"/>
      <c r="E45" s="5030"/>
      <c r="F45" s="5030"/>
      <c r="G45" s="5030"/>
      <c r="H45" s="5030"/>
      <c r="I45" s="5030"/>
      <c r="J45" s="5030"/>
      <c r="K45" s="5030"/>
      <c r="L45" s="5030"/>
      <c r="M45" s="5030"/>
      <c r="N45" s="5030"/>
      <c r="O45" s="5030"/>
      <c r="P45" s="5030"/>
      <c r="Q45" s="5030"/>
      <c r="R45" s="5030"/>
      <c r="S45" s="5030"/>
      <c r="T45" s="5030"/>
      <c r="U45" s="5030"/>
      <c r="V45" s="5030"/>
      <c r="W45" s="5030"/>
      <c r="X45" s="5030"/>
      <c r="Y45" s="5030"/>
      <c r="Z45" s="5030"/>
      <c r="AA45" s="5030"/>
      <c r="AB45" s="5030"/>
      <c r="AC45" s="5030"/>
    </row>
    <row r="46" spans="1:29" ht="24" customHeight="1">
      <c r="A46" s="1183"/>
      <c r="B46" s="1186"/>
      <c r="C46" s="1183"/>
      <c r="D46" s="1183"/>
      <c r="E46" s="1183"/>
      <c r="F46" s="1183"/>
      <c r="G46" s="1183"/>
      <c r="H46" s="1183"/>
      <c r="I46" s="1183"/>
      <c r="J46" s="1183"/>
      <c r="K46" s="1183"/>
      <c r="L46" s="1183"/>
      <c r="M46" s="1183"/>
      <c r="N46" s="1183"/>
      <c r="O46" s="1183"/>
      <c r="P46" s="1183"/>
      <c r="Q46" s="1183"/>
      <c r="R46" s="1183"/>
      <c r="S46" s="1183"/>
      <c r="T46" s="1183"/>
      <c r="U46" s="1183"/>
      <c r="V46" s="1183"/>
      <c r="W46" s="1183"/>
      <c r="X46" s="1183"/>
      <c r="Y46" s="1183"/>
      <c r="Z46" s="1183"/>
      <c r="AA46" s="1183"/>
      <c r="AB46" s="1183"/>
      <c r="AC46" s="1183"/>
    </row>
    <row r="47" spans="1:29" ht="24" customHeight="1">
      <c r="A47" s="1183"/>
      <c r="B47" s="1185"/>
      <c r="C47" s="5030"/>
      <c r="D47" s="5030"/>
      <c r="E47" s="5030"/>
      <c r="F47" s="5030"/>
      <c r="G47" s="5030"/>
      <c r="H47" s="5030"/>
      <c r="I47" s="5030"/>
      <c r="J47" s="5030"/>
      <c r="K47" s="5030"/>
      <c r="L47" s="5030"/>
      <c r="M47" s="5030"/>
      <c r="N47" s="5030"/>
      <c r="O47" s="5030"/>
      <c r="P47" s="5030"/>
      <c r="Q47" s="5030"/>
      <c r="R47" s="5030"/>
      <c r="S47" s="5030"/>
      <c r="T47" s="5030"/>
      <c r="U47" s="5030"/>
      <c r="V47" s="5030"/>
      <c r="W47" s="5030"/>
      <c r="X47" s="5030"/>
      <c r="Y47" s="5030"/>
      <c r="Z47" s="5030"/>
      <c r="AA47" s="5030"/>
      <c r="AB47" s="5030"/>
      <c r="AC47" s="5030"/>
    </row>
    <row r="48" spans="1:29" ht="24" customHeight="1">
      <c r="A48" s="1183"/>
      <c r="B48" s="1185"/>
      <c r="C48" s="5030"/>
      <c r="D48" s="5030"/>
      <c r="E48" s="5030"/>
      <c r="F48" s="5030"/>
      <c r="G48" s="5030"/>
      <c r="H48" s="5030"/>
      <c r="I48" s="5030"/>
      <c r="J48" s="5030"/>
      <c r="K48" s="5030"/>
      <c r="L48" s="5030"/>
      <c r="M48" s="5030"/>
      <c r="N48" s="5030"/>
      <c r="O48" s="5030"/>
      <c r="P48" s="5030"/>
      <c r="Q48" s="5030"/>
      <c r="R48" s="5030"/>
      <c r="S48" s="5030"/>
      <c r="T48" s="5030"/>
      <c r="U48" s="5030"/>
      <c r="V48" s="5030"/>
      <c r="W48" s="5030"/>
      <c r="X48" s="5030"/>
      <c r="Y48" s="5030"/>
      <c r="Z48" s="5030"/>
      <c r="AA48" s="5030"/>
      <c r="AB48" s="5030"/>
      <c r="AC48" s="5030"/>
    </row>
    <row r="49" spans="1:29" ht="24" customHeight="1">
      <c r="A49" s="1183"/>
      <c r="B49" s="1183"/>
      <c r="C49" s="1184"/>
      <c r="D49" s="1184"/>
      <c r="E49" s="1184"/>
      <c r="F49" s="1184"/>
      <c r="G49" s="1184"/>
      <c r="H49" s="1184"/>
      <c r="I49" s="1184"/>
      <c r="J49" s="1184"/>
      <c r="K49" s="1184"/>
      <c r="L49" s="1184"/>
      <c r="M49" s="1184"/>
      <c r="N49" s="1184"/>
      <c r="O49" s="1184"/>
      <c r="P49" s="1184"/>
      <c r="Q49" s="1184"/>
      <c r="R49" s="1184"/>
      <c r="S49" s="1184"/>
      <c r="T49" s="1184"/>
      <c r="U49" s="1184"/>
      <c r="V49" s="1184"/>
      <c r="W49" s="1184"/>
      <c r="X49" s="1184"/>
      <c r="Y49" s="1184"/>
      <c r="Z49" s="1184"/>
      <c r="AA49" s="1184"/>
      <c r="AB49" s="1184"/>
      <c r="AC49" s="1184"/>
    </row>
    <row r="50" spans="1:29" ht="24" customHeight="1">
      <c r="A50" s="1183"/>
      <c r="C50" s="1183"/>
      <c r="D50" s="1183"/>
      <c r="E50" s="1183"/>
      <c r="F50" s="1183"/>
      <c r="G50" s="1183"/>
      <c r="H50" s="1183"/>
      <c r="I50" s="1183"/>
      <c r="J50" s="1183"/>
      <c r="K50" s="1183"/>
      <c r="L50" s="1183"/>
      <c r="M50" s="1183"/>
      <c r="N50" s="1183"/>
      <c r="O50" s="1183"/>
      <c r="P50" s="1183"/>
      <c r="Q50" s="1183"/>
      <c r="R50" s="1183"/>
      <c r="S50" s="1183"/>
      <c r="T50" s="1183"/>
      <c r="U50" s="1183"/>
      <c r="V50" s="1183"/>
      <c r="W50" s="1183"/>
      <c r="X50" s="1183"/>
      <c r="Y50" s="1183"/>
      <c r="Z50" s="1183"/>
      <c r="AA50" s="1183"/>
      <c r="AB50" s="1183"/>
      <c r="AC50" s="1183"/>
    </row>
    <row r="51" spans="1:29" ht="24" customHeight="1">
      <c r="A51" s="1183"/>
      <c r="B51" s="1186"/>
      <c r="C51" s="1183"/>
      <c r="D51" s="1183"/>
      <c r="E51" s="1183"/>
      <c r="F51" s="1183"/>
      <c r="G51" s="1183"/>
      <c r="H51" s="1183"/>
      <c r="I51" s="1183"/>
      <c r="J51" s="1183"/>
      <c r="K51" s="1183"/>
      <c r="L51" s="1183"/>
      <c r="M51" s="1183"/>
      <c r="N51" s="1183"/>
      <c r="O51" s="1183"/>
      <c r="P51" s="1183"/>
      <c r="Q51" s="1183"/>
      <c r="R51" s="1183"/>
      <c r="S51" s="1183"/>
      <c r="T51" s="1183"/>
      <c r="U51" s="1183"/>
      <c r="V51" s="1183"/>
      <c r="W51" s="1183"/>
      <c r="X51" s="1183"/>
      <c r="Y51" s="1183"/>
      <c r="Z51" s="1183"/>
      <c r="AA51" s="1183"/>
      <c r="AB51" s="1183"/>
      <c r="AC51" s="1183"/>
    </row>
    <row r="52" spans="1:29" ht="24" customHeight="1">
      <c r="A52" s="1183"/>
      <c r="B52" s="1185"/>
      <c r="C52" s="5030"/>
      <c r="D52" s="5030"/>
      <c r="E52" s="5030"/>
      <c r="F52" s="5030"/>
      <c r="G52" s="5030"/>
      <c r="H52" s="5030"/>
      <c r="I52" s="5030"/>
      <c r="J52" s="5030"/>
      <c r="K52" s="5030"/>
      <c r="L52" s="5030"/>
      <c r="M52" s="5030"/>
      <c r="N52" s="5030"/>
      <c r="O52" s="5030"/>
      <c r="P52" s="5030"/>
      <c r="Q52" s="5030"/>
      <c r="R52" s="5030"/>
      <c r="S52" s="5030"/>
      <c r="T52" s="5030"/>
      <c r="U52" s="5030"/>
      <c r="V52" s="5030"/>
      <c r="W52" s="5030"/>
      <c r="X52" s="5030"/>
      <c r="Y52" s="5030"/>
      <c r="Z52" s="5030"/>
      <c r="AA52" s="5030"/>
      <c r="AB52" s="5030"/>
      <c r="AC52" s="5030"/>
    </row>
    <row r="53" spans="1:29" ht="24" customHeight="1">
      <c r="A53" s="1183"/>
      <c r="B53" s="1185"/>
      <c r="C53" s="5030"/>
      <c r="D53" s="5030"/>
      <c r="E53" s="5030"/>
      <c r="F53" s="5030"/>
      <c r="G53" s="5030"/>
      <c r="H53" s="5030"/>
      <c r="I53" s="5030"/>
      <c r="J53" s="5030"/>
      <c r="K53" s="5030"/>
      <c r="L53" s="5030"/>
      <c r="M53" s="5030"/>
      <c r="N53" s="5030"/>
      <c r="O53" s="5030"/>
      <c r="P53" s="5030"/>
      <c r="Q53" s="5030"/>
      <c r="R53" s="5030"/>
      <c r="S53" s="5030"/>
      <c r="T53" s="5030"/>
      <c r="U53" s="5030"/>
      <c r="V53" s="5030"/>
      <c r="W53" s="5030"/>
      <c r="X53" s="5030"/>
      <c r="Y53" s="5030"/>
      <c r="Z53" s="5030"/>
      <c r="AA53" s="5030"/>
      <c r="AB53" s="5030"/>
      <c r="AC53" s="5030"/>
    </row>
    <row r="54" spans="1:29" ht="24" customHeight="1">
      <c r="A54" s="1183"/>
      <c r="B54" s="1185"/>
      <c r="C54" s="5030"/>
      <c r="D54" s="5030"/>
      <c r="E54" s="5030"/>
      <c r="F54" s="5030"/>
      <c r="G54" s="5030"/>
      <c r="H54" s="5030"/>
      <c r="I54" s="5030"/>
      <c r="J54" s="5030"/>
      <c r="K54" s="5030"/>
      <c r="L54" s="5030"/>
      <c r="M54" s="5030"/>
      <c r="N54" s="5030"/>
      <c r="O54" s="5030"/>
      <c r="P54" s="5030"/>
      <c r="Q54" s="5030"/>
      <c r="R54" s="5030"/>
      <c r="S54" s="5030"/>
      <c r="T54" s="5030"/>
      <c r="U54" s="5030"/>
      <c r="V54" s="5030"/>
      <c r="W54" s="5030"/>
      <c r="X54" s="5030"/>
      <c r="Y54" s="5030"/>
      <c r="Z54" s="5030"/>
      <c r="AA54" s="5030"/>
      <c r="AB54" s="5030"/>
      <c r="AC54" s="5030"/>
    </row>
    <row r="55" spans="1:29" ht="24" customHeight="1">
      <c r="A55" s="1183"/>
      <c r="B55" s="1185"/>
      <c r="C55" s="1184"/>
      <c r="D55" s="1184"/>
      <c r="E55" s="1184"/>
      <c r="F55" s="1184"/>
      <c r="G55" s="1184"/>
      <c r="H55" s="1184"/>
      <c r="I55" s="1184"/>
      <c r="J55" s="1184"/>
      <c r="K55" s="1184"/>
      <c r="L55" s="1184"/>
      <c r="M55" s="1184"/>
      <c r="N55" s="1184"/>
      <c r="O55" s="1184"/>
      <c r="P55" s="1184"/>
      <c r="Q55" s="1184"/>
      <c r="R55" s="1184"/>
      <c r="S55" s="1184"/>
      <c r="T55" s="1184"/>
      <c r="U55" s="1184"/>
      <c r="V55" s="1184"/>
      <c r="W55" s="1184"/>
      <c r="X55" s="1184"/>
      <c r="Y55" s="1184"/>
      <c r="Z55" s="1184"/>
      <c r="AA55" s="1184"/>
      <c r="AB55" s="1184"/>
      <c r="AC55" s="1184"/>
    </row>
    <row r="56" spans="1:29" ht="24" customHeight="1">
      <c r="A56" s="1183"/>
      <c r="B56" s="1185"/>
      <c r="C56" s="1184"/>
      <c r="D56" s="1184"/>
      <c r="E56" s="1184"/>
      <c r="F56" s="1184"/>
      <c r="G56" s="1184"/>
      <c r="H56" s="1184"/>
      <c r="I56" s="1184"/>
      <c r="J56" s="1184"/>
      <c r="K56" s="1184"/>
      <c r="L56" s="1184"/>
      <c r="M56" s="1184"/>
      <c r="N56" s="1184"/>
      <c r="O56" s="1184"/>
      <c r="P56" s="1184"/>
      <c r="Q56" s="1184"/>
      <c r="R56" s="1184"/>
      <c r="S56" s="1184"/>
      <c r="T56" s="1184"/>
      <c r="U56" s="1184"/>
      <c r="V56" s="1184"/>
      <c r="W56" s="1184"/>
      <c r="X56" s="1184"/>
      <c r="Y56" s="1184"/>
      <c r="Z56" s="1184"/>
      <c r="AA56" s="1184"/>
      <c r="AB56" s="1184"/>
      <c r="AC56" s="1184"/>
    </row>
    <row r="57" spans="1:29" ht="17.25" customHeight="1">
      <c r="C57" s="1183"/>
      <c r="D57" s="1183"/>
      <c r="E57" s="1183"/>
      <c r="F57" s="1183"/>
      <c r="G57" s="1183"/>
      <c r="H57" s="1183"/>
      <c r="I57" s="1183"/>
      <c r="J57" s="1183"/>
      <c r="K57" s="1183"/>
      <c r="L57" s="1183"/>
      <c r="M57" s="1183"/>
      <c r="N57" s="1183"/>
      <c r="O57" s="1183"/>
      <c r="P57" s="1183"/>
      <c r="Q57" s="1183"/>
      <c r="R57" s="1183"/>
      <c r="S57" s="1183"/>
      <c r="T57" s="1183"/>
      <c r="U57" s="1183"/>
      <c r="V57" s="1183"/>
      <c r="W57" s="1183"/>
      <c r="X57" s="1183"/>
      <c r="Y57" s="1183"/>
      <c r="Z57" s="1183"/>
      <c r="AA57" s="1183"/>
      <c r="AB57" s="1183"/>
      <c r="AC57" s="1183"/>
    </row>
    <row r="58" spans="1:29" ht="17.25" customHeight="1">
      <c r="C58" s="1183"/>
      <c r="D58" s="1183"/>
      <c r="E58" s="1183"/>
      <c r="F58" s="1183"/>
      <c r="G58" s="1183"/>
      <c r="H58" s="1183"/>
      <c r="I58" s="1183"/>
      <c r="J58" s="1183"/>
      <c r="K58" s="1183"/>
      <c r="L58" s="1183"/>
      <c r="M58" s="1183"/>
      <c r="N58" s="1183"/>
      <c r="O58" s="1183"/>
      <c r="P58" s="1183"/>
      <c r="Q58" s="1183"/>
      <c r="R58" s="1183"/>
      <c r="S58" s="1183"/>
      <c r="T58" s="1183"/>
      <c r="U58" s="1183"/>
      <c r="V58" s="1183"/>
      <c r="W58" s="1183"/>
      <c r="X58" s="1183"/>
      <c r="Y58" s="1183"/>
      <c r="Z58" s="1183"/>
      <c r="AA58" s="1183"/>
      <c r="AB58" s="1183"/>
      <c r="AC58" s="1183"/>
    </row>
    <row r="59" spans="1:29" ht="17.25" customHeight="1">
      <c r="C59" s="1183"/>
      <c r="D59" s="1183"/>
      <c r="E59" s="1183"/>
      <c r="F59" s="1183"/>
      <c r="G59" s="1183"/>
      <c r="H59" s="1183"/>
      <c r="I59" s="1183"/>
      <c r="J59" s="1183"/>
      <c r="K59" s="1183"/>
      <c r="L59" s="1183"/>
      <c r="M59" s="1183"/>
      <c r="N59" s="1183"/>
      <c r="O59" s="1183"/>
      <c r="P59" s="1183"/>
      <c r="Q59" s="1183"/>
      <c r="R59" s="1183"/>
      <c r="S59" s="1183"/>
      <c r="T59" s="1183"/>
      <c r="U59" s="1183"/>
      <c r="V59" s="1183"/>
      <c r="W59" s="1183"/>
      <c r="X59" s="1183"/>
      <c r="Y59" s="1183"/>
      <c r="Z59" s="1183"/>
      <c r="AA59" s="1183"/>
      <c r="AB59" s="1183"/>
      <c r="AC59" s="1183"/>
    </row>
    <row r="60" spans="1:29" ht="17.25" customHeight="1">
      <c r="C60" s="1183"/>
      <c r="D60" s="1183"/>
      <c r="E60" s="1183"/>
      <c r="F60" s="1183"/>
      <c r="G60" s="1183"/>
      <c r="H60" s="1183"/>
      <c r="I60" s="1183"/>
      <c r="J60" s="1183"/>
      <c r="K60" s="1183"/>
      <c r="L60" s="1183"/>
      <c r="M60" s="1183"/>
      <c r="N60" s="1183"/>
      <c r="O60" s="1183"/>
      <c r="P60" s="1183"/>
      <c r="Q60" s="1183"/>
      <c r="R60" s="1183"/>
      <c r="S60" s="1183"/>
      <c r="T60" s="1183"/>
      <c r="U60" s="1183"/>
      <c r="V60" s="1183"/>
      <c r="W60" s="1183"/>
      <c r="X60" s="1183"/>
      <c r="Y60" s="1183"/>
      <c r="Z60" s="1183"/>
      <c r="AA60" s="1183"/>
      <c r="AB60" s="1183"/>
      <c r="AC60" s="1183"/>
    </row>
    <row r="61" spans="1:29" ht="17.25" customHeight="1">
      <c r="C61" s="1183"/>
      <c r="D61" s="1183"/>
      <c r="E61" s="1183"/>
      <c r="F61" s="1183"/>
      <c r="G61" s="1183"/>
      <c r="H61" s="1183"/>
      <c r="I61" s="1183"/>
      <c r="J61" s="1183"/>
      <c r="K61" s="1183"/>
      <c r="L61" s="1183"/>
      <c r="M61" s="1183"/>
      <c r="N61" s="1183"/>
      <c r="O61" s="1183"/>
      <c r="P61" s="1183"/>
      <c r="Q61" s="1183"/>
      <c r="R61" s="1183"/>
      <c r="S61" s="1183"/>
      <c r="T61" s="1183"/>
      <c r="U61" s="1183"/>
      <c r="V61" s="1183"/>
      <c r="W61" s="1183"/>
      <c r="X61" s="1183"/>
      <c r="Y61" s="1183"/>
      <c r="Z61" s="1183"/>
      <c r="AA61" s="1183"/>
      <c r="AB61" s="1183"/>
      <c r="AC61" s="1183"/>
    </row>
  </sheetData>
  <mergeCells count="40">
    <mergeCell ref="T2:AB2"/>
    <mergeCell ref="G13:AB13"/>
    <mergeCell ref="B8:F8"/>
    <mergeCell ref="G8:AB8"/>
    <mergeCell ref="A4:AC4"/>
    <mergeCell ref="B9:F9"/>
    <mergeCell ref="G9:AB9"/>
    <mergeCell ref="B13:F13"/>
    <mergeCell ref="B10:F12"/>
    <mergeCell ref="G10:T11"/>
    <mergeCell ref="U10:AB11"/>
    <mergeCell ref="G12:T12"/>
    <mergeCell ref="B14:B21"/>
    <mergeCell ref="D14:P14"/>
    <mergeCell ref="Q14:AB14"/>
    <mergeCell ref="D15:P15"/>
    <mergeCell ref="D16:P16"/>
    <mergeCell ref="D17:P17"/>
    <mergeCell ref="D18:P18"/>
    <mergeCell ref="Q15:AB15"/>
    <mergeCell ref="D19:P19"/>
    <mergeCell ref="D21:P21"/>
    <mergeCell ref="D20:P20"/>
    <mergeCell ref="C30:AC30"/>
    <mergeCell ref="C31:AC31"/>
    <mergeCell ref="C33:AC33"/>
    <mergeCell ref="B22:AB22"/>
    <mergeCell ref="B23:AB28"/>
    <mergeCell ref="C54:AC54"/>
    <mergeCell ref="C34:AC34"/>
    <mergeCell ref="C36:AC36"/>
    <mergeCell ref="C37:AC37"/>
    <mergeCell ref="C39:AC39"/>
    <mergeCell ref="C53:AC53"/>
    <mergeCell ref="C40:AC40"/>
    <mergeCell ref="C44:AC44"/>
    <mergeCell ref="C45:AC45"/>
    <mergeCell ref="C47:AC47"/>
    <mergeCell ref="C48:AC48"/>
    <mergeCell ref="C52:AC52"/>
  </mergeCells>
  <phoneticPr fontId="8"/>
  <dataValidations count="2">
    <dataValidation type="list" allowBlank="1" showInputMessage="1" showErrorMessage="1" sqref="C14:C21" xr:uid="{00000000-0002-0000-7300-000000000000}">
      <formula1>"○"</formula1>
    </dataValidation>
    <dataValidation type="list" allowBlank="1" showInputMessage="1" showErrorMessage="1" sqref="B52:B54 B47:B48 B44:B45 B39:B40 B36:B37 B33:B34 B30:B31" xr:uid="{00000000-0002-0000-7300-000001000000}">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rgb="FF0070C0"/>
    <pageSetUpPr fitToPage="1"/>
  </sheetPr>
  <dimension ref="B1:AF53"/>
  <sheetViews>
    <sheetView view="pageBreakPreview" zoomScaleNormal="100" zoomScaleSheetLayoutView="100" workbookViewId="0">
      <selection activeCell="B1" sqref="B1"/>
    </sheetView>
  </sheetViews>
  <sheetFormatPr defaultColWidth="4" defaultRowHeight="13"/>
  <cols>
    <col min="1" max="1" width="10.26953125" style="1212" customWidth="1"/>
    <col min="2" max="2" width="2.08984375" style="1212" customWidth="1"/>
    <col min="3" max="3" width="2.36328125" style="1212" customWidth="1"/>
    <col min="4" max="22" width="4" style="1212" customWidth="1"/>
    <col min="23" max="23" width="2.6328125" style="1212" customWidth="1"/>
    <col min="24" max="24" width="5.453125" style="1212" customWidth="1"/>
    <col min="25" max="28" width="4" style="1212" customWidth="1"/>
    <col min="29" max="29" width="2.08984375" style="1212" customWidth="1"/>
    <col min="30" max="258" width="4" style="1212"/>
    <col min="259" max="259" width="1.7265625" style="1212" customWidth="1"/>
    <col min="260" max="260" width="2.08984375" style="1212" customWidth="1"/>
    <col min="261" max="261" width="2.36328125" style="1212" customWidth="1"/>
    <col min="262" max="280" width="4" style="1212" customWidth="1"/>
    <col min="281" max="284" width="2.36328125" style="1212" customWidth="1"/>
    <col min="285" max="285" width="2.08984375" style="1212" customWidth="1"/>
    <col min="286" max="514" width="4" style="1212"/>
    <col min="515" max="515" width="1.7265625" style="1212" customWidth="1"/>
    <col min="516" max="516" width="2.08984375" style="1212" customWidth="1"/>
    <col min="517" max="517" width="2.36328125" style="1212" customWidth="1"/>
    <col min="518" max="536" width="4" style="1212" customWidth="1"/>
    <col min="537" max="540" width="2.36328125" style="1212" customWidth="1"/>
    <col min="541" max="541" width="2.08984375" style="1212" customWidth="1"/>
    <col min="542" max="770" width="4" style="1212"/>
    <col min="771" max="771" width="1.7265625" style="1212" customWidth="1"/>
    <col min="772" max="772" width="2.08984375" style="1212" customWidth="1"/>
    <col min="773" max="773" width="2.36328125" style="1212" customWidth="1"/>
    <col min="774" max="792" width="4" style="1212" customWidth="1"/>
    <col min="793" max="796" width="2.36328125" style="1212" customWidth="1"/>
    <col min="797" max="797" width="2.08984375" style="1212" customWidth="1"/>
    <col min="798" max="1026" width="4" style="1212"/>
    <col min="1027" max="1027" width="1.7265625" style="1212" customWidth="1"/>
    <col min="1028" max="1028" width="2.08984375" style="1212" customWidth="1"/>
    <col min="1029" max="1029" width="2.36328125" style="1212" customWidth="1"/>
    <col min="1030" max="1048" width="4" style="1212" customWidth="1"/>
    <col min="1049" max="1052" width="2.36328125" style="1212" customWidth="1"/>
    <col min="1053" max="1053" width="2.08984375" style="1212" customWidth="1"/>
    <col min="1054" max="1282" width="4" style="1212"/>
    <col min="1283" max="1283" width="1.7265625" style="1212" customWidth="1"/>
    <col min="1284" max="1284" width="2.08984375" style="1212" customWidth="1"/>
    <col min="1285" max="1285" width="2.36328125" style="1212" customWidth="1"/>
    <col min="1286" max="1304" width="4" style="1212" customWidth="1"/>
    <col min="1305" max="1308" width="2.36328125" style="1212" customWidth="1"/>
    <col min="1309" max="1309" width="2.08984375" style="1212" customWidth="1"/>
    <col min="1310" max="1538" width="4" style="1212"/>
    <col min="1539" max="1539" width="1.7265625" style="1212" customWidth="1"/>
    <col min="1540" max="1540" width="2.08984375" style="1212" customWidth="1"/>
    <col min="1541" max="1541" width="2.36328125" style="1212" customWidth="1"/>
    <col min="1542" max="1560" width="4" style="1212" customWidth="1"/>
    <col min="1561" max="1564" width="2.36328125" style="1212" customWidth="1"/>
    <col min="1565" max="1565" width="2.08984375" style="1212" customWidth="1"/>
    <col min="1566" max="1794" width="4" style="1212"/>
    <col min="1795" max="1795" width="1.7265625" style="1212" customWidth="1"/>
    <col min="1796" max="1796" width="2.08984375" style="1212" customWidth="1"/>
    <col min="1797" max="1797" width="2.36328125" style="1212" customWidth="1"/>
    <col min="1798" max="1816" width="4" style="1212" customWidth="1"/>
    <col min="1817" max="1820" width="2.36328125" style="1212" customWidth="1"/>
    <col min="1821" max="1821" width="2.08984375" style="1212" customWidth="1"/>
    <col min="1822" max="2050" width="4" style="1212"/>
    <col min="2051" max="2051" width="1.7265625" style="1212" customWidth="1"/>
    <col min="2052" max="2052" width="2.08984375" style="1212" customWidth="1"/>
    <col min="2053" max="2053" width="2.36328125" style="1212" customWidth="1"/>
    <col min="2054" max="2072" width="4" style="1212" customWidth="1"/>
    <col min="2073" max="2076" width="2.36328125" style="1212" customWidth="1"/>
    <col min="2077" max="2077" width="2.08984375" style="1212" customWidth="1"/>
    <col min="2078" max="2306" width="4" style="1212"/>
    <col min="2307" max="2307" width="1.7265625" style="1212" customWidth="1"/>
    <col min="2308" max="2308" width="2.08984375" style="1212" customWidth="1"/>
    <col min="2309" max="2309" width="2.36328125" style="1212" customWidth="1"/>
    <col min="2310" max="2328" width="4" style="1212" customWidth="1"/>
    <col min="2329" max="2332" width="2.36328125" style="1212" customWidth="1"/>
    <col min="2333" max="2333" width="2.08984375" style="1212" customWidth="1"/>
    <col min="2334" max="2562" width="4" style="1212"/>
    <col min="2563" max="2563" width="1.7265625" style="1212" customWidth="1"/>
    <col min="2564" max="2564" width="2.08984375" style="1212" customWidth="1"/>
    <col min="2565" max="2565" width="2.36328125" style="1212" customWidth="1"/>
    <col min="2566" max="2584" width="4" style="1212" customWidth="1"/>
    <col min="2585" max="2588" width="2.36328125" style="1212" customWidth="1"/>
    <col min="2589" max="2589" width="2.08984375" style="1212" customWidth="1"/>
    <col min="2590" max="2818" width="4" style="1212"/>
    <col min="2819" max="2819" width="1.7265625" style="1212" customWidth="1"/>
    <col min="2820" max="2820" width="2.08984375" style="1212" customWidth="1"/>
    <col min="2821" max="2821" width="2.36328125" style="1212" customWidth="1"/>
    <col min="2822" max="2840" width="4" style="1212" customWidth="1"/>
    <col min="2841" max="2844" width="2.36328125" style="1212" customWidth="1"/>
    <col min="2845" max="2845" width="2.08984375" style="1212" customWidth="1"/>
    <col min="2846" max="3074" width="4" style="1212"/>
    <col min="3075" max="3075" width="1.7265625" style="1212" customWidth="1"/>
    <col min="3076" max="3076" width="2.08984375" style="1212" customWidth="1"/>
    <col min="3077" max="3077" width="2.36328125" style="1212" customWidth="1"/>
    <col min="3078" max="3096" width="4" style="1212" customWidth="1"/>
    <col min="3097" max="3100" width="2.36328125" style="1212" customWidth="1"/>
    <col min="3101" max="3101" width="2.08984375" style="1212" customWidth="1"/>
    <col min="3102" max="3330" width="4" style="1212"/>
    <col min="3331" max="3331" width="1.7265625" style="1212" customWidth="1"/>
    <col min="3332" max="3332" width="2.08984375" style="1212" customWidth="1"/>
    <col min="3333" max="3333" width="2.36328125" style="1212" customWidth="1"/>
    <col min="3334" max="3352" width="4" style="1212" customWidth="1"/>
    <col min="3353" max="3356" width="2.36328125" style="1212" customWidth="1"/>
    <col min="3357" max="3357" width="2.08984375" style="1212" customWidth="1"/>
    <col min="3358" max="3586" width="4" style="1212"/>
    <col min="3587" max="3587" width="1.7265625" style="1212" customWidth="1"/>
    <col min="3588" max="3588" width="2.08984375" style="1212" customWidth="1"/>
    <col min="3589" max="3589" width="2.36328125" style="1212" customWidth="1"/>
    <col min="3590" max="3608" width="4" style="1212" customWidth="1"/>
    <col min="3609" max="3612" width="2.36328125" style="1212" customWidth="1"/>
    <col min="3613" max="3613" width="2.08984375" style="1212" customWidth="1"/>
    <col min="3614" max="3842" width="4" style="1212"/>
    <col min="3843" max="3843" width="1.7265625" style="1212" customWidth="1"/>
    <col min="3844" max="3844" width="2.08984375" style="1212" customWidth="1"/>
    <col min="3845" max="3845" width="2.36328125" style="1212" customWidth="1"/>
    <col min="3846" max="3864" width="4" style="1212" customWidth="1"/>
    <col min="3865" max="3868" width="2.36328125" style="1212" customWidth="1"/>
    <col min="3869" max="3869" width="2.08984375" style="1212" customWidth="1"/>
    <col min="3870" max="4098" width="4" style="1212"/>
    <col min="4099" max="4099" width="1.7265625" style="1212" customWidth="1"/>
    <col min="4100" max="4100" width="2.08984375" style="1212" customWidth="1"/>
    <col min="4101" max="4101" width="2.36328125" style="1212" customWidth="1"/>
    <col min="4102" max="4120" width="4" style="1212" customWidth="1"/>
    <col min="4121" max="4124" width="2.36328125" style="1212" customWidth="1"/>
    <col min="4125" max="4125" width="2.08984375" style="1212" customWidth="1"/>
    <col min="4126" max="4354" width="4" style="1212"/>
    <col min="4355" max="4355" width="1.7265625" style="1212" customWidth="1"/>
    <col min="4356" max="4356" width="2.08984375" style="1212" customWidth="1"/>
    <col min="4357" max="4357" width="2.36328125" style="1212" customWidth="1"/>
    <col min="4358" max="4376" width="4" style="1212" customWidth="1"/>
    <col min="4377" max="4380" width="2.36328125" style="1212" customWidth="1"/>
    <col min="4381" max="4381" width="2.08984375" style="1212" customWidth="1"/>
    <col min="4382" max="4610" width="4" style="1212"/>
    <col min="4611" max="4611" width="1.7265625" style="1212" customWidth="1"/>
    <col min="4612" max="4612" width="2.08984375" style="1212" customWidth="1"/>
    <col min="4613" max="4613" width="2.36328125" style="1212" customWidth="1"/>
    <col min="4614" max="4632" width="4" style="1212" customWidth="1"/>
    <col min="4633" max="4636" width="2.36328125" style="1212" customWidth="1"/>
    <col min="4637" max="4637" width="2.08984375" style="1212" customWidth="1"/>
    <col min="4638" max="4866" width="4" style="1212"/>
    <col min="4867" max="4867" width="1.7265625" style="1212" customWidth="1"/>
    <col min="4868" max="4868" width="2.08984375" style="1212" customWidth="1"/>
    <col min="4869" max="4869" width="2.36328125" style="1212" customWidth="1"/>
    <col min="4870" max="4888" width="4" style="1212" customWidth="1"/>
    <col min="4889" max="4892" width="2.36328125" style="1212" customWidth="1"/>
    <col min="4893" max="4893" width="2.08984375" style="1212" customWidth="1"/>
    <col min="4894" max="5122" width="4" style="1212"/>
    <col min="5123" max="5123" width="1.7265625" style="1212" customWidth="1"/>
    <col min="5124" max="5124" width="2.08984375" style="1212" customWidth="1"/>
    <col min="5125" max="5125" width="2.36328125" style="1212" customWidth="1"/>
    <col min="5126" max="5144" width="4" style="1212" customWidth="1"/>
    <col min="5145" max="5148" width="2.36328125" style="1212" customWidth="1"/>
    <col min="5149" max="5149" width="2.08984375" style="1212" customWidth="1"/>
    <col min="5150" max="5378" width="4" style="1212"/>
    <col min="5379" max="5379" width="1.7265625" style="1212" customWidth="1"/>
    <col min="5380" max="5380" width="2.08984375" style="1212" customWidth="1"/>
    <col min="5381" max="5381" width="2.36328125" style="1212" customWidth="1"/>
    <col min="5382" max="5400" width="4" style="1212" customWidth="1"/>
    <col min="5401" max="5404" width="2.36328125" style="1212" customWidth="1"/>
    <col min="5405" max="5405" width="2.08984375" style="1212" customWidth="1"/>
    <col min="5406" max="5634" width="4" style="1212"/>
    <col min="5635" max="5635" width="1.7265625" style="1212" customWidth="1"/>
    <col min="5636" max="5636" width="2.08984375" style="1212" customWidth="1"/>
    <col min="5637" max="5637" width="2.36328125" style="1212" customWidth="1"/>
    <col min="5638" max="5656" width="4" style="1212" customWidth="1"/>
    <col min="5657" max="5660" width="2.36328125" style="1212" customWidth="1"/>
    <col min="5661" max="5661" width="2.08984375" style="1212" customWidth="1"/>
    <col min="5662" max="5890" width="4" style="1212"/>
    <col min="5891" max="5891" width="1.7265625" style="1212" customWidth="1"/>
    <col min="5892" max="5892" width="2.08984375" style="1212" customWidth="1"/>
    <col min="5893" max="5893" width="2.36328125" style="1212" customWidth="1"/>
    <col min="5894" max="5912" width="4" style="1212" customWidth="1"/>
    <col min="5913" max="5916" width="2.36328125" style="1212" customWidth="1"/>
    <col min="5917" max="5917" width="2.08984375" style="1212" customWidth="1"/>
    <col min="5918" max="6146" width="4" style="1212"/>
    <col min="6147" max="6147" width="1.7265625" style="1212" customWidth="1"/>
    <col min="6148" max="6148" width="2.08984375" style="1212" customWidth="1"/>
    <col min="6149" max="6149" width="2.36328125" style="1212" customWidth="1"/>
    <col min="6150" max="6168" width="4" style="1212" customWidth="1"/>
    <col min="6169" max="6172" width="2.36328125" style="1212" customWidth="1"/>
    <col min="6173" max="6173" width="2.08984375" style="1212" customWidth="1"/>
    <col min="6174" max="6402" width="4" style="1212"/>
    <col min="6403" max="6403" width="1.7265625" style="1212" customWidth="1"/>
    <col min="6404" max="6404" width="2.08984375" style="1212" customWidth="1"/>
    <col min="6405" max="6405" width="2.36328125" style="1212" customWidth="1"/>
    <col min="6406" max="6424" width="4" style="1212" customWidth="1"/>
    <col min="6425" max="6428" width="2.36328125" style="1212" customWidth="1"/>
    <col min="6429" max="6429" width="2.08984375" style="1212" customWidth="1"/>
    <col min="6430" max="6658" width="4" style="1212"/>
    <col min="6659" max="6659" width="1.7265625" style="1212" customWidth="1"/>
    <col min="6660" max="6660" width="2.08984375" style="1212" customWidth="1"/>
    <col min="6661" max="6661" width="2.36328125" style="1212" customWidth="1"/>
    <col min="6662" max="6680" width="4" style="1212" customWidth="1"/>
    <col min="6681" max="6684" width="2.36328125" style="1212" customWidth="1"/>
    <col min="6685" max="6685" width="2.08984375" style="1212" customWidth="1"/>
    <col min="6686" max="6914" width="4" style="1212"/>
    <col min="6915" max="6915" width="1.7265625" style="1212" customWidth="1"/>
    <col min="6916" max="6916" width="2.08984375" style="1212" customWidth="1"/>
    <col min="6917" max="6917" width="2.36328125" style="1212" customWidth="1"/>
    <col min="6918" max="6936" width="4" style="1212" customWidth="1"/>
    <col min="6937" max="6940" width="2.36328125" style="1212" customWidth="1"/>
    <col min="6941" max="6941" width="2.08984375" style="1212" customWidth="1"/>
    <col min="6942" max="7170" width="4" style="1212"/>
    <col min="7171" max="7171" width="1.7265625" style="1212" customWidth="1"/>
    <col min="7172" max="7172" width="2.08984375" style="1212" customWidth="1"/>
    <col min="7173" max="7173" width="2.36328125" style="1212" customWidth="1"/>
    <col min="7174" max="7192" width="4" style="1212" customWidth="1"/>
    <col min="7193" max="7196" width="2.36328125" style="1212" customWidth="1"/>
    <col min="7197" max="7197" width="2.08984375" style="1212" customWidth="1"/>
    <col min="7198" max="7426" width="4" style="1212"/>
    <col min="7427" max="7427" width="1.7265625" style="1212" customWidth="1"/>
    <col min="7428" max="7428" width="2.08984375" style="1212" customWidth="1"/>
    <col min="7429" max="7429" width="2.36328125" style="1212" customWidth="1"/>
    <col min="7430" max="7448" width="4" style="1212" customWidth="1"/>
    <col min="7449" max="7452" width="2.36328125" style="1212" customWidth="1"/>
    <col min="7453" max="7453" width="2.08984375" style="1212" customWidth="1"/>
    <col min="7454" max="7682" width="4" style="1212"/>
    <col min="7683" max="7683" width="1.7265625" style="1212" customWidth="1"/>
    <col min="7684" max="7684" width="2.08984375" style="1212" customWidth="1"/>
    <col min="7685" max="7685" width="2.36328125" style="1212" customWidth="1"/>
    <col min="7686" max="7704" width="4" style="1212" customWidth="1"/>
    <col min="7705" max="7708" width="2.36328125" style="1212" customWidth="1"/>
    <col min="7709" max="7709" width="2.08984375" style="1212" customWidth="1"/>
    <col min="7710" max="7938" width="4" style="1212"/>
    <col min="7939" max="7939" width="1.7265625" style="1212" customWidth="1"/>
    <col min="7940" max="7940" width="2.08984375" style="1212" customWidth="1"/>
    <col min="7941" max="7941" width="2.36328125" style="1212" customWidth="1"/>
    <col min="7942" max="7960" width="4" style="1212" customWidth="1"/>
    <col min="7961" max="7964" width="2.36328125" style="1212" customWidth="1"/>
    <col min="7965" max="7965" width="2.08984375" style="1212" customWidth="1"/>
    <col min="7966" max="8194" width="4" style="1212"/>
    <col min="8195" max="8195" width="1.7265625" style="1212" customWidth="1"/>
    <col min="8196" max="8196" width="2.08984375" style="1212" customWidth="1"/>
    <col min="8197" max="8197" width="2.36328125" style="1212" customWidth="1"/>
    <col min="8198" max="8216" width="4" style="1212" customWidth="1"/>
    <col min="8217" max="8220" width="2.36328125" style="1212" customWidth="1"/>
    <col min="8221" max="8221" width="2.08984375" style="1212" customWidth="1"/>
    <col min="8222" max="8450" width="4" style="1212"/>
    <col min="8451" max="8451" width="1.7265625" style="1212" customWidth="1"/>
    <col min="8452" max="8452" width="2.08984375" style="1212" customWidth="1"/>
    <col min="8453" max="8453" width="2.36328125" style="1212" customWidth="1"/>
    <col min="8454" max="8472" width="4" style="1212" customWidth="1"/>
    <col min="8473" max="8476" width="2.36328125" style="1212" customWidth="1"/>
    <col min="8477" max="8477" width="2.08984375" style="1212" customWidth="1"/>
    <col min="8478" max="8706" width="4" style="1212"/>
    <col min="8707" max="8707" width="1.7265625" style="1212" customWidth="1"/>
    <col min="8708" max="8708" width="2.08984375" style="1212" customWidth="1"/>
    <col min="8709" max="8709" width="2.36328125" style="1212" customWidth="1"/>
    <col min="8710" max="8728" width="4" style="1212" customWidth="1"/>
    <col min="8729" max="8732" width="2.36328125" style="1212" customWidth="1"/>
    <col min="8733" max="8733" width="2.08984375" style="1212" customWidth="1"/>
    <col min="8734" max="8962" width="4" style="1212"/>
    <col min="8963" max="8963" width="1.7265625" style="1212" customWidth="1"/>
    <col min="8964" max="8964" width="2.08984375" style="1212" customWidth="1"/>
    <col min="8965" max="8965" width="2.36328125" style="1212" customWidth="1"/>
    <col min="8966" max="8984" width="4" style="1212" customWidth="1"/>
    <col min="8985" max="8988" width="2.36328125" style="1212" customWidth="1"/>
    <col min="8989" max="8989" width="2.08984375" style="1212" customWidth="1"/>
    <col min="8990" max="9218" width="4" style="1212"/>
    <col min="9219" max="9219" width="1.7265625" style="1212" customWidth="1"/>
    <col min="9220" max="9220" width="2.08984375" style="1212" customWidth="1"/>
    <col min="9221" max="9221" width="2.36328125" style="1212" customWidth="1"/>
    <col min="9222" max="9240" width="4" style="1212" customWidth="1"/>
    <col min="9241" max="9244" width="2.36328125" style="1212" customWidth="1"/>
    <col min="9245" max="9245" width="2.08984375" style="1212" customWidth="1"/>
    <col min="9246" max="9474" width="4" style="1212"/>
    <col min="9475" max="9475" width="1.7265625" style="1212" customWidth="1"/>
    <col min="9476" max="9476" width="2.08984375" style="1212" customWidth="1"/>
    <col min="9477" max="9477" width="2.36328125" style="1212" customWidth="1"/>
    <col min="9478" max="9496" width="4" style="1212" customWidth="1"/>
    <col min="9497" max="9500" width="2.36328125" style="1212" customWidth="1"/>
    <col min="9501" max="9501" width="2.08984375" style="1212" customWidth="1"/>
    <col min="9502" max="9730" width="4" style="1212"/>
    <col min="9731" max="9731" width="1.7265625" style="1212" customWidth="1"/>
    <col min="9732" max="9732" width="2.08984375" style="1212" customWidth="1"/>
    <col min="9733" max="9733" width="2.36328125" style="1212" customWidth="1"/>
    <col min="9734" max="9752" width="4" style="1212" customWidth="1"/>
    <col min="9753" max="9756" width="2.36328125" style="1212" customWidth="1"/>
    <col min="9757" max="9757" width="2.08984375" style="1212" customWidth="1"/>
    <col min="9758" max="9986" width="4" style="1212"/>
    <col min="9987" max="9987" width="1.7265625" style="1212" customWidth="1"/>
    <col min="9988" max="9988" width="2.08984375" style="1212" customWidth="1"/>
    <col min="9989" max="9989" width="2.36328125" style="1212" customWidth="1"/>
    <col min="9990" max="10008" width="4" style="1212" customWidth="1"/>
    <col min="10009" max="10012" width="2.36328125" style="1212" customWidth="1"/>
    <col min="10013" max="10013" width="2.08984375" style="1212" customWidth="1"/>
    <col min="10014" max="10242" width="4" style="1212"/>
    <col min="10243" max="10243" width="1.7265625" style="1212" customWidth="1"/>
    <col min="10244" max="10244" width="2.08984375" style="1212" customWidth="1"/>
    <col min="10245" max="10245" width="2.36328125" style="1212" customWidth="1"/>
    <col min="10246" max="10264" width="4" style="1212" customWidth="1"/>
    <col min="10265" max="10268" width="2.36328125" style="1212" customWidth="1"/>
    <col min="10269" max="10269" width="2.08984375" style="1212" customWidth="1"/>
    <col min="10270" max="10498" width="4" style="1212"/>
    <col min="10499" max="10499" width="1.7265625" style="1212" customWidth="1"/>
    <col min="10500" max="10500" width="2.08984375" style="1212" customWidth="1"/>
    <col min="10501" max="10501" width="2.36328125" style="1212" customWidth="1"/>
    <col min="10502" max="10520" width="4" style="1212" customWidth="1"/>
    <col min="10521" max="10524" width="2.36328125" style="1212" customWidth="1"/>
    <col min="10525" max="10525" width="2.08984375" style="1212" customWidth="1"/>
    <col min="10526" max="10754" width="4" style="1212"/>
    <col min="10755" max="10755" width="1.7265625" style="1212" customWidth="1"/>
    <col min="10756" max="10756" width="2.08984375" style="1212" customWidth="1"/>
    <col min="10757" max="10757" width="2.36328125" style="1212" customWidth="1"/>
    <col min="10758" max="10776" width="4" style="1212" customWidth="1"/>
    <col min="10777" max="10780" width="2.36328125" style="1212" customWidth="1"/>
    <col min="10781" max="10781" width="2.08984375" style="1212" customWidth="1"/>
    <col min="10782" max="11010" width="4" style="1212"/>
    <col min="11011" max="11011" width="1.7265625" style="1212" customWidth="1"/>
    <col min="11012" max="11012" width="2.08984375" style="1212" customWidth="1"/>
    <col min="11013" max="11013" width="2.36328125" style="1212" customWidth="1"/>
    <col min="11014" max="11032" width="4" style="1212" customWidth="1"/>
    <col min="11033" max="11036" width="2.36328125" style="1212" customWidth="1"/>
    <col min="11037" max="11037" width="2.08984375" style="1212" customWidth="1"/>
    <col min="11038" max="11266" width="4" style="1212"/>
    <col min="11267" max="11267" width="1.7265625" style="1212" customWidth="1"/>
    <col min="11268" max="11268" width="2.08984375" style="1212" customWidth="1"/>
    <col min="11269" max="11269" width="2.36328125" style="1212" customWidth="1"/>
    <col min="11270" max="11288" width="4" style="1212" customWidth="1"/>
    <col min="11289" max="11292" width="2.36328125" style="1212" customWidth="1"/>
    <col min="11293" max="11293" width="2.08984375" style="1212" customWidth="1"/>
    <col min="11294" max="11522" width="4" style="1212"/>
    <col min="11523" max="11523" width="1.7265625" style="1212" customWidth="1"/>
    <col min="11524" max="11524" width="2.08984375" style="1212" customWidth="1"/>
    <col min="11525" max="11525" width="2.36328125" style="1212" customWidth="1"/>
    <col min="11526" max="11544" width="4" style="1212" customWidth="1"/>
    <col min="11545" max="11548" width="2.36328125" style="1212" customWidth="1"/>
    <col min="11549" max="11549" width="2.08984375" style="1212" customWidth="1"/>
    <col min="11550" max="11778" width="4" style="1212"/>
    <col min="11779" max="11779" width="1.7265625" style="1212" customWidth="1"/>
    <col min="11780" max="11780" width="2.08984375" style="1212" customWidth="1"/>
    <col min="11781" max="11781" width="2.36328125" style="1212" customWidth="1"/>
    <col min="11782" max="11800" width="4" style="1212" customWidth="1"/>
    <col min="11801" max="11804" width="2.36328125" style="1212" customWidth="1"/>
    <col min="11805" max="11805" width="2.08984375" style="1212" customWidth="1"/>
    <col min="11806" max="12034" width="4" style="1212"/>
    <col min="12035" max="12035" width="1.7265625" style="1212" customWidth="1"/>
    <col min="12036" max="12036" width="2.08984375" style="1212" customWidth="1"/>
    <col min="12037" max="12037" width="2.36328125" style="1212" customWidth="1"/>
    <col min="12038" max="12056" width="4" style="1212" customWidth="1"/>
    <col min="12057" max="12060" width="2.36328125" style="1212" customWidth="1"/>
    <col min="12061" max="12061" width="2.08984375" style="1212" customWidth="1"/>
    <col min="12062" max="12290" width="4" style="1212"/>
    <col min="12291" max="12291" width="1.7265625" style="1212" customWidth="1"/>
    <col min="12292" max="12292" width="2.08984375" style="1212" customWidth="1"/>
    <col min="12293" max="12293" width="2.36328125" style="1212" customWidth="1"/>
    <col min="12294" max="12312" width="4" style="1212" customWidth="1"/>
    <col min="12313" max="12316" width="2.36328125" style="1212" customWidth="1"/>
    <col min="12317" max="12317" width="2.08984375" style="1212" customWidth="1"/>
    <col min="12318" max="12546" width="4" style="1212"/>
    <col min="12547" max="12547" width="1.7265625" style="1212" customWidth="1"/>
    <col min="12548" max="12548" width="2.08984375" style="1212" customWidth="1"/>
    <col min="12549" max="12549" width="2.36328125" style="1212" customWidth="1"/>
    <col min="12550" max="12568" width="4" style="1212" customWidth="1"/>
    <col min="12569" max="12572" width="2.36328125" style="1212" customWidth="1"/>
    <col min="12573" max="12573" width="2.08984375" style="1212" customWidth="1"/>
    <col min="12574" max="12802" width="4" style="1212"/>
    <col min="12803" max="12803" width="1.7265625" style="1212" customWidth="1"/>
    <col min="12804" max="12804" width="2.08984375" style="1212" customWidth="1"/>
    <col min="12805" max="12805" width="2.36328125" style="1212" customWidth="1"/>
    <col min="12806" max="12824" width="4" style="1212" customWidth="1"/>
    <col min="12825" max="12828" width="2.36328125" style="1212" customWidth="1"/>
    <col min="12829" max="12829" width="2.08984375" style="1212" customWidth="1"/>
    <col min="12830" max="13058" width="4" style="1212"/>
    <col min="13059" max="13059" width="1.7265625" style="1212" customWidth="1"/>
    <col min="13060" max="13060" width="2.08984375" style="1212" customWidth="1"/>
    <col min="13061" max="13061" width="2.36328125" style="1212" customWidth="1"/>
    <col min="13062" max="13080" width="4" style="1212" customWidth="1"/>
    <col min="13081" max="13084" width="2.36328125" style="1212" customWidth="1"/>
    <col min="13085" max="13085" width="2.08984375" style="1212" customWidth="1"/>
    <col min="13086" max="13314" width="4" style="1212"/>
    <col min="13315" max="13315" width="1.7265625" style="1212" customWidth="1"/>
    <col min="13316" max="13316" width="2.08984375" style="1212" customWidth="1"/>
    <col min="13317" max="13317" width="2.36328125" style="1212" customWidth="1"/>
    <col min="13318" max="13336" width="4" style="1212" customWidth="1"/>
    <col min="13337" max="13340" width="2.36328125" style="1212" customWidth="1"/>
    <col min="13341" max="13341" width="2.08984375" style="1212" customWidth="1"/>
    <col min="13342" max="13570" width="4" style="1212"/>
    <col min="13571" max="13571" width="1.7265625" style="1212" customWidth="1"/>
    <col min="13572" max="13572" width="2.08984375" style="1212" customWidth="1"/>
    <col min="13573" max="13573" width="2.36328125" style="1212" customWidth="1"/>
    <col min="13574" max="13592" width="4" style="1212" customWidth="1"/>
    <col min="13593" max="13596" width="2.36328125" style="1212" customWidth="1"/>
    <col min="13597" max="13597" width="2.08984375" style="1212" customWidth="1"/>
    <col min="13598" max="13826" width="4" style="1212"/>
    <col min="13827" max="13827" width="1.7265625" style="1212" customWidth="1"/>
    <col min="13828" max="13828" width="2.08984375" style="1212" customWidth="1"/>
    <col min="13829" max="13829" width="2.36328125" style="1212" customWidth="1"/>
    <col min="13830" max="13848" width="4" style="1212" customWidth="1"/>
    <col min="13849" max="13852" width="2.36328125" style="1212" customWidth="1"/>
    <col min="13853" max="13853" width="2.08984375" style="1212" customWidth="1"/>
    <col min="13854" max="14082" width="4" style="1212"/>
    <col min="14083" max="14083" width="1.7265625" style="1212" customWidth="1"/>
    <col min="14084" max="14084" width="2.08984375" style="1212" customWidth="1"/>
    <col min="14085" max="14085" width="2.36328125" style="1212" customWidth="1"/>
    <col min="14086" max="14104" width="4" style="1212" customWidth="1"/>
    <col min="14105" max="14108" width="2.36328125" style="1212" customWidth="1"/>
    <col min="14109" max="14109" width="2.08984375" style="1212" customWidth="1"/>
    <col min="14110" max="14338" width="4" style="1212"/>
    <col min="14339" max="14339" width="1.7265625" style="1212" customWidth="1"/>
    <col min="14340" max="14340" width="2.08984375" style="1212" customWidth="1"/>
    <col min="14341" max="14341" width="2.36328125" style="1212" customWidth="1"/>
    <col min="14342" max="14360" width="4" style="1212" customWidth="1"/>
    <col min="14361" max="14364" width="2.36328125" style="1212" customWidth="1"/>
    <col min="14365" max="14365" width="2.08984375" style="1212" customWidth="1"/>
    <col min="14366" max="14594" width="4" style="1212"/>
    <col min="14595" max="14595" width="1.7265625" style="1212" customWidth="1"/>
    <col min="14596" max="14596" width="2.08984375" style="1212" customWidth="1"/>
    <col min="14597" max="14597" width="2.36328125" style="1212" customWidth="1"/>
    <col min="14598" max="14616" width="4" style="1212" customWidth="1"/>
    <col min="14617" max="14620" width="2.36328125" style="1212" customWidth="1"/>
    <col min="14621" max="14621" width="2.08984375" style="1212" customWidth="1"/>
    <col min="14622" max="14850" width="4" style="1212"/>
    <col min="14851" max="14851" width="1.7265625" style="1212" customWidth="1"/>
    <col min="14852" max="14852" width="2.08984375" style="1212" customWidth="1"/>
    <col min="14853" max="14853" width="2.36328125" style="1212" customWidth="1"/>
    <col min="14854" max="14872" width="4" style="1212" customWidth="1"/>
    <col min="14873" max="14876" width="2.36328125" style="1212" customWidth="1"/>
    <col min="14877" max="14877" width="2.08984375" style="1212" customWidth="1"/>
    <col min="14878" max="15106" width="4" style="1212"/>
    <col min="15107" max="15107" width="1.7265625" style="1212" customWidth="1"/>
    <col min="15108" max="15108" width="2.08984375" style="1212" customWidth="1"/>
    <col min="15109" max="15109" width="2.36328125" style="1212" customWidth="1"/>
    <col min="15110" max="15128" width="4" style="1212" customWidth="1"/>
    <col min="15129" max="15132" width="2.36328125" style="1212" customWidth="1"/>
    <col min="15133" max="15133" width="2.08984375" style="1212" customWidth="1"/>
    <col min="15134" max="15362" width="4" style="1212"/>
    <col min="15363" max="15363" width="1.7265625" style="1212" customWidth="1"/>
    <col min="15364" max="15364" width="2.08984375" style="1212" customWidth="1"/>
    <col min="15365" max="15365" width="2.36328125" style="1212" customWidth="1"/>
    <col min="15366" max="15384" width="4" style="1212" customWidth="1"/>
    <col min="15385" max="15388" width="2.36328125" style="1212" customWidth="1"/>
    <col min="15389" max="15389" width="2.08984375" style="1212" customWidth="1"/>
    <col min="15390" max="15618" width="4" style="1212"/>
    <col min="15619" max="15619" width="1.7265625" style="1212" customWidth="1"/>
    <col min="15620" max="15620" width="2.08984375" style="1212" customWidth="1"/>
    <col min="15621" max="15621" width="2.36328125" style="1212" customWidth="1"/>
    <col min="15622" max="15640" width="4" style="1212" customWidth="1"/>
    <col min="15641" max="15644" width="2.36328125" style="1212" customWidth="1"/>
    <col min="15645" max="15645" width="2.08984375" style="1212" customWidth="1"/>
    <col min="15646" max="15874" width="4" style="1212"/>
    <col min="15875" max="15875" width="1.7265625" style="1212" customWidth="1"/>
    <col min="15876" max="15876" width="2.08984375" style="1212" customWidth="1"/>
    <col min="15877" max="15877" width="2.36328125" style="1212" customWidth="1"/>
    <col min="15878" max="15896" width="4" style="1212" customWidth="1"/>
    <col min="15897" max="15900" width="2.36328125" style="1212" customWidth="1"/>
    <col min="15901" max="15901" width="2.08984375" style="1212" customWidth="1"/>
    <col min="15902" max="16130" width="4" style="1212"/>
    <col min="16131" max="16131" width="1.7265625" style="1212" customWidth="1"/>
    <col min="16132" max="16132" width="2.08984375" style="1212" customWidth="1"/>
    <col min="16133" max="16133" width="2.36328125" style="1212" customWidth="1"/>
    <col min="16134" max="16152" width="4" style="1212" customWidth="1"/>
    <col min="16153" max="16156" width="2.36328125" style="1212" customWidth="1"/>
    <col min="16157" max="16157" width="2.08984375" style="1212" customWidth="1"/>
    <col min="16158" max="16384" width="4" style="1212"/>
  </cols>
  <sheetData>
    <row r="1" spans="2:32">
      <c r="B1" s="1213"/>
      <c r="C1" s="216" t="s">
        <v>1803</v>
      </c>
      <c r="D1" s="1213"/>
      <c r="E1" s="1213"/>
      <c r="F1" s="1213"/>
      <c r="G1" s="1213"/>
      <c r="H1" s="1213"/>
      <c r="I1" s="1213"/>
      <c r="J1" s="1213"/>
      <c r="K1" s="1213"/>
      <c r="L1" s="1213"/>
      <c r="M1" s="1213"/>
      <c r="N1" s="1213"/>
      <c r="O1" s="1213"/>
      <c r="P1" s="1213"/>
      <c r="Q1" s="1213"/>
      <c r="R1" s="1213"/>
      <c r="S1" s="1213"/>
      <c r="T1" s="1213"/>
      <c r="U1" s="1213"/>
      <c r="V1" s="1213"/>
      <c r="W1" s="1246"/>
      <c r="X1" s="1246"/>
      <c r="Y1" s="1213"/>
      <c r="Z1" s="1213"/>
      <c r="AA1" s="1213"/>
      <c r="AB1" s="1213"/>
      <c r="AC1" s="1213"/>
    </row>
    <row r="2" spans="2:32">
      <c r="B2" s="1213"/>
      <c r="C2" s="1213"/>
      <c r="D2" s="1213"/>
      <c r="E2" s="1213"/>
      <c r="F2" s="1213"/>
      <c r="G2" s="1213"/>
      <c r="H2" s="1213"/>
      <c r="I2" s="1213"/>
      <c r="J2" s="1213"/>
      <c r="K2" s="1213"/>
      <c r="L2" s="1213"/>
      <c r="M2" s="1213"/>
      <c r="N2" s="1213"/>
      <c r="O2" s="1213"/>
      <c r="P2" s="1213"/>
      <c r="Q2" s="1213"/>
      <c r="R2" s="1213"/>
      <c r="S2" s="1213"/>
      <c r="T2" s="1213"/>
      <c r="U2" s="1213"/>
      <c r="V2" s="1213"/>
      <c r="W2" s="1213"/>
      <c r="X2" s="1213"/>
      <c r="Y2" s="1213"/>
      <c r="Z2" s="1213"/>
      <c r="AA2" s="1213"/>
      <c r="AB2" s="1213"/>
      <c r="AC2" s="1213"/>
    </row>
    <row r="3" spans="2:32">
      <c r="B3" s="1213"/>
      <c r="C3" s="1213"/>
      <c r="D3" s="1213"/>
      <c r="E3" s="1213"/>
      <c r="F3" s="1213"/>
      <c r="G3" s="1213"/>
      <c r="H3" s="1213"/>
      <c r="I3" s="1213"/>
      <c r="J3" s="1213"/>
      <c r="K3" s="1213"/>
      <c r="L3" s="1213"/>
      <c r="M3" s="1213"/>
      <c r="N3" s="1213"/>
      <c r="O3" s="1213"/>
      <c r="P3" s="1213"/>
      <c r="Q3" s="1213"/>
      <c r="R3" s="1213"/>
      <c r="S3" s="1213"/>
      <c r="T3" s="1213"/>
      <c r="U3" s="2146" t="s">
        <v>1013</v>
      </c>
      <c r="V3" s="2146"/>
      <c r="W3" s="2146"/>
      <c r="X3" s="2146"/>
      <c r="Y3" s="2146"/>
      <c r="Z3" s="2146"/>
      <c r="AA3" s="2146"/>
      <c r="AB3" s="2146"/>
      <c r="AC3" s="1213"/>
    </row>
    <row r="4" spans="2:32">
      <c r="B4" s="1213"/>
      <c r="C4" s="1213"/>
      <c r="D4" s="1213"/>
      <c r="E4" s="1213"/>
      <c r="F4" s="1213"/>
      <c r="G4" s="1213"/>
      <c r="H4" s="1213"/>
      <c r="I4" s="1213"/>
      <c r="J4" s="1213"/>
      <c r="K4" s="1213"/>
      <c r="L4" s="1213"/>
      <c r="M4" s="1213"/>
      <c r="N4" s="1213"/>
      <c r="O4" s="1213"/>
      <c r="P4" s="1213"/>
      <c r="Q4" s="1213"/>
      <c r="R4" s="1213"/>
      <c r="S4" s="1213"/>
      <c r="T4" s="1213"/>
      <c r="U4" s="1213"/>
      <c r="V4" s="1213"/>
      <c r="W4" s="1213"/>
      <c r="X4" s="1213"/>
      <c r="Y4" s="1213"/>
      <c r="Z4" s="1213"/>
      <c r="AA4" s="1213"/>
      <c r="AB4" s="1213"/>
      <c r="AC4" s="1213"/>
    </row>
    <row r="5" spans="2:32">
      <c r="B5" s="539"/>
      <c r="C5" s="2147"/>
      <c r="D5" s="2147"/>
      <c r="E5" s="2147"/>
      <c r="F5" s="2147"/>
      <c r="G5" s="2147"/>
      <c r="H5" s="2147"/>
      <c r="I5" s="2147"/>
      <c r="J5" s="2147"/>
      <c r="K5" s="2147"/>
      <c r="L5" s="2147"/>
      <c r="M5" s="2147"/>
      <c r="N5" s="2147"/>
      <c r="O5" s="2147"/>
      <c r="P5" s="2147"/>
      <c r="Q5" s="2147"/>
      <c r="R5" s="2147"/>
      <c r="S5" s="2147"/>
      <c r="T5" s="2147"/>
      <c r="U5" s="2147"/>
      <c r="V5" s="2147"/>
      <c r="W5" s="2147"/>
      <c r="X5" s="2147"/>
      <c r="Y5" s="2147"/>
      <c r="Z5" s="2147"/>
      <c r="AA5" s="2147"/>
      <c r="AB5" s="2147"/>
      <c r="AC5" s="539"/>
    </row>
    <row r="6" spans="2:32" ht="16.5">
      <c r="B6" s="539"/>
      <c r="C6" s="3784" t="s">
        <v>1802</v>
      </c>
      <c r="D6" s="3784"/>
      <c r="E6" s="3784"/>
      <c r="F6" s="3784"/>
      <c r="G6" s="3784"/>
      <c r="H6" s="3784"/>
      <c r="I6" s="3784"/>
      <c r="J6" s="3784"/>
      <c r="K6" s="3784"/>
      <c r="L6" s="3784"/>
      <c r="M6" s="3784"/>
      <c r="N6" s="3784"/>
      <c r="O6" s="3784"/>
      <c r="P6" s="3784"/>
      <c r="Q6" s="3784"/>
      <c r="R6" s="3784"/>
      <c r="S6" s="3784"/>
      <c r="T6" s="3784"/>
      <c r="U6" s="3784"/>
      <c r="V6" s="3784"/>
      <c r="W6" s="3784"/>
      <c r="X6" s="3784"/>
      <c r="Y6" s="3784"/>
      <c r="Z6" s="3784"/>
      <c r="AA6" s="3784"/>
      <c r="AB6" s="3784"/>
      <c r="AC6" s="539"/>
    </row>
    <row r="7" spans="2:32">
      <c r="B7" s="539"/>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row>
    <row r="8" spans="2:32" ht="23.25" customHeight="1">
      <c r="B8" s="539"/>
      <c r="C8" s="2125" t="s">
        <v>1801</v>
      </c>
      <c r="D8" s="2126"/>
      <c r="E8" s="2126"/>
      <c r="F8" s="2126"/>
      <c r="G8" s="2127"/>
      <c r="H8" s="5093"/>
      <c r="I8" s="5093"/>
      <c r="J8" s="5093"/>
      <c r="K8" s="5093"/>
      <c r="L8" s="5093"/>
      <c r="M8" s="5093"/>
      <c r="N8" s="5093"/>
      <c r="O8" s="5093"/>
      <c r="P8" s="5093"/>
      <c r="Q8" s="5093"/>
      <c r="R8" s="5093"/>
      <c r="S8" s="5093"/>
      <c r="T8" s="5093"/>
      <c r="U8" s="5093"/>
      <c r="V8" s="5093"/>
      <c r="W8" s="5093"/>
      <c r="X8" s="5093"/>
      <c r="Y8" s="5093"/>
      <c r="Z8" s="5093"/>
      <c r="AA8" s="5093"/>
      <c r="AB8" s="5094"/>
      <c r="AC8" s="539"/>
    </row>
    <row r="9" spans="2:32" ht="23.25" customHeight="1">
      <c r="B9" s="539"/>
      <c r="C9" s="2125" t="s">
        <v>650</v>
      </c>
      <c r="D9" s="2126"/>
      <c r="E9" s="2126"/>
      <c r="F9" s="2126"/>
      <c r="G9" s="2127"/>
      <c r="H9" s="2126" t="s">
        <v>649</v>
      </c>
      <c r="I9" s="2126"/>
      <c r="J9" s="2126"/>
      <c r="K9" s="2126"/>
      <c r="L9" s="2126"/>
      <c r="M9" s="2126"/>
      <c r="N9" s="2126"/>
      <c r="O9" s="2126"/>
      <c r="P9" s="2126"/>
      <c r="Q9" s="2126"/>
      <c r="R9" s="2126"/>
      <c r="S9" s="2126"/>
      <c r="T9" s="2126"/>
      <c r="U9" s="2126"/>
      <c r="V9" s="2126"/>
      <c r="W9" s="2126"/>
      <c r="X9" s="2126"/>
      <c r="Y9" s="2126"/>
      <c r="Z9" s="2126"/>
      <c r="AA9" s="2126"/>
      <c r="AB9" s="2127"/>
      <c r="AC9" s="539"/>
    </row>
    <row r="10" spans="2:32" ht="3" customHeight="1">
      <c r="B10" s="539"/>
      <c r="C10" s="1245"/>
      <c r="D10" s="1245"/>
      <c r="E10" s="1245"/>
      <c r="F10" s="1245"/>
      <c r="G10" s="1245"/>
      <c r="H10" s="1244"/>
      <c r="I10" s="1244"/>
      <c r="J10" s="1244"/>
      <c r="K10" s="1244"/>
      <c r="L10" s="1244"/>
      <c r="M10" s="1244"/>
      <c r="N10" s="1244"/>
      <c r="O10" s="1244"/>
      <c r="P10" s="1244"/>
      <c r="Q10" s="1244"/>
      <c r="R10" s="1244"/>
      <c r="S10" s="1244"/>
      <c r="T10" s="1244"/>
      <c r="U10" s="1244"/>
      <c r="V10" s="1244"/>
      <c r="W10" s="1244"/>
      <c r="X10" s="1244"/>
      <c r="Y10" s="1244"/>
      <c r="Z10" s="1244"/>
      <c r="AA10" s="1244"/>
      <c r="AB10" s="1244"/>
      <c r="AC10" s="539"/>
      <c r="AF10" s="1243"/>
    </row>
    <row r="11" spans="2:32" ht="13.5" customHeight="1">
      <c r="B11" s="539"/>
      <c r="C11" s="2117"/>
      <c r="D11" s="2117"/>
      <c r="E11" s="2117"/>
      <c r="F11" s="2117"/>
      <c r="G11" s="2117"/>
      <c r="H11" s="2117"/>
      <c r="I11" s="2117"/>
      <c r="J11" s="2117"/>
      <c r="K11" s="2117"/>
      <c r="L11" s="2117"/>
      <c r="M11" s="2117"/>
      <c r="N11" s="2117"/>
      <c r="O11" s="2117"/>
      <c r="P11" s="2117"/>
      <c r="Q11" s="2117"/>
      <c r="R11" s="2117"/>
      <c r="S11" s="2117"/>
      <c r="T11" s="2117"/>
      <c r="U11" s="2117"/>
      <c r="V11" s="2117"/>
      <c r="W11" s="2117"/>
      <c r="X11" s="2117"/>
      <c r="Y11" s="2117"/>
      <c r="Z11" s="2117"/>
      <c r="AA11" s="2117"/>
      <c r="AB11" s="2117"/>
      <c r="AC11" s="539"/>
      <c r="AF11" s="1243"/>
    </row>
    <row r="12" spans="2:32" ht="6" customHeight="1">
      <c r="B12" s="1215"/>
      <c r="C12" s="1215"/>
      <c r="D12" s="1215"/>
      <c r="E12" s="1215"/>
      <c r="F12" s="1215"/>
      <c r="G12" s="1215"/>
      <c r="H12" s="1215"/>
      <c r="I12" s="1215"/>
      <c r="J12" s="1215"/>
      <c r="K12" s="1215"/>
      <c r="L12" s="1215"/>
      <c r="M12" s="1215"/>
      <c r="N12" s="1215"/>
      <c r="O12" s="1215"/>
      <c r="P12" s="1215"/>
      <c r="Q12" s="1215"/>
      <c r="R12" s="1215"/>
      <c r="S12" s="1215"/>
      <c r="T12" s="1215"/>
      <c r="U12" s="1215"/>
      <c r="V12" s="1215"/>
      <c r="W12" s="1215"/>
      <c r="X12" s="1215"/>
      <c r="Y12" s="1215"/>
      <c r="Z12" s="1215"/>
      <c r="AA12" s="1215"/>
      <c r="AB12" s="1215"/>
      <c r="AC12" s="1215"/>
    </row>
    <row r="13" spans="2:32" ht="17.25" customHeight="1">
      <c r="B13" s="634"/>
      <c r="C13" s="633"/>
      <c r="D13" s="633"/>
      <c r="E13" s="633"/>
      <c r="F13" s="633"/>
      <c r="G13" s="633"/>
      <c r="H13" s="633"/>
      <c r="I13" s="633"/>
      <c r="J13" s="633"/>
      <c r="K13" s="633"/>
      <c r="L13" s="633"/>
      <c r="M13" s="633"/>
      <c r="N13" s="633"/>
      <c r="O13" s="633"/>
      <c r="P13" s="633"/>
      <c r="Q13" s="633"/>
      <c r="R13" s="633"/>
      <c r="S13" s="633"/>
      <c r="T13" s="633"/>
      <c r="U13" s="633"/>
      <c r="V13" s="633"/>
      <c r="W13" s="633"/>
      <c r="X13" s="633"/>
      <c r="Y13" s="633"/>
      <c r="Z13" s="633"/>
      <c r="AA13" s="633"/>
      <c r="AB13" s="633"/>
      <c r="AC13" s="632"/>
    </row>
    <row r="14" spans="2:32" ht="37.5" customHeight="1">
      <c r="B14" s="622"/>
      <c r="C14" s="539"/>
      <c r="D14" s="5103" t="s">
        <v>1800</v>
      </c>
      <c r="E14" s="5104"/>
      <c r="F14" s="5104"/>
      <c r="G14" s="5104"/>
      <c r="H14" s="5104"/>
      <c r="I14" s="5104"/>
      <c r="J14" s="5104"/>
      <c r="K14" s="5104"/>
      <c r="L14" s="5104"/>
      <c r="M14" s="5104"/>
      <c r="N14" s="5104"/>
      <c r="O14" s="5104"/>
      <c r="P14" s="5104"/>
      <c r="Q14" s="5104"/>
      <c r="R14" s="5104"/>
      <c r="S14" s="5104"/>
      <c r="T14" s="5104"/>
      <c r="U14" s="5104"/>
      <c r="V14" s="5104"/>
      <c r="W14" s="5104"/>
      <c r="X14" s="5104"/>
      <c r="Y14" s="5104"/>
      <c r="Z14" s="5104"/>
      <c r="AA14" s="5104"/>
      <c r="AB14" s="5104"/>
      <c r="AC14" s="619"/>
    </row>
    <row r="15" spans="2:32" ht="9" customHeight="1" thickBot="1">
      <c r="B15" s="622"/>
      <c r="C15" s="539"/>
      <c r="D15" s="1227"/>
      <c r="E15" s="1226"/>
      <c r="F15" s="1226"/>
      <c r="G15" s="1226"/>
      <c r="H15" s="1226"/>
      <c r="I15" s="1226"/>
      <c r="J15" s="1224"/>
      <c r="K15" s="1224"/>
      <c r="L15" s="1224"/>
      <c r="M15" s="1224"/>
      <c r="N15" s="1224"/>
      <c r="O15" s="1224"/>
      <c r="P15" s="1224"/>
      <c r="Q15" s="1224"/>
      <c r="R15" s="1224"/>
      <c r="S15" s="1224"/>
      <c r="T15" s="1224"/>
      <c r="U15" s="1224"/>
      <c r="V15" s="1224"/>
      <c r="W15" s="1224"/>
      <c r="X15" s="1224"/>
      <c r="Y15" s="611"/>
      <c r="Z15" s="611"/>
      <c r="AA15" s="611"/>
      <c r="AB15" s="611"/>
      <c r="AC15" s="619"/>
    </row>
    <row r="16" spans="2:32" ht="17.25" customHeight="1" thickBot="1">
      <c r="B16" s="622"/>
      <c r="C16" s="539"/>
      <c r="D16" s="611"/>
      <c r="E16" s="1226"/>
      <c r="F16" s="1226"/>
      <c r="G16" s="1226"/>
      <c r="H16" s="1226"/>
      <c r="I16" s="1226"/>
      <c r="J16" s="1224"/>
      <c r="K16" s="1224"/>
      <c r="L16" s="1224"/>
      <c r="M16" s="1224"/>
      <c r="N16" s="1224"/>
      <c r="O16" s="1224"/>
      <c r="P16" s="1224"/>
      <c r="Q16" s="1224"/>
      <c r="R16" s="1224"/>
      <c r="S16" s="1224"/>
      <c r="T16" s="1224"/>
      <c r="U16" s="1242"/>
      <c r="V16" s="1241" t="s">
        <v>1787</v>
      </c>
      <c r="W16" s="1224"/>
      <c r="X16" s="1224"/>
      <c r="Y16" s="5095" t="s">
        <v>1765</v>
      </c>
      <c r="Z16" s="5096"/>
      <c r="AA16" s="5097"/>
      <c r="AB16" s="539"/>
      <c r="AC16" s="1216"/>
    </row>
    <row r="17" spans="2:29" ht="17.25" customHeight="1">
      <c r="B17" s="622"/>
      <c r="C17" s="539"/>
      <c r="D17" s="611"/>
      <c r="E17" s="1226"/>
      <c r="F17" s="1226"/>
      <c r="G17" s="1226"/>
      <c r="H17" s="1226"/>
      <c r="I17" s="1226"/>
      <c r="J17" s="1224"/>
      <c r="K17" s="1224"/>
      <c r="L17" s="1224"/>
      <c r="M17" s="1224"/>
      <c r="N17" s="1224"/>
      <c r="O17" s="1224"/>
      <c r="P17" s="1224"/>
      <c r="Q17" s="1224"/>
      <c r="R17" s="1224"/>
      <c r="S17" s="1224"/>
      <c r="T17" s="1224"/>
      <c r="U17" s="1224"/>
      <c r="V17" s="1224"/>
      <c r="W17" s="1224"/>
      <c r="X17" s="1224"/>
      <c r="Y17" s="608"/>
      <c r="Z17" s="608"/>
      <c r="AA17" s="608"/>
      <c r="AB17" s="539"/>
      <c r="AC17" s="1216"/>
    </row>
    <row r="18" spans="2:29" ht="37.5" customHeight="1">
      <c r="B18" s="622"/>
      <c r="C18" s="539"/>
      <c r="D18" s="5103" t="s">
        <v>1799</v>
      </c>
      <c r="E18" s="5103"/>
      <c r="F18" s="5103"/>
      <c r="G18" s="5103"/>
      <c r="H18" s="5103"/>
      <c r="I18" s="5103"/>
      <c r="J18" s="5103"/>
      <c r="K18" s="5103"/>
      <c r="L18" s="5103"/>
      <c r="M18" s="5103"/>
      <c r="N18" s="5103"/>
      <c r="O18" s="5103"/>
      <c r="P18" s="5103"/>
      <c r="Q18" s="5103"/>
      <c r="R18" s="5103"/>
      <c r="S18" s="5103"/>
      <c r="T18" s="5103"/>
      <c r="U18" s="5103"/>
      <c r="V18" s="5103"/>
      <c r="W18" s="5103"/>
      <c r="X18" s="5103"/>
      <c r="Y18" s="5103"/>
      <c r="Z18" s="5103"/>
      <c r="AA18" s="5103"/>
      <c r="AB18" s="5103"/>
      <c r="AC18" s="1216"/>
    </row>
    <row r="19" spans="2:29" ht="20.25" customHeight="1">
      <c r="B19" s="622"/>
      <c r="C19" s="539"/>
      <c r="D19" s="611"/>
      <c r="E19" s="611" t="s">
        <v>1798</v>
      </c>
      <c r="F19" s="539"/>
      <c r="G19" s="539"/>
      <c r="H19" s="539"/>
      <c r="I19" s="539"/>
      <c r="J19" s="539"/>
      <c r="K19" s="539"/>
      <c r="L19" s="539"/>
      <c r="M19" s="539"/>
      <c r="N19" s="539"/>
      <c r="O19" s="539"/>
      <c r="P19" s="539"/>
      <c r="Q19" s="539"/>
      <c r="R19" s="539"/>
      <c r="S19" s="539"/>
      <c r="T19" s="539"/>
      <c r="U19" s="539"/>
      <c r="V19" s="539"/>
      <c r="W19" s="539"/>
      <c r="X19" s="539"/>
      <c r="Y19" s="539"/>
      <c r="Z19" s="539"/>
      <c r="AA19" s="1233"/>
      <c r="AB19" s="539"/>
      <c r="AC19" s="1216"/>
    </row>
    <row r="20" spans="2:29" ht="18.75" customHeight="1">
      <c r="B20" s="622"/>
      <c r="C20" s="539"/>
      <c r="D20" s="539"/>
      <c r="E20" s="1240" t="s">
        <v>1797</v>
      </c>
      <c r="F20" s="1240"/>
      <c r="G20" s="1239"/>
      <c r="H20" s="1239"/>
      <c r="I20" s="1239"/>
      <c r="J20" s="1238"/>
      <c r="K20" s="1238"/>
      <c r="L20" s="1238"/>
      <c r="M20" s="1238"/>
      <c r="N20" s="1238"/>
      <c r="O20" s="1238"/>
      <c r="P20" s="1238"/>
      <c r="Q20" s="1238"/>
      <c r="R20" s="1238"/>
      <c r="S20" s="1238"/>
      <c r="T20" s="1238"/>
      <c r="U20" s="1238"/>
      <c r="V20" s="539"/>
      <c r="W20" s="539"/>
      <c r="X20" s="539"/>
      <c r="Y20" s="539"/>
      <c r="Z20" s="539"/>
      <c r="AA20" s="1233"/>
      <c r="AB20" s="539"/>
      <c r="AC20" s="1216"/>
    </row>
    <row r="21" spans="2:29" ht="18.75" customHeight="1">
      <c r="B21" s="622"/>
      <c r="C21" s="539"/>
      <c r="D21" s="539"/>
      <c r="E21" s="611"/>
      <c r="F21" s="539"/>
      <c r="G21" s="611"/>
      <c r="H21" s="1236" t="s">
        <v>1795</v>
      </c>
      <c r="I21" s="1236"/>
      <c r="J21" s="1235"/>
      <c r="K21" s="1235"/>
      <c r="L21" s="1235"/>
      <c r="M21" s="1235"/>
      <c r="N21" s="1235"/>
      <c r="O21" s="1234"/>
      <c r="P21" s="1234"/>
      <c r="Q21" s="1234"/>
      <c r="R21" s="1234"/>
      <c r="S21" s="1234"/>
      <c r="T21" s="1234"/>
      <c r="U21" s="1234"/>
      <c r="V21" s="539"/>
      <c r="W21" s="539"/>
      <c r="X21" s="539"/>
      <c r="Y21" s="539"/>
      <c r="Z21" s="539"/>
      <c r="AA21" s="1233"/>
      <c r="AB21" s="539"/>
      <c r="AC21" s="1216"/>
    </row>
    <row r="22" spans="2:29" ht="8.25" customHeight="1">
      <c r="B22" s="622"/>
      <c r="C22" s="539"/>
      <c r="D22" s="539"/>
      <c r="E22" s="539"/>
      <c r="F22" s="539"/>
      <c r="G22" s="539"/>
      <c r="H22" s="539"/>
      <c r="I22" s="539"/>
      <c r="J22" s="539"/>
      <c r="K22" s="539"/>
      <c r="L22" s="539"/>
      <c r="M22" s="539"/>
      <c r="N22" s="539"/>
      <c r="O22" s="539"/>
      <c r="P22" s="539"/>
      <c r="Q22" s="539"/>
      <c r="R22" s="539"/>
      <c r="S22" s="539"/>
      <c r="T22" s="539"/>
      <c r="U22" s="539"/>
      <c r="V22" s="539"/>
      <c r="W22" s="539"/>
      <c r="X22" s="539"/>
      <c r="Y22" s="539"/>
      <c r="Z22" s="539"/>
      <c r="AA22" s="1233"/>
      <c r="AB22" s="539"/>
      <c r="AC22" s="1216"/>
    </row>
    <row r="23" spans="2:29" ht="18.75" customHeight="1">
      <c r="B23" s="622"/>
      <c r="C23" s="539"/>
      <c r="D23" s="539"/>
      <c r="E23" s="1240" t="s">
        <v>1796</v>
      </c>
      <c r="F23" s="1240"/>
      <c r="G23" s="1239"/>
      <c r="H23" s="1239"/>
      <c r="I23" s="1239"/>
      <c r="J23" s="1238"/>
      <c r="K23" s="1238"/>
      <c r="L23" s="1238"/>
      <c r="M23" s="1238"/>
      <c r="N23" s="1238"/>
      <c r="O23" s="1237"/>
      <c r="P23" s="1237"/>
      <c r="Q23" s="1237"/>
      <c r="R23" s="1237"/>
      <c r="S23" s="1237"/>
      <c r="T23" s="1237"/>
      <c r="U23" s="1237"/>
      <c r="V23" s="539"/>
      <c r="W23" s="539"/>
      <c r="X23" s="539"/>
      <c r="Y23" s="539"/>
      <c r="Z23" s="539"/>
      <c r="AA23" s="1233"/>
      <c r="AB23" s="539"/>
      <c r="AC23" s="1216"/>
    </row>
    <row r="24" spans="2:29" ht="18.75" customHeight="1">
      <c r="B24" s="622"/>
      <c r="C24" s="539"/>
      <c r="D24" s="539"/>
      <c r="E24" s="539"/>
      <c r="F24" s="539"/>
      <c r="G24" s="611"/>
      <c r="H24" s="1236" t="s">
        <v>1795</v>
      </c>
      <c r="I24" s="1236"/>
      <c r="J24" s="1235"/>
      <c r="K24" s="1235"/>
      <c r="L24" s="1235"/>
      <c r="M24" s="1235"/>
      <c r="N24" s="1235"/>
      <c r="O24" s="1234"/>
      <c r="P24" s="1234"/>
      <c r="Q24" s="1234"/>
      <c r="R24" s="1234"/>
      <c r="S24" s="1234"/>
      <c r="T24" s="1234"/>
      <c r="U24" s="1234"/>
      <c r="V24" s="539"/>
      <c r="W24" s="539"/>
      <c r="X24" s="539"/>
      <c r="Y24" s="539"/>
      <c r="Z24" s="539"/>
      <c r="AA24" s="1233"/>
      <c r="AB24" s="539"/>
      <c r="AC24" s="1216"/>
    </row>
    <row r="25" spans="2:29" ht="13.5" customHeight="1" thickBot="1">
      <c r="B25" s="622"/>
      <c r="C25" s="539"/>
      <c r="D25" s="539"/>
      <c r="E25" s="539"/>
      <c r="F25" s="539"/>
      <c r="G25" s="539"/>
      <c r="H25" s="539"/>
      <c r="I25" s="539"/>
      <c r="J25" s="539"/>
      <c r="K25" s="539"/>
      <c r="L25" s="539"/>
      <c r="M25" s="539"/>
      <c r="N25" s="539"/>
      <c r="O25" s="539"/>
      <c r="P25" s="539"/>
      <c r="Q25" s="539"/>
      <c r="R25" s="539"/>
      <c r="S25" s="539"/>
      <c r="T25" s="539"/>
      <c r="U25" s="539"/>
      <c r="V25" s="539"/>
      <c r="W25" s="539"/>
      <c r="X25" s="539"/>
      <c r="Y25" s="539"/>
      <c r="Z25" s="539"/>
      <c r="AA25" s="1233"/>
      <c r="AB25" s="539"/>
      <c r="AC25" s="1216"/>
    </row>
    <row r="26" spans="2:29" ht="15" customHeight="1" thickBot="1">
      <c r="B26" s="622"/>
      <c r="C26" s="539"/>
      <c r="D26" s="539"/>
      <c r="E26" s="539"/>
      <c r="F26" s="539"/>
      <c r="G26" s="539"/>
      <c r="H26" s="539"/>
      <c r="I26" s="539"/>
      <c r="J26" s="5105" t="s">
        <v>1794</v>
      </c>
      <c r="K26" s="5105"/>
      <c r="L26" s="5105"/>
      <c r="M26" s="5105"/>
      <c r="N26" s="5105"/>
      <c r="O26" s="5105"/>
      <c r="P26" s="5105"/>
      <c r="Q26" s="5105"/>
      <c r="R26" s="5105"/>
      <c r="S26" s="5105"/>
      <c r="T26" s="5105"/>
      <c r="U26" s="5105"/>
      <c r="V26" s="5105"/>
      <c r="W26" s="539" t="s">
        <v>717</v>
      </c>
      <c r="X26" s="1232" t="s">
        <v>1793</v>
      </c>
      <c r="Y26" s="5095"/>
      <c r="Z26" s="5097"/>
      <c r="AA26" s="1231" t="s">
        <v>1299</v>
      </c>
      <c r="AB26" s="539"/>
      <c r="AC26" s="1216"/>
    </row>
    <row r="27" spans="2:29" ht="15" customHeight="1" thickBot="1">
      <c r="B27" s="622"/>
      <c r="C27" s="539"/>
      <c r="D27" s="539"/>
      <c r="E27" s="539"/>
      <c r="F27" s="539"/>
      <c r="G27" s="539"/>
      <c r="H27" s="539"/>
      <c r="I27" s="539"/>
      <c r="J27" s="539"/>
      <c r="K27" s="611"/>
      <c r="L27" s="539"/>
      <c r="M27" s="539"/>
      <c r="N27" s="539"/>
      <c r="O27" s="539"/>
      <c r="P27" s="539"/>
      <c r="Q27" s="539"/>
      <c r="R27" s="539"/>
      <c r="S27" s="539"/>
      <c r="T27" s="539"/>
      <c r="U27" s="539"/>
      <c r="V27" s="539"/>
      <c r="W27" s="539"/>
      <c r="X27" s="539"/>
      <c r="Y27" s="608"/>
      <c r="Z27" s="608"/>
      <c r="AA27" s="539"/>
      <c r="AB27" s="539"/>
      <c r="AC27" s="1216"/>
    </row>
    <row r="28" spans="2:29" ht="19.5" customHeight="1" thickBot="1">
      <c r="B28" s="622"/>
      <c r="C28" s="539"/>
      <c r="D28" s="611"/>
      <c r="E28" s="1226"/>
      <c r="F28" s="629"/>
      <c r="G28" s="5105" t="s">
        <v>1792</v>
      </c>
      <c r="H28" s="5105"/>
      <c r="I28" s="5105"/>
      <c r="J28" s="5105"/>
      <c r="K28" s="5105"/>
      <c r="L28" s="5105"/>
      <c r="M28" s="5105"/>
      <c r="N28" s="5105"/>
      <c r="O28" s="5105"/>
      <c r="P28" s="5105"/>
      <c r="Q28" s="5105"/>
      <c r="R28" s="5105"/>
      <c r="S28" s="5105"/>
      <c r="T28" s="5105"/>
      <c r="U28" s="5105"/>
      <c r="V28" s="5105"/>
      <c r="W28" s="539" t="s">
        <v>717</v>
      </c>
      <c r="X28" s="1232" t="s">
        <v>1791</v>
      </c>
      <c r="Y28" s="5098">
        <f>Y26*100</f>
        <v>0</v>
      </c>
      <c r="Z28" s="5099"/>
      <c r="AA28" s="1231" t="s">
        <v>1779</v>
      </c>
      <c r="AB28" s="539"/>
      <c r="AC28" s="1230"/>
    </row>
    <row r="29" spans="2:29" ht="19.5" customHeight="1">
      <c r="B29" s="622"/>
      <c r="C29" s="539"/>
      <c r="D29" s="611"/>
      <c r="E29" s="1226"/>
      <c r="F29" s="1226"/>
      <c r="G29" s="611"/>
      <c r="H29" s="1226"/>
      <c r="I29" s="1226"/>
      <c r="J29" s="1224"/>
      <c r="K29" s="1224"/>
      <c r="L29" s="1224"/>
      <c r="M29" s="1224"/>
      <c r="N29" s="1224"/>
      <c r="O29" s="1224"/>
      <c r="P29" s="1224"/>
      <c r="Q29" s="1224"/>
      <c r="R29" s="1224"/>
      <c r="S29" s="1224"/>
      <c r="T29" s="1224"/>
      <c r="U29" s="1224"/>
      <c r="V29" s="608"/>
      <c r="W29" s="539" t="s">
        <v>1790</v>
      </c>
      <c r="X29" s="539"/>
      <c r="Y29" s="539"/>
      <c r="Z29" s="608"/>
      <c r="AA29" s="608"/>
      <c r="AB29" s="539"/>
      <c r="AC29" s="1230"/>
    </row>
    <row r="30" spans="2:29" ht="19.5" customHeight="1">
      <c r="B30" s="622"/>
      <c r="C30" s="539"/>
      <c r="D30" s="611"/>
      <c r="E30" s="1226"/>
      <c r="F30" s="1226"/>
      <c r="G30" s="611"/>
      <c r="H30" s="1226"/>
      <c r="I30" s="1226"/>
      <c r="J30" s="1224"/>
      <c r="K30" s="1224"/>
      <c r="L30" s="1224"/>
      <c r="M30" s="1224"/>
      <c r="N30" s="1224"/>
      <c r="O30" s="1224"/>
      <c r="P30" s="1224"/>
      <c r="Q30" s="1224"/>
      <c r="R30" s="1224"/>
      <c r="S30" s="539"/>
      <c r="T30" s="1224"/>
      <c r="U30" s="1224"/>
      <c r="V30" s="1224"/>
      <c r="W30" s="1224"/>
      <c r="X30" s="1224"/>
      <c r="Y30" s="608"/>
      <c r="Z30" s="608"/>
      <c r="AA30" s="608"/>
      <c r="AB30" s="539"/>
      <c r="AC30" s="1230"/>
    </row>
    <row r="31" spans="2:29" ht="18.75" customHeight="1">
      <c r="B31" s="622"/>
      <c r="C31" s="539"/>
      <c r="D31" s="1227" t="s">
        <v>1789</v>
      </c>
      <c r="E31" s="1226"/>
      <c r="F31" s="1226"/>
      <c r="G31" s="1226"/>
      <c r="H31" s="1226"/>
      <c r="I31" s="1226"/>
      <c r="J31" s="1224"/>
      <c r="K31" s="1224"/>
      <c r="L31" s="1224"/>
      <c r="M31" s="1224"/>
      <c r="N31" s="1224"/>
      <c r="O31" s="1224"/>
      <c r="P31" s="1224"/>
      <c r="Q31" s="1224"/>
      <c r="R31" s="1224"/>
      <c r="S31" s="1224"/>
      <c r="T31" s="1224"/>
      <c r="U31" s="1224"/>
      <c r="V31" s="1224"/>
      <c r="W31" s="1224"/>
      <c r="X31" s="1224"/>
      <c r="Y31" s="608"/>
      <c r="Z31" s="608"/>
      <c r="AA31" s="608"/>
      <c r="AB31" s="539"/>
      <c r="AC31" s="1216"/>
    </row>
    <row r="32" spans="2:29" ht="18.75" customHeight="1" thickBot="1">
      <c r="B32" s="622"/>
      <c r="C32" s="539"/>
      <c r="D32" s="1227"/>
      <c r="E32" s="1227" t="s">
        <v>1788</v>
      </c>
      <c r="F32" s="1229"/>
      <c r="G32" s="1229"/>
      <c r="H32" s="1229"/>
      <c r="I32" s="1229"/>
      <c r="J32" s="1228"/>
      <c r="K32" s="1228"/>
      <c r="L32" s="1228"/>
      <c r="M32" s="1228"/>
      <c r="N32" s="1228"/>
      <c r="O32" s="1225"/>
      <c r="P32" s="1225"/>
      <c r="Q32" s="1228"/>
      <c r="R32" s="1228"/>
      <c r="S32" s="1224"/>
      <c r="T32" s="1224"/>
      <c r="U32" s="1224"/>
      <c r="V32" s="1224"/>
      <c r="W32" s="1224"/>
      <c r="X32" s="1224"/>
      <c r="Y32" s="608"/>
      <c r="Z32" s="608"/>
      <c r="AA32" s="608"/>
      <c r="AB32" s="539"/>
      <c r="AC32" s="1216"/>
    </row>
    <row r="33" spans="2:29" ht="21" customHeight="1" thickBot="1">
      <c r="B33" s="622"/>
      <c r="C33" s="539"/>
      <c r="D33" s="1227"/>
      <c r="E33" s="1226"/>
      <c r="F33" s="1226"/>
      <c r="G33" s="1226"/>
      <c r="H33" s="1226"/>
      <c r="I33" s="1226"/>
      <c r="J33" s="1224"/>
      <c r="K33" s="1224"/>
      <c r="L33" s="1225" t="s">
        <v>1787</v>
      </c>
      <c r="M33" s="1224"/>
      <c r="N33" s="1224"/>
      <c r="O33" s="5100" t="s">
        <v>1786</v>
      </c>
      <c r="P33" s="5101"/>
      <c r="Q33" s="5101"/>
      <c r="R33" s="5101"/>
      <c r="S33" s="5101"/>
      <c r="T33" s="5101"/>
      <c r="U33" s="5101"/>
      <c r="V33" s="5101"/>
      <c r="W33" s="5101"/>
      <c r="X33" s="5101"/>
      <c r="Y33" s="5101"/>
      <c r="Z33" s="5102"/>
      <c r="AA33" s="1216"/>
      <c r="AB33" s="539"/>
      <c r="AC33" s="1216"/>
    </row>
    <row r="34" spans="2:29" ht="12.75" customHeight="1">
      <c r="B34" s="622"/>
      <c r="C34" s="539"/>
      <c r="D34" s="1227"/>
      <c r="E34" s="1226"/>
      <c r="F34" s="1226"/>
      <c r="G34" s="1226"/>
      <c r="H34" s="1226"/>
      <c r="I34" s="1226"/>
      <c r="J34" s="1224"/>
      <c r="K34" s="1224"/>
      <c r="L34" s="1225"/>
      <c r="M34" s="1224"/>
      <c r="N34" s="1224"/>
      <c r="O34" s="1224"/>
      <c r="P34" s="1224"/>
      <c r="Q34" s="1224"/>
      <c r="R34" s="1224"/>
      <c r="S34" s="1224"/>
      <c r="T34" s="1224"/>
      <c r="U34" s="608"/>
      <c r="V34" s="608"/>
      <c r="W34" s="608"/>
      <c r="X34" s="539"/>
      <c r="Y34" s="1224"/>
      <c r="Z34" s="608"/>
      <c r="AA34" s="539"/>
      <c r="AB34" s="539"/>
      <c r="AC34" s="1216"/>
    </row>
    <row r="35" spans="2:29" ht="18.75" customHeight="1" thickBot="1">
      <c r="B35" s="622"/>
      <c r="C35" s="608"/>
      <c r="D35" s="539"/>
      <c r="E35" s="1223" t="s">
        <v>1785</v>
      </c>
      <c r="F35" s="1220"/>
      <c r="G35" s="1220"/>
      <c r="H35" s="1220"/>
      <c r="I35" s="1220"/>
      <c r="J35" s="608"/>
      <c r="K35" s="608"/>
      <c r="L35" s="608"/>
      <c r="M35" s="608"/>
      <c r="N35" s="608"/>
      <c r="O35" s="608"/>
      <c r="P35" s="608"/>
      <c r="Q35" s="608"/>
      <c r="R35" s="608"/>
      <c r="S35" s="608"/>
      <c r="T35" s="608"/>
      <c r="U35" s="608"/>
      <c r="V35" s="608"/>
      <c r="W35" s="608"/>
      <c r="X35" s="608"/>
      <c r="Y35" s="608"/>
      <c r="Z35" s="608"/>
      <c r="AA35" s="608"/>
      <c r="AB35" s="539"/>
      <c r="AC35" s="1216"/>
    </row>
    <row r="36" spans="2:29" ht="18.75" customHeight="1">
      <c r="B36" s="622"/>
      <c r="C36" s="5125" t="s">
        <v>1784</v>
      </c>
      <c r="D36" s="5126"/>
      <c r="E36" s="5129" t="s">
        <v>1783</v>
      </c>
      <c r="F36" s="5130"/>
      <c r="G36" s="5130"/>
      <c r="H36" s="5130"/>
      <c r="I36" s="5130"/>
      <c r="J36" s="5130"/>
      <c r="K36" s="5130"/>
      <c r="L36" s="5130"/>
      <c r="M36" s="5130"/>
      <c r="N36" s="5130"/>
      <c r="O36" s="5131"/>
      <c r="P36" s="5135" t="s">
        <v>1782</v>
      </c>
      <c r="Q36" s="5136"/>
      <c r="R36" s="5136"/>
      <c r="S36" s="5136"/>
      <c r="T36" s="5136"/>
      <c r="U36" s="5136"/>
      <c r="V36" s="5136"/>
      <c r="W36" s="5136"/>
      <c r="X36" s="5137"/>
      <c r="Y36" s="5087" t="s">
        <v>1781</v>
      </c>
      <c r="Z36" s="5088"/>
      <c r="AA36" s="5089"/>
      <c r="AB36" s="539"/>
      <c r="AC36" s="1216"/>
    </row>
    <row r="37" spans="2:29" ht="18.75" customHeight="1" thickBot="1">
      <c r="B37" s="622"/>
      <c r="C37" s="5127"/>
      <c r="D37" s="5128"/>
      <c r="E37" s="5132"/>
      <c r="F37" s="5133"/>
      <c r="G37" s="5133"/>
      <c r="H37" s="5133"/>
      <c r="I37" s="5133"/>
      <c r="J37" s="5133"/>
      <c r="K37" s="5133"/>
      <c r="L37" s="5133"/>
      <c r="M37" s="5133"/>
      <c r="N37" s="5133"/>
      <c r="O37" s="5134"/>
      <c r="P37" s="5138"/>
      <c r="Q37" s="5139"/>
      <c r="R37" s="5139"/>
      <c r="S37" s="5139"/>
      <c r="T37" s="5139"/>
      <c r="U37" s="5139"/>
      <c r="V37" s="5139"/>
      <c r="W37" s="5139"/>
      <c r="X37" s="5140"/>
      <c r="Y37" s="5090"/>
      <c r="Z37" s="5091"/>
      <c r="AA37" s="5092"/>
      <c r="AB37" s="539"/>
      <c r="AC37" s="1216"/>
    </row>
    <row r="38" spans="2:29" ht="56.25" customHeight="1" thickBot="1">
      <c r="B38" s="622"/>
      <c r="C38" s="5106"/>
      <c r="D38" s="5107"/>
      <c r="E38" s="5108"/>
      <c r="F38" s="5108"/>
      <c r="G38" s="5108"/>
      <c r="H38" s="5108"/>
      <c r="I38" s="5108"/>
      <c r="J38" s="5108"/>
      <c r="K38" s="5108"/>
      <c r="L38" s="5108"/>
      <c r="M38" s="5108"/>
      <c r="N38" s="5108"/>
      <c r="O38" s="5109"/>
      <c r="P38" s="5110" t="s">
        <v>1780</v>
      </c>
      <c r="Q38" s="5111"/>
      <c r="R38" s="5111"/>
      <c r="S38" s="5111"/>
      <c r="T38" s="5111"/>
      <c r="U38" s="5111"/>
      <c r="V38" s="5111"/>
      <c r="W38" s="5111"/>
      <c r="X38" s="5112"/>
      <c r="Y38" s="5113"/>
      <c r="Z38" s="5114"/>
      <c r="AA38" s="5115" t="s">
        <v>1779</v>
      </c>
      <c r="AB38" s="539"/>
      <c r="AC38" s="1216"/>
    </row>
    <row r="39" spans="2:29" ht="56.25" customHeight="1" thickBot="1">
      <c r="B39" s="622"/>
      <c r="C39" s="5106"/>
      <c r="D39" s="5107"/>
      <c r="E39" s="5116"/>
      <c r="F39" s="5116"/>
      <c r="G39" s="5116"/>
      <c r="H39" s="5116"/>
      <c r="I39" s="5116"/>
      <c r="J39" s="5116"/>
      <c r="K39" s="5116"/>
      <c r="L39" s="5116"/>
      <c r="M39" s="5116"/>
      <c r="N39" s="5116"/>
      <c r="O39" s="5117"/>
      <c r="P39" s="5118" t="s">
        <v>1778</v>
      </c>
      <c r="Q39" s="5119"/>
      <c r="R39" s="5119"/>
      <c r="S39" s="5119"/>
      <c r="T39" s="5119"/>
      <c r="U39" s="5119"/>
      <c r="V39" s="5119"/>
      <c r="W39" s="5119"/>
      <c r="X39" s="5120"/>
      <c r="Y39" s="5121"/>
      <c r="Z39" s="5122"/>
      <c r="AA39" s="5115"/>
      <c r="AB39" s="539"/>
      <c r="AC39" s="1216"/>
    </row>
    <row r="40" spans="2:29" ht="56.25" customHeight="1" thickBot="1">
      <c r="B40" s="622"/>
      <c r="C40" s="5106"/>
      <c r="D40" s="5107"/>
      <c r="E40" s="5116"/>
      <c r="F40" s="5116"/>
      <c r="G40" s="5116"/>
      <c r="H40" s="5116"/>
      <c r="I40" s="5116"/>
      <c r="J40" s="5116"/>
      <c r="K40" s="5116"/>
      <c r="L40" s="5116"/>
      <c r="M40" s="5116"/>
      <c r="N40" s="5116"/>
      <c r="O40" s="5117"/>
      <c r="P40" s="5118" t="s">
        <v>1777</v>
      </c>
      <c r="Q40" s="5119"/>
      <c r="R40" s="5119"/>
      <c r="S40" s="5119"/>
      <c r="T40" s="5119"/>
      <c r="U40" s="5119"/>
      <c r="V40" s="5119"/>
      <c r="W40" s="5119"/>
      <c r="X40" s="5120"/>
      <c r="Y40" s="5121"/>
      <c r="Z40" s="5122"/>
      <c r="AA40" s="5115"/>
      <c r="AB40" s="539"/>
      <c r="AC40" s="1216"/>
    </row>
    <row r="41" spans="2:29" ht="54.75" customHeight="1" thickBot="1">
      <c r="B41" s="622"/>
      <c r="C41" s="5106"/>
      <c r="D41" s="5107"/>
      <c r="E41" s="5116"/>
      <c r="F41" s="5116"/>
      <c r="G41" s="5116"/>
      <c r="H41" s="5116"/>
      <c r="I41" s="5116"/>
      <c r="J41" s="5116"/>
      <c r="K41" s="5116"/>
      <c r="L41" s="5116"/>
      <c r="M41" s="5116"/>
      <c r="N41" s="5116"/>
      <c r="O41" s="5117"/>
      <c r="P41" s="5118" t="s">
        <v>1776</v>
      </c>
      <c r="Q41" s="5119"/>
      <c r="R41" s="5119"/>
      <c r="S41" s="5119"/>
      <c r="T41" s="5119"/>
      <c r="U41" s="5119"/>
      <c r="V41" s="5119"/>
      <c r="W41" s="5119"/>
      <c r="X41" s="5120"/>
      <c r="Y41" s="5121"/>
      <c r="Z41" s="5122"/>
      <c r="AA41" s="5115"/>
      <c r="AB41" s="539"/>
      <c r="AC41" s="1216"/>
    </row>
    <row r="42" spans="2:29" ht="56.25" customHeight="1" thickBot="1">
      <c r="B42" s="622"/>
      <c r="C42" s="5106"/>
      <c r="D42" s="5107"/>
      <c r="E42" s="5144"/>
      <c r="F42" s="5144"/>
      <c r="G42" s="5144"/>
      <c r="H42" s="5144"/>
      <c r="I42" s="5144"/>
      <c r="J42" s="5144"/>
      <c r="K42" s="5144"/>
      <c r="L42" s="5144"/>
      <c r="M42" s="5144"/>
      <c r="N42" s="5144"/>
      <c r="O42" s="5145"/>
      <c r="P42" s="5146"/>
      <c r="Q42" s="5147"/>
      <c r="R42" s="5147"/>
      <c r="S42" s="5147"/>
      <c r="T42" s="5147"/>
      <c r="U42" s="5147"/>
      <c r="V42" s="5147"/>
      <c r="W42" s="5147"/>
      <c r="X42" s="5148"/>
      <c r="Y42" s="5123"/>
      <c r="Z42" s="5124"/>
      <c r="AA42" s="5115"/>
      <c r="AB42" s="539"/>
      <c r="AC42" s="1216"/>
    </row>
    <row r="43" spans="2:29" ht="18.75" customHeight="1" thickBot="1">
      <c r="B43" s="622"/>
      <c r="C43" s="5106" t="s">
        <v>1775</v>
      </c>
      <c r="D43" s="5141"/>
      <c r="E43" s="5141"/>
      <c r="F43" s="5141"/>
      <c r="G43" s="5141"/>
      <c r="H43" s="5141"/>
      <c r="I43" s="5141"/>
      <c r="J43" s="5141"/>
      <c r="K43" s="5141"/>
      <c r="L43" s="5141"/>
      <c r="M43" s="5141"/>
      <c r="N43" s="5141"/>
      <c r="O43" s="5141"/>
      <c r="P43" s="5141"/>
      <c r="Q43" s="5141"/>
      <c r="R43" s="5141"/>
      <c r="S43" s="5141"/>
      <c r="T43" s="5141"/>
      <c r="U43" s="5141"/>
      <c r="V43" s="5141"/>
      <c r="W43" s="5107"/>
      <c r="X43" s="1222" t="s">
        <v>1774</v>
      </c>
      <c r="Y43" s="5142">
        <f>SUM(Y38:Z42)</f>
        <v>0</v>
      </c>
      <c r="Z43" s="5143"/>
      <c r="AA43" s="1221"/>
      <c r="AB43" s="539"/>
      <c r="AC43" s="1216"/>
    </row>
    <row r="44" spans="2:29" ht="18" customHeight="1" thickBot="1">
      <c r="B44" s="622"/>
      <c r="C44" s="5159" t="s">
        <v>1773</v>
      </c>
      <c r="D44" s="5160"/>
      <c r="E44" s="5160"/>
      <c r="F44" s="5160"/>
      <c r="G44" s="5160"/>
      <c r="H44" s="5160"/>
      <c r="I44" s="5160"/>
      <c r="J44" s="5160"/>
      <c r="K44" s="5160"/>
      <c r="L44" s="5160"/>
      <c r="M44" s="5160"/>
      <c r="N44" s="5160"/>
      <c r="O44" s="5160"/>
      <c r="P44" s="5160"/>
      <c r="Q44" s="5160"/>
      <c r="R44" s="5160"/>
      <c r="S44" s="5161"/>
      <c r="T44" s="5162" t="s">
        <v>1772</v>
      </c>
      <c r="U44" s="5163"/>
      <c r="V44" s="5163"/>
      <c r="W44" s="5163"/>
      <c r="X44" s="5166" t="s">
        <v>1771</v>
      </c>
      <c r="Y44" s="5168" t="s">
        <v>1770</v>
      </c>
      <c r="Z44" s="5169"/>
      <c r="AA44" s="539"/>
      <c r="AB44" s="539"/>
      <c r="AC44" s="1216"/>
    </row>
    <row r="45" spans="2:29" ht="34.5" customHeight="1" thickBot="1">
      <c r="B45" s="622"/>
      <c r="C45" s="5170" t="s">
        <v>1769</v>
      </c>
      <c r="D45" s="5171"/>
      <c r="E45" s="5171"/>
      <c r="F45" s="5171"/>
      <c r="G45" s="5171"/>
      <c r="H45" s="5171"/>
      <c r="I45" s="5171"/>
      <c r="J45" s="5171"/>
      <c r="K45" s="5171"/>
      <c r="L45" s="5171"/>
      <c r="M45" s="5171"/>
      <c r="N45" s="5171"/>
      <c r="O45" s="5171"/>
      <c r="P45" s="5171"/>
      <c r="Q45" s="5171"/>
      <c r="R45" s="5171"/>
      <c r="S45" s="5172"/>
      <c r="T45" s="5164"/>
      <c r="U45" s="5165"/>
      <c r="V45" s="5165"/>
      <c r="W45" s="5165"/>
      <c r="X45" s="5167"/>
      <c r="Y45" s="5173" t="str">
        <f>IF(Y43&lt;=Y28,"OK","上限超え")</f>
        <v>OK</v>
      </c>
      <c r="Z45" s="5174"/>
      <c r="AA45" s="539"/>
      <c r="AB45" s="539"/>
      <c r="AC45" s="1216"/>
    </row>
    <row r="46" spans="2:29" ht="18.75" customHeight="1">
      <c r="B46" s="622"/>
      <c r="C46" s="539"/>
      <c r="D46" s="539" t="s">
        <v>1768</v>
      </c>
      <c r="E46" s="539"/>
      <c r="F46" s="539"/>
      <c r="G46" s="539"/>
      <c r="H46" s="539"/>
      <c r="I46" s="539"/>
      <c r="J46" s="539"/>
      <c r="K46" s="539"/>
      <c r="L46" s="539"/>
      <c r="M46" s="539"/>
      <c r="N46" s="539"/>
      <c r="O46" s="539"/>
      <c r="P46" s="539"/>
      <c r="Q46" s="539"/>
      <c r="R46" s="1220"/>
      <c r="S46" s="1220"/>
      <c r="T46" s="539"/>
      <c r="U46" s="1220"/>
      <c r="V46" s="1220"/>
      <c r="W46" s="1220"/>
      <c r="X46" s="1220"/>
      <c r="Y46" s="539"/>
      <c r="Z46" s="1220"/>
      <c r="AA46" s="608"/>
      <c r="AB46" s="539"/>
      <c r="AC46" s="1216"/>
    </row>
    <row r="47" spans="2:29" ht="18.75" customHeight="1">
      <c r="B47" s="622"/>
      <c r="C47" s="539"/>
      <c r="D47" s="539" t="s">
        <v>1767</v>
      </c>
      <c r="E47" s="1219"/>
      <c r="F47" s="1219"/>
      <c r="G47" s="539"/>
      <c r="H47" s="1219"/>
      <c r="I47" s="1219"/>
      <c r="J47" s="539"/>
      <c r="K47" s="1219"/>
      <c r="L47" s="1219"/>
      <c r="M47" s="539"/>
      <c r="N47" s="539"/>
      <c r="O47" s="1219"/>
      <c r="P47" s="1219"/>
      <c r="Q47" s="539"/>
      <c r="R47" s="1219"/>
      <c r="S47" s="1219"/>
      <c r="T47" s="539"/>
      <c r="U47" s="1219"/>
      <c r="V47" s="1219"/>
      <c r="W47" s="1219"/>
      <c r="X47" s="1219"/>
      <c r="Y47" s="539"/>
      <c r="Z47" s="1219"/>
      <c r="AA47" s="539"/>
      <c r="AB47" s="539"/>
      <c r="AC47" s="1216"/>
    </row>
    <row r="48" spans="2:29" ht="13.5" thickBot="1">
      <c r="B48" s="622"/>
      <c r="C48" s="539"/>
      <c r="D48" s="539"/>
      <c r="E48" s="539"/>
      <c r="F48" s="539"/>
      <c r="G48" s="539"/>
      <c r="H48" s="539"/>
      <c r="I48" s="539"/>
      <c r="J48" s="539"/>
      <c r="K48" s="539"/>
      <c r="L48" s="539"/>
      <c r="M48" s="539"/>
      <c r="N48" s="539"/>
      <c r="O48" s="539"/>
      <c r="P48" s="539"/>
      <c r="Q48" s="539"/>
      <c r="R48" s="539"/>
      <c r="S48" s="539"/>
      <c r="T48" s="539"/>
      <c r="U48" s="539"/>
      <c r="V48" s="539"/>
      <c r="W48" s="539"/>
      <c r="X48" s="539"/>
      <c r="Y48" s="608"/>
      <c r="Z48" s="608"/>
      <c r="AA48" s="608"/>
      <c r="AB48" s="539"/>
      <c r="AC48" s="1216"/>
    </row>
    <row r="49" spans="2:29">
      <c r="B49" s="622"/>
      <c r="C49" s="5149" t="s">
        <v>1766</v>
      </c>
      <c r="D49" s="5150"/>
      <c r="E49" s="5150"/>
      <c r="F49" s="5150"/>
      <c r="G49" s="5150"/>
      <c r="H49" s="5150"/>
      <c r="I49" s="5150"/>
      <c r="J49" s="5150"/>
      <c r="K49" s="5150"/>
      <c r="L49" s="5150"/>
      <c r="M49" s="5150"/>
      <c r="N49" s="5150"/>
      <c r="O49" s="5150"/>
      <c r="P49" s="5150"/>
      <c r="Q49" s="5150"/>
      <c r="R49" s="5150"/>
      <c r="S49" s="5150"/>
      <c r="T49" s="5150"/>
      <c r="U49" s="5150"/>
      <c r="V49" s="5150"/>
      <c r="W49" s="5150"/>
      <c r="X49" s="1218"/>
      <c r="Y49" s="5153" t="s">
        <v>1765</v>
      </c>
      <c r="Z49" s="5154"/>
      <c r="AA49" s="5155"/>
      <c r="AB49" s="539"/>
      <c r="AC49" s="1216"/>
    </row>
    <row r="50" spans="2:29" ht="18.75" customHeight="1" thickBot="1">
      <c r="B50" s="622"/>
      <c r="C50" s="5151"/>
      <c r="D50" s="5152"/>
      <c r="E50" s="5152"/>
      <c r="F50" s="5152"/>
      <c r="G50" s="5152"/>
      <c r="H50" s="5152"/>
      <c r="I50" s="5152"/>
      <c r="J50" s="5152"/>
      <c r="K50" s="5152"/>
      <c r="L50" s="5152"/>
      <c r="M50" s="5152"/>
      <c r="N50" s="5152"/>
      <c r="O50" s="5152"/>
      <c r="P50" s="5152"/>
      <c r="Q50" s="5152"/>
      <c r="R50" s="5152"/>
      <c r="S50" s="5152"/>
      <c r="T50" s="5152"/>
      <c r="U50" s="5152"/>
      <c r="V50" s="5152"/>
      <c r="W50" s="5152"/>
      <c r="X50" s="1217"/>
      <c r="Y50" s="5156"/>
      <c r="Z50" s="5157"/>
      <c r="AA50" s="5158"/>
      <c r="AB50" s="539"/>
      <c r="AC50" s="1216"/>
    </row>
    <row r="51" spans="2:29" ht="9" customHeight="1">
      <c r="B51" s="618"/>
      <c r="C51" s="1215"/>
      <c r="D51" s="1215"/>
      <c r="E51" s="1215"/>
      <c r="F51" s="1215"/>
      <c r="G51" s="1215"/>
      <c r="H51" s="1215"/>
      <c r="I51" s="1215"/>
      <c r="J51" s="1215"/>
      <c r="K51" s="1215"/>
      <c r="L51" s="1215"/>
      <c r="M51" s="1215"/>
      <c r="N51" s="1215"/>
      <c r="O51" s="1215"/>
      <c r="P51" s="1215"/>
      <c r="Q51" s="1215"/>
      <c r="R51" s="1215"/>
      <c r="S51" s="1215"/>
      <c r="T51" s="1215"/>
      <c r="U51" s="1215"/>
      <c r="V51" s="1215"/>
      <c r="W51" s="1215"/>
      <c r="X51" s="1215"/>
      <c r="Y51" s="1215"/>
      <c r="Z51" s="1215"/>
      <c r="AA51" s="1215"/>
      <c r="AB51" s="1215"/>
      <c r="AC51" s="1214"/>
    </row>
    <row r="52" spans="2:29">
      <c r="B52" s="539"/>
      <c r="C52" s="539"/>
      <c r="D52" s="539"/>
      <c r="E52" s="539"/>
      <c r="F52" s="539"/>
      <c r="G52" s="539"/>
      <c r="H52" s="539"/>
      <c r="I52" s="539"/>
      <c r="J52" s="539"/>
      <c r="K52" s="539"/>
      <c r="L52" s="539"/>
      <c r="M52" s="539"/>
      <c r="N52" s="539"/>
      <c r="O52" s="539"/>
      <c r="P52" s="539"/>
      <c r="Q52" s="539"/>
      <c r="R52" s="539"/>
      <c r="S52" s="539"/>
      <c r="T52" s="539"/>
      <c r="U52" s="539"/>
      <c r="V52" s="539"/>
      <c r="W52" s="539"/>
      <c r="X52" s="539"/>
      <c r="Y52" s="539"/>
      <c r="Z52" s="539"/>
      <c r="AA52" s="539"/>
      <c r="AB52" s="539"/>
      <c r="AC52" s="539"/>
    </row>
    <row r="53" spans="2:29">
      <c r="B53" s="1213"/>
      <c r="C53" s="1213"/>
      <c r="D53" s="1213"/>
      <c r="E53" s="1213"/>
      <c r="F53" s="1213"/>
      <c r="G53" s="1213"/>
      <c r="H53" s="1213"/>
      <c r="I53" s="1213"/>
      <c r="J53" s="1213"/>
      <c r="K53" s="1213"/>
      <c r="L53" s="1213"/>
      <c r="M53" s="1213"/>
      <c r="N53" s="1213"/>
      <c r="O53" s="1213"/>
      <c r="P53" s="1213"/>
      <c r="Q53" s="1213"/>
      <c r="R53" s="1213"/>
      <c r="S53" s="1213"/>
      <c r="T53" s="1213"/>
      <c r="U53" s="1213"/>
      <c r="V53" s="1213"/>
      <c r="W53" s="1213"/>
      <c r="X53" s="1213"/>
      <c r="Y53" s="1213"/>
      <c r="Z53" s="1213"/>
      <c r="AA53" s="1213"/>
      <c r="AB53" s="1213"/>
      <c r="AC53" s="1213"/>
    </row>
  </sheetData>
  <mergeCells count="51">
    <mergeCell ref="C49:W50"/>
    <mergeCell ref="Y49:AA50"/>
    <mergeCell ref="C44:S44"/>
    <mergeCell ref="T44:W45"/>
    <mergeCell ref="X44:X45"/>
    <mergeCell ref="Y44:Z44"/>
    <mergeCell ref="C45:S45"/>
    <mergeCell ref="Y45:Z45"/>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C38:D38"/>
    <mergeCell ref="E38:O38"/>
    <mergeCell ref="P38:X38"/>
    <mergeCell ref="Y38:Z38"/>
    <mergeCell ref="AA38:AA42"/>
    <mergeCell ref="C39:D39"/>
    <mergeCell ref="E39:O39"/>
    <mergeCell ref="P39:X39"/>
    <mergeCell ref="Y39:Z39"/>
    <mergeCell ref="C40:D40"/>
    <mergeCell ref="Y42:Z42"/>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G28:V28"/>
  </mergeCells>
  <phoneticPr fontId="8"/>
  <pageMargins left="0.7" right="0.7" top="0.75" bottom="0.75" header="0.3" footer="0.3"/>
  <pageSetup paperSize="9" scale="71"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rgb="FF0070C0"/>
    <pageSetUpPr fitToPage="1"/>
  </sheetPr>
  <dimension ref="A1:AA25"/>
  <sheetViews>
    <sheetView view="pageBreakPreview" zoomScaleNormal="100" zoomScaleSheetLayoutView="100" workbookViewId="0">
      <selection activeCell="B1" sqref="B1"/>
    </sheetView>
  </sheetViews>
  <sheetFormatPr defaultColWidth="4" defaultRowHeight="13"/>
  <cols>
    <col min="1" max="1" width="2.08984375" style="1247" customWidth="1"/>
    <col min="2" max="2" width="2.36328125" style="1247" customWidth="1"/>
    <col min="3" max="21" width="4" style="1247" customWidth="1"/>
    <col min="22" max="25" width="2.36328125" style="1247" customWidth="1"/>
    <col min="26" max="26" width="5.26953125" style="1247" customWidth="1"/>
    <col min="27" max="27" width="4" style="1247"/>
    <col min="28" max="255" width="4" style="539"/>
    <col min="256" max="256" width="1.7265625" style="539" customWidth="1"/>
    <col min="257" max="257" width="2.08984375" style="539" customWidth="1"/>
    <col min="258" max="258" width="2.36328125" style="539" customWidth="1"/>
    <col min="259" max="277" width="4" style="539" customWidth="1"/>
    <col min="278" max="281" width="2.36328125" style="539" customWidth="1"/>
    <col min="282" max="282" width="2.08984375" style="539" customWidth="1"/>
    <col min="283" max="511" width="4" style="539"/>
    <col min="512" max="512" width="1.7265625" style="539" customWidth="1"/>
    <col min="513" max="513" width="2.08984375" style="539" customWidth="1"/>
    <col min="514" max="514" width="2.36328125" style="539" customWidth="1"/>
    <col min="515" max="533" width="4" style="539" customWidth="1"/>
    <col min="534" max="537" width="2.36328125" style="539" customWidth="1"/>
    <col min="538" max="538" width="2.08984375" style="539" customWidth="1"/>
    <col min="539" max="767" width="4" style="539"/>
    <col min="768" max="768" width="1.7265625" style="539" customWidth="1"/>
    <col min="769" max="769" width="2.08984375" style="539" customWidth="1"/>
    <col min="770" max="770" width="2.36328125" style="539" customWidth="1"/>
    <col min="771" max="789" width="4" style="539" customWidth="1"/>
    <col min="790" max="793" width="2.36328125" style="539" customWidth="1"/>
    <col min="794" max="794" width="2.08984375" style="539" customWidth="1"/>
    <col min="795" max="1023" width="4" style="539"/>
    <col min="1024" max="1024" width="1.7265625" style="539" customWidth="1"/>
    <col min="1025" max="1025" width="2.08984375" style="539" customWidth="1"/>
    <col min="1026" max="1026" width="2.36328125" style="539" customWidth="1"/>
    <col min="1027" max="1045" width="4" style="539" customWidth="1"/>
    <col min="1046" max="1049" width="2.36328125" style="539" customWidth="1"/>
    <col min="1050" max="1050" width="2.08984375" style="539" customWidth="1"/>
    <col min="1051" max="1279" width="4" style="539"/>
    <col min="1280" max="1280" width="1.7265625" style="539" customWidth="1"/>
    <col min="1281" max="1281" width="2.08984375" style="539" customWidth="1"/>
    <col min="1282" max="1282" width="2.36328125" style="539" customWidth="1"/>
    <col min="1283" max="1301" width="4" style="539" customWidth="1"/>
    <col min="1302" max="1305" width="2.36328125" style="539" customWidth="1"/>
    <col min="1306" max="1306" width="2.08984375" style="539" customWidth="1"/>
    <col min="1307" max="1535" width="4" style="539"/>
    <col min="1536" max="1536" width="1.7265625" style="539" customWidth="1"/>
    <col min="1537" max="1537" width="2.08984375" style="539" customWidth="1"/>
    <col min="1538" max="1538" width="2.36328125" style="539" customWidth="1"/>
    <col min="1539" max="1557" width="4" style="539" customWidth="1"/>
    <col min="1558" max="1561" width="2.36328125" style="539" customWidth="1"/>
    <col min="1562" max="1562" width="2.08984375" style="539" customWidth="1"/>
    <col min="1563" max="1791" width="4" style="539"/>
    <col min="1792" max="1792" width="1.7265625" style="539" customWidth="1"/>
    <col min="1793" max="1793" width="2.08984375" style="539" customWidth="1"/>
    <col min="1794" max="1794" width="2.36328125" style="539" customWidth="1"/>
    <col min="1795" max="1813" width="4" style="539" customWidth="1"/>
    <col min="1814" max="1817" width="2.36328125" style="539" customWidth="1"/>
    <col min="1818" max="1818" width="2.08984375" style="539" customWidth="1"/>
    <col min="1819" max="2047" width="4" style="539"/>
    <col min="2048" max="2048" width="1.7265625" style="539" customWidth="1"/>
    <col min="2049" max="2049" width="2.08984375" style="539" customWidth="1"/>
    <col min="2050" max="2050" width="2.36328125" style="539" customWidth="1"/>
    <col min="2051" max="2069" width="4" style="539" customWidth="1"/>
    <col min="2070" max="2073" width="2.36328125" style="539" customWidth="1"/>
    <col min="2074" max="2074" width="2.08984375" style="539" customWidth="1"/>
    <col min="2075" max="2303" width="4" style="539"/>
    <col min="2304" max="2304" width="1.7265625" style="539" customWidth="1"/>
    <col min="2305" max="2305" width="2.08984375" style="539" customWidth="1"/>
    <col min="2306" max="2306" width="2.36328125" style="539" customWidth="1"/>
    <col min="2307" max="2325" width="4" style="539" customWidth="1"/>
    <col min="2326" max="2329" width="2.36328125" style="539" customWidth="1"/>
    <col min="2330" max="2330" width="2.08984375" style="539" customWidth="1"/>
    <col min="2331" max="2559" width="4" style="539"/>
    <col min="2560" max="2560" width="1.7265625" style="539" customWidth="1"/>
    <col min="2561" max="2561" width="2.08984375" style="539" customWidth="1"/>
    <col min="2562" max="2562" width="2.36328125" style="539" customWidth="1"/>
    <col min="2563" max="2581" width="4" style="539" customWidth="1"/>
    <col min="2582" max="2585" width="2.36328125" style="539" customWidth="1"/>
    <col min="2586" max="2586" width="2.08984375" style="539" customWidth="1"/>
    <col min="2587" max="2815" width="4" style="539"/>
    <col min="2816" max="2816" width="1.7265625" style="539" customWidth="1"/>
    <col min="2817" max="2817" width="2.08984375" style="539" customWidth="1"/>
    <col min="2818" max="2818" width="2.36328125" style="539" customWidth="1"/>
    <col min="2819" max="2837" width="4" style="539" customWidth="1"/>
    <col min="2838" max="2841" width="2.36328125" style="539" customWidth="1"/>
    <col min="2842" max="2842" width="2.08984375" style="539" customWidth="1"/>
    <col min="2843" max="3071" width="4" style="539"/>
    <col min="3072" max="3072" width="1.7265625" style="539" customWidth="1"/>
    <col min="3073" max="3073" width="2.08984375" style="539" customWidth="1"/>
    <col min="3074" max="3074" width="2.36328125" style="539" customWidth="1"/>
    <col min="3075" max="3093" width="4" style="539" customWidth="1"/>
    <col min="3094" max="3097" width="2.36328125" style="539" customWidth="1"/>
    <col min="3098" max="3098" width="2.08984375" style="539" customWidth="1"/>
    <col min="3099" max="3327" width="4" style="539"/>
    <col min="3328" max="3328" width="1.7265625" style="539" customWidth="1"/>
    <col min="3329" max="3329" width="2.08984375" style="539" customWidth="1"/>
    <col min="3330" max="3330" width="2.36328125" style="539" customWidth="1"/>
    <col min="3331" max="3349" width="4" style="539" customWidth="1"/>
    <col min="3350" max="3353" width="2.36328125" style="539" customWidth="1"/>
    <col min="3354" max="3354" width="2.08984375" style="539" customWidth="1"/>
    <col min="3355" max="3583" width="4" style="539"/>
    <col min="3584" max="3584" width="1.7265625" style="539" customWidth="1"/>
    <col min="3585" max="3585" width="2.08984375" style="539" customWidth="1"/>
    <col min="3586" max="3586" width="2.36328125" style="539" customWidth="1"/>
    <col min="3587" max="3605" width="4" style="539" customWidth="1"/>
    <col min="3606" max="3609" width="2.36328125" style="539" customWidth="1"/>
    <col min="3610" max="3610" width="2.08984375" style="539" customWidth="1"/>
    <col min="3611" max="3839" width="4" style="539"/>
    <col min="3840" max="3840" width="1.7265625" style="539" customWidth="1"/>
    <col min="3841" max="3841" width="2.08984375" style="539" customWidth="1"/>
    <col min="3842" max="3842" width="2.36328125" style="539" customWidth="1"/>
    <col min="3843" max="3861" width="4" style="539" customWidth="1"/>
    <col min="3862" max="3865" width="2.36328125" style="539" customWidth="1"/>
    <col min="3866" max="3866" width="2.08984375" style="539" customWidth="1"/>
    <col min="3867" max="4095" width="4" style="539"/>
    <col min="4096" max="4096" width="1.7265625" style="539" customWidth="1"/>
    <col min="4097" max="4097" width="2.08984375" style="539" customWidth="1"/>
    <col min="4098" max="4098" width="2.36328125" style="539" customWidth="1"/>
    <col min="4099" max="4117" width="4" style="539" customWidth="1"/>
    <col min="4118" max="4121" width="2.36328125" style="539" customWidth="1"/>
    <col min="4122" max="4122" width="2.08984375" style="539" customWidth="1"/>
    <col min="4123" max="4351" width="4" style="539"/>
    <col min="4352" max="4352" width="1.7265625" style="539" customWidth="1"/>
    <col min="4353" max="4353" width="2.08984375" style="539" customWidth="1"/>
    <col min="4354" max="4354" width="2.36328125" style="539" customWidth="1"/>
    <col min="4355" max="4373" width="4" style="539" customWidth="1"/>
    <col min="4374" max="4377" width="2.36328125" style="539" customWidth="1"/>
    <col min="4378" max="4378" width="2.08984375" style="539" customWidth="1"/>
    <col min="4379" max="4607" width="4" style="539"/>
    <col min="4608" max="4608" width="1.7265625" style="539" customWidth="1"/>
    <col min="4609" max="4609" width="2.08984375" style="539" customWidth="1"/>
    <col min="4610" max="4610" width="2.36328125" style="539" customWidth="1"/>
    <col min="4611" max="4629" width="4" style="539" customWidth="1"/>
    <col min="4630" max="4633" width="2.36328125" style="539" customWidth="1"/>
    <col min="4634" max="4634" width="2.08984375" style="539" customWidth="1"/>
    <col min="4635" max="4863" width="4" style="539"/>
    <col min="4864" max="4864" width="1.7265625" style="539" customWidth="1"/>
    <col min="4865" max="4865" width="2.08984375" style="539" customWidth="1"/>
    <col min="4866" max="4866" width="2.36328125" style="539" customWidth="1"/>
    <col min="4867" max="4885" width="4" style="539" customWidth="1"/>
    <col min="4886" max="4889" width="2.36328125" style="539" customWidth="1"/>
    <col min="4890" max="4890" width="2.08984375" style="539" customWidth="1"/>
    <col min="4891" max="5119" width="4" style="539"/>
    <col min="5120" max="5120" width="1.7265625" style="539" customWidth="1"/>
    <col min="5121" max="5121" width="2.08984375" style="539" customWidth="1"/>
    <col min="5122" max="5122" width="2.36328125" style="539" customWidth="1"/>
    <col min="5123" max="5141" width="4" style="539" customWidth="1"/>
    <col min="5142" max="5145" width="2.36328125" style="539" customWidth="1"/>
    <col min="5146" max="5146" width="2.08984375" style="539" customWidth="1"/>
    <col min="5147" max="5375" width="4" style="539"/>
    <col min="5376" max="5376" width="1.7265625" style="539" customWidth="1"/>
    <col min="5377" max="5377" width="2.08984375" style="539" customWidth="1"/>
    <col min="5378" max="5378" width="2.36328125" style="539" customWidth="1"/>
    <col min="5379" max="5397" width="4" style="539" customWidth="1"/>
    <col min="5398" max="5401" width="2.36328125" style="539" customWidth="1"/>
    <col min="5402" max="5402" width="2.08984375" style="539" customWidth="1"/>
    <col min="5403" max="5631" width="4" style="539"/>
    <col min="5632" max="5632" width="1.7265625" style="539" customWidth="1"/>
    <col min="5633" max="5633" width="2.08984375" style="539" customWidth="1"/>
    <col min="5634" max="5634" width="2.36328125" style="539" customWidth="1"/>
    <col min="5635" max="5653" width="4" style="539" customWidth="1"/>
    <col min="5654" max="5657" width="2.36328125" style="539" customWidth="1"/>
    <col min="5658" max="5658" width="2.08984375" style="539" customWidth="1"/>
    <col min="5659" max="5887" width="4" style="539"/>
    <col min="5888" max="5888" width="1.7265625" style="539" customWidth="1"/>
    <col min="5889" max="5889" width="2.08984375" style="539" customWidth="1"/>
    <col min="5890" max="5890" width="2.36328125" style="539" customWidth="1"/>
    <col min="5891" max="5909" width="4" style="539" customWidth="1"/>
    <col min="5910" max="5913" width="2.36328125" style="539" customWidth="1"/>
    <col min="5914" max="5914" width="2.08984375" style="539" customWidth="1"/>
    <col min="5915" max="6143" width="4" style="539"/>
    <col min="6144" max="6144" width="1.7265625" style="539" customWidth="1"/>
    <col min="6145" max="6145" width="2.08984375" style="539" customWidth="1"/>
    <col min="6146" max="6146" width="2.36328125" style="539" customWidth="1"/>
    <col min="6147" max="6165" width="4" style="539" customWidth="1"/>
    <col min="6166" max="6169" width="2.36328125" style="539" customWidth="1"/>
    <col min="6170" max="6170" width="2.08984375" style="539" customWidth="1"/>
    <col min="6171" max="6399" width="4" style="539"/>
    <col min="6400" max="6400" width="1.7265625" style="539" customWidth="1"/>
    <col min="6401" max="6401" width="2.08984375" style="539" customWidth="1"/>
    <col min="6402" max="6402" width="2.36328125" style="539" customWidth="1"/>
    <col min="6403" max="6421" width="4" style="539" customWidth="1"/>
    <col min="6422" max="6425" width="2.36328125" style="539" customWidth="1"/>
    <col min="6426" max="6426" width="2.08984375" style="539" customWidth="1"/>
    <col min="6427" max="6655" width="4" style="539"/>
    <col min="6656" max="6656" width="1.7265625" style="539" customWidth="1"/>
    <col min="6657" max="6657" width="2.08984375" style="539" customWidth="1"/>
    <col min="6658" max="6658" width="2.36328125" style="539" customWidth="1"/>
    <col min="6659" max="6677" width="4" style="539" customWidth="1"/>
    <col min="6678" max="6681" width="2.36328125" style="539" customWidth="1"/>
    <col min="6682" max="6682" width="2.08984375" style="539" customWidth="1"/>
    <col min="6683" max="6911" width="4" style="539"/>
    <col min="6912" max="6912" width="1.7265625" style="539" customWidth="1"/>
    <col min="6913" max="6913" width="2.08984375" style="539" customWidth="1"/>
    <col min="6914" max="6914" width="2.36328125" style="539" customWidth="1"/>
    <col min="6915" max="6933" width="4" style="539" customWidth="1"/>
    <col min="6934" max="6937" width="2.36328125" style="539" customWidth="1"/>
    <col min="6938" max="6938" width="2.08984375" style="539" customWidth="1"/>
    <col min="6939" max="7167" width="4" style="539"/>
    <col min="7168" max="7168" width="1.7265625" style="539" customWidth="1"/>
    <col min="7169" max="7169" width="2.08984375" style="539" customWidth="1"/>
    <col min="7170" max="7170" width="2.36328125" style="539" customWidth="1"/>
    <col min="7171" max="7189" width="4" style="539" customWidth="1"/>
    <col min="7190" max="7193" width="2.36328125" style="539" customWidth="1"/>
    <col min="7194" max="7194" width="2.08984375" style="539" customWidth="1"/>
    <col min="7195" max="7423" width="4" style="539"/>
    <col min="7424" max="7424" width="1.7265625" style="539" customWidth="1"/>
    <col min="7425" max="7425" width="2.08984375" style="539" customWidth="1"/>
    <col min="7426" max="7426" width="2.36328125" style="539" customWidth="1"/>
    <col min="7427" max="7445" width="4" style="539" customWidth="1"/>
    <col min="7446" max="7449" width="2.36328125" style="539" customWidth="1"/>
    <col min="7450" max="7450" width="2.08984375" style="539" customWidth="1"/>
    <col min="7451" max="7679" width="4" style="539"/>
    <col min="7680" max="7680" width="1.7265625" style="539" customWidth="1"/>
    <col min="7681" max="7681" width="2.08984375" style="539" customWidth="1"/>
    <col min="7682" max="7682" width="2.36328125" style="539" customWidth="1"/>
    <col min="7683" max="7701" width="4" style="539" customWidth="1"/>
    <col min="7702" max="7705" width="2.36328125" style="539" customWidth="1"/>
    <col min="7706" max="7706" width="2.08984375" style="539" customWidth="1"/>
    <col min="7707" max="7935" width="4" style="539"/>
    <col min="7936" max="7936" width="1.7265625" style="539" customWidth="1"/>
    <col min="7937" max="7937" width="2.08984375" style="539" customWidth="1"/>
    <col min="7938" max="7938" width="2.36328125" style="539" customWidth="1"/>
    <col min="7939" max="7957" width="4" style="539" customWidth="1"/>
    <col min="7958" max="7961" width="2.36328125" style="539" customWidth="1"/>
    <col min="7962" max="7962" width="2.08984375" style="539" customWidth="1"/>
    <col min="7963" max="8191" width="4" style="539"/>
    <col min="8192" max="8192" width="1.7265625" style="539" customWidth="1"/>
    <col min="8193" max="8193" width="2.08984375" style="539" customWidth="1"/>
    <col min="8194" max="8194" width="2.36328125" style="539" customWidth="1"/>
    <col min="8195" max="8213" width="4" style="539" customWidth="1"/>
    <col min="8214" max="8217" width="2.36328125" style="539" customWidth="1"/>
    <col min="8218" max="8218" width="2.08984375" style="539" customWidth="1"/>
    <col min="8219" max="8447" width="4" style="539"/>
    <col min="8448" max="8448" width="1.7265625" style="539" customWidth="1"/>
    <col min="8449" max="8449" width="2.08984375" style="539" customWidth="1"/>
    <col min="8450" max="8450" width="2.36328125" style="539" customWidth="1"/>
    <col min="8451" max="8469" width="4" style="539" customWidth="1"/>
    <col min="8470" max="8473" width="2.36328125" style="539" customWidth="1"/>
    <col min="8474" max="8474" width="2.08984375" style="539" customWidth="1"/>
    <col min="8475" max="8703" width="4" style="539"/>
    <col min="8704" max="8704" width="1.7265625" style="539" customWidth="1"/>
    <col min="8705" max="8705" width="2.08984375" style="539" customWidth="1"/>
    <col min="8706" max="8706" width="2.36328125" style="539" customWidth="1"/>
    <col min="8707" max="8725" width="4" style="539" customWidth="1"/>
    <col min="8726" max="8729" width="2.36328125" style="539" customWidth="1"/>
    <col min="8730" max="8730" width="2.08984375" style="539" customWidth="1"/>
    <col min="8731" max="8959" width="4" style="539"/>
    <col min="8960" max="8960" width="1.7265625" style="539" customWidth="1"/>
    <col min="8961" max="8961" width="2.08984375" style="539" customWidth="1"/>
    <col min="8962" max="8962" width="2.36328125" style="539" customWidth="1"/>
    <col min="8963" max="8981" width="4" style="539" customWidth="1"/>
    <col min="8982" max="8985" width="2.36328125" style="539" customWidth="1"/>
    <col min="8986" max="8986" width="2.08984375" style="539" customWidth="1"/>
    <col min="8987" max="9215" width="4" style="539"/>
    <col min="9216" max="9216" width="1.7265625" style="539" customWidth="1"/>
    <col min="9217" max="9217" width="2.08984375" style="539" customWidth="1"/>
    <col min="9218" max="9218" width="2.36328125" style="539" customWidth="1"/>
    <col min="9219" max="9237" width="4" style="539" customWidth="1"/>
    <col min="9238" max="9241" width="2.36328125" style="539" customWidth="1"/>
    <col min="9242" max="9242" width="2.08984375" style="539" customWidth="1"/>
    <col min="9243" max="9471" width="4" style="539"/>
    <col min="9472" max="9472" width="1.7265625" style="539" customWidth="1"/>
    <col min="9473" max="9473" width="2.08984375" style="539" customWidth="1"/>
    <col min="9474" max="9474" width="2.36328125" style="539" customWidth="1"/>
    <col min="9475" max="9493" width="4" style="539" customWidth="1"/>
    <col min="9494" max="9497" width="2.36328125" style="539" customWidth="1"/>
    <col min="9498" max="9498" width="2.08984375" style="539" customWidth="1"/>
    <col min="9499" max="9727" width="4" style="539"/>
    <col min="9728" max="9728" width="1.7265625" style="539" customWidth="1"/>
    <col min="9729" max="9729" width="2.08984375" style="539" customWidth="1"/>
    <col min="9730" max="9730" width="2.36328125" style="539" customWidth="1"/>
    <col min="9731" max="9749" width="4" style="539" customWidth="1"/>
    <col min="9750" max="9753" width="2.36328125" style="539" customWidth="1"/>
    <col min="9754" max="9754" width="2.08984375" style="539" customWidth="1"/>
    <col min="9755" max="9983" width="4" style="539"/>
    <col min="9984" max="9984" width="1.7265625" style="539" customWidth="1"/>
    <col min="9985" max="9985" width="2.08984375" style="539" customWidth="1"/>
    <col min="9986" max="9986" width="2.36328125" style="539" customWidth="1"/>
    <col min="9987" max="10005" width="4" style="539" customWidth="1"/>
    <col min="10006" max="10009" width="2.36328125" style="539" customWidth="1"/>
    <col min="10010" max="10010" width="2.08984375" style="539" customWidth="1"/>
    <col min="10011" max="10239" width="4" style="539"/>
    <col min="10240" max="10240" width="1.7265625" style="539" customWidth="1"/>
    <col min="10241" max="10241" width="2.08984375" style="539" customWidth="1"/>
    <col min="10242" max="10242" width="2.36328125" style="539" customWidth="1"/>
    <col min="10243" max="10261" width="4" style="539" customWidth="1"/>
    <col min="10262" max="10265" width="2.36328125" style="539" customWidth="1"/>
    <col min="10266" max="10266" width="2.08984375" style="539" customWidth="1"/>
    <col min="10267" max="10495" width="4" style="539"/>
    <col min="10496" max="10496" width="1.7265625" style="539" customWidth="1"/>
    <col min="10497" max="10497" width="2.08984375" style="539" customWidth="1"/>
    <col min="10498" max="10498" width="2.36328125" style="539" customWidth="1"/>
    <col min="10499" max="10517" width="4" style="539" customWidth="1"/>
    <col min="10518" max="10521" width="2.36328125" style="539" customWidth="1"/>
    <col min="10522" max="10522" width="2.08984375" style="539" customWidth="1"/>
    <col min="10523" max="10751" width="4" style="539"/>
    <col min="10752" max="10752" width="1.7265625" style="539" customWidth="1"/>
    <col min="10753" max="10753" width="2.08984375" style="539" customWidth="1"/>
    <col min="10754" max="10754" width="2.36328125" style="539" customWidth="1"/>
    <col min="10755" max="10773" width="4" style="539" customWidth="1"/>
    <col min="10774" max="10777" width="2.36328125" style="539" customWidth="1"/>
    <col min="10778" max="10778" width="2.08984375" style="539" customWidth="1"/>
    <col min="10779" max="11007" width="4" style="539"/>
    <col min="11008" max="11008" width="1.7265625" style="539" customWidth="1"/>
    <col min="11009" max="11009" width="2.08984375" style="539" customWidth="1"/>
    <col min="11010" max="11010" width="2.36328125" style="539" customWidth="1"/>
    <col min="11011" max="11029" width="4" style="539" customWidth="1"/>
    <col min="11030" max="11033" width="2.36328125" style="539" customWidth="1"/>
    <col min="11034" max="11034" width="2.08984375" style="539" customWidth="1"/>
    <col min="11035" max="11263" width="4" style="539"/>
    <col min="11264" max="11264" width="1.7265625" style="539" customWidth="1"/>
    <col min="11265" max="11265" width="2.08984375" style="539" customWidth="1"/>
    <col min="11266" max="11266" width="2.36328125" style="539" customWidth="1"/>
    <col min="11267" max="11285" width="4" style="539" customWidth="1"/>
    <col min="11286" max="11289" width="2.36328125" style="539" customWidth="1"/>
    <col min="11290" max="11290" width="2.08984375" style="539" customWidth="1"/>
    <col min="11291" max="11519" width="4" style="539"/>
    <col min="11520" max="11520" width="1.7265625" style="539" customWidth="1"/>
    <col min="11521" max="11521" width="2.08984375" style="539" customWidth="1"/>
    <col min="11522" max="11522" width="2.36328125" style="539" customWidth="1"/>
    <col min="11523" max="11541" width="4" style="539" customWidth="1"/>
    <col min="11542" max="11545" width="2.36328125" style="539" customWidth="1"/>
    <col min="11546" max="11546" width="2.08984375" style="539" customWidth="1"/>
    <col min="11547" max="11775" width="4" style="539"/>
    <col min="11776" max="11776" width="1.7265625" style="539" customWidth="1"/>
    <col min="11777" max="11777" width="2.08984375" style="539" customWidth="1"/>
    <col min="11778" max="11778" width="2.36328125" style="539" customWidth="1"/>
    <col min="11779" max="11797" width="4" style="539" customWidth="1"/>
    <col min="11798" max="11801" width="2.36328125" style="539" customWidth="1"/>
    <col min="11802" max="11802" width="2.08984375" style="539" customWidth="1"/>
    <col min="11803" max="12031" width="4" style="539"/>
    <col min="12032" max="12032" width="1.7265625" style="539" customWidth="1"/>
    <col min="12033" max="12033" width="2.08984375" style="539" customWidth="1"/>
    <col min="12034" max="12034" width="2.36328125" style="539" customWidth="1"/>
    <col min="12035" max="12053" width="4" style="539" customWidth="1"/>
    <col min="12054" max="12057" width="2.36328125" style="539" customWidth="1"/>
    <col min="12058" max="12058" width="2.08984375" style="539" customWidth="1"/>
    <col min="12059" max="12287" width="4" style="539"/>
    <col min="12288" max="12288" width="1.7265625" style="539" customWidth="1"/>
    <col min="12289" max="12289" width="2.08984375" style="539" customWidth="1"/>
    <col min="12290" max="12290" width="2.36328125" style="539" customWidth="1"/>
    <col min="12291" max="12309" width="4" style="539" customWidth="1"/>
    <col min="12310" max="12313" width="2.36328125" style="539" customWidth="1"/>
    <col min="12314" max="12314" width="2.08984375" style="539" customWidth="1"/>
    <col min="12315" max="12543" width="4" style="539"/>
    <col min="12544" max="12544" width="1.7265625" style="539" customWidth="1"/>
    <col min="12545" max="12545" width="2.08984375" style="539" customWidth="1"/>
    <col min="12546" max="12546" width="2.36328125" style="539" customWidth="1"/>
    <col min="12547" max="12565" width="4" style="539" customWidth="1"/>
    <col min="12566" max="12569" width="2.36328125" style="539" customWidth="1"/>
    <col min="12570" max="12570" width="2.08984375" style="539" customWidth="1"/>
    <col min="12571" max="12799" width="4" style="539"/>
    <col min="12800" max="12800" width="1.7265625" style="539" customWidth="1"/>
    <col min="12801" max="12801" width="2.08984375" style="539" customWidth="1"/>
    <col min="12802" max="12802" width="2.36328125" style="539" customWidth="1"/>
    <col min="12803" max="12821" width="4" style="539" customWidth="1"/>
    <col min="12822" max="12825" width="2.36328125" style="539" customWidth="1"/>
    <col min="12826" max="12826" width="2.08984375" style="539" customWidth="1"/>
    <col min="12827" max="13055" width="4" style="539"/>
    <col min="13056" max="13056" width="1.7265625" style="539" customWidth="1"/>
    <col min="13057" max="13057" width="2.08984375" style="539" customWidth="1"/>
    <col min="13058" max="13058" width="2.36328125" style="539" customWidth="1"/>
    <col min="13059" max="13077" width="4" style="539" customWidth="1"/>
    <col min="13078" max="13081" width="2.36328125" style="539" customWidth="1"/>
    <col min="13082" max="13082" width="2.08984375" style="539" customWidth="1"/>
    <col min="13083" max="13311" width="4" style="539"/>
    <col min="13312" max="13312" width="1.7265625" style="539" customWidth="1"/>
    <col min="13313" max="13313" width="2.08984375" style="539" customWidth="1"/>
    <col min="13314" max="13314" width="2.36328125" style="539" customWidth="1"/>
    <col min="13315" max="13333" width="4" style="539" customWidth="1"/>
    <col min="13334" max="13337" width="2.36328125" style="539" customWidth="1"/>
    <col min="13338" max="13338" width="2.08984375" style="539" customWidth="1"/>
    <col min="13339" max="13567" width="4" style="539"/>
    <col min="13568" max="13568" width="1.7265625" style="539" customWidth="1"/>
    <col min="13569" max="13569" width="2.08984375" style="539" customWidth="1"/>
    <col min="13570" max="13570" width="2.36328125" style="539" customWidth="1"/>
    <col min="13571" max="13589" width="4" style="539" customWidth="1"/>
    <col min="13590" max="13593" width="2.36328125" style="539" customWidth="1"/>
    <col min="13594" max="13594" width="2.08984375" style="539" customWidth="1"/>
    <col min="13595" max="13823" width="4" style="539"/>
    <col min="13824" max="13824" width="1.7265625" style="539" customWidth="1"/>
    <col min="13825" max="13825" width="2.08984375" style="539" customWidth="1"/>
    <col min="13826" max="13826" width="2.36328125" style="539" customWidth="1"/>
    <col min="13827" max="13845" width="4" style="539" customWidth="1"/>
    <col min="13846" max="13849" width="2.36328125" style="539" customWidth="1"/>
    <col min="13850" max="13850" width="2.08984375" style="539" customWidth="1"/>
    <col min="13851" max="14079" width="4" style="539"/>
    <col min="14080" max="14080" width="1.7265625" style="539" customWidth="1"/>
    <col min="14081" max="14081" width="2.08984375" style="539" customWidth="1"/>
    <col min="14082" max="14082" width="2.36328125" style="539" customWidth="1"/>
    <col min="14083" max="14101" width="4" style="539" customWidth="1"/>
    <col min="14102" max="14105" width="2.36328125" style="539" customWidth="1"/>
    <col min="14106" max="14106" width="2.08984375" style="539" customWidth="1"/>
    <col min="14107" max="14335" width="4" style="539"/>
    <col min="14336" max="14336" width="1.7265625" style="539" customWidth="1"/>
    <col min="14337" max="14337" width="2.08984375" style="539" customWidth="1"/>
    <col min="14338" max="14338" width="2.36328125" style="539" customWidth="1"/>
    <col min="14339" max="14357" width="4" style="539" customWidth="1"/>
    <col min="14358" max="14361" width="2.36328125" style="539" customWidth="1"/>
    <col min="14362" max="14362" width="2.08984375" style="539" customWidth="1"/>
    <col min="14363" max="14591" width="4" style="539"/>
    <col min="14592" max="14592" width="1.7265625" style="539" customWidth="1"/>
    <col min="14593" max="14593" width="2.08984375" style="539" customWidth="1"/>
    <col min="14594" max="14594" width="2.36328125" style="539" customWidth="1"/>
    <col min="14595" max="14613" width="4" style="539" customWidth="1"/>
    <col min="14614" max="14617" width="2.36328125" style="539" customWidth="1"/>
    <col min="14618" max="14618" width="2.08984375" style="539" customWidth="1"/>
    <col min="14619" max="14847" width="4" style="539"/>
    <col min="14848" max="14848" width="1.7265625" style="539" customWidth="1"/>
    <col min="14849" max="14849" width="2.08984375" style="539" customWidth="1"/>
    <col min="14850" max="14850" width="2.36328125" style="539" customWidth="1"/>
    <col min="14851" max="14869" width="4" style="539" customWidth="1"/>
    <col min="14870" max="14873" width="2.36328125" style="539" customWidth="1"/>
    <col min="14874" max="14874" width="2.08984375" style="539" customWidth="1"/>
    <col min="14875" max="15103" width="4" style="539"/>
    <col min="15104" max="15104" width="1.7265625" style="539" customWidth="1"/>
    <col min="15105" max="15105" width="2.08984375" style="539" customWidth="1"/>
    <col min="15106" max="15106" width="2.36328125" style="539" customWidth="1"/>
    <col min="15107" max="15125" width="4" style="539" customWidth="1"/>
    <col min="15126" max="15129" width="2.36328125" style="539" customWidth="1"/>
    <col min="15130" max="15130" width="2.08984375" style="539" customWidth="1"/>
    <col min="15131" max="15359" width="4" style="539"/>
    <col min="15360" max="15360" width="1.7265625" style="539" customWidth="1"/>
    <col min="15361" max="15361" width="2.08984375" style="539" customWidth="1"/>
    <col min="15362" max="15362" width="2.36328125" style="539" customWidth="1"/>
    <col min="15363" max="15381" width="4" style="539" customWidth="1"/>
    <col min="15382" max="15385" width="2.36328125" style="539" customWidth="1"/>
    <col min="15386" max="15386" width="2.08984375" style="539" customWidth="1"/>
    <col min="15387" max="15615" width="4" style="539"/>
    <col min="15616" max="15616" width="1.7265625" style="539" customWidth="1"/>
    <col min="15617" max="15617" width="2.08984375" style="539" customWidth="1"/>
    <col min="15618" max="15618" width="2.36328125" style="539" customWidth="1"/>
    <col min="15619" max="15637" width="4" style="539" customWidth="1"/>
    <col min="15638" max="15641" width="2.36328125" style="539" customWidth="1"/>
    <col min="15642" max="15642" width="2.08984375" style="539" customWidth="1"/>
    <col min="15643" max="15871" width="4" style="539"/>
    <col min="15872" max="15872" width="1.7265625" style="539" customWidth="1"/>
    <col min="15873" max="15873" width="2.08984375" style="539" customWidth="1"/>
    <col min="15874" max="15874" width="2.36328125" style="539" customWidth="1"/>
    <col min="15875" max="15893" width="4" style="539" customWidth="1"/>
    <col min="15894" max="15897" width="2.36328125" style="539" customWidth="1"/>
    <col min="15898" max="15898" width="2.08984375" style="539" customWidth="1"/>
    <col min="15899" max="16127" width="4" style="539"/>
    <col min="16128" max="16128" width="1.7265625" style="539" customWidth="1"/>
    <col min="16129" max="16129" width="2.08984375" style="539" customWidth="1"/>
    <col min="16130" max="16130" width="2.36328125" style="539" customWidth="1"/>
    <col min="16131" max="16149" width="4" style="539" customWidth="1"/>
    <col min="16150" max="16153" width="2.36328125" style="539" customWidth="1"/>
    <col min="16154" max="16154" width="2.08984375" style="539" customWidth="1"/>
    <col min="16155" max="16384" width="4" style="539"/>
  </cols>
  <sheetData>
    <row r="1" spans="1:27" ht="20.149999999999999" customHeight="1">
      <c r="A1" s="428"/>
      <c r="Z1" s="436"/>
    </row>
    <row r="2" spans="1:27" ht="20.149999999999999" customHeight="1">
      <c r="A2" s="622"/>
      <c r="B2" s="216" t="s">
        <v>1820</v>
      </c>
      <c r="C2" s="539"/>
      <c r="D2" s="539"/>
      <c r="E2" s="539"/>
      <c r="F2" s="539"/>
      <c r="G2" s="539"/>
      <c r="H2" s="539"/>
      <c r="I2" s="539"/>
      <c r="J2" s="539"/>
      <c r="K2" s="539"/>
      <c r="L2" s="539"/>
      <c r="M2" s="539"/>
      <c r="N2" s="539"/>
      <c r="O2" s="539"/>
      <c r="P2" s="539"/>
      <c r="Q2" s="539"/>
      <c r="R2" s="2146" t="s">
        <v>1129</v>
      </c>
      <c r="S2" s="2146"/>
      <c r="T2" s="2146"/>
      <c r="U2" s="2146"/>
      <c r="V2" s="2146"/>
      <c r="W2" s="2146"/>
      <c r="X2" s="2146"/>
      <c r="Y2" s="2146"/>
      <c r="Z2" s="1216"/>
      <c r="AA2" s="539"/>
    </row>
    <row r="3" spans="1:27" ht="20.149999999999999" customHeight="1">
      <c r="A3" s="622"/>
      <c r="B3" s="539"/>
      <c r="C3" s="539"/>
      <c r="D3" s="539"/>
      <c r="E3" s="539"/>
      <c r="F3" s="539"/>
      <c r="G3" s="539"/>
      <c r="H3" s="539"/>
      <c r="I3" s="539"/>
      <c r="J3" s="539"/>
      <c r="K3" s="539"/>
      <c r="L3" s="539"/>
      <c r="M3" s="539"/>
      <c r="N3" s="539"/>
      <c r="O3" s="539"/>
      <c r="P3" s="539"/>
      <c r="Q3" s="539"/>
      <c r="R3" s="539"/>
      <c r="S3" s="539"/>
      <c r="T3" s="631"/>
      <c r="U3" s="539"/>
      <c r="V3" s="539"/>
      <c r="W3" s="539"/>
      <c r="X3" s="539"/>
      <c r="Y3" s="539"/>
      <c r="Z3" s="1216"/>
      <c r="AA3" s="539"/>
    </row>
    <row r="4" spans="1:27" ht="20.149999999999999" customHeight="1">
      <c r="A4" s="622"/>
      <c r="B4" s="4348" t="s">
        <v>1819</v>
      </c>
      <c r="C4" s="4348"/>
      <c r="D4" s="4348"/>
      <c r="E4" s="4348"/>
      <c r="F4" s="4348"/>
      <c r="G4" s="4348"/>
      <c r="H4" s="4348"/>
      <c r="I4" s="4348"/>
      <c r="J4" s="4348"/>
      <c r="K4" s="4348"/>
      <c r="L4" s="4348"/>
      <c r="M4" s="4348"/>
      <c r="N4" s="4348"/>
      <c r="O4" s="4348"/>
      <c r="P4" s="4348"/>
      <c r="Q4" s="4348"/>
      <c r="R4" s="4348"/>
      <c r="S4" s="4348"/>
      <c r="T4" s="4348"/>
      <c r="U4" s="4348"/>
      <c r="V4" s="4348"/>
      <c r="W4" s="4348"/>
      <c r="X4" s="4348"/>
      <c r="Y4" s="4348"/>
      <c r="Z4" s="1216"/>
      <c r="AA4" s="539"/>
    </row>
    <row r="5" spans="1:27" ht="20.149999999999999" customHeight="1">
      <c r="A5" s="622"/>
      <c r="B5" s="539"/>
      <c r="C5" s="539"/>
      <c r="D5" s="539"/>
      <c r="E5" s="539"/>
      <c r="F5" s="539"/>
      <c r="G5" s="539"/>
      <c r="H5" s="539"/>
      <c r="I5" s="539"/>
      <c r="J5" s="539"/>
      <c r="K5" s="539"/>
      <c r="L5" s="539"/>
      <c r="M5" s="539"/>
      <c r="N5" s="539"/>
      <c r="O5" s="539"/>
      <c r="P5" s="539"/>
      <c r="Q5" s="539"/>
      <c r="R5" s="539"/>
      <c r="S5" s="539"/>
      <c r="T5" s="539"/>
      <c r="U5" s="539"/>
      <c r="V5" s="539"/>
      <c r="W5" s="539"/>
      <c r="X5" s="539"/>
      <c r="Y5" s="539"/>
      <c r="Z5" s="1216"/>
      <c r="AA5" s="539"/>
    </row>
    <row r="6" spans="1:27" ht="20.149999999999999" customHeight="1">
      <c r="A6" s="622"/>
      <c r="B6" s="5176" t="s">
        <v>298</v>
      </c>
      <c r="C6" s="5177"/>
      <c r="D6" s="5177"/>
      <c r="E6" s="5177"/>
      <c r="F6" s="5178"/>
      <c r="G6" s="5093"/>
      <c r="H6" s="5093"/>
      <c r="I6" s="5093"/>
      <c r="J6" s="5093"/>
      <c r="K6" s="5093"/>
      <c r="L6" s="5093"/>
      <c r="M6" s="5093"/>
      <c r="N6" s="5093"/>
      <c r="O6" s="5093"/>
      <c r="P6" s="5093"/>
      <c r="Q6" s="5093"/>
      <c r="R6" s="5093"/>
      <c r="S6" s="5093"/>
      <c r="T6" s="5093"/>
      <c r="U6" s="5093"/>
      <c r="V6" s="5093"/>
      <c r="W6" s="5093"/>
      <c r="X6" s="5093"/>
      <c r="Y6" s="5094"/>
      <c r="Z6" s="1216"/>
      <c r="AA6" s="539"/>
    </row>
    <row r="7" spans="1:27" ht="20.149999999999999" customHeight="1">
      <c r="A7" s="622"/>
      <c r="B7" s="5176" t="s">
        <v>113</v>
      </c>
      <c r="C7" s="5177"/>
      <c r="D7" s="5177"/>
      <c r="E7" s="5177"/>
      <c r="F7" s="5178"/>
      <c r="G7" s="2126" t="s">
        <v>1054</v>
      </c>
      <c r="H7" s="2126"/>
      <c r="I7" s="2126"/>
      <c r="J7" s="2126"/>
      <c r="K7" s="2126"/>
      <c r="L7" s="2126"/>
      <c r="M7" s="2126"/>
      <c r="N7" s="2126"/>
      <c r="O7" s="2126"/>
      <c r="P7" s="2126"/>
      <c r="Q7" s="2126"/>
      <c r="R7" s="2126"/>
      <c r="S7" s="2126"/>
      <c r="T7" s="2126"/>
      <c r="U7" s="2126"/>
      <c r="V7" s="2126"/>
      <c r="W7" s="2126"/>
      <c r="X7" s="2126"/>
      <c r="Y7" s="2127"/>
      <c r="Z7" s="1216"/>
      <c r="AA7" s="539"/>
    </row>
    <row r="8" spans="1:27" ht="20.149999999999999" customHeight="1">
      <c r="A8" s="622"/>
      <c r="B8" s="539"/>
      <c r="C8" s="539"/>
      <c r="D8" s="539"/>
      <c r="E8" s="539"/>
      <c r="F8" s="539"/>
      <c r="G8" s="539"/>
      <c r="H8" s="539"/>
      <c r="I8" s="539"/>
      <c r="J8" s="539"/>
      <c r="K8" s="539"/>
      <c r="L8" s="539"/>
      <c r="M8" s="539"/>
      <c r="N8" s="539"/>
      <c r="O8" s="539"/>
      <c r="P8" s="539"/>
      <c r="Q8" s="539"/>
      <c r="R8" s="539"/>
      <c r="S8" s="539"/>
      <c r="T8" s="539"/>
      <c r="U8" s="539"/>
      <c r="V8" s="539"/>
      <c r="W8" s="539"/>
      <c r="X8" s="539"/>
      <c r="Y8" s="539"/>
      <c r="Z8" s="1216"/>
      <c r="AA8" s="539"/>
    </row>
    <row r="9" spans="1:27" ht="20.149999999999999" customHeight="1">
      <c r="A9" s="622"/>
      <c r="B9" s="595"/>
      <c r="C9" s="594" t="s">
        <v>1818</v>
      </c>
      <c r="D9" s="594"/>
      <c r="E9" s="594"/>
      <c r="F9" s="594"/>
      <c r="G9" s="594"/>
      <c r="H9" s="594"/>
      <c r="I9" s="594"/>
      <c r="J9" s="594"/>
      <c r="K9" s="594"/>
      <c r="L9" s="594"/>
      <c r="M9" s="594"/>
      <c r="N9" s="594"/>
      <c r="O9" s="594"/>
      <c r="P9" s="594"/>
      <c r="Q9" s="594"/>
      <c r="R9" s="594"/>
      <c r="S9" s="594"/>
      <c r="T9" s="594"/>
      <c r="U9" s="593"/>
      <c r="V9" s="4354" t="s">
        <v>1815</v>
      </c>
      <c r="W9" s="4355"/>
      <c r="X9" s="4355"/>
      <c r="Y9" s="4356"/>
      <c r="Z9" s="1216"/>
      <c r="AA9" s="539"/>
    </row>
    <row r="10" spans="1:27" ht="20.149999999999999" customHeight="1">
      <c r="A10" s="622"/>
      <c r="B10" s="573"/>
      <c r="C10" s="572" t="s">
        <v>1817</v>
      </c>
      <c r="D10" s="572"/>
      <c r="E10" s="572"/>
      <c r="F10" s="572"/>
      <c r="G10" s="572"/>
      <c r="H10" s="572"/>
      <c r="I10" s="572"/>
      <c r="J10" s="572"/>
      <c r="K10" s="572"/>
      <c r="L10" s="572"/>
      <c r="M10" s="572"/>
      <c r="N10" s="572"/>
      <c r="O10" s="572"/>
      <c r="P10" s="572"/>
      <c r="Q10" s="572"/>
      <c r="R10" s="572"/>
      <c r="S10" s="572"/>
      <c r="T10" s="572"/>
      <c r="U10" s="571"/>
      <c r="V10" s="4357"/>
      <c r="W10" s="4358"/>
      <c r="X10" s="4358"/>
      <c r="Y10" s="4359"/>
      <c r="Z10" s="1216"/>
      <c r="AA10" s="539"/>
    </row>
    <row r="11" spans="1:27" ht="20.149999999999999" customHeight="1">
      <c r="A11" s="622"/>
      <c r="B11" s="595"/>
      <c r="C11" s="4355" t="s">
        <v>1816</v>
      </c>
      <c r="D11" s="4355"/>
      <c r="E11" s="4355"/>
      <c r="F11" s="4355"/>
      <c r="G11" s="4355"/>
      <c r="H11" s="4355"/>
      <c r="I11" s="4355"/>
      <c r="J11" s="4355"/>
      <c r="K11" s="4355"/>
      <c r="L11" s="4355"/>
      <c r="M11" s="4355"/>
      <c r="N11" s="4355"/>
      <c r="O11" s="4355"/>
      <c r="P11" s="4355"/>
      <c r="Q11" s="4355"/>
      <c r="R11" s="4355"/>
      <c r="S11" s="4355"/>
      <c r="T11" s="4355"/>
      <c r="U11" s="1248"/>
      <c r="V11" s="4354" t="s">
        <v>1815</v>
      </c>
      <c r="W11" s="4355"/>
      <c r="X11" s="4355"/>
      <c r="Y11" s="4356"/>
      <c r="Z11" s="1216"/>
      <c r="AA11" s="539"/>
    </row>
    <row r="12" spans="1:27" ht="20.149999999999999" customHeight="1">
      <c r="A12" s="622"/>
      <c r="B12" s="577"/>
      <c r="C12" s="563" t="s">
        <v>1814</v>
      </c>
      <c r="D12" s="563"/>
      <c r="E12" s="563"/>
      <c r="F12" s="563"/>
      <c r="G12" s="563"/>
      <c r="H12" s="563"/>
      <c r="I12" s="563"/>
      <c r="J12" s="563"/>
      <c r="K12" s="563"/>
      <c r="L12" s="563"/>
      <c r="M12" s="563"/>
      <c r="N12" s="563"/>
      <c r="O12" s="563"/>
      <c r="P12" s="563"/>
      <c r="Q12" s="563"/>
      <c r="R12" s="563"/>
      <c r="S12" s="563"/>
      <c r="T12" s="563"/>
      <c r="U12" s="579"/>
      <c r="V12" s="2153"/>
      <c r="W12" s="2048"/>
      <c r="X12" s="2048"/>
      <c r="Y12" s="2154"/>
      <c r="Z12" s="1216"/>
      <c r="AA12" s="539"/>
    </row>
    <row r="13" spans="1:27" ht="20.149999999999999" customHeight="1">
      <c r="A13" s="622"/>
      <c r="B13" s="577"/>
      <c r="C13" s="563" t="s">
        <v>1813</v>
      </c>
      <c r="D13" s="563"/>
      <c r="E13" s="563"/>
      <c r="F13" s="563"/>
      <c r="G13" s="563"/>
      <c r="H13" s="563"/>
      <c r="I13" s="563"/>
      <c r="J13" s="563"/>
      <c r="K13" s="563"/>
      <c r="L13" s="563"/>
      <c r="M13" s="563"/>
      <c r="N13" s="563"/>
      <c r="O13" s="563"/>
      <c r="P13" s="563"/>
      <c r="Q13" s="563"/>
      <c r="R13" s="563"/>
      <c r="S13" s="563"/>
      <c r="T13" s="563"/>
      <c r="U13" s="579"/>
      <c r="V13" s="2153"/>
      <c r="W13" s="2048"/>
      <c r="X13" s="2048"/>
      <c r="Y13" s="2154"/>
      <c r="Z13" s="1216"/>
      <c r="AA13" s="539"/>
    </row>
    <row r="14" spans="1:27" ht="20.149999999999999" customHeight="1">
      <c r="A14" s="622"/>
      <c r="B14" s="577"/>
      <c r="C14" s="2066" t="s">
        <v>1812</v>
      </c>
      <c r="D14" s="2066"/>
      <c r="E14" s="2066"/>
      <c r="F14" s="2066"/>
      <c r="G14" s="2066"/>
      <c r="H14" s="2066"/>
      <c r="I14" s="2066"/>
      <c r="J14" s="2066"/>
      <c r="K14" s="2066"/>
      <c r="L14" s="2066"/>
      <c r="M14" s="2066"/>
      <c r="N14" s="2066"/>
      <c r="O14" s="2066"/>
      <c r="P14" s="2066"/>
      <c r="Q14" s="2066"/>
      <c r="R14" s="2066"/>
      <c r="S14" s="2066"/>
      <c r="T14" s="2066"/>
      <c r="U14" s="579"/>
      <c r="V14" s="2153"/>
      <c r="W14" s="2048"/>
      <c r="X14" s="2048"/>
      <c r="Y14" s="2154"/>
      <c r="Z14" s="1216"/>
      <c r="AA14" s="539"/>
    </row>
    <row r="15" spans="1:27" ht="20.149999999999999" customHeight="1">
      <c r="A15" s="622"/>
      <c r="B15" s="577" t="s">
        <v>1811</v>
      </c>
      <c r="C15" s="2066" t="s">
        <v>1810</v>
      </c>
      <c r="D15" s="2066"/>
      <c r="E15" s="2066"/>
      <c r="F15" s="2066"/>
      <c r="G15" s="2066"/>
      <c r="H15" s="2066"/>
      <c r="I15" s="2066"/>
      <c r="J15" s="2066"/>
      <c r="K15" s="2066"/>
      <c r="L15" s="2066"/>
      <c r="M15" s="2066"/>
      <c r="N15" s="2066"/>
      <c r="O15" s="2066"/>
      <c r="P15" s="2066"/>
      <c r="Q15" s="2066"/>
      <c r="R15" s="2066"/>
      <c r="S15" s="2066"/>
      <c r="T15" s="2066"/>
      <c r="U15" s="579"/>
      <c r="V15" s="2153"/>
      <c r="W15" s="2048"/>
      <c r="X15" s="2048"/>
      <c r="Y15" s="2154"/>
      <c r="Z15" s="1216"/>
      <c r="AA15" s="539"/>
    </row>
    <row r="16" spans="1:27" ht="20.149999999999999" customHeight="1">
      <c r="A16" s="622"/>
      <c r="B16" s="573"/>
      <c r="C16" s="5175" t="s">
        <v>1809</v>
      </c>
      <c r="D16" s="5175"/>
      <c r="E16" s="5175"/>
      <c r="F16" s="5175"/>
      <c r="G16" s="5175"/>
      <c r="H16" s="5175"/>
      <c r="I16" s="5175"/>
      <c r="J16" s="5175"/>
      <c r="K16" s="5175"/>
      <c r="L16" s="5175"/>
      <c r="M16" s="5175"/>
      <c r="N16" s="5175"/>
      <c r="O16" s="5175"/>
      <c r="P16" s="5175"/>
      <c r="Q16" s="5175"/>
      <c r="R16" s="5175"/>
      <c r="S16" s="5175"/>
      <c r="T16" s="5175"/>
      <c r="U16" s="571"/>
      <c r="V16" s="4357"/>
      <c r="W16" s="4358"/>
      <c r="X16" s="4358"/>
      <c r="Y16" s="4359"/>
      <c r="Z16" s="1216"/>
      <c r="AA16" s="539"/>
    </row>
    <row r="17" spans="1:27" ht="20.149999999999999" customHeight="1">
      <c r="A17" s="622"/>
      <c r="B17" s="539"/>
      <c r="C17" s="539"/>
      <c r="D17" s="539"/>
      <c r="E17" s="539"/>
      <c r="F17" s="539"/>
      <c r="G17" s="539"/>
      <c r="H17" s="539"/>
      <c r="I17" s="539"/>
      <c r="J17" s="539"/>
      <c r="K17" s="539"/>
      <c r="L17" s="539"/>
      <c r="M17" s="539"/>
      <c r="N17" s="539"/>
      <c r="O17" s="539"/>
      <c r="P17" s="539"/>
      <c r="Q17" s="539"/>
      <c r="R17" s="539"/>
      <c r="S17" s="539"/>
      <c r="T17" s="539"/>
      <c r="U17" s="539"/>
      <c r="V17" s="539"/>
      <c r="W17" s="539"/>
      <c r="X17" s="539"/>
      <c r="Y17" s="539"/>
      <c r="Z17" s="1216"/>
      <c r="AA17" s="539"/>
    </row>
    <row r="18" spans="1:27" ht="20.149999999999999" customHeight="1">
      <c r="A18" s="622"/>
      <c r="B18" s="539" t="s">
        <v>1808</v>
      </c>
      <c r="C18" s="539"/>
      <c r="D18" s="539"/>
      <c r="E18" s="539"/>
      <c r="F18" s="539"/>
      <c r="G18" s="539"/>
      <c r="H18" s="539"/>
      <c r="I18" s="539"/>
      <c r="J18" s="539"/>
      <c r="K18" s="539"/>
      <c r="L18" s="539"/>
      <c r="M18" s="539"/>
      <c r="N18" s="539"/>
      <c r="O18" s="539"/>
      <c r="P18" s="539"/>
      <c r="Q18" s="539"/>
      <c r="R18" s="539"/>
      <c r="S18" s="539"/>
      <c r="T18" s="539"/>
      <c r="U18" s="539"/>
      <c r="V18" s="539"/>
      <c r="W18" s="539"/>
      <c r="X18" s="539"/>
      <c r="Y18" s="539"/>
      <c r="Z18" s="1216"/>
      <c r="AA18" s="539"/>
    </row>
    <row r="19" spans="1:27" ht="20.149999999999999" customHeight="1">
      <c r="A19" s="622"/>
      <c r="B19" s="539" t="s">
        <v>1807</v>
      </c>
      <c r="C19" s="539"/>
      <c r="D19" s="539"/>
      <c r="E19" s="539"/>
      <c r="F19" s="539"/>
      <c r="G19" s="539"/>
      <c r="H19" s="539"/>
      <c r="I19" s="539"/>
      <c r="J19" s="539"/>
      <c r="K19" s="539"/>
      <c r="L19" s="539"/>
      <c r="M19" s="539"/>
      <c r="N19" s="539"/>
      <c r="O19" s="539"/>
      <c r="P19" s="539"/>
      <c r="Q19" s="539"/>
      <c r="R19" s="539"/>
      <c r="S19" s="539"/>
      <c r="T19" s="539"/>
      <c r="U19" s="539"/>
      <c r="V19" s="539"/>
      <c r="W19" s="539"/>
      <c r="X19" s="539"/>
      <c r="Y19" s="539"/>
      <c r="Z19" s="1216"/>
      <c r="AA19" s="539"/>
    </row>
    <row r="20" spans="1:27" ht="20.149999999999999" customHeight="1">
      <c r="A20" s="622"/>
      <c r="B20" s="539" t="s">
        <v>1806</v>
      </c>
      <c r="C20" s="539"/>
      <c r="D20" s="539"/>
      <c r="E20" s="539"/>
      <c r="F20" s="539"/>
      <c r="G20" s="539"/>
      <c r="H20" s="539"/>
      <c r="I20" s="539"/>
      <c r="J20" s="539"/>
      <c r="K20" s="539"/>
      <c r="L20" s="539"/>
      <c r="M20" s="539"/>
      <c r="N20" s="539"/>
      <c r="O20" s="539"/>
      <c r="P20" s="539"/>
      <c r="Q20" s="539"/>
      <c r="R20" s="539"/>
      <c r="S20" s="539"/>
      <c r="T20" s="539"/>
      <c r="U20" s="539"/>
      <c r="V20" s="539"/>
      <c r="W20" s="539"/>
      <c r="X20" s="539"/>
      <c r="Y20" s="539"/>
      <c r="Z20" s="1216"/>
      <c r="AA20" s="539"/>
    </row>
    <row r="21" spans="1:27" ht="20.149999999999999" customHeight="1">
      <c r="A21" s="539"/>
      <c r="B21" s="539" t="s">
        <v>1805</v>
      </c>
      <c r="C21" s="539"/>
      <c r="D21" s="539"/>
      <c r="E21" s="539"/>
      <c r="F21" s="539"/>
      <c r="G21" s="539"/>
      <c r="H21" s="539"/>
      <c r="I21" s="539"/>
      <c r="J21" s="539"/>
      <c r="K21" s="539"/>
      <c r="L21" s="539"/>
      <c r="M21" s="539"/>
      <c r="N21" s="539"/>
      <c r="O21" s="539"/>
      <c r="P21" s="539"/>
      <c r="Q21" s="539"/>
      <c r="R21" s="539"/>
      <c r="S21" s="539"/>
      <c r="T21" s="539"/>
      <c r="U21" s="539"/>
      <c r="V21" s="539"/>
      <c r="W21" s="539"/>
      <c r="X21" s="539"/>
      <c r="Y21" s="539"/>
      <c r="Z21" s="539"/>
      <c r="AA21" s="539"/>
    </row>
    <row r="22" spans="1:27" ht="20.149999999999999" customHeight="1">
      <c r="A22" s="539"/>
      <c r="B22" s="539"/>
      <c r="C22" s="539"/>
      <c r="D22" s="539"/>
      <c r="E22" s="539"/>
      <c r="F22" s="539"/>
      <c r="G22" s="539"/>
      <c r="H22" s="539"/>
      <c r="I22" s="539"/>
      <c r="J22" s="539"/>
      <c r="K22" s="539"/>
      <c r="L22" s="539"/>
      <c r="M22" s="539"/>
      <c r="N22" s="539"/>
      <c r="O22" s="539"/>
      <c r="P22" s="539"/>
      <c r="Q22" s="539"/>
      <c r="R22" s="539"/>
      <c r="S22" s="539"/>
      <c r="T22" s="539"/>
      <c r="U22" s="539"/>
      <c r="V22" s="539"/>
      <c r="W22" s="539"/>
      <c r="X22" s="539"/>
      <c r="Y22" s="539"/>
      <c r="Z22" s="539"/>
      <c r="AA22" s="539"/>
    </row>
    <row r="23" spans="1:27" ht="20.149999999999999" customHeight="1">
      <c r="A23" s="539"/>
      <c r="B23" s="539" t="s">
        <v>1501</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row>
    <row r="24" spans="1:27" ht="20.149999999999999" customHeight="1">
      <c r="A24" s="539"/>
      <c r="B24" s="539"/>
      <c r="C24" s="539" t="s">
        <v>1804</v>
      </c>
      <c r="D24" s="539"/>
      <c r="E24" s="539"/>
      <c r="F24" s="539"/>
      <c r="G24" s="539"/>
      <c r="H24" s="539"/>
      <c r="I24" s="539"/>
      <c r="J24" s="539"/>
      <c r="K24" s="539"/>
      <c r="L24" s="539"/>
      <c r="M24" s="539"/>
      <c r="N24" s="539"/>
      <c r="O24" s="539"/>
      <c r="P24" s="539"/>
      <c r="Q24" s="539"/>
      <c r="R24" s="539"/>
      <c r="S24" s="539"/>
      <c r="T24" s="539"/>
      <c r="U24" s="539"/>
      <c r="V24" s="539"/>
      <c r="W24" s="539"/>
      <c r="X24" s="539"/>
      <c r="Y24" s="539"/>
      <c r="Z24" s="539"/>
      <c r="AA24" s="539"/>
    </row>
    <row r="25" spans="1:27" ht="4.5" customHeight="1"/>
  </sheetData>
  <mergeCells count="12">
    <mergeCell ref="C15:T15"/>
    <mergeCell ref="C16:T16"/>
    <mergeCell ref="V9:Y10"/>
    <mergeCell ref="V11:Y16"/>
    <mergeCell ref="R2:Y2"/>
    <mergeCell ref="B4:Y4"/>
    <mergeCell ref="B6:F6"/>
    <mergeCell ref="G6:Y6"/>
    <mergeCell ref="B7:F7"/>
    <mergeCell ref="G7:Y7"/>
    <mergeCell ref="C11:T11"/>
    <mergeCell ref="C14:T14"/>
  </mergeCells>
  <phoneticPr fontId="8"/>
  <pageMargins left="0.7" right="0.7" top="0.75" bottom="0.75" header="0.3" footer="0.3"/>
  <pageSetup paperSize="9" scale="9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0070C0"/>
  </sheetPr>
  <dimension ref="B1:K14"/>
  <sheetViews>
    <sheetView zoomScaleNormal="100" zoomScaleSheetLayoutView="85" workbookViewId="0">
      <selection activeCell="B1" sqref="B1"/>
    </sheetView>
  </sheetViews>
  <sheetFormatPr defaultRowHeight="13"/>
  <cols>
    <col min="1" max="1" width="2.36328125" style="1249" customWidth="1"/>
    <col min="2" max="2" width="8.7265625" style="1249"/>
    <col min="3" max="3" width="11.6328125" style="1249" customWidth="1"/>
    <col min="4" max="9" width="10.6328125" style="1249" customWidth="1"/>
    <col min="10" max="10" width="2.08984375" style="1249" customWidth="1"/>
    <col min="11" max="258" width="8.7265625" style="1249"/>
    <col min="259" max="265" width="10.6328125" style="1249" customWidth="1"/>
    <col min="266" max="514" width="8.7265625" style="1249"/>
    <col min="515" max="521" width="10.6328125" style="1249" customWidth="1"/>
    <col min="522" max="770" width="8.7265625" style="1249"/>
    <col min="771" max="777" width="10.6328125" style="1249" customWidth="1"/>
    <col min="778" max="1026" width="8.7265625" style="1249"/>
    <col min="1027" max="1033" width="10.6328125" style="1249" customWidth="1"/>
    <col min="1034" max="1282" width="8.7265625" style="1249"/>
    <col min="1283" max="1289" width="10.6328125" style="1249" customWidth="1"/>
    <col min="1290" max="1538" width="8.7265625" style="1249"/>
    <col min="1539" max="1545" width="10.6328125" style="1249" customWidth="1"/>
    <col min="1546" max="1794" width="8.7265625" style="1249"/>
    <col min="1795" max="1801" width="10.6328125" style="1249" customWidth="1"/>
    <col min="1802" max="2050" width="8.7265625" style="1249"/>
    <col min="2051" max="2057" width="10.6328125" style="1249" customWidth="1"/>
    <col min="2058" max="2306" width="8.7265625" style="1249"/>
    <col min="2307" max="2313" width="10.6328125" style="1249" customWidth="1"/>
    <col min="2314" max="2562" width="8.7265625" style="1249"/>
    <col min="2563" max="2569" width="10.6328125" style="1249" customWidth="1"/>
    <col min="2570" max="2818" width="8.7265625" style="1249"/>
    <col min="2819" max="2825" width="10.6328125" style="1249" customWidth="1"/>
    <col min="2826" max="3074" width="8.7265625" style="1249"/>
    <col min="3075" max="3081" width="10.6328125" style="1249" customWidth="1"/>
    <col min="3082" max="3330" width="8.7265625" style="1249"/>
    <col min="3331" max="3337" width="10.6328125" style="1249" customWidth="1"/>
    <col min="3338" max="3586" width="8.7265625" style="1249"/>
    <col min="3587" max="3593" width="10.6328125" style="1249" customWidth="1"/>
    <col min="3594" max="3842" width="8.7265625" style="1249"/>
    <col min="3843" max="3849" width="10.6328125" style="1249" customWidth="1"/>
    <col min="3850" max="4098" width="8.7265625" style="1249"/>
    <col min="4099" max="4105" width="10.6328125" style="1249" customWidth="1"/>
    <col min="4106" max="4354" width="8.7265625" style="1249"/>
    <col min="4355" max="4361" width="10.6328125" style="1249" customWidth="1"/>
    <col min="4362" max="4610" width="8.7265625" style="1249"/>
    <col min="4611" max="4617" width="10.6328125" style="1249" customWidth="1"/>
    <col min="4618" max="4866" width="8.7265625" style="1249"/>
    <col min="4867" max="4873" width="10.6328125" style="1249" customWidth="1"/>
    <col min="4874" max="5122" width="8.7265625" style="1249"/>
    <col min="5123" max="5129" width="10.6328125" style="1249" customWidth="1"/>
    <col min="5130" max="5378" width="8.7265625" style="1249"/>
    <col min="5379" max="5385" width="10.6328125" style="1249" customWidth="1"/>
    <col min="5386" max="5634" width="8.7265625" style="1249"/>
    <col min="5635" max="5641" width="10.6328125" style="1249" customWidth="1"/>
    <col min="5642" max="5890" width="8.7265625" style="1249"/>
    <col min="5891" max="5897" width="10.6328125" style="1249" customWidth="1"/>
    <col min="5898" max="6146" width="8.7265625" style="1249"/>
    <col min="6147" max="6153" width="10.6328125" style="1249" customWidth="1"/>
    <col min="6154" max="6402" width="8.7265625" style="1249"/>
    <col min="6403" max="6409" width="10.6328125" style="1249" customWidth="1"/>
    <col min="6410" max="6658" width="8.7265625" style="1249"/>
    <col min="6659" max="6665" width="10.6328125" style="1249" customWidth="1"/>
    <col min="6666" max="6914" width="8.7265625" style="1249"/>
    <col min="6915" max="6921" width="10.6328125" style="1249" customWidth="1"/>
    <col min="6922" max="7170" width="8.7265625" style="1249"/>
    <col min="7171" max="7177" width="10.6328125" style="1249" customWidth="1"/>
    <col min="7178" max="7426" width="8.7265625" style="1249"/>
    <col min="7427" max="7433" width="10.6328125" style="1249" customWidth="1"/>
    <col min="7434" max="7682" width="8.7265625" style="1249"/>
    <col min="7683" max="7689" width="10.6328125" style="1249" customWidth="1"/>
    <col min="7690" max="7938" width="8.7265625" style="1249"/>
    <col min="7939" max="7945" width="10.6328125" style="1249" customWidth="1"/>
    <col min="7946" max="8194" width="8.7265625" style="1249"/>
    <col min="8195" max="8201" width="10.6328125" style="1249" customWidth="1"/>
    <col min="8202" max="8450" width="8.7265625" style="1249"/>
    <col min="8451" max="8457" width="10.6328125" style="1249" customWidth="1"/>
    <col min="8458" max="8706" width="8.7265625" style="1249"/>
    <col min="8707" max="8713" width="10.6328125" style="1249" customWidth="1"/>
    <col min="8714" max="8962" width="8.7265625" style="1249"/>
    <col min="8963" max="8969" width="10.6328125" style="1249" customWidth="1"/>
    <col min="8970" max="9218" width="8.7265625" style="1249"/>
    <col min="9219" max="9225" width="10.6328125" style="1249" customWidth="1"/>
    <col min="9226" max="9474" width="8.7265625" style="1249"/>
    <col min="9475" max="9481" width="10.6328125" style="1249" customWidth="1"/>
    <col min="9482" max="9730" width="8.7265625" style="1249"/>
    <col min="9731" max="9737" width="10.6328125" style="1249" customWidth="1"/>
    <col min="9738" max="9986" width="8.7265625" style="1249"/>
    <col min="9987" max="9993" width="10.6328125" style="1249" customWidth="1"/>
    <col min="9994" max="10242" width="8.7265625" style="1249"/>
    <col min="10243" max="10249" width="10.6328125" style="1249" customWidth="1"/>
    <col min="10250" max="10498" width="8.7265625" style="1249"/>
    <col min="10499" max="10505" width="10.6328125" style="1249" customWidth="1"/>
    <col min="10506" max="10754" width="8.7265625" style="1249"/>
    <col min="10755" max="10761" width="10.6328125" style="1249" customWidth="1"/>
    <col min="10762" max="11010" width="8.7265625" style="1249"/>
    <col min="11011" max="11017" width="10.6328125" style="1249" customWidth="1"/>
    <col min="11018" max="11266" width="8.7265625" style="1249"/>
    <col min="11267" max="11273" width="10.6328125" style="1249" customWidth="1"/>
    <col min="11274" max="11522" width="8.7265625" style="1249"/>
    <col min="11523" max="11529" width="10.6328125" style="1249" customWidth="1"/>
    <col min="11530" max="11778" width="8.7265625" style="1249"/>
    <col min="11779" max="11785" width="10.6328125" style="1249" customWidth="1"/>
    <col min="11786" max="12034" width="8.7265625" style="1249"/>
    <col min="12035" max="12041" width="10.6328125" style="1249" customWidth="1"/>
    <col min="12042" max="12290" width="8.7265625" style="1249"/>
    <col min="12291" max="12297" width="10.6328125" style="1249" customWidth="1"/>
    <col min="12298" max="12546" width="8.7265625" style="1249"/>
    <col min="12547" max="12553" width="10.6328125" style="1249" customWidth="1"/>
    <col min="12554" max="12802" width="8.7265625" style="1249"/>
    <col min="12803" max="12809" width="10.6328125" style="1249" customWidth="1"/>
    <col min="12810" max="13058" width="8.7265625" style="1249"/>
    <col min="13059" max="13065" width="10.6328125" style="1249" customWidth="1"/>
    <col min="13066" max="13314" width="8.7265625" style="1249"/>
    <col min="13315" max="13321" width="10.6328125" style="1249" customWidth="1"/>
    <col min="13322" max="13570" width="8.7265625" style="1249"/>
    <col min="13571" max="13577" width="10.6328125" style="1249" customWidth="1"/>
    <col min="13578" max="13826" width="8.7265625" style="1249"/>
    <col min="13827" max="13833" width="10.6328125" style="1249" customWidth="1"/>
    <col min="13834" max="14082" width="8.7265625" style="1249"/>
    <col min="14083" max="14089" width="10.6328125" style="1249" customWidth="1"/>
    <col min="14090" max="14338" width="8.7265625" style="1249"/>
    <col min="14339" max="14345" width="10.6328125" style="1249" customWidth="1"/>
    <col min="14346" max="14594" width="8.7265625" style="1249"/>
    <col min="14595" max="14601" width="10.6328125" style="1249" customWidth="1"/>
    <col min="14602" max="14850" width="8.7265625" style="1249"/>
    <col min="14851" max="14857" width="10.6328125" style="1249" customWidth="1"/>
    <col min="14858" max="15106" width="8.7265625" style="1249"/>
    <col min="15107" max="15113" width="10.6328125" style="1249" customWidth="1"/>
    <col min="15114" max="15362" width="8.7265625" style="1249"/>
    <col min="15363" max="15369" width="10.6328125" style="1249" customWidth="1"/>
    <col min="15370" max="15618" width="8.7265625" style="1249"/>
    <col min="15619" max="15625" width="10.6328125" style="1249" customWidth="1"/>
    <col min="15626" max="15874" width="8.7265625" style="1249"/>
    <col min="15875" max="15881" width="10.6328125" style="1249" customWidth="1"/>
    <col min="15882" max="16130" width="8.7265625" style="1249"/>
    <col min="16131" max="16137" width="10.6328125" style="1249" customWidth="1"/>
    <col min="16138" max="16384" width="8.7265625" style="1249"/>
  </cols>
  <sheetData>
    <row r="1" spans="2:11" ht="22.5" customHeight="1">
      <c r="B1" s="1436" t="s">
        <v>2498</v>
      </c>
      <c r="C1" s="1691"/>
      <c r="D1" s="1691"/>
      <c r="E1" s="1691"/>
      <c r="F1" s="1691"/>
      <c r="G1" s="1691"/>
      <c r="H1" s="1691"/>
      <c r="I1" s="1691"/>
      <c r="J1" s="1688"/>
      <c r="K1" s="1688"/>
    </row>
    <row r="2" spans="2:11">
      <c r="B2" s="1691"/>
      <c r="C2" s="1691"/>
      <c r="D2" s="1691"/>
      <c r="E2" s="1691"/>
      <c r="F2" s="1691"/>
      <c r="G2" s="1691"/>
      <c r="H2" s="2667" t="s">
        <v>709</v>
      </c>
      <c r="I2" s="2667"/>
      <c r="J2" s="1688"/>
      <c r="K2" s="1688"/>
    </row>
    <row r="3" spans="2:11" ht="26.25" customHeight="1">
      <c r="B3" s="1691"/>
      <c r="C3" s="1691"/>
      <c r="D3" s="1691"/>
      <c r="E3" s="1691"/>
      <c r="F3" s="1691"/>
      <c r="G3" s="1691"/>
      <c r="H3" s="1695"/>
      <c r="I3" s="1695"/>
      <c r="J3" s="1688"/>
      <c r="K3" s="1688"/>
    </row>
    <row r="4" spans="2:11" ht="16.5">
      <c r="B4" s="2668" t="s">
        <v>2123</v>
      </c>
      <c r="C4" s="2668"/>
      <c r="D4" s="2668"/>
      <c r="E4" s="2668"/>
      <c r="F4" s="2668"/>
      <c r="G4" s="2668"/>
      <c r="H4" s="2668"/>
      <c r="I4" s="2668"/>
      <c r="J4" s="1690"/>
      <c r="K4" s="1690"/>
    </row>
    <row r="5" spans="2:11">
      <c r="B5" s="1692"/>
      <c r="C5" s="1692"/>
      <c r="D5" s="1692"/>
      <c r="E5" s="1692"/>
      <c r="F5" s="1692"/>
      <c r="G5" s="1692"/>
      <c r="H5" s="1692"/>
      <c r="I5" s="1692"/>
      <c r="J5" s="1690"/>
      <c r="K5" s="1690"/>
    </row>
    <row r="6" spans="2:11" ht="50.15" customHeight="1">
      <c r="B6" s="2669" t="s">
        <v>1443</v>
      </c>
      <c r="C6" s="2669"/>
      <c r="D6" s="2670"/>
      <c r="E6" s="2661"/>
      <c r="F6" s="2661"/>
      <c r="G6" s="2661"/>
      <c r="H6" s="2661"/>
      <c r="I6" s="2662"/>
      <c r="J6" s="1688"/>
      <c r="K6" s="1688"/>
    </row>
    <row r="7" spans="2:11" ht="50.15" customHeight="1">
      <c r="B7" s="2669" t="s">
        <v>2492</v>
      </c>
      <c r="C7" s="2669"/>
      <c r="D7" s="2671" t="s">
        <v>2493</v>
      </c>
      <c r="E7" s="2672"/>
      <c r="F7" s="2672"/>
      <c r="G7" s="2672"/>
      <c r="H7" s="2672"/>
      <c r="I7" s="2673"/>
      <c r="J7" s="1688"/>
      <c r="K7" s="1688"/>
    </row>
    <row r="8" spans="2:11" ht="50.15" customHeight="1">
      <c r="B8" s="2659" t="s">
        <v>2124</v>
      </c>
      <c r="C8" s="2659"/>
      <c r="D8" s="2660" t="s">
        <v>2125</v>
      </c>
      <c r="E8" s="2661"/>
      <c r="F8" s="2661"/>
      <c r="G8" s="2661"/>
      <c r="H8" s="2661"/>
      <c r="I8" s="2662"/>
      <c r="J8" s="1688"/>
      <c r="K8" s="1688"/>
    </row>
    <row r="9" spans="2:11" ht="50.15" customHeight="1">
      <c r="B9" s="2663" t="s">
        <v>2126</v>
      </c>
      <c r="C9" s="2664"/>
      <c r="D9" s="2660" t="s">
        <v>2494</v>
      </c>
      <c r="E9" s="2665"/>
      <c r="F9" s="2665"/>
      <c r="G9" s="2665"/>
      <c r="H9" s="2665"/>
      <c r="I9" s="2666"/>
      <c r="J9" s="1688"/>
      <c r="K9" s="1688"/>
    </row>
    <row r="10" spans="2:11" ht="50.15" customHeight="1">
      <c r="B10" s="2663" t="s">
        <v>2127</v>
      </c>
      <c r="C10" s="2664"/>
      <c r="D10" s="2660" t="s">
        <v>2495</v>
      </c>
      <c r="E10" s="2665"/>
      <c r="F10" s="2665"/>
      <c r="G10" s="2665"/>
      <c r="H10" s="2665"/>
      <c r="I10" s="2666"/>
      <c r="J10" s="1688"/>
      <c r="K10" s="1688"/>
    </row>
    <row r="11" spans="2:11" ht="9.75" customHeight="1">
      <c r="B11" s="1691"/>
      <c r="C11" s="1691"/>
      <c r="D11" s="1691"/>
      <c r="E11" s="1691"/>
      <c r="F11" s="1691"/>
      <c r="G11" s="1691"/>
      <c r="H11" s="1691"/>
      <c r="I11" s="1691"/>
      <c r="J11" s="1688"/>
      <c r="K11" s="1688"/>
    </row>
    <row r="12" spans="2:11" ht="36.75" customHeight="1">
      <c r="B12" s="1693" t="s">
        <v>2128</v>
      </c>
      <c r="C12" s="2658" t="s">
        <v>2496</v>
      </c>
      <c r="D12" s="2658"/>
      <c r="E12" s="2658"/>
      <c r="F12" s="2658"/>
      <c r="G12" s="2658"/>
      <c r="H12" s="2658"/>
      <c r="I12" s="2658"/>
      <c r="J12" s="1688"/>
      <c r="K12" s="1688"/>
    </row>
    <row r="13" spans="2:11" ht="48.75" customHeight="1">
      <c r="B13" s="1694" t="s">
        <v>876</v>
      </c>
      <c r="C13" s="2658" t="s">
        <v>2497</v>
      </c>
      <c r="D13" s="2658"/>
      <c r="E13" s="2658"/>
      <c r="F13" s="2658"/>
      <c r="G13" s="2658"/>
      <c r="H13" s="2658"/>
      <c r="I13" s="2658"/>
      <c r="J13" s="1688"/>
      <c r="K13" s="1688"/>
    </row>
    <row r="14" spans="2:11">
      <c r="B14" s="1689"/>
      <c r="C14" s="1688"/>
      <c r="D14" s="1688"/>
      <c r="E14" s="1688"/>
      <c r="F14" s="1688"/>
      <c r="G14" s="1688"/>
      <c r="H14" s="1688"/>
      <c r="I14" s="1688"/>
      <c r="J14" s="1688"/>
      <c r="K14" s="1688"/>
    </row>
  </sheetData>
  <mergeCells count="14">
    <mergeCell ref="H2:I2"/>
    <mergeCell ref="B4:I4"/>
    <mergeCell ref="B6:C6"/>
    <mergeCell ref="D6:I6"/>
    <mergeCell ref="B7:C7"/>
    <mergeCell ref="D7:I7"/>
    <mergeCell ref="C13:I13"/>
    <mergeCell ref="B8:C8"/>
    <mergeCell ref="D8:I8"/>
    <mergeCell ref="B9:C9"/>
    <mergeCell ref="D9:I9"/>
    <mergeCell ref="C12:I12"/>
    <mergeCell ref="D10:I10"/>
    <mergeCell ref="B10:C10"/>
  </mergeCells>
  <phoneticPr fontId="8"/>
  <printOptions horizontalCentered="1"/>
  <pageMargins left="0.63" right="0.39370078740157483" top="0.98425196850393704" bottom="0.98425196850393704" header="0.51181102362204722" footer="0.51181102362204722"/>
  <pageSetup paperSize="9"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rgb="FF0070C0"/>
  </sheetPr>
  <dimension ref="B1:K14"/>
  <sheetViews>
    <sheetView view="pageBreakPreview" zoomScale="85" zoomScaleNormal="70" zoomScaleSheetLayoutView="85" workbookViewId="0">
      <selection activeCell="B1" sqref="B1"/>
    </sheetView>
  </sheetViews>
  <sheetFormatPr defaultRowHeight="13"/>
  <cols>
    <col min="1" max="1" width="2" style="1249" customWidth="1"/>
    <col min="2" max="2" width="9" style="1249"/>
    <col min="3" max="9" width="10.6328125" style="1249" customWidth="1"/>
    <col min="10" max="10" width="3.90625" style="1249" customWidth="1"/>
    <col min="11" max="258" width="9" style="1249"/>
    <col min="259" max="265" width="10.6328125" style="1249" customWidth="1"/>
    <col min="266" max="514" width="9" style="1249"/>
    <col min="515" max="521" width="10.6328125" style="1249" customWidth="1"/>
    <col min="522" max="770" width="9" style="1249"/>
    <col min="771" max="777" width="10.6328125" style="1249" customWidth="1"/>
    <col min="778" max="1026" width="9" style="1249"/>
    <col min="1027" max="1033" width="10.6328125" style="1249" customWidth="1"/>
    <col min="1034" max="1282" width="9" style="1249"/>
    <col min="1283" max="1289" width="10.6328125" style="1249" customWidth="1"/>
    <col min="1290" max="1538" width="9" style="1249"/>
    <col min="1539" max="1545" width="10.6328125" style="1249" customWidth="1"/>
    <col min="1546" max="1794" width="9" style="1249"/>
    <col min="1795" max="1801" width="10.6328125" style="1249" customWidth="1"/>
    <col min="1802" max="2050" width="9" style="1249"/>
    <col min="2051" max="2057" width="10.6328125" style="1249" customWidth="1"/>
    <col min="2058" max="2306" width="9" style="1249"/>
    <col min="2307" max="2313" width="10.6328125" style="1249" customWidth="1"/>
    <col min="2314" max="2562" width="9" style="1249"/>
    <col min="2563" max="2569" width="10.6328125" style="1249" customWidth="1"/>
    <col min="2570" max="2818" width="9" style="1249"/>
    <col min="2819" max="2825" width="10.6328125" style="1249" customWidth="1"/>
    <col min="2826" max="3074" width="9" style="1249"/>
    <col min="3075" max="3081" width="10.6328125" style="1249" customWidth="1"/>
    <col min="3082" max="3330" width="9" style="1249"/>
    <col min="3331" max="3337" width="10.6328125" style="1249" customWidth="1"/>
    <col min="3338" max="3586" width="9" style="1249"/>
    <col min="3587" max="3593" width="10.6328125" style="1249" customWidth="1"/>
    <col min="3594" max="3842" width="9" style="1249"/>
    <col min="3843" max="3849" width="10.6328125" style="1249" customWidth="1"/>
    <col min="3850" max="4098" width="9" style="1249"/>
    <col min="4099" max="4105" width="10.6328125" style="1249" customWidth="1"/>
    <col min="4106" max="4354" width="9" style="1249"/>
    <col min="4355" max="4361" width="10.6328125" style="1249" customWidth="1"/>
    <col min="4362" max="4610" width="9" style="1249"/>
    <col min="4611" max="4617" width="10.6328125" style="1249" customWidth="1"/>
    <col min="4618" max="4866" width="9" style="1249"/>
    <col min="4867" max="4873" width="10.6328125" style="1249" customWidth="1"/>
    <col min="4874" max="5122" width="9" style="1249"/>
    <col min="5123" max="5129" width="10.6328125" style="1249" customWidth="1"/>
    <col min="5130" max="5378" width="9" style="1249"/>
    <col min="5379" max="5385" width="10.6328125" style="1249" customWidth="1"/>
    <col min="5386" max="5634" width="9" style="1249"/>
    <col min="5635" max="5641" width="10.6328125" style="1249" customWidth="1"/>
    <col min="5642" max="5890" width="9" style="1249"/>
    <col min="5891" max="5897" width="10.6328125" style="1249" customWidth="1"/>
    <col min="5898" max="6146" width="9" style="1249"/>
    <col min="6147" max="6153" width="10.6328125" style="1249" customWidth="1"/>
    <col min="6154" max="6402" width="9" style="1249"/>
    <col min="6403" max="6409" width="10.6328125" style="1249" customWidth="1"/>
    <col min="6410" max="6658" width="9" style="1249"/>
    <col min="6659" max="6665" width="10.6328125" style="1249" customWidth="1"/>
    <col min="6666" max="6914" width="9" style="1249"/>
    <col min="6915" max="6921" width="10.6328125" style="1249" customWidth="1"/>
    <col min="6922" max="7170" width="9" style="1249"/>
    <col min="7171" max="7177" width="10.6328125" style="1249" customWidth="1"/>
    <col min="7178" max="7426" width="9" style="1249"/>
    <col min="7427" max="7433" width="10.6328125" style="1249" customWidth="1"/>
    <col min="7434" max="7682" width="9" style="1249"/>
    <col min="7683" max="7689" width="10.6328125" style="1249" customWidth="1"/>
    <col min="7690" max="7938" width="9" style="1249"/>
    <col min="7939" max="7945" width="10.6328125" style="1249" customWidth="1"/>
    <col min="7946" max="8194" width="9" style="1249"/>
    <col min="8195" max="8201" width="10.6328125" style="1249" customWidth="1"/>
    <col min="8202" max="8450" width="9" style="1249"/>
    <col min="8451" max="8457" width="10.6328125" style="1249" customWidth="1"/>
    <col min="8458" max="8706" width="9" style="1249"/>
    <col min="8707" max="8713" width="10.6328125" style="1249" customWidth="1"/>
    <col min="8714" max="8962" width="9" style="1249"/>
    <col min="8963" max="8969" width="10.6328125" style="1249" customWidth="1"/>
    <col min="8970" max="9218" width="9" style="1249"/>
    <col min="9219" max="9225" width="10.6328125" style="1249" customWidth="1"/>
    <col min="9226" max="9474" width="9" style="1249"/>
    <col min="9475" max="9481" width="10.6328125" style="1249" customWidth="1"/>
    <col min="9482" max="9730" width="9" style="1249"/>
    <col min="9731" max="9737" width="10.6328125" style="1249" customWidth="1"/>
    <col min="9738" max="9986" width="9" style="1249"/>
    <col min="9987" max="9993" width="10.6328125" style="1249" customWidth="1"/>
    <col min="9994" max="10242" width="9" style="1249"/>
    <col min="10243" max="10249" width="10.6328125" style="1249" customWidth="1"/>
    <col min="10250" max="10498" width="9" style="1249"/>
    <col min="10499" max="10505" width="10.6328125" style="1249" customWidth="1"/>
    <col min="10506" max="10754" width="9" style="1249"/>
    <col min="10755" max="10761" width="10.6328125" style="1249" customWidth="1"/>
    <col min="10762" max="11010" width="9" style="1249"/>
    <col min="11011" max="11017" width="10.6328125" style="1249" customWidth="1"/>
    <col min="11018" max="11266" width="9" style="1249"/>
    <col min="11267" max="11273" width="10.6328125" style="1249" customWidth="1"/>
    <col min="11274" max="11522" width="9" style="1249"/>
    <col min="11523" max="11529" width="10.6328125" style="1249" customWidth="1"/>
    <col min="11530" max="11778" width="9" style="1249"/>
    <col min="11779" max="11785" width="10.6328125" style="1249" customWidth="1"/>
    <col min="11786" max="12034" width="9" style="1249"/>
    <col min="12035" max="12041" width="10.6328125" style="1249" customWidth="1"/>
    <col min="12042" max="12290" width="9" style="1249"/>
    <col min="12291" max="12297" width="10.6328125" style="1249" customWidth="1"/>
    <col min="12298" max="12546" width="9" style="1249"/>
    <col min="12547" max="12553" width="10.6328125" style="1249" customWidth="1"/>
    <col min="12554" max="12802" width="9" style="1249"/>
    <col min="12803" max="12809" width="10.6328125" style="1249" customWidth="1"/>
    <col min="12810" max="13058" width="9" style="1249"/>
    <col min="13059" max="13065" width="10.6328125" style="1249" customWidth="1"/>
    <col min="13066" max="13314" width="9" style="1249"/>
    <col min="13315" max="13321" width="10.6328125" style="1249" customWidth="1"/>
    <col min="13322" max="13570" width="9" style="1249"/>
    <col min="13571" max="13577" width="10.6328125" style="1249" customWidth="1"/>
    <col min="13578" max="13826" width="9" style="1249"/>
    <col min="13827" max="13833" width="10.6328125" style="1249" customWidth="1"/>
    <col min="13834" max="14082" width="9" style="1249"/>
    <col min="14083" max="14089" width="10.6328125" style="1249" customWidth="1"/>
    <col min="14090" max="14338" width="9" style="1249"/>
    <col min="14339" max="14345" width="10.6328125" style="1249" customWidth="1"/>
    <col min="14346" max="14594" width="9" style="1249"/>
    <col min="14595" max="14601" width="10.6328125" style="1249" customWidth="1"/>
    <col min="14602" max="14850" width="9" style="1249"/>
    <col min="14851" max="14857" width="10.6328125" style="1249" customWidth="1"/>
    <col min="14858" max="15106" width="9" style="1249"/>
    <col min="15107" max="15113" width="10.6328125" style="1249" customWidth="1"/>
    <col min="15114" max="15362" width="9" style="1249"/>
    <col min="15363" max="15369" width="10.6328125" style="1249" customWidth="1"/>
    <col min="15370" max="15618" width="9" style="1249"/>
    <col min="15619" max="15625" width="10.6328125" style="1249" customWidth="1"/>
    <col min="15626" max="15874" width="9" style="1249"/>
    <col min="15875" max="15881" width="10.6328125" style="1249" customWidth="1"/>
    <col min="15882" max="16130" width="9" style="1249"/>
    <col min="16131" max="16137" width="10.6328125" style="1249" customWidth="1"/>
    <col min="16138" max="16384" width="9" style="1249"/>
  </cols>
  <sheetData>
    <row r="1" spans="2:11" ht="20.149999999999999" customHeight="1">
      <c r="B1" s="216" t="s">
        <v>1827</v>
      </c>
    </row>
    <row r="2" spans="2:11" ht="20.149999999999999" customHeight="1">
      <c r="B2" s="1251"/>
      <c r="C2" s="1251"/>
      <c r="D2" s="1251"/>
      <c r="E2" s="1251"/>
      <c r="F2" s="1251"/>
      <c r="G2" s="1251"/>
      <c r="H2" s="5184" t="s">
        <v>709</v>
      </c>
      <c r="I2" s="5184"/>
    </row>
    <row r="3" spans="2:11" ht="20.149999999999999" customHeight="1">
      <c r="B3" s="1251"/>
      <c r="C3" s="1251"/>
      <c r="D3" s="1251"/>
      <c r="E3" s="1251"/>
      <c r="F3" s="1251"/>
      <c r="G3" s="1251"/>
      <c r="H3" s="1254"/>
      <c r="I3" s="1254"/>
    </row>
    <row r="4" spans="2:11" ht="20.149999999999999" customHeight="1">
      <c r="B4" s="5185" t="s">
        <v>1826</v>
      </c>
      <c r="C4" s="5185"/>
      <c r="D4" s="5185"/>
      <c r="E4" s="5185"/>
      <c r="F4" s="5185"/>
      <c r="G4" s="5185"/>
      <c r="H4" s="5185"/>
      <c r="I4" s="5185"/>
      <c r="J4" s="1252"/>
      <c r="K4" s="1252"/>
    </row>
    <row r="5" spans="2:11" ht="20.149999999999999" customHeight="1">
      <c r="B5" s="1253"/>
      <c r="C5" s="1253"/>
      <c r="D5" s="1253"/>
      <c r="E5" s="1253"/>
      <c r="F5" s="1253"/>
      <c r="G5" s="1253"/>
      <c r="H5" s="1253"/>
      <c r="I5" s="1253"/>
      <c r="J5" s="1252"/>
      <c r="K5" s="1252"/>
    </row>
    <row r="6" spans="2:11" ht="31" customHeight="1">
      <c r="B6" s="5186" t="s">
        <v>1729</v>
      </c>
      <c r="C6" s="5186"/>
      <c r="D6" s="5179"/>
      <c r="E6" s="5180"/>
      <c r="F6" s="5180"/>
      <c r="G6" s="5180"/>
      <c r="H6" s="5180"/>
      <c r="I6" s="5181"/>
    </row>
    <row r="7" spans="2:11" ht="31" customHeight="1">
      <c r="B7" s="5187" t="s">
        <v>1825</v>
      </c>
      <c r="C7" s="5188"/>
      <c r="D7" s="5179" t="s">
        <v>1824</v>
      </c>
      <c r="E7" s="5180"/>
      <c r="F7" s="5180"/>
      <c r="G7" s="5180"/>
      <c r="H7" s="5180"/>
      <c r="I7" s="5181"/>
    </row>
    <row r="8" spans="2:11" ht="31" customHeight="1">
      <c r="B8" s="5186" t="s">
        <v>1823</v>
      </c>
      <c r="C8" s="5186"/>
      <c r="D8" s="5179"/>
      <c r="E8" s="5180"/>
      <c r="F8" s="5180"/>
      <c r="G8" s="5180"/>
      <c r="H8" s="5180"/>
      <c r="I8" s="5181"/>
    </row>
    <row r="9" spans="2:11" ht="31" customHeight="1">
      <c r="B9" s="1251"/>
      <c r="C9" s="1251"/>
      <c r="D9" s="1251"/>
      <c r="E9" s="1251"/>
      <c r="F9" s="1251"/>
      <c r="G9" s="1251"/>
      <c r="H9" s="1251"/>
      <c r="I9" s="1251"/>
    </row>
    <row r="10" spans="2:11" s="954" customFormat="1" ht="112.5" customHeight="1">
      <c r="B10" s="2125" t="s">
        <v>1822</v>
      </c>
      <c r="C10" s="2127"/>
      <c r="D10" s="2145" t="s">
        <v>1821</v>
      </c>
      <c r="E10" s="2151"/>
      <c r="F10" s="2151"/>
      <c r="G10" s="2151"/>
      <c r="H10" s="2151"/>
      <c r="I10" s="2152"/>
    </row>
    <row r="11" spans="2:11" ht="12.75" customHeight="1">
      <c r="B11" s="5182"/>
      <c r="C11" s="5183"/>
      <c r="D11" s="5183"/>
      <c r="E11" s="5183"/>
      <c r="F11" s="5183"/>
      <c r="G11" s="5183"/>
      <c r="H11" s="5183"/>
      <c r="I11" s="5183"/>
    </row>
    <row r="12" spans="2:11" ht="49.5" customHeight="1">
      <c r="B12" s="1250"/>
    </row>
    <row r="13" spans="2:11" ht="25" customHeight="1"/>
    <row r="14" spans="2:11" ht="25" customHeight="1"/>
  </sheetData>
  <mergeCells count="11">
    <mergeCell ref="D7:I7"/>
    <mergeCell ref="B11:I11"/>
    <mergeCell ref="H2:I2"/>
    <mergeCell ref="B4:I4"/>
    <mergeCell ref="B6:C6"/>
    <mergeCell ref="D6:I6"/>
    <mergeCell ref="B8:C8"/>
    <mergeCell ref="D8:I8"/>
    <mergeCell ref="B7:C7"/>
    <mergeCell ref="D10:I10"/>
    <mergeCell ref="B10:C10"/>
  </mergeCells>
  <phoneticPr fontId="8"/>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rgb="FF0070C0"/>
  </sheetPr>
  <dimension ref="B1:AY298"/>
  <sheetViews>
    <sheetView view="pageBreakPreview" zoomScaleNormal="90" zoomScaleSheetLayoutView="100" workbookViewId="0">
      <selection activeCell="B1" sqref="B1"/>
    </sheetView>
  </sheetViews>
  <sheetFormatPr defaultColWidth="9" defaultRowHeight="12"/>
  <cols>
    <col min="1" max="37" width="2.90625" style="1255" customWidth="1"/>
    <col min="38" max="38" width="2.08984375" style="1255" customWidth="1"/>
    <col min="39" max="43" width="2.90625" style="1255" customWidth="1"/>
    <col min="44" max="49" width="2.08984375" style="1255" customWidth="1"/>
    <col min="50" max="16384" width="9" style="1255"/>
  </cols>
  <sheetData>
    <row r="1" spans="2:49" ht="13">
      <c r="B1" s="216" t="s">
        <v>1962</v>
      </c>
    </row>
    <row r="2" spans="2:49" ht="24.75" customHeight="1">
      <c r="B2" s="5194" t="s">
        <v>1961</v>
      </c>
      <c r="C2" s="5194"/>
      <c r="D2" s="5194"/>
      <c r="E2" s="5194"/>
      <c r="F2" s="5194"/>
      <c r="G2" s="5194"/>
      <c r="H2" s="5194"/>
      <c r="I2" s="5194"/>
      <c r="J2" s="5194"/>
      <c r="K2" s="5194"/>
      <c r="L2" s="5194"/>
      <c r="M2" s="5194"/>
      <c r="N2" s="5194"/>
      <c r="O2" s="5194"/>
      <c r="P2" s="5194"/>
      <c r="Q2" s="5194"/>
      <c r="R2" s="5194"/>
      <c r="S2" s="5194"/>
      <c r="T2" s="5194"/>
      <c r="U2" s="5194"/>
      <c r="V2" s="5194"/>
      <c r="W2" s="5194"/>
      <c r="X2" s="5194"/>
      <c r="Y2" s="5194"/>
      <c r="Z2" s="5194"/>
      <c r="AA2" s="5194"/>
      <c r="AB2" s="5194"/>
      <c r="AC2" s="5194"/>
      <c r="AD2" s="5194"/>
      <c r="AE2" s="5194"/>
      <c r="AF2" s="5194"/>
      <c r="AG2" s="5194"/>
      <c r="AH2" s="5194"/>
      <c r="AI2" s="5194"/>
      <c r="AJ2" s="5194"/>
      <c r="AK2" s="1294"/>
      <c r="AL2" s="1293"/>
      <c r="AM2" s="1293"/>
      <c r="AN2" s="1293"/>
      <c r="AO2" s="1294"/>
      <c r="AP2" s="1294"/>
      <c r="AQ2" s="1294"/>
      <c r="AR2" s="1293"/>
      <c r="AS2" s="1293"/>
      <c r="AT2" s="1293"/>
      <c r="AU2" s="1293"/>
      <c r="AV2" s="1293"/>
      <c r="AW2" s="1293"/>
    </row>
    <row r="3" spans="2:49" s="1256" customFormat="1" ht="6.75" customHeight="1"/>
    <row r="4" spans="2:49" s="1256" customFormat="1" ht="18.75" customHeight="1">
      <c r="B4" s="1286" t="s">
        <v>1960</v>
      </c>
      <c r="C4" s="1286"/>
      <c r="D4" s="1286"/>
      <c r="E4" s="1292"/>
      <c r="F4" s="1292"/>
      <c r="G4" s="1292" t="s">
        <v>976</v>
      </c>
      <c r="H4" s="1292"/>
      <c r="I4" s="1292"/>
      <c r="J4" s="1292" t="s">
        <v>960</v>
      </c>
      <c r="K4" s="1287"/>
      <c r="L4" s="1287"/>
      <c r="M4" s="1287" t="s">
        <v>961</v>
      </c>
      <c r="O4" s="1255" t="s">
        <v>1959</v>
      </c>
      <c r="R4" s="1255"/>
      <c r="S4" s="1255" t="s">
        <v>1838</v>
      </c>
      <c r="T4" s="1255"/>
      <c r="V4" s="1255" t="s">
        <v>1830</v>
      </c>
      <c r="W4" s="1255"/>
    </row>
    <row r="5" spans="2:49" s="1256" customFormat="1" ht="4.5" customHeight="1">
      <c r="B5" s="1286"/>
      <c r="C5" s="1286"/>
      <c r="D5" s="1286"/>
      <c r="E5" s="1291"/>
      <c r="F5" s="1291"/>
      <c r="G5" s="1291"/>
      <c r="H5" s="1291"/>
      <c r="I5" s="1291"/>
      <c r="J5" s="1291"/>
      <c r="W5" s="1255"/>
    </row>
    <row r="6" spans="2:49" s="1256" customFormat="1" ht="19.5" customHeight="1">
      <c r="B6" s="5195" t="s">
        <v>1958</v>
      </c>
      <c r="C6" s="5196"/>
      <c r="D6" s="5197"/>
      <c r="E6" s="5198"/>
      <c r="F6" s="5198"/>
      <c r="G6" s="5198"/>
      <c r="H6" s="5198"/>
      <c r="I6" s="5198"/>
      <c r="J6" s="5198"/>
      <c r="K6" s="5198"/>
      <c r="L6" s="5198"/>
      <c r="M6" s="5198"/>
      <c r="N6" s="5198"/>
      <c r="O6" s="5198"/>
      <c r="P6" s="5199" t="s">
        <v>1957</v>
      </c>
      <c r="Q6" s="5199"/>
      <c r="R6" s="5199"/>
      <c r="S6" s="5198"/>
      <c r="T6" s="5198"/>
      <c r="U6" s="5198"/>
      <c r="V6" s="5198"/>
      <c r="W6" s="5198"/>
      <c r="X6" s="5198"/>
      <c r="Y6" s="5198"/>
      <c r="Z6" s="1290" t="s">
        <v>1845</v>
      </c>
      <c r="AA6" s="1290"/>
      <c r="AB6" s="5198"/>
      <c r="AC6" s="5198"/>
      <c r="AD6" s="5198"/>
      <c r="AE6" s="5198"/>
      <c r="AF6" s="5198"/>
      <c r="AG6" s="5198"/>
      <c r="AH6" s="5198"/>
      <c r="AI6" s="5198"/>
      <c r="AJ6" s="5198"/>
    </row>
    <row r="7" spans="2:49" s="1256" customFormat="1" ht="5.25" customHeight="1"/>
    <row r="8" spans="2:49" s="1256" customFormat="1" ht="18.75" customHeight="1">
      <c r="B8" s="1289" t="s">
        <v>1956</v>
      </c>
    </row>
    <row r="9" spans="2:49" s="1256" customFormat="1" ht="6" customHeight="1"/>
    <row r="10" spans="2:49" s="1256" customFormat="1" ht="18.75" customHeight="1">
      <c r="B10" s="1288" t="s">
        <v>1955</v>
      </c>
    </row>
    <row r="11" spans="2:49" s="1256" customFormat="1" ht="18.75" customHeight="1">
      <c r="B11" s="5199" t="s">
        <v>1614</v>
      </c>
      <c r="C11" s="5199"/>
      <c r="D11" s="5199"/>
      <c r="E11" s="5206"/>
      <c r="F11" s="5207"/>
      <c r="G11" s="5207"/>
      <c r="H11" s="5207"/>
      <c r="I11" s="5207"/>
      <c r="J11" s="5207"/>
      <c r="K11" s="5207"/>
      <c r="L11" s="5207"/>
      <c r="M11" s="5207"/>
      <c r="N11" s="5207"/>
      <c r="O11" s="5207"/>
      <c r="P11" s="5207"/>
      <c r="Q11" s="5208"/>
      <c r="R11" s="5209" t="s">
        <v>1954</v>
      </c>
      <c r="S11" s="5210"/>
      <c r="T11" s="5213"/>
      <c r="U11" s="5214"/>
      <c r="V11" s="5214"/>
      <c r="W11" s="5214"/>
      <c r="X11" s="5214"/>
      <c r="Y11" s="5214"/>
      <c r="Z11" s="5214"/>
      <c r="AA11" s="5214"/>
      <c r="AB11" s="5214"/>
      <c r="AC11" s="5214"/>
      <c r="AD11" s="5214"/>
      <c r="AE11" s="5214"/>
      <c r="AF11" s="5214"/>
      <c r="AG11" s="5214"/>
      <c r="AH11" s="5214"/>
      <c r="AI11" s="5214"/>
      <c r="AJ11" s="5214"/>
      <c r="AK11" s="5215"/>
    </row>
    <row r="12" spans="2:49" s="1256" customFormat="1" ht="18.75" customHeight="1">
      <c r="B12" s="5219" t="s">
        <v>1953</v>
      </c>
      <c r="C12" s="5219"/>
      <c r="D12" s="5219"/>
      <c r="E12" s="5206"/>
      <c r="F12" s="5207"/>
      <c r="G12" s="5207"/>
      <c r="H12" s="1258" t="s">
        <v>976</v>
      </c>
      <c r="I12" s="5207"/>
      <c r="J12" s="5207"/>
      <c r="K12" s="1258" t="s">
        <v>1952</v>
      </c>
      <c r="L12" s="5207"/>
      <c r="M12" s="5207"/>
      <c r="N12" s="1258" t="s">
        <v>1951</v>
      </c>
      <c r="O12" s="5220"/>
      <c r="P12" s="5220"/>
      <c r="Q12" s="1258" t="s">
        <v>1950</v>
      </c>
      <c r="R12" s="5211"/>
      <c r="S12" s="5212"/>
      <c r="T12" s="5216"/>
      <c r="U12" s="5217"/>
      <c r="V12" s="5217"/>
      <c r="W12" s="5217"/>
      <c r="X12" s="5217"/>
      <c r="Y12" s="5217"/>
      <c r="Z12" s="5217"/>
      <c r="AA12" s="5217"/>
      <c r="AB12" s="5217"/>
      <c r="AC12" s="5217"/>
      <c r="AD12" s="5217"/>
      <c r="AE12" s="5217"/>
      <c r="AF12" s="5217"/>
      <c r="AG12" s="5217"/>
      <c r="AH12" s="5217"/>
      <c r="AI12" s="5217"/>
      <c r="AJ12" s="5217"/>
      <c r="AK12" s="5218"/>
    </row>
    <row r="13" spans="2:49" s="1256" customFormat="1" ht="35.25" customHeight="1">
      <c r="B13" s="5200" t="s">
        <v>1949</v>
      </c>
      <c r="C13" s="5201"/>
      <c r="D13" s="5202"/>
      <c r="E13" s="5203"/>
      <c r="F13" s="5204"/>
      <c r="G13" s="5204"/>
      <c r="H13" s="5204"/>
      <c r="I13" s="5204"/>
      <c r="J13" s="5204"/>
      <c r="K13" s="5204"/>
      <c r="L13" s="5204"/>
      <c r="M13" s="5204"/>
      <c r="N13" s="5204"/>
      <c r="O13" s="5204"/>
      <c r="P13" s="5204"/>
      <c r="Q13" s="5204"/>
      <c r="R13" s="5204"/>
      <c r="S13" s="5204"/>
      <c r="T13" s="5204"/>
      <c r="U13" s="5204"/>
      <c r="V13" s="5204"/>
      <c r="W13" s="5204"/>
      <c r="X13" s="5204"/>
      <c r="Y13" s="5204"/>
      <c r="Z13" s="5204"/>
      <c r="AA13" s="5204"/>
      <c r="AB13" s="5204"/>
      <c r="AC13" s="5204"/>
      <c r="AD13" s="5204"/>
      <c r="AE13" s="5204"/>
      <c r="AF13" s="5204"/>
      <c r="AG13" s="5204"/>
      <c r="AH13" s="5204"/>
      <c r="AI13" s="5204"/>
      <c r="AJ13" s="5204"/>
      <c r="AK13" s="5205"/>
    </row>
    <row r="14" spans="2:49" s="1256" customFormat="1" ht="51" customHeight="1">
      <c r="B14" s="5200" t="s">
        <v>1948</v>
      </c>
      <c r="C14" s="5201"/>
      <c r="D14" s="5202"/>
      <c r="E14" s="5203"/>
      <c r="F14" s="5204"/>
      <c r="G14" s="5204"/>
      <c r="H14" s="5204"/>
      <c r="I14" s="5204"/>
      <c r="J14" s="5204"/>
      <c r="K14" s="5204"/>
      <c r="L14" s="5204"/>
      <c r="M14" s="5204"/>
      <c r="N14" s="5204"/>
      <c r="O14" s="5204"/>
      <c r="P14" s="5204"/>
      <c r="Q14" s="5204"/>
      <c r="R14" s="5204"/>
      <c r="S14" s="5204"/>
      <c r="T14" s="5204"/>
      <c r="U14" s="5204"/>
      <c r="V14" s="5204"/>
      <c r="W14" s="5204"/>
      <c r="X14" s="5204"/>
      <c r="Y14" s="5204"/>
      <c r="Z14" s="5204"/>
      <c r="AA14" s="5204"/>
      <c r="AB14" s="5204"/>
      <c r="AC14" s="5204"/>
      <c r="AD14" s="5204"/>
      <c r="AE14" s="5204"/>
      <c r="AF14" s="5204"/>
      <c r="AG14" s="5204"/>
      <c r="AH14" s="5204"/>
      <c r="AI14" s="5204"/>
      <c r="AJ14" s="5204"/>
      <c r="AK14" s="5205"/>
    </row>
    <row r="15" spans="2:49" s="1256" customFormat="1" ht="18.75" customHeight="1">
      <c r="B15" s="5189" t="s">
        <v>1947</v>
      </c>
      <c r="C15" s="5190"/>
      <c r="D15" s="5190"/>
      <c r="E15" s="5191"/>
      <c r="F15" s="1281"/>
      <c r="G15" s="1255" t="s">
        <v>1830</v>
      </c>
      <c r="H15" s="1255"/>
      <c r="I15" s="1255"/>
      <c r="J15" s="1255" t="s">
        <v>1829</v>
      </c>
      <c r="K15" s="1255"/>
      <c r="L15" s="1255"/>
      <c r="M15" s="1255"/>
      <c r="N15" s="5192"/>
      <c r="O15" s="5192"/>
      <c r="P15" s="5192"/>
      <c r="Q15" s="5192"/>
      <c r="R15" s="5192"/>
      <c r="S15" s="5192"/>
      <c r="T15" s="5192"/>
      <c r="U15" s="5192"/>
      <c r="V15" s="5192"/>
      <c r="W15" s="5192"/>
      <c r="X15" s="5192"/>
      <c r="Y15" s="5192"/>
      <c r="Z15" s="5192"/>
      <c r="AA15" s="5192"/>
      <c r="AB15" s="5193"/>
      <c r="AC15" s="5193"/>
      <c r="AD15" s="5193"/>
      <c r="AE15" s="5193"/>
      <c r="AF15" s="5193"/>
      <c r="AG15" s="5193"/>
      <c r="AH15" s="5193"/>
      <c r="AI15" s="5193"/>
      <c r="AJ15" s="5193"/>
      <c r="AK15" s="1285" t="s">
        <v>1828</v>
      </c>
    </row>
    <row r="16" spans="2:49" s="1256" customFormat="1" ht="18.75" customHeight="1">
      <c r="B16" s="5239" t="s">
        <v>1946</v>
      </c>
      <c r="C16" s="5240"/>
      <c r="D16" s="5240"/>
      <c r="E16" s="5240"/>
      <c r="F16" s="5241"/>
      <c r="G16" s="1263"/>
      <c r="H16" s="1261" t="s">
        <v>1830</v>
      </c>
      <c r="I16" s="1274"/>
      <c r="J16" s="1261"/>
      <c r="K16" s="1261" t="s">
        <v>1945</v>
      </c>
      <c r="L16" s="1261"/>
      <c r="M16" s="1261"/>
      <c r="N16" s="1261" t="s">
        <v>1944</v>
      </c>
      <c r="O16" s="1261"/>
      <c r="P16" s="1261"/>
      <c r="Q16" s="1274"/>
      <c r="R16" s="1274" t="s">
        <v>1943</v>
      </c>
      <c r="S16" s="1274"/>
      <c r="T16" s="1274" t="s">
        <v>1942</v>
      </c>
      <c r="U16" s="1274"/>
      <c r="V16" s="1274" t="s">
        <v>1941</v>
      </c>
      <c r="W16" s="1274"/>
      <c r="X16" s="1274" t="s">
        <v>1940</v>
      </c>
      <c r="Y16" s="1274"/>
      <c r="Z16" s="1274" t="s">
        <v>1857</v>
      </c>
      <c r="AA16" s="1272"/>
      <c r="AB16" s="5240" t="s">
        <v>1939</v>
      </c>
      <c r="AC16" s="5240"/>
      <c r="AD16" s="5240"/>
      <c r="AE16" s="1263"/>
      <c r="AF16" s="1261" t="s">
        <v>1830</v>
      </c>
      <c r="AG16" s="1261"/>
      <c r="AH16" s="1261"/>
      <c r="AI16" s="1261" t="s">
        <v>1938</v>
      </c>
      <c r="AJ16" s="1261"/>
      <c r="AK16" s="1272"/>
    </row>
    <row r="17" spans="2:51" s="1256" customFormat="1" ht="18.75" customHeight="1">
      <c r="B17" s="5242"/>
      <c r="C17" s="5243"/>
      <c r="D17" s="5243"/>
      <c r="E17" s="5243"/>
      <c r="F17" s="5244"/>
      <c r="G17" s="1280"/>
      <c r="H17" s="1286" t="s">
        <v>1938</v>
      </c>
      <c r="I17" s="1287"/>
      <c r="J17" s="1286"/>
      <c r="K17" s="1286" t="s">
        <v>1937</v>
      </c>
      <c r="L17" s="1286"/>
      <c r="M17" s="5193"/>
      <c r="N17" s="5193"/>
      <c r="O17" s="1287" t="s">
        <v>1828</v>
      </c>
      <c r="P17" s="1286"/>
      <c r="Q17" s="1286" t="s">
        <v>1936</v>
      </c>
      <c r="R17" s="1286"/>
      <c r="S17" s="1286"/>
      <c r="T17" s="1286"/>
      <c r="U17" s="1286" t="s">
        <v>1935</v>
      </c>
      <c r="V17" s="1286"/>
      <c r="W17" s="1286"/>
      <c r="X17" s="1286"/>
      <c r="Y17" s="1286"/>
      <c r="Z17" s="1286"/>
      <c r="AA17" s="1285"/>
      <c r="AB17" s="5243"/>
      <c r="AC17" s="5243"/>
      <c r="AD17" s="5243"/>
      <c r="AE17" s="1280"/>
      <c r="AF17" s="1286" t="s">
        <v>1934</v>
      </c>
      <c r="AG17" s="1286"/>
      <c r="AH17" s="1286"/>
      <c r="AI17" s="5193"/>
      <c r="AJ17" s="5193"/>
      <c r="AK17" s="1285" t="s">
        <v>1828</v>
      </c>
    </row>
    <row r="18" spans="2:51" s="1256" customFormat="1" ht="11.25" customHeight="1"/>
    <row r="19" spans="2:51" s="1256" customFormat="1" ht="18.75" customHeight="1">
      <c r="B19" s="1270" t="s">
        <v>1933</v>
      </c>
    </row>
    <row r="20" spans="2:51" s="1256" customFormat="1" ht="15.75" customHeight="1">
      <c r="B20" s="5245" t="s">
        <v>1932</v>
      </c>
      <c r="C20" s="5245"/>
      <c r="D20" s="5245"/>
      <c r="E20" s="5245"/>
      <c r="F20" s="5245"/>
      <c r="G20" s="5245"/>
      <c r="H20" s="5245"/>
      <c r="I20" s="5245"/>
      <c r="J20" s="5245"/>
      <c r="K20" s="5245"/>
      <c r="L20" s="5245"/>
      <c r="M20" s="5245"/>
      <c r="N20" s="5245"/>
      <c r="O20" s="5245"/>
      <c r="P20" s="5245"/>
      <c r="Q20" s="5245"/>
      <c r="R20" s="5245"/>
      <c r="S20" s="5245"/>
      <c r="T20" s="5245"/>
      <c r="U20" s="5245"/>
      <c r="V20" s="5245"/>
      <c r="W20" s="5245"/>
      <c r="X20" s="5245"/>
      <c r="Y20" s="5245"/>
      <c r="Z20" s="5245"/>
      <c r="AA20" s="5245"/>
      <c r="AB20" s="5245"/>
      <c r="AC20" s="5245"/>
      <c r="AD20" s="5245"/>
      <c r="AE20" s="5245"/>
      <c r="AF20" s="5245"/>
      <c r="AG20" s="5245"/>
      <c r="AH20" s="5245"/>
      <c r="AI20" s="5245"/>
      <c r="AJ20" s="5245"/>
      <c r="AK20" s="1284"/>
    </row>
    <row r="21" spans="2:51" s="1256" customFormat="1" ht="35.25" customHeight="1">
      <c r="B21" s="5246" t="s">
        <v>1931</v>
      </c>
      <c r="C21" s="5247"/>
      <c r="D21" s="5247"/>
      <c r="E21" s="5247"/>
      <c r="F21" s="5247"/>
      <c r="G21" s="5247"/>
      <c r="H21" s="5247"/>
      <c r="I21" s="5247"/>
      <c r="J21" s="5247"/>
      <c r="K21" s="5247"/>
      <c r="L21" s="5247"/>
      <c r="M21" s="5247"/>
      <c r="N21" s="5247"/>
      <c r="O21" s="5247"/>
      <c r="P21" s="5247"/>
      <c r="Q21" s="5247"/>
      <c r="R21" s="5247"/>
      <c r="S21" s="5247"/>
      <c r="T21" s="5247"/>
      <c r="U21" s="5247"/>
      <c r="V21" s="5247"/>
      <c r="W21" s="5247"/>
      <c r="X21" s="5247"/>
      <c r="Y21" s="5247"/>
      <c r="Z21" s="5247"/>
      <c r="AA21" s="5247"/>
      <c r="AB21" s="5247"/>
      <c r="AC21" s="5247"/>
      <c r="AD21" s="5247"/>
      <c r="AE21" s="5247"/>
      <c r="AF21" s="5247"/>
      <c r="AG21" s="5247"/>
      <c r="AH21" s="5247"/>
      <c r="AI21" s="5247"/>
      <c r="AJ21" s="5247"/>
      <c r="AK21" s="5248"/>
      <c r="AL21" s="1255"/>
      <c r="AM21" s="1255"/>
      <c r="AN21" s="1255"/>
      <c r="AO21" s="1255"/>
      <c r="AP21" s="1255"/>
      <c r="AQ21" s="1255"/>
      <c r="AR21" s="1255"/>
      <c r="AS21" s="1255"/>
      <c r="AT21" s="1255"/>
      <c r="AU21" s="1255"/>
      <c r="AV21" s="1255"/>
      <c r="AW21" s="1255"/>
      <c r="AX21" s="1255"/>
      <c r="AY21" s="1255"/>
    </row>
    <row r="22" spans="2:51" s="1256" customFormat="1" ht="18.75" customHeight="1">
      <c r="B22" s="1263"/>
      <c r="C22" s="1261" t="s">
        <v>1899</v>
      </c>
      <c r="D22" s="1261"/>
      <c r="E22" s="1261"/>
      <c r="F22" s="1261"/>
      <c r="G22" s="1261"/>
      <c r="H22" s="1261"/>
      <c r="I22" s="1261"/>
      <c r="J22" s="1261"/>
      <c r="K22" s="1261"/>
      <c r="L22" s="1261"/>
      <c r="M22" s="1256" t="s">
        <v>1898</v>
      </c>
      <c r="S22" s="1261"/>
      <c r="T22" s="1261" t="s">
        <v>1830</v>
      </c>
      <c r="U22" s="1261"/>
      <c r="V22" s="1261"/>
      <c r="W22" s="1261"/>
      <c r="X22" s="1261"/>
      <c r="Y22" s="1261"/>
      <c r="Z22" s="1261" t="s">
        <v>1849</v>
      </c>
      <c r="AA22" s="1274"/>
      <c r="AB22" s="1261"/>
      <c r="AC22" s="1261"/>
      <c r="AD22" s="1261"/>
      <c r="AE22" s="1261"/>
      <c r="AF22" s="1261"/>
      <c r="AG22" s="1261"/>
      <c r="AH22" s="1261"/>
      <c r="AI22" s="1261"/>
      <c r="AJ22" s="1261"/>
      <c r="AK22" s="1279"/>
      <c r="AL22" s="1255"/>
      <c r="AM22" s="1255"/>
      <c r="AN22" s="1255"/>
      <c r="AO22" s="1255"/>
      <c r="AP22" s="1255"/>
      <c r="AQ22" s="1255"/>
      <c r="AR22" s="1255"/>
      <c r="AS22" s="1255"/>
      <c r="AT22" s="1255"/>
      <c r="AU22" s="1255"/>
      <c r="AV22" s="1255"/>
      <c r="AW22" s="1255"/>
      <c r="AX22" s="1255"/>
      <c r="AY22" s="1255"/>
    </row>
    <row r="23" spans="2:51" s="1256" customFormat="1" ht="18.75" customHeight="1">
      <c r="B23" s="5221"/>
      <c r="C23" s="5222"/>
      <c r="D23" s="5222"/>
      <c r="E23" s="5222"/>
      <c r="F23" s="5222"/>
      <c r="G23" s="5222"/>
      <c r="H23" s="5222"/>
      <c r="I23" s="5222"/>
      <c r="J23" s="5222"/>
      <c r="K23" s="5222"/>
      <c r="L23" s="5222"/>
      <c r="M23" s="5222"/>
      <c r="N23" s="5222"/>
      <c r="O23" s="5222"/>
      <c r="P23" s="5222"/>
      <c r="Q23" s="5222"/>
      <c r="R23" s="5222"/>
      <c r="S23" s="5222"/>
      <c r="T23" s="5222"/>
      <c r="U23" s="5222"/>
      <c r="V23" s="5222"/>
      <c r="W23" s="5222"/>
      <c r="X23" s="5222"/>
      <c r="Y23" s="5222"/>
      <c r="Z23" s="5222"/>
      <c r="AA23" s="5222"/>
      <c r="AB23" s="5222"/>
      <c r="AC23" s="5222"/>
      <c r="AD23" s="5222"/>
      <c r="AE23" s="5222"/>
      <c r="AF23" s="5222"/>
      <c r="AG23" s="5222"/>
      <c r="AH23" s="5222"/>
      <c r="AI23" s="5222"/>
      <c r="AJ23" s="5222"/>
      <c r="AK23" s="5223"/>
      <c r="AL23" s="1255"/>
      <c r="AM23" s="1255"/>
      <c r="AN23" s="1255"/>
      <c r="AO23" s="1255"/>
      <c r="AP23" s="1255"/>
      <c r="AQ23" s="1255"/>
      <c r="AR23" s="1255"/>
      <c r="AS23" s="1255"/>
      <c r="AT23" s="1255"/>
      <c r="AU23" s="1255"/>
      <c r="AV23" s="1255"/>
      <c r="AW23" s="1255"/>
      <c r="AX23" s="1255"/>
      <c r="AY23" s="1255"/>
    </row>
    <row r="24" spans="2:51" s="1256" customFormat="1" ht="18.75" customHeight="1">
      <c r="B24" s="5221"/>
      <c r="C24" s="5222"/>
      <c r="D24" s="5222"/>
      <c r="E24" s="5222"/>
      <c r="F24" s="5222"/>
      <c r="G24" s="5222"/>
      <c r="H24" s="5222"/>
      <c r="I24" s="5222"/>
      <c r="J24" s="5222"/>
      <c r="K24" s="5222"/>
      <c r="L24" s="5222"/>
      <c r="M24" s="5222"/>
      <c r="N24" s="5222"/>
      <c r="O24" s="5222"/>
      <c r="P24" s="5222"/>
      <c r="Q24" s="5222"/>
      <c r="R24" s="5222"/>
      <c r="S24" s="5222"/>
      <c r="T24" s="5222"/>
      <c r="U24" s="5222"/>
      <c r="V24" s="5222"/>
      <c r="W24" s="5222"/>
      <c r="X24" s="5222"/>
      <c r="Y24" s="5222"/>
      <c r="Z24" s="5222"/>
      <c r="AA24" s="5222"/>
      <c r="AB24" s="5222"/>
      <c r="AC24" s="5222"/>
      <c r="AD24" s="5222"/>
      <c r="AE24" s="5222"/>
      <c r="AF24" s="5222"/>
      <c r="AG24" s="5222"/>
      <c r="AH24" s="5222"/>
      <c r="AI24" s="5222"/>
      <c r="AJ24" s="5222"/>
      <c r="AK24" s="5223"/>
      <c r="AL24" s="1255"/>
      <c r="AM24" s="1255"/>
      <c r="AN24" s="1255"/>
      <c r="AO24" s="1255"/>
      <c r="AP24" s="1255"/>
      <c r="AQ24" s="1255"/>
      <c r="AR24" s="1255"/>
      <c r="AS24" s="1255"/>
      <c r="AT24" s="1255"/>
      <c r="AU24" s="1255"/>
      <c r="AV24" s="1255"/>
      <c r="AW24" s="1255"/>
      <c r="AX24" s="1255"/>
      <c r="AY24" s="1255"/>
    </row>
    <row r="25" spans="2:51" s="1256" customFormat="1" ht="18.75" customHeight="1">
      <c r="B25" s="5221"/>
      <c r="C25" s="5222"/>
      <c r="D25" s="5222"/>
      <c r="E25" s="5222"/>
      <c r="F25" s="5222"/>
      <c r="G25" s="5222"/>
      <c r="H25" s="5222"/>
      <c r="I25" s="5222"/>
      <c r="J25" s="5222"/>
      <c r="K25" s="5222"/>
      <c r="L25" s="5222"/>
      <c r="M25" s="5222"/>
      <c r="N25" s="5222"/>
      <c r="O25" s="5222"/>
      <c r="P25" s="5222"/>
      <c r="Q25" s="5222"/>
      <c r="R25" s="5222"/>
      <c r="S25" s="5222"/>
      <c r="T25" s="5222"/>
      <c r="U25" s="5222"/>
      <c r="V25" s="5222"/>
      <c r="W25" s="5222"/>
      <c r="X25" s="5222"/>
      <c r="Y25" s="5222"/>
      <c r="Z25" s="5222"/>
      <c r="AA25" s="5222"/>
      <c r="AB25" s="5222"/>
      <c r="AC25" s="5222"/>
      <c r="AD25" s="5222"/>
      <c r="AE25" s="5222"/>
      <c r="AF25" s="5222"/>
      <c r="AG25" s="5222"/>
      <c r="AH25" s="5222"/>
      <c r="AI25" s="5222"/>
      <c r="AJ25" s="5222"/>
      <c r="AK25" s="5223"/>
      <c r="AL25" s="1255"/>
      <c r="AM25" s="1255"/>
      <c r="AN25" s="1255"/>
      <c r="AO25" s="1255"/>
      <c r="AP25" s="1255"/>
      <c r="AQ25" s="1255"/>
      <c r="AR25" s="1255"/>
      <c r="AS25" s="1255"/>
      <c r="AT25" s="1255"/>
      <c r="AU25" s="1255"/>
      <c r="AV25" s="1255"/>
      <c r="AW25" s="1255"/>
      <c r="AX25" s="1255"/>
      <c r="AY25" s="1255"/>
    </row>
    <row r="26" spans="2:51" s="1256" customFormat="1" ht="18.75" customHeight="1">
      <c r="B26" s="1281"/>
      <c r="C26" s="5224" t="s">
        <v>1930</v>
      </c>
      <c r="D26" s="5225"/>
      <c r="E26" s="5225"/>
      <c r="F26" s="5225"/>
      <c r="G26" s="5225"/>
      <c r="H26" s="5225"/>
      <c r="I26" s="5225"/>
      <c r="J26" s="5225"/>
      <c r="K26" s="5225"/>
      <c r="L26" s="5225"/>
      <c r="M26" s="5225"/>
      <c r="N26" s="5225"/>
      <c r="O26" s="5225"/>
      <c r="P26" s="5225"/>
      <c r="Q26" s="5225"/>
      <c r="R26" s="5225"/>
      <c r="S26" s="5225"/>
      <c r="T26" s="5225"/>
      <c r="U26" s="5225"/>
      <c r="V26" s="5225"/>
      <c r="W26" s="5225"/>
      <c r="X26" s="5225"/>
      <c r="Y26" s="5225"/>
      <c r="Z26" s="5225"/>
      <c r="AA26" s="5225"/>
      <c r="AB26" s="5225"/>
      <c r="AC26" s="5225"/>
      <c r="AD26" s="5225"/>
      <c r="AE26" s="5225"/>
      <c r="AF26" s="5225"/>
      <c r="AG26" s="5225"/>
      <c r="AH26" s="5225"/>
      <c r="AI26" s="5225"/>
      <c r="AJ26" s="5225"/>
      <c r="AK26" s="5226"/>
      <c r="AL26" s="1255"/>
      <c r="AM26" s="1255"/>
      <c r="AN26" s="1255"/>
      <c r="AO26" s="1255"/>
      <c r="AP26" s="1255"/>
      <c r="AQ26" s="1255"/>
      <c r="AR26" s="1255"/>
      <c r="AS26" s="1255"/>
      <c r="AT26" s="1255"/>
      <c r="AU26" s="1255"/>
      <c r="AV26" s="1255"/>
      <c r="AW26" s="1255"/>
      <c r="AX26" s="1255"/>
      <c r="AY26" s="1255"/>
    </row>
    <row r="27" spans="2:51" s="1256" customFormat="1" ht="15" customHeight="1">
      <c r="B27" s="1281"/>
      <c r="C27" s="5227" t="s">
        <v>1929</v>
      </c>
      <c r="D27" s="5229" t="s">
        <v>1928</v>
      </c>
      <c r="E27" s="5229"/>
      <c r="F27" s="5229"/>
      <c r="G27" s="1266"/>
      <c r="H27" s="1266" t="s">
        <v>1918</v>
      </c>
      <c r="I27" s="1266"/>
      <c r="J27" s="1266"/>
      <c r="K27" s="1266" t="s">
        <v>1917</v>
      </c>
      <c r="L27" s="1266"/>
      <c r="M27" s="1266"/>
      <c r="N27" s="1266" t="s">
        <v>1916</v>
      </c>
      <c r="O27" s="1266"/>
      <c r="P27" s="1266"/>
      <c r="Q27" s="1266"/>
      <c r="R27" s="1266" t="s">
        <v>1915</v>
      </c>
      <c r="S27" s="1266"/>
      <c r="T27" s="1276"/>
      <c r="U27" s="5229" t="s">
        <v>1927</v>
      </c>
      <c r="V27" s="5229"/>
      <c r="W27" s="5229"/>
      <c r="X27" s="1266"/>
      <c r="Y27" s="1266" t="s">
        <v>1918</v>
      </c>
      <c r="Z27" s="1266"/>
      <c r="AA27" s="1266"/>
      <c r="AB27" s="1266" t="s">
        <v>1917</v>
      </c>
      <c r="AC27" s="1266"/>
      <c r="AD27" s="1266"/>
      <c r="AE27" s="1266" t="s">
        <v>1916</v>
      </c>
      <c r="AF27" s="1266"/>
      <c r="AG27" s="1266"/>
      <c r="AH27" s="1266"/>
      <c r="AI27" s="1266" t="s">
        <v>1915</v>
      </c>
      <c r="AJ27" s="1266"/>
      <c r="AK27" s="1276"/>
      <c r="AL27" s="1255"/>
      <c r="AM27" s="1255"/>
      <c r="AN27" s="1255"/>
      <c r="AO27" s="1255"/>
      <c r="AP27" s="1255"/>
      <c r="AQ27" s="1255"/>
      <c r="AR27" s="1255"/>
      <c r="AS27" s="1255"/>
      <c r="AT27" s="1255"/>
      <c r="AU27" s="1255"/>
      <c r="AV27" s="1255"/>
      <c r="AW27" s="1255"/>
      <c r="AX27" s="1255"/>
      <c r="AY27" s="1255"/>
    </row>
    <row r="28" spans="2:51" s="1256" customFormat="1" ht="15" customHeight="1">
      <c r="B28" s="1281"/>
      <c r="C28" s="5228"/>
      <c r="D28" s="5229" t="s">
        <v>1926</v>
      </c>
      <c r="E28" s="5229"/>
      <c r="F28" s="5229"/>
      <c r="G28" s="1266"/>
      <c r="H28" s="1266" t="s">
        <v>1918</v>
      </c>
      <c r="I28" s="1266"/>
      <c r="J28" s="1266"/>
      <c r="K28" s="1266" t="s">
        <v>1917</v>
      </c>
      <c r="L28" s="1266"/>
      <c r="M28" s="1266"/>
      <c r="N28" s="1266" t="s">
        <v>1916</v>
      </c>
      <c r="O28" s="1266"/>
      <c r="P28" s="1266"/>
      <c r="Q28" s="1266"/>
      <c r="R28" s="1266" t="s">
        <v>1915</v>
      </c>
      <c r="S28" s="1266"/>
      <c r="T28" s="1276"/>
      <c r="U28" s="5229" t="s">
        <v>1925</v>
      </c>
      <c r="V28" s="5229"/>
      <c r="W28" s="5229"/>
      <c r="X28" s="1266"/>
      <c r="Y28" s="1266" t="s">
        <v>1918</v>
      </c>
      <c r="Z28" s="1266"/>
      <c r="AA28" s="1266"/>
      <c r="AB28" s="1266" t="s">
        <v>1917</v>
      </c>
      <c r="AC28" s="1266"/>
      <c r="AD28" s="1266"/>
      <c r="AE28" s="1266" t="s">
        <v>1916</v>
      </c>
      <c r="AF28" s="1266"/>
      <c r="AG28" s="1266"/>
      <c r="AH28" s="1266"/>
      <c r="AI28" s="1266" t="s">
        <v>1915</v>
      </c>
      <c r="AJ28" s="1266"/>
      <c r="AK28" s="1276"/>
      <c r="AL28" s="1255"/>
      <c r="AM28" s="1255"/>
      <c r="AN28" s="1255"/>
      <c r="AO28" s="1255"/>
      <c r="AP28" s="1255"/>
      <c r="AQ28" s="1255"/>
      <c r="AR28" s="1255"/>
      <c r="AS28" s="1255"/>
      <c r="AT28" s="1255"/>
      <c r="AU28" s="1255"/>
      <c r="AV28" s="1255"/>
      <c r="AW28" s="1255"/>
      <c r="AX28" s="1255"/>
      <c r="AY28" s="1255"/>
    </row>
    <row r="29" spans="2:51" s="1256" customFormat="1" ht="15" customHeight="1">
      <c r="B29" s="1281"/>
      <c r="C29" s="5228"/>
      <c r="D29" s="5229" t="s">
        <v>1924</v>
      </c>
      <c r="E29" s="5229"/>
      <c r="F29" s="1266"/>
      <c r="G29" s="1266" t="s">
        <v>1918</v>
      </c>
      <c r="H29" s="1266"/>
      <c r="I29" s="1266"/>
      <c r="J29" s="1266" t="s">
        <v>1917</v>
      </c>
      <c r="K29" s="1266"/>
      <c r="L29" s="1266"/>
      <c r="M29" s="1266" t="s">
        <v>1916</v>
      </c>
      <c r="N29" s="1266"/>
      <c r="O29" s="1266"/>
      <c r="P29" s="1266"/>
      <c r="Q29" s="1266" t="s">
        <v>1915</v>
      </c>
      <c r="R29" s="1266"/>
      <c r="S29" s="1266" t="s">
        <v>1923</v>
      </c>
      <c r="T29" s="1266"/>
      <c r="U29" s="1266"/>
      <c r="V29" s="1266"/>
      <c r="W29" s="1266" t="s">
        <v>1922</v>
      </c>
      <c r="X29" s="1266"/>
      <c r="Y29" s="1266"/>
      <c r="Z29" s="1266" t="s">
        <v>1921</v>
      </c>
      <c r="AA29" s="1266"/>
      <c r="AC29" s="1266"/>
      <c r="AD29" s="1266" t="s">
        <v>1920</v>
      </c>
      <c r="AG29" s="1266"/>
      <c r="AH29" s="1266" t="s">
        <v>1857</v>
      </c>
      <c r="AK29" s="1276"/>
      <c r="AL29" s="1255"/>
      <c r="AM29" s="1255"/>
      <c r="AN29" s="1255"/>
      <c r="AO29" s="1255"/>
      <c r="AP29" s="1255"/>
      <c r="AQ29" s="1255"/>
      <c r="AR29" s="1255"/>
      <c r="AS29" s="1255"/>
      <c r="AT29" s="1255"/>
      <c r="AU29" s="1255"/>
      <c r="AV29" s="1255"/>
      <c r="AW29" s="1255"/>
      <c r="AX29" s="1255"/>
      <c r="AY29" s="1255"/>
    </row>
    <row r="30" spans="2:51" s="1256" customFormat="1" ht="15" customHeight="1">
      <c r="B30" s="1281"/>
      <c r="C30" s="5228"/>
      <c r="D30" s="5229" t="s">
        <v>1919</v>
      </c>
      <c r="E30" s="5229"/>
      <c r="F30" s="1266"/>
      <c r="G30" s="1266" t="s">
        <v>1918</v>
      </c>
      <c r="H30" s="1266"/>
      <c r="I30" s="1266"/>
      <c r="J30" s="1266" t="s">
        <v>1917</v>
      </c>
      <c r="K30" s="1266"/>
      <c r="L30" s="1266"/>
      <c r="M30" s="1266" t="s">
        <v>1916</v>
      </c>
      <c r="N30" s="1266"/>
      <c r="O30" s="1266"/>
      <c r="P30" s="1266"/>
      <c r="Q30" s="1266" t="s">
        <v>1915</v>
      </c>
      <c r="R30" s="1266"/>
      <c r="S30" s="1266" t="s">
        <v>1914</v>
      </c>
      <c r="T30" s="1266"/>
      <c r="U30" s="1266"/>
      <c r="V30" s="1266"/>
      <c r="W30" s="1266" t="s">
        <v>1913</v>
      </c>
      <c r="X30" s="1266"/>
      <c r="Y30" s="1266"/>
      <c r="Z30" s="1266" t="s">
        <v>1912</v>
      </c>
      <c r="AA30" s="1266"/>
      <c r="AB30" s="1266"/>
      <c r="AC30" s="1266"/>
      <c r="AD30" s="1266" t="s">
        <v>1911</v>
      </c>
      <c r="AE30" s="1266"/>
      <c r="AF30" s="1266"/>
      <c r="AG30" s="1266"/>
      <c r="AH30" s="1266" t="s">
        <v>1857</v>
      </c>
      <c r="AI30" s="1266"/>
      <c r="AJ30" s="1266"/>
      <c r="AK30" s="1276"/>
      <c r="AL30" s="1255"/>
      <c r="AM30" s="1255"/>
      <c r="AN30" s="1255"/>
      <c r="AO30" s="1255"/>
      <c r="AP30" s="1255"/>
      <c r="AQ30" s="1255"/>
      <c r="AR30" s="1255"/>
      <c r="AS30" s="1255"/>
      <c r="AT30" s="1255"/>
      <c r="AU30" s="1255"/>
      <c r="AV30" s="1255"/>
      <c r="AW30" s="1255"/>
      <c r="AX30" s="1255"/>
      <c r="AY30" s="1255"/>
    </row>
    <row r="31" spans="2:51" s="1256" customFormat="1" ht="18.75" customHeight="1">
      <c r="B31" s="1281"/>
      <c r="C31" s="5249"/>
      <c r="D31" s="5250"/>
      <c r="E31" s="5250"/>
      <c r="F31" s="5250"/>
      <c r="G31" s="5250"/>
      <c r="H31" s="5250"/>
      <c r="I31" s="5250"/>
      <c r="J31" s="5250"/>
      <c r="K31" s="5250"/>
      <c r="L31" s="5250"/>
      <c r="M31" s="5250"/>
      <c r="N31" s="5250"/>
      <c r="O31" s="5250"/>
      <c r="P31" s="5250"/>
      <c r="Q31" s="5250"/>
      <c r="R31" s="5250"/>
      <c r="S31" s="5250"/>
      <c r="T31" s="5250"/>
      <c r="U31" s="5250"/>
      <c r="V31" s="5250"/>
      <c r="W31" s="5250"/>
      <c r="X31" s="5250"/>
      <c r="Y31" s="5250"/>
      <c r="Z31" s="5250"/>
      <c r="AA31" s="5250"/>
      <c r="AB31" s="5250"/>
      <c r="AC31" s="5250"/>
      <c r="AD31" s="5250"/>
      <c r="AE31" s="5250"/>
      <c r="AF31" s="5250"/>
      <c r="AG31" s="5250"/>
      <c r="AH31" s="5250"/>
      <c r="AI31" s="5250"/>
      <c r="AJ31" s="5250"/>
      <c r="AK31" s="5251"/>
      <c r="AL31" s="1255"/>
      <c r="AM31" s="1255"/>
      <c r="AN31" s="1255"/>
      <c r="AO31" s="1255"/>
      <c r="AP31" s="1255"/>
      <c r="AQ31" s="1255"/>
      <c r="AR31" s="1255"/>
      <c r="AS31" s="1255"/>
      <c r="AT31" s="1255"/>
      <c r="AU31" s="1255"/>
      <c r="AV31" s="1255"/>
      <c r="AW31" s="1255"/>
      <c r="AX31" s="1255"/>
      <c r="AY31" s="1255"/>
    </row>
    <row r="32" spans="2:51" s="1256" customFormat="1" ht="18.75" customHeight="1">
      <c r="B32" s="1281"/>
      <c r="C32" s="5252"/>
      <c r="D32" s="5192"/>
      <c r="E32" s="5192"/>
      <c r="F32" s="5192"/>
      <c r="G32" s="5192"/>
      <c r="H32" s="5192"/>
      <c r="I32" s="5192"/>
      <c r="J32" s="5192"/>
      <c r="K32" s="5192"/>
      <c r="L32" s="5192"/>
      <c r="M32" s="5192"/>
      <c r="N32" s="5192"/>
      <c r="O32" s="5192"/>
      <c r="P32" s="5192"/>
      <c r="Q32" s="5192"/>
      <c r="R32" s="5192"/>
      <c r="S32" s="5192"/>
      <c r="T32" s="5192"/>
      <c r="U32" s="5192"/>
      <c r="V32" s="5192"/>
      <c r="W32" s="5192"/>
      <c r="X32" s="5192"/>
      <c r="Y32" s="5192"/>
      <c r="Z32" s="5192"/>
      <c r="AA32" s="5192"/>
      <c r="AB32" s="5192"/>
      <c r="AC32" s="5192"/>
      <c r="AD32" s="5192"/>
      <c r="AE32" s="5192"/>
      <c r="AF32" s="5192"/>
      <c r="AG32" s="5192"/>
      <c r="AH32" s="5192"/>
      <c r="AI32" s="5192"/>
      <c r="AJ32" s="5192"/>
      <c r="AK32" s="5253"/>
      <c r="AL32" s="1255"/>
      <c r="AM32" s="1255"/>
      <c r="AN32" s="1255"/>
      <c r="AO32" s="1255"/>
      <c r="AP32" s="1255"/>
      <c r="AQ32" s="1255"/>
      <c r="AR32" s="1255"/>
      <c r="AS32" s="1255"/>
      <c r="AT32" s="1255"/>
      <c r="AU32" s="1255"/>
      <c r="AV32" s="1255"/>
      <c r="AW32" s="1255"/>
      <c r="AX32" s="1255"/>
      <c r="AY32" s="1255"/>
    </row>
    <row r="33" spans="2:51" s="1256" customFormat="1" ht="18.75" customHeight="1">
      <c r="B33" s="1281"/>
      <c r="C33" s="5254"/>
      <c r="D33" s="5193"/>
      <c r="E33" s="5193"/>
      <c r="F33" s="5193"/>
      <c r="G33" s="5193"/>
      <c r="H33" s="5193"/>
      <c r="I33" s="5193"/>
      <c r="J33" s="5193"/>
      <c r="K33" s="5193"/>
      <c r="L33" s="5193"/>
      <c r="M33" s="5193"/>
      <c r="N33" s="5193"/>
      <c r="O33" s="5193"/>
      <c r="P33" s="5193"/>
      <c r="Q33" s="5193"/>
      <c r="R33" s="5193"/>
      <c r="S33" s="5193"/>
      <c r="T33" s="5193"/>
      <c r="U33" s="5193"/>
      <c r="V33" s="5193"/>
      <c r="W33" s="5193"/>
      <c r="X33" s="5193"/>
      <c r="Y33" s="5193"/>
      <c r="Z33" s="5193"/>
      <c r="AA33" s="5193"/>
      <c r="AB33" s="5193"/>
      <c r="AC33" s="5193"/>
      <c r="AD33" s="5193"/>
      <c r="AE33" s="5193"/>
      <c r="AF33" s="5193"/>
      <c r="AG33" s="5193"/>
      <c r="AH33" s="5193"/>
      <c r="AI33" s="5193"/>
      <c r="AJ33" s="5193"/>
      <c r="AK33" s="5255"/>
      <c r="AL33" s="1255"/>
      <c r="AM33" s="1255"/>
      <c r="AN33" s="1255"/>
      <c r="AO33" s="1255"/>
      <c r="AP33" s="1255"/>
      <c r="AQ33" s="1255"/>
      <c r="AR33" s="1255"/>
      <c r="AS33" s="1255"/>
      <c r="AT33" s="1255"/>
      <c r="AU33" s="1255"/>
      <c r="AV33" s="1255"/>
      <c r="AW33" s="1255"/>
      <c r="AX33" s="1255"/>
      <c r="AY33" s="1255"/>
    </row>
    <row r="34" spans="2:51" s="1256" customFormat="1" ht="18.75" customHeight="1">
      <c r="B34" s="1281"/>
      <c r="C34" s="5224" t="s">
        <v>1910</v>
      </c>
      <c r="D34" s="5225"/>
      <c r="E34" s="5225"/>
      <c r="F34" s="5225"/>
      <c r="G34" s="5225"/>
      <c r="H34" s="5225"/>
      <c r="I34" s="5225"/>
      <c r="J34" s="5225"/>
      <c r="K34" s="5225"/>
      <c r="L34" s="5225"/>
      <c r="M34" s="5225"/>
      <c r="N34" s="5225"/>
      <c r="O34" s="5225"/>
      <c r="P34" s="5225"/>
      <c r="Q34" s="5225"/>
      <c r="R34" s="5225"/>
      <c r="S34" s="5225"/>
      <c r="T34" s="5225"/>
      <c r="U34" s="5225"/>
      <c r="V34" s="5225"/>
      <c r="W34" s="5225"/>
      <c r="X34" s="5225"/>
      <c r="Y34" s="5225"/>
      <c r="Z34" s="5225"/>
      <c r="AA34" s="5225"/>
      <c r="AB34" s="5225"/>
      <c r="AC34" s="5225"/>
      <c r="AD34" s="5225"/>
      <c r="AE34" s="5225"/>
      <c r="AF34" s="5225"/>
      <c r="AG34" s="5225"/>
      <c r="AH34" s="5225"/>
      <c r="AI34" s="5225"/>
      <c r="AJ34" s="5225"/>
      <c r="AK34" s="5226"/>
      <c r="AL34" s="1255"/>
      <c r="AM34" s="1255"/>
      <c r="AN34" s="1255"/>
      <c r="AO34" s="1255"/>
      <c r="AP34" s="1255"/>
      <c r="AQ34" s="1255"/>
      <c r="AR34" s="1255"/>
      <c r="AS34" s="1255"/>
      <c r="AT34" s="1255"/>
      <c r="AU34" s="1255"/>
      <c r="AV34" s="1255"/>
      <c r="AW34" s="1255"/>
      <c r="AX34" s="1255"/>
      <c r="AY34" s="1255"/>
    </row>
    <row r="35" spans="2:51" s="1256" customFormat="1" ht="15" customHeight="1">
      <c r="B35" s="1281"/>
      <c r="C35" s="5256" t="s">
        <v>1909</v>
      </c>
      <c r="D35" s="5257"/>
      <c r="E35" s="1266"/>
      <c r="F35" s="1266" t="s">
        <v>1905</v>
      </c>
      <c r="G35" s="1283"/>
      <c r="H35" s="1266"/>
      <c r="I35" s="1266"/>
      <c r="J35" s="1283" t="s">
        <v>1904</v>
      </c>
      <c r="K35" s="1283"/>
      <c r="L35" s="1283"/>
      <c r="M35" s="1266"/>
      <c r="N35" s="1283" t="s">
        <v>1903</v>
      </c>
      <c r="O35" s="1283"/>
      <c r="P35" s="5256" t="s">
        <v>1908</v>
      </c>
      <c r="Q35" s="5257"/>
      <c r="R35" s="1266"/>
      <c r="S35" s="1266" t="s">
        <v>1905</v>
      </c>
      <c r="T35" s="1283"/>
      <c r="U35" s="1266"/>
      <c r="V35" s="1266"/>
      <c r="W35" s="1283" t="s">
        <v>1904</v>
      </c>
      <c r="X35" s="1283"/>
      <c r="Y35" s="1283"/>
      <c r="Z35" s="1266"/>
      <c r="AA35" s="1283" t="s">
        <v>1903</v>
      </c>
      <c r="AB35" s="1283"/>
      <c r="AC35" s="1266"/>
      <c r="AD35" s="1266"/>
      <c r="AE35" s="1266"/>
      <c r="AF35" s="1266"/>
      <c r="AG35" s="1266"/>
      <c r="AH35" s="1266"/>
      <c r="AI35" s="1266"/>
      <c r="AJ35" s="1266"/>
      <c r="AK35" s="1276"/>
      <c r="AL35" s="1255"/>
      <c r="AM35" s="1255"/>
      <c r="AN35" s="1255"/>
      <c r="AO35" s="1255"/>
      <c r="AP35" s="1255"/>
      <c r="AQ35" s="1255"/>
      <c r="AR35" s="1255"/>
      <c r="AS35" s="1255"/>
      <c r="AT35" s="1255"/>
      <c r="AU35" s="1255"/>
      <c r="AV35" s="1255"/>
      <c r="AW35" s="1255"/>
      <c r="AX35" s="1255"/>
    </row>
    <row r="36" spans="2:51" s="1256" customFormat="1" ht="15" customHeight="1">
      <c r="B36" s="1281"/>
      <c r="C36" s="5256" t="s">
        <v>1907</v>
      </c>
      <c r="D36" s="5257"/>
      <c r="E36" s="1266"/>
      <c r="F36" s="1266" t="s">
        <v>1905</v>
      </c>
      <c r="G36" s="1283"/>
      <c r="H36" s="1266"/>
      <c r="I36" s="1266"/>
      <c r="J36" s="1283" t="s">
        <v>1904</v>
      </c>
      <c r="K36" s="1283"/>
      <c r="L36" s="1283"/>
      <c r="M36" s="1266"/>
      <c r="N36" s="1283" t="s">
        <v>1903</v>
      </c>
      <c r="O36" s="1283"/>
      <c r="P36" s="5256" t="s">
        <v>1906</v>
      </c>
      <c r="Q36" s="5258"/>
      <c r="R36" s="5258"/>
      <c r="S36" s="5258"/>
      <c r="T36" s="5258"/>
      <c r="U36" s="5257"/>
      <c r="V36" s="1266"/>
      <c r="W36" s="1266" t="s">
        <v>1905</v>
      </c>
      <c r="X36" s="1283"/>
      <c r="Y36" s="1266"/>
      <c r="Z36" s="1266"/>
      <c r="AA36" s="1283" t="s">
        <v>1904</v>
      </c>
      <c r="AB36" s="1283"/>
      <c r="AC36" s="1283"/>
      <c r="AD36" s="1266"/>
      <c r="AE36" s="1283" t="s">
        <v>1903</v>
      </c>
      <c r="AF36" s="1283"/>
      <c r="AG36" s="1266"/>
      <c r="AH36" s="1266"/>
      <c r="AI36" s="1283"/>
      <c r="AJ36" s="1283"/>
      <c r="AK36" s="1282"/>
      <c r="AL36" s="1255"/>
      <c r="AM36" s="1255"/>
      <c r="AN36" s="1255"/>
      <c r="AO36" s="1255"/>
      <c r="AP36" s="1255"/>
      <c r="AQ36" s="1255"/>
      <c r="AR36" s="1255"/>
      <c r="AS36" s="1255"/>
      <c r="AT36" s="1255"/>
      <c r="AU36" s="1255"/>
      <c r="AV36" s="1255"/>
      <c r="AW36" s="1255"/>
      <c r="AX36" s="1255"/>
      <c r="AY36" s="1255"/>
    </row>
    <row r="37" spans="2:51" s="1256" customFormat="1" ht="18.75" customHeight="1">
      <c r="B37" s="1281"/>
      <c r="C37" s="5230"/>
      <c r="D37" s="5231"/>
      <c r="E37" s="5231"/>
      <c r="F37" s="5231"/>
      <c r="G37" s="5231"/>
      <c r="H37" s="5231"/>
      <c r="I37" s="5231"/>
      <c r="J37" s="5231"/>
      <c r="K37" s="5231"/>
      <c r="L37" s="5231"/>
      <c r="M37" s="5231"/>
      <c r="N37" s="5231"/>
      <c r="O37" s="5231"/>
      <c r="P37" s="5231"/>
      <c r="Q37" s="5231"/>
      <c r="R37" s="5231"/>
      <c r="S37" s="5231"/>
      <c r="T37" s="5231"/>
      <c r="U37" s="5231"/>
      <c r="V37" s="5231"/>
      <c r="W37" s="5231"/>
      <c r="X37" s="5231"/>
      <c r="Y37" s="5231"/>
      <c r="Z37" s="5231"/>
      <c r="AA37" s="5231"/>
      <c r="AB37" s="5231"/>
      <c r="AC37" s="5231"/>
      <c r="AD37" s="5231"/>
      <c r="AE37" s="5231"/>
      <c r="AF37" s="5231"/>
      <c r="AG37" s="5231"/>
      <c r="AH37" s="5231"/>
      <c r="AI37" s="5231"/>
      <c r="AJ37" s="5231"/>
      <c r="AK37" s="5232"/>
      <c r="AL37" s="1255"/>
      <c r="AM37" s="1255"/>
      <c r="AN37" s="1255"/>
      <c r="AO37" s="1255"/>
      <c r="AP37" s="1255"/>
      <c r="AQ37" s="1255"/>
      <c r="AR37" s="1255"/>
      <c r="AS37" s="1255"/>
      <c r="AT37" s="1255"/>
      <c r="AU37" s="1255"/>
      <c r="AV37" s="1255"/>
      <c r="AW37" s="1255"/>
      <c r="AX37" s="1255"/>
      <c r="AY37" s="1255"/>
    </row>
    <row r="38" spans="2:51" s="1256" customFormat="1" ht="18.75" customHeight="1">
      <c r="B38" s="1281"/>
      <c r="C38" s="5233"/>
      <c r="D38" s="5234"/>
      <c r="E38" s="5234"/>
      <c r="F38" s="5234"/>
      <c r="G38" s="5234"/>
      <c r="H38" s="5234"/>
      <c r="I38" s="5234"/>
      <c r="J38" s="5234"/>
      <c r="K38" s="5234"/>
      <c r="L38" s="5234"/>
      <c r="M38" s="5234"/>
      <c r="N38" s="5234"/>
      <c r="O38" s="5234"/>
      <c r="P38" s="5234"/>
      <c r="Q38" s="5234"/>
      <c r="R38" s="5234"/>
      <c r="S38" s="5234"/>
      <c r="T38" s="5234"/>
      <c r="U38" s="5234"/>
      <c r="V38" s="5234"/>
      <c r="W38" s="5234"/>
      <c r="X38" s="5234"/>
      <c r="Y38" s="5234"/>
      <c r="Z38" s="5234"/>
      <c r="AA38" s="5234"/>
      <c r="AB38" s="5234"/>
      <c r="AC38" s="5234"/>
      <c r="AD38" s="5234"/>
      <c r="AE38" s="5234"/>
      <c r="AF38" s="5234"/>
      <c r="AG38" s="5234"/>
      <c r="AH38" s="5234"/>
      <c r="AI38" s="5234"/>
      <c r="AJ38" s="5234"/>
      <c r="AK38" s="5235"/>
      <c r="AL38" s="1255"/>
      <c r="AM38" s="1255"/>
      <c r="AN38" s="1255"/>
      <c r="AO38" s="1255"/>
      <c r="AP38" s="1255"/>
      <c r="AQ38" s="1255"/>
      <c r="AR38" s="1255"/>
      <c r="AS38" s="1255"/>
      <c r="AT38" s="1255"/>
      <c r="AU38" s="1255"/>
      <c r="AV38" s="1255"/>
      <c r="AW38" s="1255"/>
      <c r="AX38" s="1255"/>
      <c r="AY38" s="1255"/>
    </row>
    <row r="39" spans="2:51" s="1256" customFormat="1" ht="18.75" customHeight="1">
      <c r="B39" s="1281"/>
      <c r="C39" s="5236"/>
      <c r="D39" s="5237"/>
      <c r="E39" s="5237"/>
      <c r="F39" s="5237"/>
      <c r="G39" s="5237"/>
      <c r="H39" s="5237"/>
      <c r="I39" s="5237"/>
      <c r="J39" s="5237"/>
      <c r="K39" s="5237"/>
      <c r="L39" s="5237"/>
      <c r="M39" s="5237"/>
      <c r="N39" s="5237"/>
      <c r="O39" s="5237"/>
      <c r="P39" s="5237"/>
      <c r="Q39" s="5237"/>
      <c r="R39" s="5237"/>
      <c r="S39" s="5237"/>
      <c r="T39" s="5237"/>
      <c r="U39" s="5237"/>
      <c r="V39" s="5237"/>
      <c r="W39" s="5237"/>
      <c r="X39" s="5237"/>
      <c r="Y39" s="5237"/>
      <c r="Z39" s="5237"/>
      <c r="AA39" s="5237"/>
      <c r="AB39" s="5237"/>
      <c r="AC39" s="5237"/>
      <c r="AD39" s="5237"/>
      <c r="AE39" s="5237"/>
      <c r="AF39" s="5237"/>
      <c r="AG39" s="5237"/>
      <c r="AH39" s="5237"/>
      <c r="AI39" s="5237"/>
      <c r="AJ39" s="5237"/>
      <c r="AK39" s="5238"/>
      <c r="AL39" s="1255"/>
      <c r="AM39" s="1255"/>
      <c r="AN39" s="1255"/>
      <c r="AO39" s="1255"/>
      <c r="AP39" s="1255"/>
      <c r="AQ39" s="1255"/>
      <c r="AR39" s="1255"/>
      <c r="AS39" s="1255"/>
      <c r="AT39" s="1255"/>
      <c r="AU39" s="1255"/>
      <c r="AV39" s="1255"/>
      <c r="AW39" s="1255"/>
      <c r="AX39" s="1255"/>
      <c r="AY39" s="1255"/>
    </row>
    <row r="40" spans="2:51" s="1256" customFormat="1" ht="18.75" customHeight="1">
      <c r="B40" s="1281"/>
      <c r="C40" s="5224" t="s">
        <v>1902</v>
      </c>
      <c r="D40" s="5225"/>
      <c r="E40" s="5225"/>
      <c r="F40" s="5225"/>
      <c r="G40" s="5225"/>
      <c r="H40" s="5225"/>
      <c r="I40" s="5225"/>
      <c r="J40" s="5225"/>
      <c r="K40" s="5225"/>
      <c r="L40" s="5225"/>
      <c r="M40" s="5225"/>
      <c r="N40" s="5225"/>
      <c r="O40" s="5225"/>
      <c r="P40" s="5225"/>
      <c r="Q40" s="5225"/>
      <c r="R40" s="5225"/>
      <c r="S40" s="5225"/>
      <c r="T40" s="5225"/>
      <c r="U40" s="5225"/>
      <c r="V40" s="5225"/>
      <c r="W40" s="5225"/>
      <c r="X40" s="5225"/>
      <c r="Y40" s="5225"/>
      <c r="Z40" s="5225"/>
      <c r="AA40" s="5225"/>
      <c r="AB40" s="5225"/>
      <c r="AC40" s="5225"/>
      <c r="AD40" s="5225"/>
      <c r="AE40" s="5225"/>
      <c r="AF40" s="5225"/>
      <c r="AG40" s="5225"/>
      <c r="AH40" s="5225"/>
      <c r="AI40" s="5225"/>
      <c r="AJ40" s="5225"/>
      <c r="AK40" s="5226"/>
      <c r="AL40" s="1255"/>
      <c r="AM40" s="1255"/>
      <c r="AN40" s="1255"/>
      <c r="AO40" s="1255"/>
      <c r="AP40" s="1255"/>
      <c r="AQ40" s="1255"/>
      <c r="AR40" s="1255"/>
      <c r="AS40" s="1255"/>
      <c r="AT40" s="1255"/>
      <c r="AU40" s="1255"/>
      <c r="AV40" s="1255"/>
      <c r="AW40" s="1255"/>
      <c r="AX40" s="1255"/>
      <c r="AY40" s="1255"/>
    </row>
    <row r="41" spans="2:51" s="1256" customFormat="1" ht="18.75" customHeight="1">
      <c r="B41" s="1281"/>
      <c r="C41" s="5230"/>
      <c r="D41" s="5231"/>
      <c r="E41" s="5231"/>
      <c r="F41" s="5231"/>
      <c r="G41" s="5231"/>
      <c r="H41" s="5231"/>
      <c r="I41" s="5231"/>
      <c r="J41" s="5231"/>
      <c r="K41" s="5231"/>
      <c r="L41" s="5231"/>
      <c r="M41" s="5231"/>
      <c r="N41" s="5231"/>
      <c r="O41" s="5231"/>
      <c r="P41" s="5231"/>
      <c r="Q41" s="5231"/>
      <c r="R41" s="5231"/>
      <c r="S41" s="5231"/>
      <c r="T41" s="5231"/>
      <c r="U41" s="5231"/>
      <c r="V41" s="5231"/>
      <c r="W41" s="5231"/>
      <c r="X41" s="5231"/>
      <c r="Y41" s="5231"/>
      <c r="Z41" s="5231"/>
      <c r="AA41" s="5231"/>
      <c r="AB41" s="5231"/>
      <c r="AC41" s="5231"/>
      <c r="AD41" s="5231"/>
      <c r="AE41" s="5231"/>
      <c r="AF41" s="5231"/>
      <c r="AG41" s="5231"/>
      <c r="AH41" s="5231"/>
      <c r="AI41" s="5231"/>
      <c r="AJ41" s="5231"/>
      <c r="AK41" s="5232"/>
      <c r="AL41" s="1255"/>
      <c r="AM41" s="1255"/>
      <c r="AN41" s="1255"/>
      <c r="AO41" s="1255"/>
      <c r="AP41" s="1255"/>
      <c r="AQ41" s="1255"/>
      <c r="AR41" s="1255"/>
      <c r="AS41" s="1255"/>
      <c r="AT41" s="1255"/>
      <c r="AU41" s="1255"/>
      <c r="AV41" s="1255"/>
      <c r="AW41" s="1255"/>
      <c r="AX41" s="1255"/>
      <c r="AY41" s="1255"/>
    </row>
    <row r="42" spans="2:51" s="1256" customFormat="1" ht="18.75" customHeight="1">
      <c r="B42" s="1281"/>
      <c r="C42" s="5233"/>
      <c r="D42" s="5234"/>
      <c r="E42" s="5234"/>
      <c r="F42" s="5234"/>
      <c r="G42" s="5234"/>
      <c r="H42" s="5234"/>
      <c r="I42" s="5234"/>
      <c r="J42" s="5234"/>
      <c r="K42" s="5234"/>
      <c r="L42" s="5234"/>
      <c r="M42" s="5234"/>
      <c r="N42" s="5234"/>
      <c r="O42" s="5234"/>
      <c r="P42" s="5234"/>
      <c r="Q42" s="5234"/>
      <c r="R42" s="5234"/>
      <c r="S42" s="5234"/>
      <c r="T42" s="5234"/>
      <c r="U42" s="5234"/>
      <c r="V42" s="5234"/>
      <c r="W42" s="5234"/>
      <c r="X42" s="5234"/>
      <c r="Y42" s="5234"/>
      <c r="Z42" s="5234"/>
      <c r="AA42" s="5234"/>
      <c r="AB42" s="5234"/>
      <c r="AC42" s="5234"/>
      <c r="AD42" s="5234"/>
      <c r="AE42" s="5234"/>
      <c r="AF42" s="5234"/>
      <c r="AG42" s="5234"/>
      <c r="AH42" s="5234"/>
      <c r="AI42" s="5234"/>
      <c r="AJ42" s="5234"/>
      <c r="AK42" s="5235"/>
      <c r="AL42" s="1255"/>
      <c r="AM42" s="1255"/>
      <c r="AN42" s="1255"/>
      <c r="AO42" s="1255"/>
      <c r="AP42" s="1255"/>
      <c r="AQ42" s="1255"/>
      <c r="AR42" s="1255"/>
      <c r="AS42" s="1255"/>
      <c r="AT42" s="1255"/>
      <c r="AU42" s="1255"/>
      <c r="AV42" s="1255"/>
      <c r="AW42" s="1255"/>
      <c r="AX42" s="1255"/>
      <c r="AY42" s="1255"/>
    </row>
    <row r="43" spans="2:51" s="1256" customFormat="1" ht="18.75" customHeight="1">
      <c r="B43" s="1281"/>
      <c r="C43" s="5236"/>
      <c r="D43" s="5237"/>
      <c r="E43" s="5237"/>
      <c r="F43" s="5237"/>
      <c r="G43" s="5237"/>
      <c r="H43" s="5237"/>
      <c r="I43" s="5237"/>
      <c r="J43" s="5237"/>
      <c r="K43" s="5237"/>
      <c r="L43" s="5237"/>
      <c r="M43" s="5237"/>
      <c r="N43" s="5237"/>
      <c r="O43" s="5237"/>
      <c r="P43" s="5237"/>
      <c r="Q43" s="5237"/>
      <c r="R43" s="5237"/>
      <c r="S43" s="5237"/>
      <c r="T43" s="5237"/>
      <c r="U43" s="5237"/>
      <c r="V43" s="5237"/>
      <c r="W43" s="5237"/>
      <c r="X43" s="5237"/>
      <c r="Y43" s="5237"/>
      <c r="Z43" s="5237"/>
      <c r="AA43" s="5237"/>
      <c r="AB43" s="5237"/>
      <c r="AC43" s="5237"/>
      <c r="AD43" s="5237"/>
      <c r="AE43" s="5237"/>
      <c r="AF43" s="5237"/>
      <c r="AG43" s="5237"/>
      <c r="AH43" s="5237"/>
      <c r="AI43" s="5237"/>
      <c r="AJ43" s="5237"/>
      <c r="AK43" s="5238"/>
      <c r="AL43" s="1255"/>
      <c r="AM43" s="1255"/>
      <c r="AN43" s="1255"/>
      <c r="AO43" s="1255"/>
      <c r="AP43" s="1255"/>
      <c r="AQ43" s="1255"/>
      <c r="AR43" s="1255"/>
      <c r="AS43" s="1255"/>
      <c r="AT43" s="1255"/>
      <c r="AU43" s="1255"/>
      <c r="AV43" s="1255"/>
      <c r="AW43" s="1255"/>
      <c r="AX43" s="1255"/>
      <c r="AY43" s="1255"/>
    </row>
    <row r="44" spans="2:51" s="1256" customFormat="1" ht="18.75" customHeight="1">
      <c r="B44" s="1281"/>
      <c r="C44" s="5224" t="s">
        <v>1901</v>
      </c>
      <c r="D44" s="5225"/>
      <c r="E44" s="5225"/>
      <c r="F44" s="5225"/>
      <c r="G44" s="5225"/>
      <c r="H44" s="5225"/>
      <c r="I44" s="5225"/>
      <c r="J44" s="5225"/>
      <c r="K44" s="5225"/>
      <c r="L44" s="5225"/>
      <c r="M44" s="5225"/>
      <c r="N44" s="5225"/>
      <c r="O44" s="5225"/>
      <c r="P44" s="5225"/>
      <c r="Q44" s="5225"/>
      <c r="R44" s="5225"/>
      <c r="S44" s="5225"/>
      <c r="T44" s="5225"/>
      <c r="U44" s="5225"/>
      <c r="V44" s="5225"/>
      <c r="W44" s="5225"/>
      <c r="X44" s="5225"/>
      <c r="Y44" s="5225"/>
      <c r="Z44" s="5225"/>
      <c r="AA44" s="5225"/>
      <c r="AB44" s="5225"/>
      <c r="AC44" s="5225"/>
      <c r="AD44" s="5225"/>
      <c r="AE44" s="5225"/>
      <c r="AF44" s="5225"/>
      <c r="AG44" s="5225"/>
      <c r="AH44" s="5225"/>
      <c r="AI44" s="5225"/>
      <c r="AJ44" s="5225"/>
      <c r="AK44" s="5226"/>
      <c r="AL44" s="1255"/>
      <c r="AM44" s="1255"/>
      <c r="AN44" s="1255"/>
      <c r="AO44" s="1255"/>
      <c r="AP44" s="1255"/>
      <c r="AQ44" s="1255"/>
      <c r="AR44" s="1255"/>
      <c r="AS44" s="1255"/>
      <c r="AT44" s="1255"/>
      <c r="AU44" s="1255"/>
      <c r="AV44" s="1255"/>
      <c r="AW44" s="1255"/>
      <c r="AX44" s="1255"/>
      <c r="AY44" s="1255"/>
    </row>
    <row r="45" spans="2:51" s="1256" customFormat="1" ht="18.75" customHeight="1">
      <c r="B45" s="1281"/>
      <c r="C45" s="5233"/>
      <c r="D45" s="5234"/>
      <c r="E45" s="5234"/>
      <c r="F45" s="5234"/>
      <c r="G45" s="5234"/>
      <c r="H45" s="5234"/>
      <c r="I45" s="5234"/>
      <c r="J45" s="5234"/>
      <c r="K45" s="5234"/>
      <c r="L45" s="5234"/>
      <c r="M45" s="5234"/>
      <c r="N45" s="5234"/>
      <c r="O45" s="5234"/>
      <c r="P45" s="5234"/>
      <c r="Q45" s="5234"/>
      <c r="R45" s="5234"/>
      <c r="S45" s="5234"/>
      <c r="T45" s="5234"/>
      <c r="U45" s="5234"/>
      <c r="V45" s="5234"/>
      <c r="W45" s="5234"/>
      <c r="X45" s="5234"/>
      <c r="Y45" s="5234"/>
      <c r="Z45" s="5234"/>
      <c r="AA45" s="5234"/>
      <c r="AB45" s="5234"/>
      <c r="AC45" s="5234"/>
      <c r="AD45" s="5234"/>
      <c r="AE45" s="5234"/>
      <c r="AF45" s="5234"/>
      <c r="AG45" s="5234"/>
      <c r="AH45" s="5234"/>
      <c r="AI45" s="5234"/>
      <c r="AJ45" s="5234"/>
      <c r="AK45" s="5235"/>
      <c r="AL45" s="1255"/>
      <c r="AM45" s="1255"/>
      <c r="AN45" s="1255"/>
      <c r="AO45" s="1255"/>
      <c r="AP45" s="1255"/>
      <c r="AQ45" s="1255"/>
      <c r="AR45" s="1255"/>
      <c r="AS45" s="1255"/>
      <c r="AT45" s="1255"/>
      <c r="AU45" s="1255"/>
      <c r="AV45" s="1255"/>
      <c r="AW45" s="1255"/>
      <c r="AX45" s="1255"/>
      <c r="AY45" s="1255"/>
    </row>
    <row r="46" spans="2:51" s="1256" customFormat="1" ht="18.75" customHeight="1">
      <c r="B46" s="1281"/>
      <c r="C46" s="5233"/>
      <c r="D46" s="5234"/>
      <c r="E46" s="5234"/>
      <c r="F46" s="5234"/>
      <c r="G46" s="5234"/>
      <c r="H46" s="5234"/>
      <c r="I46" s="5234"/>
      <c r="J46" s="5234"/>
      <c r="K46" s="5234"/>
      <c r="L46" s="5234"/>
      <c r="M46" s="5234"/>
      <c r="N46" s="5234"/>
      <c r="O46" s="5234"/>
      <c r="P46" s="5234"/>
      <c r="Q46" s="5234"/>
      <c r="R46" s="5234"/>
      <c r="S46" s="5234"/>
      <c r="T46" s="5234"/>
      <c r="U46" s="5234"/>
      <c r="V46" s="5234"/>
      <c r="W46" s="5234"/>
      <c r="X46" s="5234"/>
      <c r="Y46" s="5234"/>
      <c r="Z46" s="5234"/>
      <c r="AA46" s="5234"/>
      <c r="AB46" s="5234"/>
      <c r="AC46" s="5234"/>
      <c r="AD46" s="5234"/>
      <c r="AE46" s="5234"/>
      <c r="AF46" s="5234"/>
      <c r="AG46" s="5234"/>
      <c r="AH46" s="5234"/>
      <c r="AI46" s="5234"/>
      <c r="AJ46" s="5234"/>
      <c r="AK46" s="5235"/>
      <c r="AL46" s="1255"/>
      <c r="AM46" s="1255"/>
      <c r="AN46" s="1255"/>
      <c r="AO46" s="1255"/>
      <c r="AP46" s="1255"/>
      <c r="AQ46" s="1255"/>
      <c r="AR46" s="1255"/>
      <c r="AS46" s="1255"/>
      <c r="AT46" s="1255"/>
      <c r="AU46" s="1255"/>
      <c r="AV46" s="1255"/>
      <c r="AW46" s="1255"/>
      <c r="AX46" s="1255"/>
      <c r="AY46" s="1255"/>
    </row>
    <row r="47" spans="2:51" s="1256" customFormat="1" ht="18.75" customHeight="1">
      <c r="B47" s="1280"/>
      <c r="C47" s="5236"/>
      <c r="D47" s="5237"/>
      <c r="E47" s="5237"/>
      <c r="F47" s="5237"/>
      <c r="G47" s="5237"/>
      <c r="H47" s="5237"/>
      <c r="I47" s="5237"/>
      <c r="J47" s="5237"/>
      <c r="K47" s="5237"/>
      <c r="L47" s="5237"/>
      <c r="M47" s="5237"/>
      <c r="N47" s="5237"/>
      <c r="O47" s="5237"/>
      <c r="P47" s="5237"/>
      <c r="Q47" s="5237"/>
      <c r="R47" s="5237"/>
      <c r="S47" s="5237"/>
      <c r="T47" s="5237"/>
      <c r="U47" s="5237"/>
      <c r="V47" s="5237"/>
      <c r="W47" s="5237"/>
      <c r="X47" s="5237"/>
      <c r="Y47" s="5237"/>
      <c r="Z47" s="5237"/>
      <c r="AA47" s="5237"/>
      <c r="AB47" s="5237"/>
      <c r="AC47" s="5237"/>
      <c r="AD47" s="5237"/>
      <c r="AE47" s="5237"/>
      <c r="AF47" s="5237"/>
      <c r="AG47" s="5237"/>
      <c r="AH47" s="5237"/>
      <c r="AI47" s="5237"/>
      <c r="AJ47" s="5237"/>
      <c r="AK47" s="5238"/>
      <c r="AL47" s="1255"/>
      <c r="AM47" s="1255"/>
      <c r="AN47" s="1255"/>
      <c r="AO47" s="1255"/>
      <c r="AP47" s="1255"/>
      <c r="AQ47" s="1255"/>
      <c r="AR47" s="1255"/>
      <c r="AS47" s="1255"/>
      <c r="AT47" s="1255"/>
      <c r="AU47" s="1255"/>
      <c r="AV47" s="1255"/>
      <c r="AW47" s="1255"/>
      <c r="AX47" s="1255"/>
      <c r="AY47" s="1255"/>
    </row>
    <row r="48" spans="2:51" s="1256" customFormat="1" ht="18.75" customHeight="1">
      <c r="B48" s="5224" t="s">
        <v>1900</v>
      </c>
      <c r="C48" s="5225"/>
      <c r="D48" s="5225"/>
      <c r="E48" s="5225"/>
      <c r="F48" s="5225"/>
      <c r="G48" s="5225"/>
      <c r="H48" s="5225"/>
      <c r="I48" s="5225"/>
      <c r="J48" s="5225"/>
      <c r="K48" s="5225"/>
      <c r="L48" s="5225"/>
      <c r="M48" s="5225"/>
      <c r="N48" s="5225"/>
      <c r="O48" s="5225"/>
      <c r="P48" s="5225"/>
      <c r="Q48" s="5225"/>
      <c r="R48" s="5225"/>
      <c r="S48" s="5225"/>
      <c r="T48" s="5225"/>
      <c r="U48" s="5225"/>
      <c r="V48" s="5225"/>
      <c r="W48" s="5225"/>
      <c r="X48" s="5225"/>
      <c r="Y48" s="5225"/>
      <c r="Z48" s="5225"/>
      <c r="AA48" s="5225"/>
      <c r="AB48" s="5225"/>
      <c r="AC48" s="5225"/>
      <c r="AD48" s="5225"/>
      <c r="AE48" s="5225"/>
      <c r="AF48" s="5225"/>
      <c r="AG48" s="5225"/>
      <c r="AH48" s="5225"/>
      <c r="AI48" s="5225"/>
      <c r="AJ48" s="5225"/>
      <c r="AK48" s="5226"/>
      <c r="AL48" s="1255"/>
      <c r="AM48" s="1255"/>
      <c r="AN48" s="1255"/>
      <c r="AO48" s="1255"/>
      <c r="AP48" s="1255"/>
      <c r="AQ48" s="1255"/>
      <c r="AR48" s="1255"/>
      <c r="AS48" s="1255"/>
      <c r="AT48" s="1255"/>
      <c r="AU48" s="1255"/>
      <c r="AV48" s="1255"/>
      <c r="AW48" s="1255"/>
      <c r="AX48" s="1255"/>
      <c r="AY48" s="1255"/>
    </row>
    <row r="49" spans="2:51" s="1256" customFormat="1" ht="18.75" customHeight="1">
      <c r="B49" s="1263"/>
      <c r="C49" s="1261" t="s">
        <v>1899</v>
      </c>
      <c r="D49" s="1261"/>
      <c r="E49" s="1261"/>
      <c r="F49" s="1261"/>
      <c r="G49" s="1261"/>
      <c r="H49" s="1261"/>
      <c r="I49" s="1261"/>
      <c r="J49" s="1261"/>
      <c r="K49" s="1261"/>
      <c r="L49" s="1261"/>
      <c r="M49" s="1256" t="s">
        <v>1898</v>
      </c>
      <c r="S49" s="1261"/>
      <c r="T49" s="1261" t="s">
        <v>1830</v>
      </c>
      <c r="U49" s="1261"/>
      <c r="V49" s="1261"/>
      <c r="W49" s="1261"/>
      <c r="X49" s="1261"/>
      <c r="Y49" s="1261"/>
      <c r="Z49" s="1261" t="s">
        <v>1849</v>
      </c>
      <c r="AA49" s="1274"/>
      <c r="AB49" s="1261"/>
      <c r="AC49" s="1261"/>
      <c r="AD49" s="1261"/>
      <c r="AE49" s="1261"/>
      <c r="AF49" s="1261"/>
      <c r="AG49" s="1261"/>
      <c r="AH49" s="1261"/>
      <c r="AI49" s="1261"/>
      <c r="AJ49" s="1261"/>
      <c r="AK49" s="1279"/>
      <c r="AL49" s="1255"/>
      <c r="AM49" s="1255"/>
      <c r="AN49" s="1255"/>
      <c r="AO49" s="1255"/>
      <c r="AP49" s="1255"/>
      <c r="AQ49" s="1255"/>
      <c r="AR49" s="1255"/>
      <c r="AS49" s="1255"/>
      <c r="AT49" s="1255"/>
      <c r="AU49" s="1255"/>
      <c r="AV49" s="1255"/>
      <c r="AW49" s="1255"/>
      <c r="AX49" s="1255"/>
      <c r="AY49" s="1255"/>
    </row>
    <row r="50" spans="2:51" s="1256" customFormat="1" ht="18.75" customHeight="1">
      <c r="B50" s="5259"/>
      <c r="C50" s="5260"/>
      <c r="D50" s="5260"/>
      <c r="E50" s="5260"/>
      <c r="F50" s="5260"/>
      <c r="G50" s="5260"/>
      <c r="H50" s="5260"/>
      <c r="I50" s="5260"/>
      <c r="J50" s="5260"/>
      <c r="K50" s="5260"/>
      <c r="L50" s="5260"/>
      <c r="M50" s="5260"/>
      <c r="N50" s="5260"/>
      <c r="O50" s="5260"/>
      <c r="P50" s="5260"/>
      <c r="Q50" s="5260"/>
      <c r="R50" s="5260"/>
      <c r="S50" s="5260"/>
      <c r="T50" s="5260"/>
      <c r="U50" s="5260"/>
      <c r="V50" s="5260"/>
      <c r="W50" s="5260"/>
      <c r="X50" s="5260"/>
      <c r="Y50" s="5260"/>
      <c r="Z50" s="5260"/>
      <c r="AA50" s="5260"/>
      <c r="AB50" s="5260"/>
      <c r="AC50" s="5260"/>
      <c r="AD50" s="5260"/>
      <c r="AE50" s="5260"/>
      <c r="AF50" s="5260"/>
      <c r="AG50" s="5260"/>
      <c r="AH50" s="5260"/>
      <c r="AI50" s="5260"/>
      <c r="AJ50" s="5260"/>
      <c r="AK50" s="5261"/>
      <c r="AL50" s="1255"/>
      <c r="AM50" s="1255"/>
      <c r="AN50" s="1255"/>
      <c r="AO50" s="1255"/>
      <c r="AP50" s="1255"/>
      <c r="AQ50" s="1255"/>
      <c r="AR50" s="1255"/>
      <c r="AS50" s="1255"/>
      <c r="AT50" s="1255"/>
      <c r="AU50" s="1255"/>
      <c r="AV50" s="1255"/>
      <c r="AW50" s="1255"/>
      <c r="AX50" s="1255"/>
      <c r="AY50" s="1255"/>
    </row>
    <row r="51" spans="2:51" s="1256" customFormat="1" ht="18.75" customHeight="1">
      <c r="B51" s="5259"/>
      <c r="C51" s="5260"/>
      <c r="D51" s="5260"/>
      <c r="E51" s="5260"/>
      <c r="F51" s="5260"/>
      <c r="G51" s="5260"/>
      <c r="H51" s="5260"/>
      <c r="I51" s="5260"/>
      <c r="J51" s="5260"/>
      <c r="K51" s="5260"/>
      <c r="L51" s="5260"/>
      <c r="M51" s="5260"/>
      <c r="N51" s="5260"/>
      <c r="O51" s="5260"/>
      <c r="P51" s="5260"/>
      <c r="Q51" s="5260"/>
      <c r="R51" s="5260"/>
      <c r="S51" s="5260"/>
      <c r="T51" s="5260"/>
      <c r="U51" s="5260"/>
      <c r="V51" s="5260"/>
      <c r="W51" s="5260"/>
      <c r="X51" s="5260"/>
      <c r="Y51" s="5260"/>
      <c r="Z51" s="5260"/>
      <c r="AA51" s="5260"/>
      <c r="AB51" s="5260"/>
      <c r="AC51" s="5260"/>
      <c r="AD51" s="5260"/>
      <c r="AE51" s="5260"/>
      <c r="AF51" s="5260"/>
      <c r="AG51" s="5260"/>
      <c r="AH51" s="5260"/>
      <c r="AI51" s="5260"/>
      <c r="AJ51" s="5260"/>
      <c r="AK51" s="5261"/>
      <c r="AL51" s="1255"/>
      <c r="AM51" s="1255"/>
      <c r="AN51" s="1255"/>
      <c r="AO51" s="1255"/>
      <c r="AP51" s="1255"/>
      <c r="AQ51" s="1255"/>
      <c r="AR51" s="1255"/>
      <c r="AS51" s="1255"/>
      <c r="AT51" s="1255"/>
      <c r="AU51" s="1255"/>
      <c r="AV51" s="1255"/>
      <c r="AW51" s="1255"/>
      <c r="AX51" s="1255"/>
      <c r="AY51" s="1255"/>
    </row>
    <row r="52" spans="2:51" s="1256" customFormat="1" ht="18.75" customHeight="1">
      <c r="B52" s="5262"/>
      <c r="C52" s="5263"/>
      <c r="D52" s="5263"/>
      <c r="E52" s="5263"/>
      <c r="F52" s="5263"/>
      <c r="G52" s="5263"/>
      <c r="H52" s="5263"/>
      <c r="I52" s="5263"/>
      <c r="J52" s="5263"/>
      <c r="K52" s="5263"/>
      <c r="L52" s="5263"/>
      <c r="M52" s="5263"/>
      <c r="N52" s="5263"/>
      <c r="O52" s="5263"/>
      <c r="P52" s="5260"/>
      <c r="Q52" s="5260"/>
      <c r="R52" s="5260"/>
      <c r="S52" s="5260"/>
      <c r="T52" s="5260"/>
      <c r="U52" s="5260"/>
      <c r="V52" s="5260"/>
      <c r="W52" s="5260"/>
      <c r="X52" s="5260"/>
      <c r="Y52" s="5260"/>
      <c r="Z52" s="5260"/>
      <c r="AA52" s="5260"/>
      <c r="AB52" s="5260"/>
      <c r="AC52" s="5260"/>
      <c r="AD52" s="5260"/>
      <c r="AE52" s="5260"/>
      <c r="AF52" s="5260"/>
      <c r="AG52" s="5260"/>
      <c r="AH52" s="5260"/>
      <c r="AI52" s="5260"/>
      <c r="AJ52" s="5260"/>
      <c r="AK52" s="5261"/>
      <c r="AL52" s="1255"/>
      <c r="AM52" s="1255"/>
      <c r="AN52" s="1255"/>
      <c r="AO52" s="1255"/>
      <c r="AP52" s="1255"/>
      <c r="AQ52" s="1255"/>
      <c r="AR52" s="1255"/>
      <c r="AS52" s="1255"/>
      <c r="AT52" s="1255"/>
      <c r="AU52" s="1255"/>
      <c r="AV52" s="1255"/>
      <c r="AW52" s="1255"/>
      <c r="AX52" s="1255"/>
      <c r="AY52" s="1255"/>
    </row>
    <row r="53" spans="2:51" s="1256" customFormat="1" ht="18.75" customHeight="1">
      <c r="B53" s="5264" t="s">
        <v>1897</v>
      </c>
      <c r="C53" s="5265"/>
      <c r="D53" s="5265"/>
      <c r="E53" s="5265"/>
      <c r="F53" s="5265"/>
      <c r="G53" s="5265"/>
      <c r="H53" s="5265"/>
      <c r="I53" s="5265"/>
      <c r="J53" s="5265"/>
      <c r="K53" s="5265"/>
      <c r="L53" s="5265"/>
      <c r="M53" s="5265"/>
      <c r="N53" s="5265"/>
      <c r="O53" s="5266"/>
      <c r="P53" s="1278"/>
      <c r="Q53" s="1258"/>
      <c r="R53" s="1258" t="s">
        <v>1896</v>
      </c>
      <c r="S53" s="1266"/>
      <c r="T53" s="1258"/>
      <c r="U53" s="1258"/>
      <c r="V53" s="1258"/>
      <c r="W53" s="1258"/>
      <c r="X53" s="1258"/>
      <c r="Y53" s="1258"/>
      <c r="Z53" s="1258"/>
      <c r="AA53" s="1258"/>
      <c r="AB53" s="1258"/>
      <c r="AC53" s="1258"/>
      <c r="AD53" s="1258"/>
      <c r="AE53" s="1258"/>
      <c r="AF53" s="1258"/>
      <c r="AG53" s="1258"/>
      <c r="AH53" s="1258"/>
      <c r="AI53" s="1258"/>
      <c r="AJ53" s="1258"/>
      <c r="AK53" s="1277"/>
      <c r="AL53" s="1255"/>
      <c r="AM53" s="1267"/>
      <c r="AN53" s="1255"/>
      <c r="AO53" s="1255"/>
      <c r="AP53" s="1255"/>
      <c r="AQ53" s="1255"/>
      <c r="AR53" s="1255"/>
      <c r="AS53" s="1255"/>
      <c r="AT53" s="1255"/>
      <c r="AU53" s="1255"/>
      <c r="AV53" s="1255"/>
      <c r="AW53" s="1255"/>
      <c r="AX53" s="1255"/>
      <c r="AY53" s="1255"/>
    </row>
    <row r="54" spans="2:51" s="1256" customFormat="1" ht="11.25" customHeight="1">
      <c r="B54" s="1255"/>
      <c r="C54" s="1255"/>
      <c r="D54" s="1255"/>
      <c r="E54" s="1255"/>
      <c r="F54" s="1255"/>
      <c r="G54" s="1255"/>
      <c r="H54" s="1255"/>
      <c r="I54" s="1255"/>
      <c r="J54" s="1255"/>
      <c r="K54" s="1255"/>
      <c r="L54" s="1255"/>
      <c r="M54" s="1255"/>
      <c r="N54" s="1255"/>
      <c r="O54" s="1255"/>
      <c r="P54" s="1255"/>
      <c r="Q54" s="1255"/>
      <c r="R54" s="1255"/>
      <c r="S54" s="1255"/>
      <c r="T54" s="1255"/>
      <c r="U54" s="1255"/>
      <c r="V54" s="1255"/>
      <c r="W54" s="1255"/>
      <c r="X54" s="1255"/>
      <c r="Y54" s="1255"/>
      <c r="Z54" s="1255"/>
      <c r="AA54" s="1255"/>
      <c r="AB54" s="1255"/>
      <c r="AC54" s="1255"/>
      <c r="AD54" s="1255"/>
      <c r="AE54" s="1255"/>
      <c r="AF54" s="1255"/>
      <c r="AG54" s="1255"/>
      <c r="AH54" s="1255"/>
      <c r="AI54" s="1255"/>
      <c r="AJ54" s="1255"/>
      <c r="AK54" s="1255"/>
      <c r="AL54" s="1255"/>
      <c r="AM54" s="1255"/>
      <c r="AN54" s="1255"/>
      <c r="AO54" s="1255"/>
      <c r="AP54" s="1255"/>
      <c r="AQ54" s="1255"/>
      <c r="AR54" s="1255"/>
      <c r="AS54" s="1255"/>
      <c r="AT54" s="1255"/>
      <c r="AU54" s="1255"/>
      <c r="AV54" s="1255"/>
      <c r="AW54" s="1255"/>
      <c r="AX54" s="1255"/>
      <c r="AY54" s="1255"/>
    </row>
    <row r="55" spans="2:51" s="1256" customFormat="1" ht="18.75" customHeight="1">
      <c r="B55" s="1270" t="s">
        <v>1895</v>
      </c>
      <c r="C55" s="1255"/>
      <c r="D55" s="1255"/>
      <c r="E55" s="1255"/>
      <c r="F55" s="1255"/>
      <c r="G55" s="1255"/>
      <c r="H55" s="1255"/>
      <c r="I55" s="1255"/>
      <c r="J55" s="1255"/>
      <c r="K55" s="1255"/>
      <c r="L55" s="1255"/>
      <c r="M55" s="1255"/>
      <c r="N55" s="1255"/>
      <c r="O55" s="1255"/>
      <c r="P55" s="1255"/>
      <c r="Q55" s="1255"/>
      <c r="R55" s="1255"/>
      <c r="S55" s="1255"/>
      <c r="T55" s="1255"/>
      <c r="U55" s="1255"/>
      <c r="V55" s="1255"/>
      <c r="W55" s="1255"/>
      <c r="X55" s="1255"/>
      <c r="Y55" s="1255"/>
      <c r="Z55" s="1255"/>
      <c r="AA55" s="1255"/>
      <c r="AB55" s="1255"/>
      <c r="AC55" s="1255"/>
      <c r="AD55" s="1255"/>
      <c r="AE55" s="1255"/>
      <c r="AF55" s="1255"/>
      <c r="AG55" s="1255"/>
      <c r="AH55" s="1255"/>
      <c r="AI55" s="1255"/>
      <c r="AJ55" s="1255"/>
      <c r="AK55" s="1255"/>
      <c r="AL55" s="1255"/>
      <c r="AM55" s="1255"/>
      <c r="AN55" s="1255"/>
      <c r="AO55" s="1255"/>
      <c r="AP55" s="1255"/>
      <c r="AQ55" s="1255"/>
      <c r="AR55" s="1255"/>
      <c r="AS55" s="1255"/>
      <c r="AT55" s="1255"/>
      <c r="AU55" s="1255"/>
      <c r="AV55" s="1255"/>
      <c r="AW55" s="1255"/>
      <c r="AX55" s="1255"/>
      <c r="AY55" s="1255"/>
    </row>
    <row r="56" spans="2:51" s="1256" customFormat="1" ht="35.25" customHeight="1">
      <c r="B56" s="5245" t="s">
        <v>1894</v>
      </c>
      <c r="C56" s="5245"/>
      <c r="D56" s="5245"/>
      <c r="E56" s="5245"/>
      <c r="F56" s="5245"/>
      <c r="G56" s="5245"/>
      <c r="H56" s="5245"/>
      <c r="I56" s="5245"/>
      <c r="J56" s="5245"/>
      <c r="K56" s="5245"/>
      <c r="L56" s="5245"/>
      <c r="M56" s="5245"/>
      <c r="N56" s="5245"/>
      <c r="O56" s="5245"/>
      <c r="P56" s="5245"/>
      <c r="Q56" s="5245"/>
      <c r="R56" s="5245"/>
      <c r="S56" s="5245"/>
      <c r="T56" s="5245"/>
      <c r="U56" s="5245"/>
      <c r="V56" s="5245"/>
      <c r="W56" s="5245"/>
      <c r="X56" s="5245"/>
      <c r="Y56" s="5245"/>
      <c r="Z56" s="5245"/>
      <c r="AA56" s="5245"/>
      <c r="AB56" s="5245"/>
      <c r="AC56" s="5245"/>
      <c r="AD56" s="5245"/>
      <c r="AE56" s="5245"/>
      <c r="AF56" s="5245"/>
      <c r="AG56" s="5245"/>
      <c r="AH56" s="5245"/>
      <c r="AI56" s="5245"/>
      <c r="AJ56" s="5245"/>
      <c r="AK56" s="1255"/>
      <c r="AL56" s="1255"/>
      <c r="AM56" s="1255"/>
      <c r="AN56" s="1255"/>
      <c r="AO56" s="1255"/>
      <c r="AP56" s="1255"/>
      <c r="AQ56" s="1255"/>
      <c r="AR56" s="1255"/>
      <c r="AS56" s="1255"/>
      <c r="AT56" s="1255"/>
      <c r="AU56" s="1255"/>
      <c r="AV56" s="1255"/>
      <c r="AW56" s="1255"/>
      <c r="AX56" s="1255"/>
      <c r="AY56" s="1255"/>
    </row>
    <row r="57" spans="2:51" s="1256" customFormat="1" ht="6.75" customHeight="1">
      <c r="B57" s="1255"/>
      <c r="C57" s="1255"/>
      <c r="D57" s="1255"/>
      <c r="E57" s="1255"/>
      <c r="F57" s="1255"/>
      <c r="G57" s="1255"/>
      <c r="H57" s="1255"/>
      <c r="I57" s="1255"/>
      <c r="J57" s="1255"/>
      <c r="K57" s="1255"/>
      <c r="L57" s="1255"/>
      <c r="M57" s="1255"/>
      <c r="N57" s="1255"/>
      <c r="O57" s="1255"/>
      <c r="P57" s="1255"/>
      <c r="Q57" s="1255"/>
      <c r="R57" s="1255"/>
      <c r="S57" s="1255"/>
      <c r="T57" s="1255"/>
      <c r="U57" s="1255"/>
      <c r="V57" s="1255"/>
      <c r="W57" s="1255"/>
      <c r="X57" s="1255"/>
      <c r="Y57" s="1255"/>
      <c r="Z57" s="1255"/>
      <c r="AA57" s="1255"/>
      <c r="AB57" s="1255"/>
      <c r="AC57" s="1255"/>
      <c r="AD57" s="1255"/>
      <c r="AE57" s="1255"/>
      <c r="AF57" s="1255"/>
      <c r="AG57" s="1255"/>
      <c r="AH57" s="1255"/>
      <c r="AI57" s="1255"/>
      <c r="AJ57" s="1255"/>
      <c r="AK57" s="1255"/>
      <c r="AL57" s="1255"/>
      <c r="AM57" s="1255"/>
      <c r="AN57" s="1255"/>
      <c r="AO57" s="1255"/>
      <c r="AP57" s="1255"/>
      <c r="AQ57" s="1255"/>
      <c r="AR57" s="1255"/>
      <c r="AS57" s="1255"/>
      <c r="AT57" s="1255"/>
      <c r="AU57" s="1255"/>
      <c r="AV57" s="1255"/>
      <c r="AW57" s="1255"/>
      <c r="AX57" s="1255"/>
      <c r="AY57" s="1255"/>
    </row>
    <row r="58" spans="2:51" s="1256" customFormat="1" ht="18.75" customHeight="1">
      <c r="B58" s="5195" t="s">
        <v>1893</v>
      </c>
      <c r="C58" s="5196"/>
      <c r="D58" s="5196"/>
      <c r="E58" s="5196"/>
      <c r="F58" s="5196"/>
      <c r="G58" s="5196"/>
      <c r="H58" s="5196"/>
      <c r="I58" s="5196"/>
      <c r="J58" s="5196"/>
      <c r="K58" s="5196"/>
      <c r="L58" s="5197"/>
      <c r="M58" s="1258"/>
      <c r="N58" s="1264" t="s">
        <v>1892</v>
      </c>
      <c r="O58" s="1264"/>
      <c r="P58" s="1258"/>
      <c r="Q58" s="1258"/>
      <c r="R58" s="1258"/>
      <c r="S58" s="1258"/>
      <c r="T58" s="1258"/>
      <c r="U58" s="1258"/>
      <c r="V58" s="1264" t="s">
        <v>1830</v>
      </c>
      <c r="W58" s="1258"/>
      <c r="X58" s="1258"/>
      <c r="Y58" s="1258"/>
      <c r="Z58" s="1258"/>
      <c r="AA58" s="1258"/>
      <c r="AB58" s="1258"/>
      <c r="AC58" s="1258"/>
      <c r="AD58" s="1258"/>
      <c r="AE58" s="1258"/>
      <c r="AF58" s="1258"/>
      <c r="AG58" s="1258"/>
      <c r="AH58" s="1258"/>
      <c r="AI58" s="1258"/>
      <c r="AJ58" s="1258"/>
      <c r="AK58" s="1257"/>
      <c r="AL58" s="1255"/>
      <c r="AM58" s="1255"/>
      <c r="AN58" s="1255"/>
      <c r="AO58" s="1255"/>
      <c r="AP58" s="1255"/>
      <c r="AQ58" s="1255"/>
      <c r="AR58" s="1255"/>
      <c r="AS58" s="1255"/>
      <c r="AT58" s="1255"/>
      <c r="AU58" s="1255"/>
      <c r="AV58" s="1255"/>
      <c r="AW58" s="1255"/>
      <c r="AX58" s="1255"/>
      <c r="AY58" s="1255"/>
    </row>
    <row r="59" spans="2:51" s="1256" customFormat="1" ht="18.75" customHeight="1">
      <c r="B59" s="5239" t="s">
        <v>1891</v>
      </c>
      <c r="C59" s="5240"/>
      <c r="D59" s="5240"/>
      <c r="E59" s="5240"/>
      <c r="F59" s="5241"/>
      <c r="G59" s="5270"/>
      <c r="H59" s="5270"/>
      <c r="I59" s="5270"/>
      <c r="J59" s="5270"/>
      <c r="K59" s="5270"/>
      <c r="L59" s="5270"/>
      <c r="M59" s="5270"/>
      <c r="N59" s="5270"/>
      <c r="O59" s="5270"/>
      <c r="P59" s="5270"/>
      <c r="Q59" s="5270"/>
      <c r="R59" s="5270"/>
      <c r="S59" s="5270"/>
      <c r="T59" s="5270"/>
      <c r="U59" s="5270"/>
      <c r="V59" s="5270"/>
      <c r="W59" s="5270"/>
      <c r="X59" s="5270"/>
      <c r="Y59" s="5270"/>
      <c r="Z59" s="5270"/>
      <c r="AA59" s="5270"/>
      <c r="AB59" s="5270"/>
      <c r="AC59" s="5270"/>
      <c r="AD59" s="5270"/>
      <c r="AE59" s="5270"/>
      <c r="AF59" s="5270"/>
      <c r="AG59" s="5270"/>
      <c r="AH59" s="5270"/>
      <c r="AI59" s="5270"/>
      <c r="AJ59" s="5270"/>
      <c r="AK59" s="5270"/>
      <c r="AL59" s="1255"/>
      <c r="AM59" s="1255"/>
      <c r="AN59" s="1255"/>
      <c r="AO59" s="1255"/>
      <c r="AP59" s="1255"/>
      <c r="AQ59" s="1255"/>
      <c r="AR59" s="1255"/>
      <c r="AS59" s="1255"/>
      <c r="AT59" s="1255"/>
      <c r="AU59" s="1255"/>
      <c r="AV59" s="1255"/>
      <c r="AW59" s="1255"/>
      <c r="AX59" s="1255"/>
      <c r="AY59" s="1255"/>
    </row>
    <row r="60" spans="2:51" s="1256" customFormat="1" ht="18.75" customHeight="1">
      <c r="B60" s="5267"/>
      <c r="C60" s="5268"/>
      <c r="D60" s="5268"/>
      <c r="E60" s="5268"/>
      <c r="F60" s="5269"/>
      <c r="G60" s="5270"/>
      <c r="H60" s="5270"/>
      <c r="I60" s="5270"/>
      <c r="J60" s="5270"/>
      <c r="K60" s="5270"/>
      <c r="L60" s="5270"/>
      <c r="M60" s="5270"/>
      <c r="N60" s="5270"/>
      <c r="O60" s="5270"/>
      <c r="P60" s="5270"/>
      <c r="Q60" s="5270"/>
      <c r="R60" s="5270"/>
      <c r="S60" s="5270"/>
      <c r="T60" s="5270"/>
      <c r="U60" s="5270"/>
      <c r="V60" s="5270"/>
      <c r="W60" s="5270"/>
      <c r="X60" s="5270"/>
      <c r="Y60" s="5270"/>
      <c r="Z60" s="5270"/>
      <c r="AA60" s="5270"/>
      <c r="AB60" s="5270"/>
      <c r="AC60" s="5270"/>
      <c r="AD60" s="5270"/>
      <c r="AE60" s="5270"/>
      <c r="AF60" s="5270"/>
      <c r="AG60" s="5270"/>
      <c r="AH60" s="5270"/>
      <c r="AI60" s="5270"/>
      <c r="AJ60" s="5270"/>
      <c r="AK60" s="5270"/>
      <c r="AL60" s="1255"/>
      <c r="AM60" s="1255"/>
      <c r="AN60" s="1255"/>
      <c r="AO60" s="1255"/>
      <c r="AP60" s="1255"/>
      <c r="AQ60" s="1255"/>
      <c r="AR60" s="1255"/>
      <c r="AS60" s="1255"/>
      <c r="AT60" s="1255"/>
      <c r="AU60" s="1255"/>
      <c r="AV60" s="1255"/>
      <c r="AW60" s="1255"/>
      <c r="AX60" s="1255"/>
      <c r="AY60" s="1255"/>
    </row>
    <row r="61" spans="2:51" s="1256" customFormat="1" ht="18.75" customHeight="1">
      <c r="B61" s="5242"/>
      <c r="C61" s="5243"/>
      <c r="D61" s="5243"/>
      <c r="E61" s="5243"/>
      <c r="F61" s="5244"/>
      <c r="G61" s="5270"/>
      <c r="H61" s="5270"/>
      <c r="I61" s="5270"/>
      <c r="J61" s="5270"/>
      <c r="K61" s="5270"/>
      <c r="L61" s="5270"/>
      <c r="M61" s="5270"/>
      <c r="N61" s="5270"/>
      <c r="O61" s="5270"/>
      <c r="P61" s="5270"/>
      <c r="Q61" s="5270"/>
      <c r="R61" s="5270"/>
      <c r="S61" s="5270"/>
      <c r="T61" s="5270"/>
      <c r="U61" s="5270"/>
      <c r="V61" s="5270"/>
      <c r="W61" s="5270"/>
      <c r="X61" s="5270"/>
      <c r="Y61" s="5270"/>
      <c r="Z61" s="5270"/>
      <c r="AA61" s="5270"/>
      <c r="AB61" s="5270"/>
      <c r="AC61" s="5270"/>
      <c r="AD61" s="5270"/>
      <c r="AE61" s="5270"/>
      <c r="AF61" s="5270"/>
      <c r="AG61" s="5270"/>
      <c r="AH61" s="5270"/>
      <c r="AI61" s="5270"/>
      <c r="AJ61" s="5270"/>
      <c r="AK61" s="5270"/>
      <c r="AL61" s="1255"/>
      <c r="AM61" s="1255"/>
      <c r="AN61" s="1255"/>
      <c r="AO61" s="1255"/>
      <c r="AP61" s="1255"/>
      <c r="AQ61" s="1255"/>
      <c r="AR61" s="1255"/>
      <c r="AS61" s="1255"/>
      <c r="AT61" s="1255"/>
      <c r="AU61" s="1255"/>
      <c r="AV61" s="1255"/>
      <c r="AW61" s="1255"/>
      <c r="AX61" s="1255"/>
      <c r="AY61" s="1255"/>
    </row>
    <row r="62" spans="2:51" s="1256" customFormat="1" ht="18.75" customHeight="1">
      <c r="B62" s="5239" t="s">
        <v>1890</v>
      </c>
      <c r="C62" s="5240"/>
      <c r="D62" s="5241"/>
      <c r="E62" s="5189" t="s">
        <v>1889</v>
      </c>
      <c r="F62" s="5191"/>
      <c r="G62" s="5271"/>
      <c r="H62" s="5220"/>
      <c r="I62" s="5220"/>
      <c r="J62" s="5220"/>
      <c r="K62" s="5220"/>
      <c r="L62" s="5220"/>
      <c r="M62" s="5220"/>
      <c r="N62" s="5272"/>
      <c r="O62" s="5195" t="s">
        <v>1888</v>
      </c>
      <c r="P62" s="5197"/>
      <c r="Q62" s="5271"/>
      <c r="R62" s="5220"/>
      <c r="S62" s="5220"/>
      <c r="T62" s="5272"/>
      <c r="U62" s="5195" t="s">
        <v>1845</v>
      </c>
      <c r="V62" s="5197"/>
      <c r="W62" s="5206"/>
      <c r="X62" s="5207"/>
      <c r="Y62" s="5207"/>
      <c r="Z62" s="5207"/>
      <c r="AA62" s="5208"/>
      <c r="AB62" s="5195" t="s">
        <v>1887</v>
      </c>
      <c r="AC62" s="5196"/>
      <c r="AD62" s="5196"/>
      <c r="AE62" s="1259"/>
      <c r="AF62" s="1271" t="s">
        <v>1879</v>
      </c>
      <c r="AG62" s="1266"/>
      <c r="AH62" s="1258" t="s">
        <v>1880</v>
      </c>
      <c r="AI62" s="1266"/>
      <c r="AJ62" s="1269" t="s">
        <v>1879</v>
      </c>
      <c r="AK62" s="1276"/>
      <c r="AL62" s="1255"/>
      <c r="AM62" s="1255"/>
      <c r="AN62" s="1255"/>
      <c r="AO62" s="1255"/>
      <c r="AP62" s="1255"/>
      <c r="AQ62" s="1255"/>
      <c r="AR62" s="1255"/>
      <c r="AS62" s="1255"/>
      <c r="AT62" s="1255"/>
      <c r="AU62" s="1255"/>
      <c r="AV62" s="1255"/>
      <c r="AW62" s="1255"/>
      <c r="AX62" s="1255"/>
      <c r="AY62" s="1255"/>
    </row>
    <row r="63" spans="2:51" s="1256" customFormat="1" ht="18.75" customHeight="1">
      <c r="B63" s="5267"/>
      <c r="C63" s="5268"/>
      <c r="D63" s="5269"/>
      <c r="E63" s="5189" t="s">
        <v>1889</v>
      </c>
      <c r="F63" s="5191"/>
      <c r="G63" s="5271"/>
      <c r="H63" s="5220"/>
      <c r="I63" s="5220"/>
      <c r="J63" s="5220"/>
      <c r="K63" s="5220"/>
      <c r="L63" s="5220"/>
      <c r="M63" s="5220"/>
      <c r="N63" s="5272"/>
      <c r="O63" s="5276" t="s">
        <v>1888</v>
      </c>
      <c r="P63" s="5277"/>
      <c r="Q63" s="5271"/>
      <c r="R63" s="5220"/>
      <c r="S63" s="5220"/>
      <c r="T63" s="5272"/>
      <c r="U63" s="5195" t="s">
        <v>1845</v>
      </c>
      <c r="V63" s="5197"/>
      <c r="W63" s="5206"/>
      <c r="X63" s="5207"/>
      <c r="Y63" s="5207"/>
      <c r="Z63" s="5207"/>
      <c r="AA63" s="5208"/>
      <c r="AB63" s="5195" t="s">
        <v>1887</v>
      </c>
      <c r="AC63" s="5196"/>
      <c r="AD63" s="5196"/>
      <c r="AE63" s="1259"/>
      <c r="AF63" s="1271" t="s">
        <v>1879</v>
      </c>
      <c r="AG63" s="1266"/>
      <c r="AH63" s="1258" t="s">
        <v>1880</v>
      </c>
      <c r="AI63" s="1266"/>
      <c r="AJ63" s="1269" t="s">
        <v>1879</v>
      </c>
      <c r="AK63" s="1276"/>
      <c r="AL63" s="1255"/>
      <c r="AM63" s="1255"/>
      <c r="AN63" s="1255"/>
      <c r="AO63" s="1255"/>
      <c r="AP63" s="1255"/>
      <c r="AQ63" s="1255"/>
      <c r="AR63" s="1255"/>
      <c r="AS63" s="1255"/>
      <c r="AT63" s="1255"/>
      <c r="AU63" s="1255"/>
      <c r="AV63" s="1255"/>
      <c r="AW63" s="1255"/>
      <c r="AX63" s="1255"/>
      <c r="AY63" s="1255"/>
    </row>
    <row r="64" spans="2:51" s="1256" customFormat="1" ht="18.75" customHeight="1">
      <c r="B64" s="5242"/>
      <c r="C64" s="5243"/>
      <c r="D64" s="5244"/>
      <c r="E64" s="5189" t="s">
        <v>1889</v>
      </c>
      <c r="F64" s="5191"/>
      <c r="G64" s="5271"/>
      <c r="H64" s="5220"/>
      <c r="I64" s="5214"/>
      <c r="J64" s="5214"/>
      <c r="K64" s="5214"/>
      <c r="L64" s="5214"/>
      <c r="M64" s="5214"/>
      <c r="N64" s="5215"/>
      <c r="O64" s="5189" t="s">
        <v>1888</v>
      </c>
      <c r="P64" s="5191"/>
      <c r="Q64" s="5213"/>
      <c r="R64" s="5214"/>
      <c r="S64" s="5214"/>
      <c r="T64" s="5215"/>
      <c r="U64" s="5189" t="s">
        <v>1845</v>
      </c>
      <c r="V64" s="5191"/>
      <c r="W64" s="5249"/>
      <c r="X64" s="5250"/>
      <c r="Y64" s="5250"/>
      <c r="Z64" s="5250"/>
      <c r="AA64" s="5251"/>
      <c r="AB64" s="5189" t="s">
        <v>1887</v>
      </c>
      <c r="AC64" s="5190"/>
      <c r="AD64" s="5190"/>
      <c r="AE64" s="1263"/>
      <c r="AF64" s="1275" t="s">
        <v>1879</v>
      </c>
      <c r="AG64" s="1274"/>
      <c r="AH64" s="1261" t="s">
        <v>1880</v>
      </c>
      <c r="AI64" s="1274"/>
      <c r="AJ64" s="1273" t="s">
        <v>1879</v>
      </c>
      <c r="AK64" s="1272"/>
      <c r="AL64" s="1255"/>
      <c r="AM64" s="1255"/>
      <c r="AN64" s="1255"/>
      <c r="AO64" s="1255"/>
      <c r="AP64" s="1255"/>
      <c r="AQ64" s="1255"/>
      <c r="AR64" s="1255"/>
      <c r="AS64" s="1255"/>
      <c r="AT64" s="1255"/>
      <c r="AU64" s="1255"/>
      <c r="AV64" s="1255"/>
      <c r="AW64" s="1255"/>
      <c r="AX64" s="1255"/>
      <c r="AY64" s="1255"/>
    </row>
    <row r="65" spans="2:51" s="1256" customFormat="1" ht="18.75" customHeight="1">
      <c r="B65" s="5195" t="s">
        <v>1886</v>
      </c>
      <c r="C65" s="5196"/>
      <c r="D65" s="5196"/>
      <c r="E65" s="5196"/>
      <c r="F65" s="5196"/>
      <c r="G65" s="1259"/>
      <c r="H65" s="1258" t="s">
        <v>1885</v>
      </c>
      <c r="I65" s="1258"/>
      <c r="J65" s="1258" t="s">
        <v>1884</v>
      </c>
      <c r="K65" s="1258"/>
      <c r="L65" s="1258" t="s">
        <v>1883</v>
      </c>
      <c r="M65" s="1266"/>
      <c r="N65" s="1258"/>
      <c r="O65" s="1258" t="s">
        <v>1882</v>
      </c>
      <c r="P65" s="1258"/>
      <c r="Q65" s="1258" t="s">
        <v>1881</v>
      </c>
      <c r="R65" s="1258"/>
      <c r="S65" s="1258"/>
      <c r="T65" s="1258"/>
      <c r="U65" s="1258"/>
      <c r="V65" s="1258"/>
      <c r="W65" s="1266"/>
      <c r="X65" s="1271" t="s">
        <v>1879</v>
      </c>
      <c r="Y65" s="1266"/>
      <c r="Z65" s="1258" t="s">
        <v>1880</v>
      </c>
      <c r="AA65" s="1266"/>
      <c r="AB65" s="1269" t="s">
        <v>1879</v>
      </c>
      <c r="AC65" s="1269"/>
      <c r="AD65" s="1258" t="s">
        <v>1828</v>
      </c>
      <c r="AE65" s="1258"/>
      <c r="AF65" s="1258"/>
      <c r="AG65" s="1258"/>
      <c r="AH65" s="1258"/>
      <c r="AI65" s="1258"/>
      <c r="AJ65" s="1258"/>
      <c r="AK65" s="1257"/>
      <c r="AL65" s="1255"/>
      <c r="AM65" s="1255"/>
      <c r="AN65" s="1255"/>
      <c r="AO65" s="1255"/>
      <c r="AP65" s="1255"/>
      <c r="AQ65" s="1255"/>
      <c r="AR65" s="1255"/>
      <c r="AS65" s="1255"/>
      <c r="AT65" s="1255"/>
      <c r="AU65" s="1255"/>
      <c r="AV65" s="1255"/>
      <c r="AW65" s="1255"/>
      <c r="AX65" s="1255"/>
      <c r="AY65" s="1255"/>
    </row>
    <row r="66" spans="2:51" s="1256" customFormat="1" ht="18.75" customHeight="1">
      <c r="B66" s="5239" t="s">
        <v>1878</v>
      </c>
      <c r="C66" s="5240"/>
      <c r="D66" s="5240"/>
      <c r="E66" s="5240"/>
      <c r="F66" s="5241"/>
      <c r="G66" s="5273"/>
      <c r="H66" s="5274"/>
      <c r="I66" s="5260"/>
      <c r="J66" s="5260"/>
      <c r="K66" s="5260"/>
      <c r="L66" s="5260"/>
      <c r="M66" s="5260"/>
      <c r="N66" s="5260"/>
      <c r="O66" s="5260"/>
      <c r="P66" s="5260"/>
      <c r="Q66" s="5260"/>
      <c r="R66" s="5260"/>
      <c r="S66" s="5260"/>
      <c r="T66" s="5260"/>
      <c r="U66" s="5260"/>
      <c r="V66" s="5260"/>
      <c r="W66" s="5260"/>
      <c r="X66" s="5260"/>
      <c r="Y66" s="5260"/>
      <c r="Z66" s="5260"/>
      <c r="AA66" s="5260"/>
      <c r="AB66" s="5260"/>
      <c r="AC66" s="5260"/>
      <c r="AD66" s="5260"/>
      <c r="AE66" s="5260"/>
      <c r="AF66" s="5260"/>
      <c r="AG66" s="5260"/>
      <c r="AH66" s="5260"/>
      <c r="AI66" s="5260"/>
      <c r="AJ66" s="5260"/>
      <c r="AK66" s="5261"/>
      <c r="AL66" s="1255"/>
      <c r="AM66" s="1255"/>
      <c r="AN66" s="1255"/>
      <c r="AO66" s="1255"/>
      <c r="AP66" s="1255"/>
      <c r="AQ66" s="1255"/>
      <c r="AR66" s="1255"/>
      <c r="AS66" s="1255"/>
      <c r="AT66" s="1255"/>
      <c r="AU66" s="1255"/>
      <c r="AV66" s="1255"/>
      <c r="AW66" s="1255"/>
      <c r="AX66" s="1255"/>
      <c r="AY66" s="1255"/>
    </row>
    <row r="67" spans="2:51" s="1256" customFormat="1" ht="18.75" customHeight="1">
      <c r="B67" s="5267"/>
      <c r="C67" s="5268"/>
      <c r="D67" s="5268"/>
      <c r="E67" s="5268"/>
      <c r="F67" s="5269"/>
      <c r="G67" s="5259"/>
      <c r="H67" s="5260"/>
      <c r="I67" s="5260"/>
      <c r="J67" s="5260"/>
      <c r="K67" s="5260"/>
      <c r="L67" s="5260"/>
      <c r="M67" s="5260"/>
      <c r="N67" s="5260"/>
      <c r="O67" s="5260"/>
      <c r="P67" s="5260"/>
      <c r="Q67" s="5260"/>
      <c r="R67" s="5260"/>
      <c r="S67" s="5260"/>
      <c r="T67" s="5260"/>
      <c r="U67" s="5260"/>
      <c r="V67" s="5260"/>
      <c r="W67" s="5260"/>
      <c r="X67" s="5260"/>
      <c r="Y67" s="5260"/>
      <c r="Z67" s="5260"/>
      <c r="AA67" s="5260"/>
      <c r="AB67" s="5260"/>
      <c r="AC67" s="5260"/>
      <c r="AD67" s="5260"/>
      <c r="AE67" s="5260"/>
      <c r="AF67" s="5260"/>
      <c r="AG67" s="5260"/>
      <c r="AH67" s="5260"/>
      <c r="AI67" s="5260"/>
      <c r="AJ67" s="5260"/>
      <c r="AK67" s="5261"/>
      <c r="AL67" s="1255"/>
      <c r="AM67" s="1255"/>
      <c r="AN67" s="1255"/>
      <c r="AO67" s="1255"/>
      <c r="AP67" s="1255"/>
      <c r="AQ67" s="1255"/>
      <c r="AR67" s="1255"/>
      <c r="AS67" s="1255"/>
      <c r="AT67" s="1255"/>
      <c r="AU67" s="1255"/>
      <c r="AV67" s="1255"/>
      <c r="AW67" s="1255"/>
      <c r="AX67" s="1255"/>
      <c r="AY67" s="1255"/>
    </row>
    <row r="68" spans="2:51" s="1256" customFormat="1" ht="18.75" customHeight="1">
      <c r="B68" s="5242"/>
      <c r="C68" s="5243"/>
      <c r="D68" s="5243"/>
      <c r="E68" s="5243"/>
      <c r="F68" s="5244"/>
      <c r="G68" s="5262"/>
      <c r="H68" s="5263"/>
      <c r="I68" s="5263"/>
      <c r="J68" s="5263"/>
      <c r="K68" s="5263"/>
      <c r="L68" s="5263"/>
      <c r="M68" s="5263"/>
      <c r="N68" s="5263"/>
      <c r="O68" s="5263"/>
      <c r="P68" s="5263"/>
      <c r="Q68" s="5263"/>
      <c r="R68" s="5263"/>
      <c r="S68" s="5263"/>
      <c r="T68" s="5263"/>
      <c r="U68" s="5263"/>
      <c r="V68" s="5263"/>
      <c r="W68" s="5263"/>
      <c r="X68" s="5263"/>
      <c r="Y68" s="5263"/>
      <c r="Z68" s="5263"/>
      <c r="AA68" s="5263"/>
      <c r="AB68" s="5263"/>
      <c r="AC68" s="5263"/>
      <c r="AD68" s="5263"/>
      <c r="AE68" s="5263"/>
      <c r="AF68" s="5263"/>
      <c r="AG68" s="5263"/>
      <c r="AH68" s="5263"/>
      <c r="AI68" s="5263"/>
      <c r="AJ68" s="5263"/>
      <c r="AK68" s="5275"/>
      <c r="AL68" s="1255"/>
      <c r="AM68" s="1255"/>
      <c r="AN68" s="1255"/>
      <c r="AO68" s="1255"/>
      <c r="AP68" s="1255"/>
      <c r="AQ68" s="1255"/>
      <c r="AR68" s="1255"/>
      <c r="AS68" s="1255"/>
      <c r="AT68" s="1255"/>
      <c r="AU68" s="1255"/>
      <c r="AV68" s="1255"/>
      <c r="AW68" s="1255"/>
      <c r="AX68" s="1255"/>
      <c r="AY68" s="1255"/>
    </row>
    <row r="69" spans="2:51" s="1256" customFormat="1" ht="15" customHeight="1">
      <c r="B69" s="1268"/>
      <c r="C69" s="1268"/>
      <c r="D69" s="1268"/>
      <c r="E69" s="1268"/>
      <c r="F69" s="1268"/>
      <c r="G69" s="1268"/>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55"/>
      <c r="AL69" s="1255"/>
      <c r="AM69" s="1255"/>
      <c r="AN69" s="1255"/>
      <c r="AO69" s="1255"/>
      <c r="AP69" s="1255"/>
      <c r="AQ69" s="1255"/>
      <c r="AR69" s="1255"/>
      <c r="AS69" s="1255"/>
      <c r="AT69" s="1255"/>
      <c r="AU69" s="1255"/>
      <c r="AV69" s="1255"/>
      <c r="AW69" s="1255"/>
      <c r="AX69" s="1255"/>
      <c r="AY69" s="1255"/>
    </row>
    <row r="70" spans="2:51" s="1256" customFormat="1" ht="18.75" customHeight="1">
      <c r="B70" s="1270" t="s">
        <v>1877</v>
      </c>
      <c r="C70" s="1255"/>
      <c r="D70" s="1255"/>
      <c r="E70" s="1255"/>
      <c r="F70" s="1255"/>
      <c r="H70" s="1255"/>
      <c r="I70" s="1255"/>
      <c r="J70" s="1255"/>
      <c r="K70" s="1255"/>
      <c r="L70" s="1255"/>
      <c r="M70" s="1255"/>
      <c r="N70" s="1255"/>
      <c r="O70" s="1255"/>
      <c r="P70" s="1255"/>
      <c r="Q70" s="1255"/>
      <c r="R70" s="1255"/>
      <c r="S70" s="1255"/>
      <c r="T70" s="1255"/>
      <c r="U70" s="1255"/>
      <c r="V70" s="1255"/>
      <c r="W70" s="1255"/>
      <c r="X70" s="1255"/>
      <c r="Y70" s="1255"/>
      <c r="Z70" s="1255"/>
      <c r="AA70" s="1255"/>
      <c r="AB70" s="1255"/>
      <c r="AC70" s="1255"/>
      <c r="AD70" s="1255"/>
      <c r="AE70" s="1255"/>
      <c r="AF70" s="1255"/>
      <c r="AG70" s="1255"/>
      <c r="AH70" s="1255"/>
      <c r="AI70" s="1255"/>
      <c r="AJ70" s="1255"/>
      <c r="AK70" s="1255"/>
      <c r="AL70" s="1255"/>
      <c r="AM70" s="1255"/>
      <c r="AN70" s="1255"/>
      <c r="AO70" s="1255"/>
      <c r="AP70" s="1255"/>
      <c r="AQ70" s="1255"/>
      <c r="AR70" s="1255"/>
      <c r="AS70" s="1255"/>
      <c r="AT70" s="1255"/>
      <c r="AU70" s="1255"/>
      <c r="AV70" s="1255"/>
      <c r="AW70" s="1255"/>
      <c r="AX70" s="1255"/>
      <c r="AY70" s="1255"/>
    </row>
    <row r="71" spans="2:51" s="1256" customFormat="1" ht="27" customHeight="1">
      <c r="B71" s="5245" t="s">
        <v>1876</v>
      </c>
      <c r="C71" s="5245"/>
      <c r="D71" s="5245"/>
      <c r="E71" s="5245"/>
      <c r="F71" s="5245"/>
      <c r="G71" s="5245"/>
      <c r="H71" s="5245"/>
      <c r="I71" s="5245"/>
      <c r="J71" s="5245"/>
      <c r="K71" s="5245"/>
      <c r="L71" s="5245"/>
      <c r="M71" s="5245"/>
      <c r="N71" s="5245"/>
      <c r="O71" s="5245"/>
      <c r="P71" s="5245"/>
      <c r="Q71" s="5245"/>
      <c r="R71" s="5245"/>
      <c r="S71" s="5245"/>
      <c r="T71" s="5245"/>
      <c r="U71" s="5245"/>
      <c r="V71" s="5245"/>
      <c r="W71" s="5245"/>
      <c r="X71" s="5245"/>
      <c r="Y71" s="5245"/>
      <c r="Z71" s="5245"/>
      <c r="AA71" s="5245"/>
      <c r="AB71" s="5245"/>
      <c r="AC71" s="5245"/>
      <c r="AD71" s="5245"/>
      <c r="AE71" s="5245"/>
      <c r="AF71" s="5245"/>
      <c r="AG71" s="5245"/>
      <c r="AH71" s="5245"/>
      <c r="AI71" s="5245"/>
      <c r="AJ71" s="5245"/>
      <c r="AK71" s="1255"/>
      <c r="AL71" s="1255"/>
      <c r="AM71" s="1255"/>
      <c r="AN71" s="1255"/>
      <c r="AO71" s="1255"/>
      <c r="AP71" s="1255"/>
      <c r="AQ71" s="1255"/>
      <c r="AR71" s="1255"/>
      <c r="AS71" s="1255"/>
      <c r="AT71" s="1255"/>
      <c r="AU71" s="1255"/>
      <c r="AV71" s="1255"/>
      <c r="AW71" s="1255"/>
      <c r="AX71" s="1255"/>
      <c r="AY71" s="1255"/>
    </row>
    <row r="72" spans="2:51" s="1256" customFormat="1" ht="18.75" customHeight="1">
      <c r="B72" s="1267" t="s">
        <v>1875</v>
      </c>
      <c r="C72" s="1255"/>
      <c r="D72" s="1255"/>
      <c r="E72" s="1255"/>
      <c r="F72" s="1255"/>
      <c r="G72" s="1255"/>
      <c r="H72" s="1255"/>
      <c r="I72" s="1255"/>
      <c r="J72" s="1255" t="s">
        <v>1850</v>
      </c>
      <c r="K72" s="1255"/>
      <c r="L72" s="1255"/>
      <c r="M72" s="1255"/>
      <c r="N72" s="1255"/>
      <c r="O72" s="1255"/>
      <c r="P72" s="1255"/>
      <c r="Q72" s="1255" t="s">
        <v>1874</v>
      </c>
      <c r="T72" s="1255"/>
      <c r="U72" s="1255"/>
      <c r="V72" s="1255"/>
      <c r="W72" s="1255"/>
      <c r="AB72" s="1255"/>
      <c r="AE72" s="1255"/>
      <c r="AF72" s="1255"/>
      <c r="AG72" s="1255"/>
      <c r="AH72" s="1255"/>
      <c r="AI72" s="1255"/>
      <c r="AJ72" s="1255"/>
      <c r="AK72" s="1255"/>
      <c r="AL72" s="1255"/>
      <c r="AM72" s="1255"/>
      <c r="AN72" s="1255"/>
      <c r="AO72" s="1255"/>
      <c r="AP72" s="1255"/>
      <c r="AQ72" s="1255"/>
      <c r="AR72" s="1255"/>
      <c r="AS72" s="1255"/>
      <c r="AT72" s="1255"/>
      <c r="AU72" s="1255"/>
      <c r="AV72" s="1255"/>
      <c r="AW72" s="1255"/>
      <c r="AX72" s="1255"/>
      <c r="AY72" s="1255"/>
    </row>
    <row r="73" spans="2:51" s="1256" customFormat="1" ht="18.75" customHeight="1">
      <c r="B73" s="5199" t="s">
        <v>1873</v>
      </c>
      <c r="C73" s="5199"/>
      <c r="D73" s="5199"/>
      <c r="E73" s="5199"/>
      <c r="F73" s="1259"/>
      <c r="G73" s="1258" t="s">
        <v>1872</v>
      </c>
      <c r="H73" s="1258"/>
      <c r="I73" s="1258"/>
      <c r="J73" s="1258" t="s">
        <v>1871</v>
      </c>
      <c r="K73" s="1266"/>
      <c r="L73" s="1258"/>
      <c r="M73" s="1258"/>
      <c r="N73" s="1258" t="s">
        <v>1870</v>
      </c>
      <c r="O73" s="1258"/>
      <c r="P73" s="1258"/>
      <c r="Q73" s="1258"/>
      <c r="R73" s="1258" t="s">
        <v>1869</v>
      </c>
      <c r="S73" s="1258"/>
      <c r="T73" s="1258"/>
      <c r="U73" s="1258"/>
      <c r="V73" s="1258" t="s">
        <v>1834</v>
      </c>
      <c r="W73" s="1258"/>
      <c r="X73" s="1269"/>
      <c r="Y73" s="5207"/>
      <c r="Z73" s="5207"/>
      <c r="AA73" s="5207"/>
      <c r="AB73" s="5207"/>
      <c r="AC73" s="5207"/>
      <c r="AD73" s="5207"/>
      <c r="AE73" s="5207"/>
      <c r="AF73" s="5207"/>
      <c r="AG73" s="5207"/>
      <c r="AH73" s="5207"/>
      <c r="AI73" s="5207"/>
      <c r="AJ73" s="5207"/>
      <c r="AK73" s="1257" t="s">
        <v>1828</v>
      </c>
      <c r="AL73" s="1255"/>
      <c r="AM73" s="1255"/>
      <c r="AN73" s="1255"/>
      <c r="AO73" s="1255"/>
      <c r="AP73" s="1255"/>
      <c r="AQ73" s="1255"/>
      <c r="AR73" s="1255"/>
      <c r="AS73" s="1255"/>
      <c r="AT73" s="1255"/>
      <c r="AU73" s="1255"/>
      <c r="AV73" s="1255"/>
      <c r="AW73" s="1255"/>
      <c r="AX73" s="1255"/>
      <c r="AY73" s="1255"/>
    </row>
    <row r="74" spans="2:51" s="1256" customFormat="1" ht="18.75" customHeight="1">
      <c r="B74" s="5199" t="s">
        <v>1868</v>
      </c>
      <c r="C74" s="5199"/>
      <c r="D74" s="5199"/>
      <c r="E74" s="5199"/>
      <c r="F74" s="1259"/>
      <c r="G74" s="1258" t="s">
        <v>1867</v>
      </c>
      <c r="H74" s="1258"/>
      <c r="I74" s="1258"/>
      <c r="J74" s="1258" t="s">
        <v>1866</v>
      </c>
      <c r="K74" s="1258"/>
      <c r="O74" s="1258"/>
      <c r="P74" s="1258" t="s">
        <v>1865</v>
      </c>
      <c r="Q74" s="1258"/>
      <c r="R74" s="1258"/>
      <c r="S74" s="1258" t="s">
        <v>1834</v>
      </c>
      <c r="T74" s="1258"/>
      <c r="U74" s="1258"/>
      <c r="V74" s="1258"/>
      <c r="W74" s="1258"/>
      <c r="X74" s="1258"/>
      <c r="Y74" s="1258"/>
      <c r="Z74" s="1258"/>
      <c r="AA74" s="1258"/>
      <c r="AB74" s="1258"/>
      <c r="AC74" s="1258"/>
      <c r="AD74" s="1258"/>
      <c r="AE74" s="1258"/>
      <c r="AF74" s="1258"/>
      <c r="AG74" s="1258"/>
      <c r="AH74" s="1258"/>
      <c r="AI74" s="1258"/>
      <c r="AJ74" s="1258"/>
      <c r="AK74" s="1257" t="s">
        <v>1828</v>
      </c>
      <c r="AL74" s="1255"/>
      <c r="AM74" s="1255"/>
      <c r="AN74" s="1255"/>
      <c r="AO74" s="1255"/>
      <c r="AP74" s="1255"/>
      <c r="AQ74" s="1255"/>
      <c r="AR74" s="1255"/>
      <c r="AS74" s="1255"/>
      <c r="AT74" s="1255"/>
      <c r="AU74" s="1255"/>
      <c r="AV74" s="1255"/>
      <c r="AW74" s="1255"/>
      <c r="AX74" s="1255"/>
      <c r="AY74" s="1255"/>
    </row>
    <row r="75" spans="2:51" s="1256" customFormat="1" ht="18.75" customHeight="1">
      <c r="B75" s="5195" t="s">
        <v>1864</v>
      </c>
      <c r="C75" s="5196"/>
      <c r="D75" s="5196"/>
      <c r="E75" s="5197"/>
      <c r="F75" s="5195" t="s">
        <v>1614</v>
      </c>
      <c r="G75" s="5197"/>
      <c r="H75" s="5249"/>
      <c r="I75" s="5250"/>
      <c r="J75" s="5250"/>
      <c r="K75" s="5250"/>
      <c r="L75" s="5250"/>
      <c r="M75" s="5250"/>
      <c r="N75" s="5250"/>
      <c r="O75" s="5250"/>
      <c r="P75" s="5250"/>
      <c r="Q75" s="5251"/>
      <c r="R75" s="5189" t="s">
        <v>1863</v>
      </c>
      <c r="S75" s="5191"/>
      <c r="T75" s="5249"/>
      <c r="U75" s="5250"/>
      <c r="V75" s="5250"/>
      <c r="W75" s="5251"/>
      <c r="X75" s="5189" t="s">
        <v>1845</v>
      </c>
      <c r="Y75" s="5191"/>
      <c r="Z75" s="5278"/>
      <c r="AA75" s="5279"/>
      <c r="AB75" s="5279"/>
      <c r="AC75" s="5279"/>
      <c r="AD75" s="5279"/>
      <c r="AE75" s="5279"/>
      <c r="AF75" s="5279"/>
      <c r="AG75" s="5279"/>
      <c r="AH75" s="5279"/>
      <c r="AI75" s="5279"/>
      <c r="AJ75" s="5279"/>
      <c r="AK75" s="5280"/>
      <c r="AL75" s="1255"/>
      <c r="AM75" s="1255"/>
      <c r="AN75" s="1255"/>
      <c r="AO75" s="1255"/>
      <c r="AP75" s="1255"/>
      <c r="AQ75" s="1255"/>
      <c r="AR75" s="1255"/>
      <c r="AS75" s="1255"/>
      <c r="AT75" s="1255"/>
      <c r="AU75" s="1255"/>
      <c r="AV75" s="1255"/>
      <c r="AW75" s="1255"/>
      <c r="AX75" s="1255"/>
      <c r="AY75" s="1255"/>
    </row>
    <row r="76" spans="2:51" s="1256" customFormat="1" ht="18.75" customHeight="1">
      <c r="B76" s="5239" t="s">
        <v>1862</v>
      </c>
      <c r="C76" s="5240"/>
      <c r="D76" s="5240"/>
      <c r="E76" s="5240"/>
      <c r="F76" s="5240"/>
      <c r="G76" s="5240"/>
      <c r="H76" s="5273"/>
      <c r="I76" s="5274"/>
      <c r="J76" s="5274"/>
      <c r="K76" s="5274"/>
      <c r="L76" s="5274"/>
      <c r="M76" s="5274"/>
      <c r="N76" s="5274"/>
      <c r="O76" s="5274"/>
      <c r="P76" s="5274"/>
      <c r="Q76" s="5274"/>
      <c r="R76" s="5274"/>
      <c r="S76" s="5274"/>
      <c r="T76" s="5274"/>
      <c r="U76" s="5274"/>
      <c r="V76" s="5274"/>
      <c r="W76" s="5274"/>
      <c r="X76" s="5274"/>
      <c r="Y76" s="5274"/>
      <c r="Z76" s="5274"/>
      <c r="AA76" s="5274"/>
      <c r="AB76" s="5274"/>
      <c r="AC76" s="5274"/>
      <c r="AD76" s="5274"/>
      <c r="AE76" s="5274"/>
      <c r="AF76" s="5274"/>
      <c r="AG76" s="5274"/>
      <c r="AH76" s="5274"/>
      <c r="AI76" s="5274"/>
      <c r="AJ76" s="5274"/>
      <c r="AK76" s="5281"/>
      <c r="AL76" s="1255"/>
      <c r="AM76" s="1255"/>
      <c r="AN76" s="1255"/>
      <c r="AO76" s="1255"/>
      <c r="AP76" s="1255"/>
      <c r="AQ76" s="1255"/>
      <c r="AR76" s="1255"/>
      <c r="AS76" s="1255"/>
      <c r="AT76" s="1255"/>
      <c r="AU76" s="1255"/>
      <c r="AV76" s="1255"/>
      <c r="AW76" s="1255"/>
      <c r="AX76" s="1255"/>
      <c r="AY76" s="1255"/>
    </row>
    <row r="77" spans="2:51" s="1256" customFormat="1" ht="18.75" customHeight="1">
      <c r="B77" s="5267"/>
      <c r="C77" s="5268"/>
      <c r="D77" s="5268"/>
      <c r="E77" s="5268"/>
      <c r="F77" s="5268"/>
      <c r="G77" s="5268"/>
      <c r="H77" s="5259"/>
      <c r="I77" s="5260"/>
      <c r="J77" s="5260"/>
      <c r="K77" s="5260"/>
      <c r="L77" s="5260"/>
      <c r="M77" s="5260"/>
      <c r="N77" s="5260"/>
      <c r="O77" s="5260"/>
      <c r="P77" s="5260"/>
      <c r="Q77" s="5260"/>
      <c r="R77" s="5260"/>
      <c r="S77" s="5260"/>
      <c r="T77" s="5260"/>
      <c r="U77" s="5260"/>
      <c r="V77" s="5260"/>
      <c r="W77" s="5260"/>
      <c r="X77" s="5260"/>
      <c r="Y77" s="5260"/>
      <c r="Z77" s="5260"/>
      <c r="AA77" s="5260"/>
      <c r="AB77" s="5260"/>
      <c r="AC77" s="5260"/>
      <c r="AD77" s="5260"/>
      <c r="AE77" s="5260"/>
      <c r="AF77" s="5260"/>
      <c r="AG77" s="5260"/>
      <c r="AH77" s="5260"/>
      <c r="AI77" s="5260"/>
      <c r="AJ77" s="5260"/>
      <c r="AK77" s="5261"/>
      <c r="AL77" s="1255"/>
      <c r="AM77" s="1255"/>
      <c r="AN77" s="1255"/>
      <c r="AO77" s="1255"/>
      <c r="AP77" s="1255"/>
      <c r="AQ77" s="1255"/>
      <c r="AR77" s="1255"/>
      <c r="AS77" s="1255"/>
      <c r="AT77" s="1255"/>
      <c r="AU77" s="1255"/>
      <c r="AV77" s="1255"/>
      <c r="AW77" s="1255"/>
      <c r="AX77" s="1255"/>
      <c r="AY77" s="1255"/>
    </row>
    <row r="78" spans="2:51" s="1256" customFormat="1" ht="18.75" customHeight="1">
      <c r="B78" s="5242"/>
      <c r="C78" s="5243"/>
      <c r="D78" s="5243"/>
      <c r="E78" s="5243"/>
      <c r="F78" s="5243"/>
      <c r="G78" s="5243"/>
      <c r="H78" s="5262"/>
      <c r="I78" s="5263"/>
      <c r="J78" s="5263"/>
      <c r="K78" s="5263"/>
      <c r="L78" s="5263"/>
      <c r="M78" s="5263"/>
      <c r="N78" s="5263"/>
      <c r="O78" s="5263"/>
      <c r="P78" s="5263"/>
      <c r="Q78" s="5263"/>
      <c r="R78" s="5263"/>
      <c r="S78" s="5263"/>
      <c r="T78" s="5263"/>
      <c r="U78" s="5263"/>
      <c r="V78" s="5263"/>
      <c r="W78" s="5263"/>
      <c r="X78" s="5263"/>
      <c r="Y78" s="5263"/>
      <c r="Z78" s="5263"/>
      <c r="AA78" s="5263"/>
      <c r="AB78" s="5263"/>
      <c r="AC78" s="5263"/>
      <c r="AD78" s="5263"/>
      <c r="AE78" s="5263"/>
      <c r="AF78" s="5263"/>
      <c r="AG78" s="5263"/>
      <c r="AH78" s="5263"/>
      <c r="AI78" s="5263"/>
      <c r="AJ78" s="5263"/>
      <c r="AK78" s="5275"/>
      <c r="AL78" s="1255"/>
      <c r="AM78" s="1255"/>
      <c r="AN78" s="1255"/>
      <c r="AO78" s="1255"/>
      <c r="AP78" s="1255"/>
      <c r="AQ78" s="1255"/>
      <c r="AR78" s="1255"/>
      <c r="AS78" s="1255"/>
      <c r="AT78" s="1255"/>
      <c r="AU78" s="1255"/>
      <c r="AV78" s="1255"/>
      <c r="AW78" s="1255"/>
      <c r="AX78" s="1255"/>
      <c r="AY78" s="1255"/>
    </row>
    <row r="79" spans="2:51" s="1256" customFormat="1" ht="14.25" customHeight="1">
      <c r="B79" s="1268"/>
      <c r="C79" s="1268"/>
      <c r="D79" s="1268"/>
      <c r="E79" s="1268"/>
      <c r="F79" s="1268"/>
      <c r="G79" s="1268"/>
      <c r="H79" s="1268"/>
      <c r="I79" s="1268"/>
      <c r="J79" s="1268"/>
      <c r="K79" s="1268"/>
      <c r="L79" s="1268"/>
      <c r="M79" s="1268"/>
      <c r="N79" s="1268"/>
      <c r="O79" s="1268"/>
      <c r="P79" s="1268"/>
      <c r="Q79" s="1268"/>
      <c r="R79" s="1268"/>
      <c r="S79" s="1268"/>
      <c r="T79" s="1268"/>
      <c r="U79" s="1268"/>
      <c r="V79" s="1268"/>
      <c r="W79" s="1268"/>
      <c r="X79" s="1268"/>
      <c r="Y79" s="1268"/>
      <c r="Z79" s="1268"/>
      <c r="AA79" s="1268"/>
      <c r="AB79" s="1268"/>
      <c r="AC79" s="1268"/>
      <c r="AD79" s="1268"/>
      <c r="AE79" s="1268"/>
      <c r="AF79" s="1268"/>
      <c r="AG79" s="1268"/>
      <c r="AH79" s="1268"/>
      <c r="AI79" s="1268"/>
      <c r="AJ79" s="1268"/>
      <c r="AK79" s="1255"/>
      <c r="AL79" s="1255"/>
      <c r="AM79" s="1255"/>
      <c r="AN79" s="1255"/>
      <c r="AO79" s="1255"/>
      <c r="AP79" s="1255"/>
      <c r="AQ79" s="1255"/>
      <c r="AR79" s="1255"/>
      <c r="AS79" s="1255"/>
      <c r="AT79" s="1255"/>
      <c r="AU79" s="1255"/>
      <c r="AV79" s="1255"/>
      <c r="AW79" s="1255"/>
      <c r="AX79" s="1255"/>
      <c r="AY79" s="1255"/>
    </row>
    <row r="80" spans="2:51" s="1256" customFormat="1" ht="18.75" customHeight="1">
      <c r="B80" s="1267" t="s">
        <v>1861</v>
      </c>
      <c r="C80" s="1255"/>
      <c r="D80" s="1255"/>
      <c r="E80" s="1255"/>
      <c r="F80" s="1255"/>
      <c r="G80" s="1255"/>
      <c r="H80" s="1255"/>
      <c r="I80" s="1255"/>
      <c r="J80" s="1255" t="s">
        <v>1850</v>
      </c>
      <c r="K80" s="1255"/>
      <c r="L80" s="1255"/>
      <c r="M80" s="1255"/>
      <c r="N80" s="1255"/>
      <c r="O80" s="1255"/>
      <c r="P80" s="1255"/>
      <c r="Q80" s="1255" t="s">
        <v>1849</v>
      </c>
      <c r="R80" s="1255"/>
      <c r="T80" s="1255"/>
      <c r="U80" s="1255"/>
      <c r="V80" s="1255"/>
      <c r="W80" s="1255"/>
      <c r="X80" s="1255"/>
      <c r="Y80" s="1255"/>
      <c r="Z80" s="1255"/>
      <c r="AK80" s="1255"/>
      <c r="AL80" s="1255"/>
      <c r="AM80" s="1255"/>
      <c r="AN80" s="1255"/>
      <c r="AO80" s="1255"/>
      <c r="AP80" s="1255"/>
      <c r="AQ80" s="1255"/>
      <c r="AR80" s="1255"/>
      <c r="AS80" s="1255"/>
      <c r="AT80" s="1255"/>
      <c r="AU80" s="1255"/>
      <c r="AV80" s="1255"/>
      <c r="AW80" s="1255"/>
      <c r="AX80" s="1255"/>
      <c r="AY80" s="1255"/>
    </row>
    <row r="81" spans="2:51" s="1256" customFormat="1" ht="18.75" customHeight="1">
      <c r="B81" s="5239" t="s">
        <v>1860</v>
      </c>
      <c r="C81" s="5240"/>
      <c r="D81" s="5240"/>
      <c r="E81" s="1259"/>
      <c r="F81" s="1258" t="s">
        <v>1830</v>
      </c>
      <c r="G81" s="1266"/>
      <c r="H81" s="1258"/>
      <c r="I81" s="1258" t="s">
        <v>1859</v>
      </c>
      <c r="J81" s="1258"/>
      <c r="K81" s="1258"/>
      <c r="L81" s="1258"/>
      <c r="M81" s="1258"/>
      <c r="N81" s="1258"/>
      <c r="O81" s="1258"/>
      <c r="P81" s="1258"/>
      <c r="Q81" s="1258"/>
      <c r="R81" s="1258"/>
      <c r="S81" s="1258" t="s">
        <v>1858</v>
      </c>
      <c r="T81" s="1258"/>
      <c r="U81" s="1266"/>
      <c r="V81" s="1258"/>
      <c r="W81" s="1258"/>
      <c r="X81" s="1258"/>
      <c r="Y81" s="1258"/>
      <c r="Z81" s="1258" t="s">
        <v>1857</v>
      </c>
      <c r="AA81" s="1258"/>
      <c r="AB81" s="1258"/>
      <c r="AC81" s="1258"/>
      <c r="AD81" s="1258"/>
      <c r="AE81" s="1258"/>
      <c r="AF81" s="1258"/>
      <c r="AG81" s="1258"/>
      <c r="AH81" s="1258"/>
      <c r="AI81" s="1258"/>
      <c r="AJ81" s="1258"/>
      <c r="AK81" s="1257"/>
      <c r="AL81" s="1255"/>
      <c r="AM81" s="1255"/>
      <c r="AN81" s="1255"/>
      <c r="AO81" s="1255"/>
      <c r="AP81" s="1255"/>
      <c r="AQ81" s="1255"/>
      <c r="AR81" s="1255"/>
      <c r="AS81" s="1255"/>
      <c r="AT81" s="1255"/>
      <c r="AU81" s="1255"/>
      <c r="AV81" s="1255"/>
      <c r="AW81" s="1255"/>
      <c r="AX81" s="1255"/>
    </row>
    <row r="82" spans="2:51" s="1256" customFormat="1" ht="18.75" customHeight="1">
      <c r="B82" s="5267"/>
      <c r="C82" s="5268"/>
      <c r="D82" s="5268"/>
      <c r="E82" s="5195" t="s">
        <v>1856</v>
      </c>
      <c r="F82" s="5196"/>
      <c r="G82" s="5197"/>
      <c r="H82" s="5282"/>
      <c r="I82" s="5282"/>
      <c r="J82" s="5282"/>
      <c r="K82" s="5282"/>
      <c r="L82" s="5282"/>
      <c r="M82" s="5282"/>
      <c r="N82" s="5282"/>
      <c r="O82" s="5282"/>
      <c r="P82" s="5282"/>
      <c r="Q82" s="5195" t="s">
        <v>1855</v>
      </c>
      <c r="R82" s="5196"/>
      <c r="S82" s="5197"/>
      <c r="T82" s="5206"/>
      <c r="U82" s="5207"/>
      <c r="V82" s="5207"/>
      <c r="W82" s="5208"/>
      <c r="X82" s="5195" t="s">
        <v>1854</v>
      </c>
      <c r="Y82" s="5196"/>
      <c r="Z82" s="5196"/>
      <c r="AA82" s="5197"/>
      <c r="AB82" s="5206"/>
      <c r="AC82" s="5207"/>
      <c r="AD82" s="5207"/>
      <c r="AE82" s="5207"/>
      <c r="AF82" s="5207"/>
      <c r="AG82" s="5207"/>
      <c r="AH82" s="5207"/>
      <c r="AI82" s="5207"/>
      <c r="AJ82" s="5207"/>
      <c r="AK82" s="5208"/>
      <c r="AL82" s="1255"/>
      <c r="AN82" s="1255"/>
      <c r="AO82" s="1255"/>
      <c r="AP82" s="1255"/>
      <c r="AQ82" s="1255"/>
      <c r="AR82" s="1255"/>
      <c r="AS82" s="1255"/>
      <c r="AT82" s="1255"/>
      <c r="AU82" s="1255"/>
      <c r="AV82" s="1255"/>
      <c r="AW82" s="1255"/>
    </row>
    <row r="83" spans="2:51" s="1256" customFormat="1" ht="18.75" customHeight="1">
      <c r="B83" s="5267"/>
      <c r="C83" s="5268"/>
      <c r="D83" s="5268"/>
      <c r="E83" s="5195" t="s">
        <v>1856</v>
      </c>
      <c r="F83" s="5196"/>
      <c r="G83" s="5197"/>
      <c r="H83" s="5282"/>
      <c r="I83" s="5282"/>
      <c r="J83" s="5282"/>
      <c r="K83" s="5282"/>
      <c r="L83" s="5282"/>
      <c r="M83" s="5282"/>
      <c r="N83" s="5282"/>
      <c r="O83" s="5282"/>
      <c r="P83" s="5282"/>
      <c r="Q83" s="5195" t="s">
        <v>1855</v>
      </c>
      <c r="R83" s="5196"/>
      <c r="S83" s="5197"/>
      <c r="T83" s="5206"/>
      <c r="U83" s="5207"/>
      <c r="V83" s="5207"/>
      <c r="W83" s="5208"/>
      <c r="X83" s="5195" t="s">
        <v>1854</v>
      </c>
      <c r="Y83" s="5196"/>
      <c r="Z83" s="5196"/>
      <c r="AA83" s="5197"/>
      <c r="AB83" s="5206"/>
      <c r="AC83" s="5207"/>
      <c r="AD83" s="5207"/>
      <c r="AE83" s="5207"/>
      <c r="AF83" s="5207"/>
      <c r="AG83" s="5207"/>
      <c r="AH83" s="5207"/>
      <c r="AI83" s="5207"/>
      <c r="AJ83" s="5207"/>
      <c r="AK83" s="5208"/>
      <c r="AL83" s="1255"/>
      <c r="AN83" s="1255"/>
      <c r="AO83" s="1255"/>
      <c r="AP83" s="1255"/>
      <c r="AQ83" s="1255"/>
      <c r="AR83" s="1255"/>
      <c r="AS83" s="1255"/>
      <c r="AT83" s="1255"/>
      <c r="AU83" s="1255"/>
      <c r="AV83" s="1255"/>
      <c r="AW83" s="1255"/>
    </row>
    <row r="84" spans="2:51" s="1256" customFormat="1" ht="18.75" customHeight="1">
      <c r="B84" s="5267"/>
      <c r="C84" s="5268"/>
      <c r="D84" s="5268"/>
      <c r="E84" s="5195" t="s">
        <v>1856</v>
      </c>
      <c r="F84" s="5196"/>
      <c r="G84" s="5197"/>
      <c r="H84" s="5282"/>
      <c r="I84" s="5282"/>
      <c r="J84" s="5282"/>
      <c r="K84" s="5282"/>
      <c r="L84" s="5282"/>
      <c r="M84" s="5282"/>
      <c r="N84" s="5282"/>
      <c r="O84" s="5282"/>
      <c r="P84" s="5282"/>
      <c r="Q84" s="5195" t="s">
        <v>1855</v>
      </c>
      <c r="R84" s="5196"/>
      <c r="S84" s="5197"/>
      <c r="T84" s="5206"/>
      <c r="U84" s="5207"/>
      <c r="V84" s="5207"/>
      <c r="W84" s="5208"/>
      <c r="X84" s="5195" t="s">
        <v>1854</v>
      </c>
      <c r="Y84" s="5196"/>
      <c r="Z84" s="5196"/>
      <c r="AA84" s="5197"/>
      <c r="AB84" s="5206"/>
      <c r="AC84" s="5207"/>
      <c r="AD84" s="5207"/>
      <c r="AE84" s="5207"/>
      <c r="AF84" s="5207"/>
      <c r="AG84" s="5207"/>
      <c r="AH84" s="5207"/>
      <c r="AI84" s="5207"/>
      <c r="AJ84" s="5207"/>
      <c r="AK84" s="5208"/>
      <c r="AL84" s="1255"/>
      <c r="AN84" s="1255"/>
      <c r="AO84" s="1255"/>
      <c r="AP84" s="1255"/>
      <c r="AQ84" s="1255"/>
      <c r="AR84" s="1255"/>
      <c r="AS84" s="1255"/>
      <c r="AT84" s="1255"/>
      <c r="AU84" s="1255"/>
      <c r="AV84" s="1255"/>
      <c r="AW84" s="1255"/>
    </row>
    <row r="85" spans="2:51" s="1256" customFormat="1" ht="18.75" customHeight="1">
      <c r="B85" s="5242"/>
      <c r="C85" s="5243"/>
      <c r="D85" s="5243"/>
      <c r="E85" s="5195" t="s">
        <v>1856</v>
      </c>
      <c r="F85" s="5196"/>
      <c r="G85" s="5197"/>
      <c r="H85" s="5282"/>
      <c r="I85" s="5282"/>
      <c r="J85" s="5282"/>
      <c r="K85" s="5282"/>
      <c r="L85" s="5282"/>
      <c r="M85" s="5282"/>
      <c r="N85" s="5282"/>
      <c r="O85" s="5282"/>
      <c r="P85" s="5282"/>
      <c r="Q85" s="5195" t="s">
        <v>1855</v>
      </c>
      <c r="R85" s="5196"/>
      <c r="S85" s="5197"/>
      <c r="T85" s="5206"/>
      <c r="U85" s="5207"/>
      <c r="V85" s="5207"/>
      <c r="W85" s="5208"/>
      <c r="X85" s="5195" t="s">
        <v>1854</v>
      </c>
      <c r="Y85" s="5196"/>
      <c r="Z85" s="5196"/>
      <c r="AA85" s="5197"/>
      <c r="AB85" s="5206"/>
      <c r="AC85" s="5207"/>
      <c r="AD85" s="5207"/>
      <c r="AE85" s="5207"/>
      <c r="AF85" s="5207"/>
      <c r="AG85" s="5207"/>
      <c r="AH85" s="5207"/>
      <c r="AI85" s="5207"/>
      <c r="AJ85" s="5207"/>
      <c r="AK85" s="5208"/>
      <c r="AL85" s="1255"/>
      <c r="AN85" s="1255"/>
      <c r="AO85" s="1255"/>
      <c r="AP85" s="1255"/>
      <c r="AQ85" s="1255"/>
      <c r="AR85" s="1255"/>
      <c r="AS85" s="1255"/>
      <c r="AT85" s="1255"/>
      <c r="AU85" s="1255"/>
      <c r="AV85" s="1255"/>
      <c r="AW85" s="1255"/>
    </row>
    <row r="86" spans="2:51" s="1256" customFormat="1" ht="18.75" customHeight="1">
      <c r="B86" s="5239" t="s">
        <v>1853</v>
      </c>
      <c r="C86" s="5240"/>
      <c r="D86" s="5240"/>
      <c r="E86" s="5240"/>
      <c r="F86" s="5240"/>
      <c r="G86" s="5240"/>
      <c r="H86" s="5283"/>
      <c r="I86" s="5284"/>
      <c r="J86" s="5284"/>
      <c r="K86" s="5284"/>
      <c r="L86" s="5284"/>
      <c r="M86" s="5284"/>
      <c r="N86" s="5284"/>
      <c r="O86" s="5284"/>
      <c r="P86" s="5284"/>
      <c r="Q86" s="5284"/>
      <c r="R86" s="5284"/>
      <c r="S86" s="5284"/>
      <c r="T86" s="5284"/>
      <c r="U86" s="5284"/>
      <c r="V86" s="5284"/>
      <c r="W86" s="5284"/>
      <c r="X86" s="5284"/>
      <c r="Y86" s="5284"/>
      <c r="Z86" s="5284"/>
      <c r="AA86" s="5284"/>
      <c r="AB86" s="5284"/>
      <c r="AC86" s="5284"/>
      <c r="AD86" s="5284"/>
      <c r="AE86" s="5284"/>
      <c r="AF86" s="5284"/>
      <c r="AG86" s="5284"/>
      <c r="AH86" s="5284"/>
      <c r="AI86" s="5284"/>
      <c r="AJ86" s="5284"/>
      <c r="AK86" s="5285"/>
      <c r="AL86" s="1255"/>
      <c r="AM86" s="1255"/>
      <c r="AN86" s="1255"/>
      <c r="AO86" s="1255"/>
      <c r="AP86" s="1255"/>
      <c r="AQ86" s="1255"/>
      <c r="AR86" s="1255"/>
      <c r="AS86" s="1255"/>
      <c r="AT86" s="1255"/>
      <c r="AU86" s="1255"/>
      <c r="AV86" s="1255"/>
      <c r="AW86" s="1255"/>
      <c r="AX86" s="1255"/>
      <c r="AY86" s="1255"/>
    </row>
    <row r="87" spans="2:51" s="1256" customFormat="1" ht="18.75" customHeight="1">
      <c r="B87" s="5242"/>
      <c r="C87" s="5243"/>
      <c r="D87" s="5243"/>
      <c r="E87" s="5243"/>
      <c r="F87" s="5243"/>
      <c r="G87" s="5243"/>
      <c r="H87" s="5286"/>
      <c r="I87" s="5287"/>
      <c r="J87" s="5287"/>
      <c r="K87" s="5287"/>
      <c r="L87" s="5287"/>
      <c r="M87" s="5287"/>
      <c r="N87" s="5287"/>
      <c r="O87" s="5287"/>
      <c r="P87" s="5287"/>
      <c r="Q87" s="5287"/>
      <c r="R87" s="5287"/>
      <c r="S87" s="5287"/>
      <c r="T87" s="5287"/>
      <c r="U87" s="5287"/>
      <c r="V87" s="5287"/>
      <c r="W87" s="5287"/>
      <c r="X87" s="5287"/>
      <c r="Y87" s="5287"/>
      <c r="Z87" s="5287"/>
      <c r="AA87" s="5287"/>
      <c r="AB87" s="5287"/>
      <c r="AC87" s="5287"/>
      <c r="AD87" s="5287"/>
      <c r="AE87" s="5287"/>
      <c r="AF87" s="5287"/>
      <c r="AG87" s="5287"/>
      <c r="AH87" s="5287"/>
      <c r="AI87" s="5287"/>
      <c r="AJ87" s="5287"/>
      <c r="AK87" s="5288"/>
      <c r="AL87" s="1255"/>
      <c r="AM87" s="1255"/>
      <c r="AN87" s="1255"/>
      <c r="AO87" s="1255"/>
      <c r="AP87" s="1255"/>
      <c r="AQ87" s="1255"/>
      <c r="AR87" s="1255"/>
      <c r="AS87" s="1255"/>
      <c r="AT87" s="1255"/>
      <c r="AU87" s="1255"/>
      <c r="AV87" s="1255"/>
      <c r="AW87" s="1255"/>
      <c r="AX87" s="1255"/>
      <c r="AY87" s="1255"/>
    </row>
    <row r="88" spans="2:51" s="1256" customFormat="1" ht="18.75" customHeight="1">
      <c r="B88" s="5239" t="s">
        <v>1852</v>
      </c>
      <c r="C88" s="5240"/>
      <c r="D88" s="5240"/>
      <c r="E88" s="5240"/>
      <c r="F88" s="5240"/>
      <c r="G88" s="5240"/>
      <c r="H88" s="5283"/>
      <c r="I88" s="5284"/>
      <c r="J88" s="5284"/>
      <c r="K88" s="5284"/>
      <c r="L88" s="5284"/>
      <c r="M88" s="5284"/>
      <c r="N88" s="5284"/>
      <c r="O88" s="5284"/>
      <c r="P88" s="5284"/>
      <c r="Q88" s="5284"/>
      <c r="R88" s="5284"/>
      <c r="S88" s="5284"/>
      <c r="T88" s="5284"/>
      <c r="U88" s="5284"/>
      <c r="V88" s="5284"/>
      <c r="W88" s="5284"/>
      <c r="X88" s="5284"/>
      <c r="Y88" s="5284"/>
      <c r="Z88" s="5284"/>
      <c r="AA88" s="5284"/>
      <c r="AB88" s="5284"/>
      <c r="AC88" s="5284"/>
      <c r="AD88" s="5284"/>
      <c r="AE88" s="5284"/>
      <c r="AF88" s="5284"/>
      <c r="AG88" s="5284"/>
      <c r="AH88" s="5284"/>
      <c r="AI88" s="5284"/>
      <c r="AJ88" s="5284"/>
      <c r="AK88" s="5285"/>
      <c r="AL88" s="1255"/>
      <c r="AM88" s="1255"/>
      <c r="AN88" s="1255"/>
      <c r="AO88" s="1255"/>
      <c r="AP88" s="1255"/>
      <c r="AQ88" s="1255"/>
      <c r="AR88" s="1255"/>
      <c r="AS88" s="1255"/>
      <c r="AT88" s="1255"/>
      <c r="AU88" s="1255"/>
      <c r="AV88" s="1255"/>
      <c r="AW88" s="1255"/>
      <c r="AX88" s="1255"/>
      <c r="AY88" s="1255"/>
    </row>
    <row r="89" spans="2:51" s="1256" customFormat="1" ht="18.75" customHeight="1">
      <c r="B89" s="5242"/>
      <c r="C89" s="5243"/>
      <c r="D89" s="5243"/>
      <c r="E89" s="5243"/>
      <c r="F89" s="5243"/>
      <c r="G89" s="5243"/>
      <c r="H89" s="5286"/>
      <c r="I89" s="5287"/>
      <c r="J89" s="5287"/>
      <c r="K89" s="5287"/>
      <c r="L89" s="5287"/>
      <c r="M89" s="5287"/>
      <c r="N89" s="5287"/>
      <c r="O89" s="5287"/>
      <c r="P89" s="5287"/>
      <c r="Q89" s="5287"/>
      <c r="R89" s="5287"/>
      <c r="S89" s="5287"/>
      <c r="T89" s="5287"/>
      <c r="U89" s="5287"/>
      <c r="V89" s="5287"/>
      <c r="W89" s="5287"/>
      <c r="X89" s="5287"/>
      <c r="Y89" s="5287"/>
      <c r="Z89" s="5287"/>
      <c r="AA89" s="5287"/>
      <c r="AB89" s="5287"/>
      <c r="AC89" s="5287"/>
      <c r="AD89" s="5287"/>
      <c r="AE89" s="5287"/>
      <c r="AF89" s="5287"/>
      <c r="AG89" s="5287"/>
      <c r="AH89" s="5287"/>
      <c r="AI89" s="5287"/>
      <c r="AJ89" s="5287"/>
      <c r="AK89" s="5288"/>
      <c r="AL89" s="1255"/>
      <c r="AM89" s="1255"/>
      <c r="AN89" s="1255"/>
      <c r="AO89" s="1255"/>
      <c r="AP89" s="1255"/>
      <c r="AQ89" s="1255"/>
      <c r="AR89" s="1255"/>
      <c r="AS89" s="1255"/>
      <c r="AT89" s="1255"/>
      <c r="AU89" s="1255"/>
      <c r="AV89" s="1255"/>
      <c r="AW89" s="1255"/>
      <c r="AX89" s="1255"/>
      <c r="AY89" s="1255"/>
    </row>
    <row r="90" spans="2:51" s="1256" customFormat="1" ht="15.75" customHeight="1">
      <c r="B90" s="1255"/>
      <c r="C90" s="1255"/>
      <c r="D90" s="1255"/>
      <c r="E90" s="1255"/>
      <c r="F90" s="1255"/>
      <c r="G90" s="1255"/>
      <c r="H90" s="1255"/>
      <c r="I90" s="1255"/>
      <c r="J90" s="1255"/>
      <c r="K90" s="1255"/>
      <c r="L90" s="1255"/>
      <c r="M90" s="1255"/>
      <c r="N90" s="1255"/>
      <c r="O90" s="1255"/>
      <c r="P90" s="1255"/>
      <c r="Q90" s="1255"/>
      <c r="R90" s="1255"/>
      <c r="S90" s="1255"/>
      <c r="T90" s="1255"/>
      <c r="U90" s="1255"/>
      <c r="V90" s="1255"/>
      <c r="W90" s="1255"/>
      <c r="X90" s="1255"/>
      <c r="Y90" s="1255"/>
      <c r="Z90" s="1255"/>
      <c r="AA90" s="1255"/>
      <c r="AB90" s="1255"/>
      <c r="AC90" s="1255"/>
      <c r="AD90" s="1255"/>
      <c r="AE90" s="1255"/>
      <c r="AF90" s="1255"/>
      <c r="AG90" s="1255"/>
      <c r="AH90" s="1255"/>
      <c r="AI90" s="1255"/>
      <c r="AJ90" s="1255"/>
      <c r="AK90" s="1255"/>
      <c r="AL90" s="1255"/>
      <c r="AM90" s="1255"/>
      <c r="AN90" s="1255"/>
      <c r="AO90" s="1255"/>
      <c r="AP90" s="1255"/>
      <c r="AQ90" s="1255"/>
      <c r="AR90" s="1255"/>
      <c r="AS90" s="1255"/>
      <c r="AT90" s="1255"/>
      <c r="AU90" s="1255"/>
      <c r="AV90" s="1255"/>
      <c r="AW90" s="1255"/>
      <c r="AX90" s="1255"/>
      <c r="AY90" s="1255"/>
    </row>
    <row r="91" spans="2:51" s="1256" customFormat="1" ht="18.75" customHeight="1">
      <c r="B91" s="1267" t="s">
        <v>1851</v>
      </c>
      <c r="C91" s="1255"/>
      <c r="D91" s="1255"/>
      <c r="E91" s="1255"/>
      <c r="F91" s="1255"/>
      <c r="G91" s="1255"/>
      <c r="H91" s="1255"/>
      <c r="I91" s="1255"/>
      <c r="J91" s="1255" t="s">
        <v>1850</v>
      </c>
      <c r="K91" s="1255"/>
      <c r="L91" s="1255"/>
      <c r="M91" s="1255"/>
      <c r="N91" s="1255"/>
      <c r="O91" s="1255"/>
      <c r="P91" s="1255"/>
      <c r="Q91" s="1255" t="s">
        <v>1849</v>
      </c>
      <c r="R91" s="1255"/>
      <c r="T91" s="1255"/>
      <c r="U91" s="1255"/>
      <c r="V91" s="1255"/>
      <c r="W91" s="1255"/>
      <c r="X91" s="1255"/>
      <c r="Y91" s="1255"/>
      <c r="Z91" s="1255"/>
      <c r="AA91" s="1255"/>
      <c r="AB91" s="1255"/>
      <c r="AC91" s="1255"/>
      <c r="AD91" s="1255"/>
      <c r="AE91" s="1255"/>
      <c r="AF91" s="1255"/>
      <c r="AG91" s="1255"/>
      <c r="AH91" s="1255"/>
      <c r="AI91" s="1255"/>
      <c r="AJ91" s="1255"/>
      <c r="AK91" s="1255"/>
      <c r="AL91" s="1255"/>
      <c r="AM91" s="1267"/>
      <c r="AN91" s="1255"/>
      <c r="AO91" s="1255"/>
      <c r="AP91" s="1255"/>
      <c r="AQ91" s="1255"/>
      <c r="AR91" s="1255"/>
      <c r="AS91" s="1267"/>
      <c r="AT91" s="1255"/>
      <c r="AU91" s="1255"/>
      <c r="AV91" s="1255"/>
      <c r="AW91" s="1255"/>
      <c r="AX91" s="1255"/>
      <c r="AY91" s="1255"/>
    </row>
    <row r="92" spans="2:51" s="1256" customFormat="1" ht="18.75" customHeight="1">
      <c r="B92" s="5195" t="s">
        <v>1848</v>
      </c>
      <c r="C92" s="5196"/>
      <c r="D92" s="5196"/>
      <c r="E92" s="5196"/>
      <c r="F92" s="5196"/>
      <c r="G92" s="5196"/>
      <c r="H92" s="5196"/>
      <c r="I92" s="5196"/>
      <c r="J92" s="5196"/>
      <c r="K92" s="5197"/>
      <c r="L92" s="1259"/>
      <c r="M92" s="1264" t="s">
        <v>1830</v>
      </c>
      <c r="N92" s="1264"/>
      <c r="O92" s="1258"/>
      <c r="P92" s="1264" t="s">
        <v>1838</v>
      </c>
      <c r="Q92" s="1264"/>
      <c r="R92" s="1266"/>
      <c r="S92" s="1258"/>
      <c r="T92" s="1258"/>
      <c r="U92" s="1258"/>
      <c r="V92" s="1258"/>
      <c r="W92" s="1258"/>
      <c r="X92" s="1258"/>
      <c r="Y92" s="1258"/>
      <c r="Z92" s="1258"/>
      <c r="AA92" s="1258"/>
      <c r="AB92" s="1258"/>
      <c r="AC92" s="1258"/>
      <c r="AD92" s="1258"/>
      <c r="AE92" s="1258"/>
      <c r="AF92" s="1258"/>
      <c r="AG92" s="1258"/>
      <c r="AH92" s="1258"/>
      <c r="AI92" s="1258"/>
      <c r="AJ92" s="1258"/>
      <c r="AK92" s="1257"/>
      <c r="AL92" s="1255"/>
      <c r="AM92" s="1255"/>
      <c r="AN92" s="1255"/>
      <c r="AO92" s="1255"/>
      <c r="AP92" s="1255"/>
      <c r="AQ92" s="1255"/>
      <c r="AR92" s="1255"/>
      <c r="AS92" s="1255"/>
      <c r="AT92" s="1255"/>
      <c r="AU92" s="1255"/>
      <c r="AV92" s="1255"/>
      <c r="AW92" s="1255"/>
      <c r="AX92" s="1255"/>
      <c r="AY92" s="1255"/>
    </row>
    <row r="93" spans="2:51" s="1256" customFormat="1" ht="18.75" customHeight="1">
      <c r="B93" s="5195" t="s">
        <v>1847</v>
      </c>
      <c r="C93" s="5196"/>
      <c r="D93" s="5197"/>
      <c r="E93" s="5206"/>
      <c r="F93" s="5207"/>
      <c r="G93" s="5207"/>
      <c r="H93" s="5207"/>
      <c r="I93" s="5207"/>
      <c r="J93" s="5207"/>
      <c r="K93" s="5207"/>
      <c r="L93" s="5208"/>
      <c r="M93" s="5195" t="s">
        <v>1846</v>
      </c>
      <c r="N93" s="5197"/>
      <c r="O93" s="5206"/>
      <c r="P93" s="5207"/>
      <c r="Q93" s="5207"/>
      <c r="R93" s="5208"/>
      <c r="S93" s="5195" t="s">
        <v>1845</v>
      </c>
      <c r="T93" s="5197"/>
      <c r="U93" s="5271"/>
      <c r="V93" s="5220"/>
      <c r="W93" s="5220"/>
      <c r="X93" s="5220"/>
      <c r="Y93" s="5272"/>
      <c r="Z93" s="5195" t="s">
        <v>1844</v>
      </c>
      <c r="AA93" s="5196"/>
      <c r="AB93" s="5196"/>
      <c r="AC93" s="5206"/>
      <c r="AD93" s="5207"/>
      <c r="AE93" s="1258" t="s">
        <v>1843</v>
      </c>
      <c r="AF93" s="1258"/>
      <c r="AG93" s="1258"/>
      <c r="AH93" s="1266" t="s">
        <v>1842</v>
      </c>
      <c r="AI93" s="1258"/>
      <c r="AJ93" s="1266" t="s">
        <v>1841</v>
      </c>
      <c r="AK93" s="1257"/>
      <c r="AL93" s="1255"/>
      <c r="AN93" s="1255"/>
      <c r="AO93" s="1255"/>
      <c r="AP93" s="1255"/>
      <c r="AQ93" s="1255"/>
      <c r="AR93" s="1255"/>
      <c r="AS93" s="1255"/>
      <c r="AT93" s="1255"/>
      <c r="AU93" s="1255"/>
      <c r="AV93" s="1255"/>
      <c r="AW93" s="1255"/>
      <c r="AX93" s="1255"/>
      <c r="AY93" s="1255"/>
    </row>
    <row r="94" spans="2:51" s="1256" customFormat="1" ht="18.75" customHeight="1">
      <c r="B94" s="5195" t="s">
        <v>1847</v>
      </c>
      <c r="C94" s="5196"/>
      <c r="D94" s="5197"/>
      <c r="E94" s="5206"/>
      <c r="F94" s="5207"/>
      <c r="G94" s="5207"/>
      <c r="H94" s="5207"/>
      <c r="I94" s="5207"/>
      <c r="J94" s="5207"/>
      <c r="K94" s="5207"/>
      <c r="L94" s="5208"/>
      <c r="M94" s="5195" t="s">
        <v>1846</v>
      </c>
      <c r="N94" s="5197"/>
      <c r="O94" s="5206"/>
      <c r="P94" s="5207"/>
      <c r="Q94" s="5207"/>
      <c r="R94" s="5208"/>
      <c r="S94" s="5195" t="s">
        <v>1845</v>
      </c>
      <c r="T94" s="5197"/>
      <c r="U94" s="5271"/>
      <c r="V94" s="5220"/>
      <c r="W94" s="5220"/>
      <c r="X94" s="5220"/>
      <c r="Y94" s="5272"/>
      <c r="Z94" s="5195" t="s">
        <v>1844</v>
      </c>
      <c r="AA94" s="5196"/>
      <c r="AB94" s="5196"/>
      <c r="AC94" s="5206"/>
      <c r="AD94" s="5207"/>
      <c r="AE94" s="1258" t="s">
        <v>1843</v>
      </c>
      <c r="AF94" s="1266"/>
      <c r="AG94" s="1258"/>
      <c r="AH94" s="1266" t="s">
        <v>1842</v>
      </c>
      <c r="AI94" s="1258"/>
      <c r="AJ94" s="1266" t="s">
        <v>1841</v>
      </c>
      <c r="AK94" s="1257"/>
      <c r="AL94" s="1255"/>
      <c r="AM94" s="1255"/>
      <c r="AN94" s="1255"/>
      <c r="AO94" s="1255"/>
      <c r="AP94" s="1255"/>
      <c r="AQ94" s="1255"/>
      <c r="AR94" s="1255"/>
      <c r="AS94" s="1255"/>
      <c r="AT94" s="1255"/>
      <c r="AU94" s="1255"/>
      <c r="AV94" s="1255"/>
      <c r="AW94" s="1255"/>
      <c r="AX94" s="1255"/>
      <c r="AY94" s="1255"/>
    </row>
    <row r="95" spans="2:51" s="1256" customFormat="1" ht="18.75" customHeight="1">
      <c r="B95" s="5195" t="s">
        <v>1847</v>
      </c>
      <c r="C95" s="5196"/>
      <c r="D95" s="5197"/>
      <c r="E95" s="5206"/>
      <c r="F95" s="5207"/>
      <c r="G95" s="5207"/>
      <c r="H95" s="5207"/>
      <c r="I95" s="5207"/>
      <c r="J95" s="5207"/>
      <c r="K95" s="5207"/>
      <c r="L95" s="5208"/>
      <c r="M95" s="5195" t="s">
        <v>1846</v>
      </c>
      <c r="N95" s="5197"/>
      <c r="O95" s="5206"/>
      <c r="P95" s="5207"/>
      <c r="Q95" s="5207"/>
      <c r="R95" s="5208"/>
      <c r="S95" s="5195" t="s">
        <v>1845</v>
      </c>
      <c r="T95" s="5197"/>
      <c r="U95" s="5271"/>
      <c r="V95" s="5220"/>
      <c r="W95" s="5220"/>
      <c r="X95" s="5220"/>
      <c r="Y95" s="5272"/>
      <c r="Z95" s="5195" t="s">
        <v>1844</v>
      </c>
      <c r="AA95" s="5196"/>
      <c r="AB95" s="5196"/>
      <c r="AC95" s="5206"/>
      <c r="AD95" s="5207"/>
      <c r="AE95" s="1258" t="s">
        <v>1843</v>
      </c>
      <c r="AF95" s="1266"/>
      <c r="AG95" s="1258"/>
      <c r="AH95" s="1266" t="s">
        <v>1842</v>
      </c>
      <c r="AI95" s="1258"/>
      <c r="AJ95" s="1266" t="s">
        <v>1841</v>
      </c>
      <c r="AK95" s="1257"/>
      <c r="AL95" s="1255"/>
      <c r="AM95" s="1255"/>
      <c r="AN95" s="1255"/>
      <c r="AO95" s="1255"/>
      <c r="AP95" s="1255"/>
      <c r="AQ95" s="1255"/>
      <c r="AR95" s="1255"/>
      <c r="AS95" s="1255"/>
      <c r="AT95" s="1255"/>
      <c r="AU95" s="1255"/>
      <c r="AV95" s="1255"/>
      <c r="AW95" s="1255"/>
      <c r="AX95" s="1255"/>
      <c r="AY95" s="1255"/>
    </row>
    <row r="96" spans="2:51" s="1256" customFormat="1" ht="18.75" customHeight="1">
      <c r="B96" s="5189" t="s">
        <v>1840</v>
      </c>
      <c r="C96" s="5190"/>
      <c r="D96" s="5191"/>
      <c r="E96" s="1265" t="s">
        <v>1839</v>
      </c>
      <c r="F96" s="1265"/>
      <c r="G96" s="1265"/>
      <c r="H96" s="1259"/>
      <c r="I96" s="1264" t="s">
        <v>1830</v>
      </c>
      <c r="J96" s="1264"/>
      <c r="K96" s="1261"/>
      <c r="L96" s="1262" t="s">
        <v>1838</v>
      </c>
      <c r="M96" s="1261"/>
      <c r="N96" s="5189" t="s">
        <v>1837</v>
      </c>
      <c r="O96" s="5190"/>
      <c r="P96" s="5191"/>
      <c r="Q96" s="1263"/>
      <c r="R96" s="1261" t="s">
        <v>1836</v>
      </c>
      <c r="S96" s="1261"/>
      <c r="T96" s="1261"/>
      <c r="U96" s="1262" t="s">
        <v>1835</v>
      </c>
      <c r="V96" s="1261"/>
      <c r="W96" s="1261"/>
      <c r="X96" s="1262" t="s">
        <v>1834</v>
      </c>
      <c r="Y96" s="1261"/>
      <c r="Z96" s="5207"/>
      <c r="AA96" s="5207"/>
      <c r="AB96" s="5207"/>
      <c r="AC96" s="5207"/>
      <c r="AD96" s="5207"/>
      <c r="AE96" s="5207"/>
      <c r="AF96" s="5207"/>
      <c r="AG96" s="5207"/>
      <c r="AH96" s="5207"/>
      <c r="AI96" s="5207"/>
      <c r="AJ96" s="5207"/>
      <c r="AK96" s="1260" t="s">
        <v>1828</v>
      </c>
      <c r="AL96" s="1255"/>
      <c r="AM96" s="1255"/>
      <c r="AN96" s="1255"/>
      <c r="AO96" s="1255"/>
      <c r="AP96" s="1255"/>
      <c r="AQ96" s="1255"/>
      <c r="AR96" s="1255"/>
      <c r="AS96" s="1255"/>
      <c r="AT96" s="1255"/>
      <c r="AU96" s="1255"/>
      <c r="AV96" s="1255"/>
      <c r="AW96" s="1255"/>
      <c r="AX96" s="1255"/>
      <c r="AY96" s="1255"/>
    </row>
    <row r="97" spans="2:51" s="1256" customFormat="1" ht="18.75" customHeight="1">
      <c r="B97" s="5292"/>
      <c r="C97" s="5293"/>
      <c r="D97" s="5294"/>
      <c r="E97" s="5239" t="s">
        <v>1833</v>
      </c>
      <c r="F97" s="5240"/>
      <c r="G97" s="5240"/>
      <c r="H97" s="5296"/>
      <c r="I97" s="5297"/>
      <c r="J97" s="5297"/>
      <c r="K97" s="5297"/>
      <c r="L97" s="5297"/>
      <c r="M97" s="5297"/>
      <c r="N97" s="5297"/>
      <c r="O97" s="5297"/>
      <c r="P97" s="5297"/>
      <c r="Q97" s="5297"/>
      <c r="R97" s="5297"/>
      <c r="S97" s="5297"/>
      <c r="T97" s="5297"/>
      <c r="U97" s="5297"/>
      <c r="V97" s="5297"/>
      <c r="W97" s="5297"/>
      <c r="X97" s="5297"/>
      <c r="Y97" s="5297"/>
      <c r="Z97" s="5297"/>
      <c r="AA97" s="5297"/>
      <c r="AB97" s="5297"/>
      <c r="AC97" s="5297"/>
      <c r="AD97" s="5297"/>
      <c r="AE97" s="5297"/>
      <c r="AF97" s="5297"/>
      <c r="AG97" s="5297"/>
      <c r="AH97" s="5297"/>
      <c r="AI97" s="5297"/>
      <c r="AJ97" s="5297"/>
      <c r="AK97" s="5298"/>
      <c r="AL97" s="1255"/>
      <c r="AM97" s="1255"/>
      <c r="AN97" s="1255"/>
      <c r="AO97" s="1255"/>
      <c r="AP97" s="1255"/>
      <c r="AQ97" s="1255"/>
      <c r="AR97" s="1255"/>
      <c r="AS97" s="1255"/>
      <c r="AT97" s="1255"/>
      <c r="AU97" s="1255"/>
      <c r="AV97" s="1255"/>
      <c r="AW97" s="1255"/>
      <c r="AX97" s="1255"/>
      <c r="AY97" s="1255"/>
    </row>
    <row r="98" spans="2:51" s="1256" customFormat="1" ht="18.75" customHeight="1">
      <c r="B98" s="5292"/>
      <c r="C98" s="5293"/>
      <c r="D98" s="5294"/>
      <c r="E98" s="5242"/>
      <c r="F98" s="5243"/>
      <c r="G98" s="5243"/>
      <c r="H98" s="5299"/>
      <c r="I98" s="5300"/>
      <c r="J98" s="5300"/>
      <c r="K98" s="5300"/>
      <c r="L98" s="5300"/>
      <c r="M98" s="5300"/>
      <c r="N98" s="5300"/>
      <c r="O98" s="5300"/>
      <c r="P98" s="5300"/>
      <c r="Q98" s="5300"/>
      <c r="R98" s="5300"/>
      <c r="S98" s="5300"/>
      <c r="T98" s="5300"/>
      <c r="U98" s="5300"/>
      <c r="V98" s="5300"/>
      <c r="W98" s="5300"/>
      <c r="X98" s="5300"/>
      <c r="Y98" s="5300"/>
      <c r="Z98" s="5300"/>
      <c r="AA98" s="5300"/>
      <c r="AB98" s="5300"/>
      <c r="AC98" s="5300"/>
      <c r="AD98" s="5300"/>
      <c r="AE98" s="5300"/>
      <c r="AF98" s="5300"/>
      <c r="AG98" s="5300"/>
      <c r="AH98" s="5300"/>
      <c r="AI98" s="5300"/>
      <c r="AJ98" s="5300"/>
      <c r="AK98" s="5301"/>
      <c r="AL98" s="1255"/>
      <c r="AM98" s="1255"/>
      <c r="AN98" s="1255"/>
      <c r="AO98" s="1255"/>
      <c r="AP98" s="1255"/>
      <c r="AQ98" s="1255"/>
      <c r="AR98" s="1255"/>
      <c r="AS98" s="1255"/>
      <c r="AT98" s="1255"/>
      <c r="AU98" s="1255"/>
      <c r="AV98" s="1255"/>
      <c r="AW98" s="1255"/>
      <c r="AX98" s="1255"/>
      <c r="AY98" s="1255"/>
    </row>
    <row r="99" spans="2:51" s="1256" customFormat="1" ht="18" customHeight="1">
      <c r="B99" s="5276"/>
      <c r="C99" s="5295"/>
      <c r="D99" s="5277"/>
      <c r="E99" s="5219" t="s">
        <v>1832</v>
      </c>
      <c r="F99" s="5219"/>
      <c r="G99" s="5219"/>
      <c r="H99" s="5219"/>
      <c r="I99" s="5219"/>
      <c r="J99" s="5219"/>
      <c r="K99" s="5219"/>
      <c r="L99" s="5289"/>
      <c r="M99" s="5290"/>
      <c r="N99" s="5290"/>
      <c r="O99" s="5290"/>
      <c r="P99" s="5290"/>
      <c r="Q99" s="5290"/>
      <c r="R99" s="5290"/>
      <c r="S99" s="5290"/>
      <c r="T99" s="5290"/>
      <c r="U99" s="5290"/>
      <c r="V99" s="5290"/>
      <c r="W99" s="5290"/>
      <c r="X99" s="5290"/>
      <c r="Y99" s="5290"/>
      <c r="Z99" s="5290"/>
      <c r="AA99" s="5290"/>
      <c r="AB99" s="5290"/>
      <c r="AC99" s="5290"/>
      <c r="AD99" s="5290"/>
      <c r="AE99" s="5290"/>
      <c r="AF99" s="5290"/>
      <c r="AG99" s="5290"/>
      <c r="AH99" s="5290"/>
      <c r="AI99" s="5290"/>
      <c r="AJ99" s="5290"/>
      <c r="AK99" s="5291"/>
      <c r="AL99" s="1255"/>
      <c r="AM99" s="1255"/>
      <c r="AN99" s="1255"/>
      <c r="AO99" s="1255"/>
      <c r="AP99" s="1255"/>
      <c r="AQ99" s="1255"/>
      <c r="AR99" s="1255"/>
      <c r="AS99" s="1255"/>
      <c r="AT99" s="1255"/>
      <c r="AU99" s="1255"/>
      <c r="AV99" s="1255"/>
      <c r="AW99" s="1255"/>
      <c r="AX99" s="1255"/>
      <c r="AY99" s="1255"/>
    </row>
    <row r="100" spans="2:51" s="1256" customFormat="1" ht="18.75" customHeight="1">
      <c r="B100" s="5195" t="s">
        <v>1831</v>
      </c>
      <c r="C100" s="5196"/>
      <c r="D100" s="5196"/>
      <c r="E100" s="1259"/>
      <c r="F100" s="5279" t="s">
        <v>1830</v>
      </c>
      <c r="G100" s="5279"/>
      <c r="H100" s="1258"/>
      <c r="I100" s="1258" t="s">
        <v>1829</v>
      </c>
      <c r="J100" s="1258"/>
      <c r="K100" s="1258"/>
      <c r="L100" s="1258"/>
      <c r="M100" s="5207"/>
      <c r="N100" s="5207"/>
      <c r="O100" s="5207"/>
      <c r="P100" s="5207"/>
      <c r="Q100" s="5207"/>
      <c r="R100" s="5207"/>
      <c r="S100" s="5207"/>
      <c r="T100" s="5207"/>
      <c r="U100" s="5207"/>
      <c r="V100" s="5207"/>
      <c r="W100" s="5207"/>
      <c r="X100" s="5207"/>
      <c r="Y100" s="5207"/>
      <c r="Z100" s="5207"/>
      <c r="AA100" s="5207"/>
      <c r="AB100" s="5207"/>
      <c r="AC100" s="5207"/>
      <c r="AD100" s="5207"/>
      <c r="AE100" s="5207"/>
      <c r="AF100" s="5207"/>
      <c r="AG100" s="5207"/>
      <c r="AH100" s="5207"/>
      <c r="AI100" s="5207"/>
      <c r="AJ100" s="5207"/>
      <c r="AK100" s="1257" t="s">
        <v>1828</v>
      </c>
      <c r="AL100" s="1255"/>
      <c r="AM100" s="1255"/>
      <c r="AN100" s="1255"/>
      <c r="AO100" s="1255"/>
      <c r="AP100" s="1255"/>
      <c r="AQ100" s="1255"/>
      <c r="AR100" s="1255"/>
      <c r="AS100" s="1255"/>
      <c r="AT100" s="1255"/>
      <c r="AU100" s="1255"/>
      <c r="AV100" s="1255"/>
      <c r="AW100" s="1255"/>
      <c r="AX100" s="1255"/>
    </row>
    <row r="101" spans="2:51" s="1256" customFormat="1" ht="18.75" customHeight="1">
      <c r="B101" s="1255"/>
      <c r="C101" s="1255"/>
      <c r="D101" s="1255"/>
      <c r="E101" s="1255"/>
      <c r="F101" s="1255"/>
      <c r="G101" s="1255"/>
      <c r="H101" s="1255"/>
      <c r="I101" s="1255"/>
      <c r="J101" s="1255"/>
      <c r="K101" s="1255"/>
      <c r="L101" s="1255"/>
      <c r="M101" s="1255"/>
      <c r="N101" s="1255"/>
      <c r="O101" s="1255"/>
      <c r="P101" s="1255"/>
      <c r="Q101" s="1255"/>
      <c r="R101" s="1255"/>
      <c r="S101" s="1255"/>
      <c r="T101" s="1255"/>
      <c r="U101" s="1255"/>
      <c r="V101" s="1255"/>
      <c r="W101" s="1255"/>
      <c r="X101" s="1255"/>
      <c r="Y101" s="1255"/>
      <c r="Z101" s="1255"/>
      <c r="AA101" s="1255"/>
      <c r="AB101" s="1255"/>
      <c r="AC101" s="1255"/>
      <c r="AD101" s="1255"/>
      <c r="AE101" s="1255"/>
      <c r="AF101" s="1255"/>
      <c r="AG101" s="1255"/>
      <c r="AH101" s="1255"/>
      <c r="AI101" s="1255"/>
      <c r="AJ101" s="1255"/>
      <c r="AK101" s="1255"/>
      <c r="AL101" s="1255"/>
      <c r="AM101" s="1255"/>
      <c r="AN101" s="1255"/>
      <c r="AO101" s="1255"/>
      <c r="AP101" s="1255"/>
      <c r="AQ101" s="1255"/>
      <c r="AR101" s="1255"/>
      <c r="AS101" s="1255"/>
      <c r="AT101" s="1255"/>
      <c r="AU101" s="1255"/>
      <c r="AV101" s="1255"/>
      <c r="AW101" s="1255"/>
      <c r="AX101" s="1255"/>
      <c r="AY101" s="1255"/>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6">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8"/>
  <pageMargins left="0.43307086614173229" right="0.43307086614173229" top="0.55118110236220474" bottom="0.55118110236220474" header="0.31496062992125984" footer="0.31496062992125984"/>
  <pageSetup paperSize="9" scale="81"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158721" r:id="rId4" name="Check Box 1">
              <controlPr defaultSize="0" autoFill="0" autoLine="0" autoPict="0">
                <anchor moveWithCells="1">
                  <from>
                    <xdr:col>17</xdr:col>
                    <xdr:colOff>12700</xdr:colOff>
                    <xdr:row>2</xdr:row>
                    <xdr:rowOff>107950</xdr:rowOff>
                  </from>
                  <to>
                    <xdr:col>18</xdr:col>
                    <xdr:colOff>50800</xdr:colOff>
                    <xdr:row>4</xdr:row>
                    <xdr:rowOff>50800</xdr:rowOff>
                  </to>
                </anchor>
              </controlPr>
            </control>
          </mc:Choice>
        </mc:AlternateContent>
        <mc:AlternateContent xmlns:mc="http://schemas.openxmlformats.org/markup-compatibility/2006">
          <mc:Choice Requires="x14">
            <control shapeId="158722" r:id="rId5" name="Check Box 2">
              <controlPr defaultSize="0" autoFill="0" autoLine="0" autoPict="0">
                <anchor moveWithCells="1">
                  <from>
                    <xdr:col>19</xdr:col>
                    <xdr:colOff>209550</xdr:colOff>
                    <xdr:row>2</xdr:row>
                    <xdr:rowOff>107950</xdr:rowOff>
                  </from>
                  <to>
                    <xdr:col>21</xdr:col>
                    <xdr:colOff>31750</xdr:colOff>
                    <xdr:row>4</xdr:row>
                    <xdr:rowOff>50800</xdr:rowOff>
                  </to>
                </anchor>
              </controlPr>
            </control>
          </mc:Choice>
        </mc:AlternateContent>
        <mc:AlternateContent xmlns:mc="http://schemas.openxmlformats.org/markup-compatibility/2006">
          <mc:Choice Requires="x14">
            <control shapeId="158723" r:id="rId6" name="Check Box 3">
              <controlPr defaultSize="0" autoFill="0" autoLine="0" autoPict="0">
                <anchor moveWithCells="1">
                  <from>
                    <xdr:col>5</xdr:col>
                    <xdr:colOff>12700</xdr:colOff>
                    <xdr:row>14</xdr:row>
                    <xdr:rowOff>12700</xdr:rowOff>
                  </from>
                  <to>
                    <xdr:col>6</xdr:col>
                    <xdr:colOff>50800</xdr:colOff>
                    <xdr:row>15</xdr:row>
                    <xdr:rowOff>0</xdr:rowOff>
                  </to>
                </anchor>
              </controlPr>
            </control>
          </mc:Choice>
        </mc:AlternateContent>
        <mc:AlternateContent xmlns:mc="http://schemas.openxmlformats.org/markup-compatibility/2006">
          <mc:Choice Requires="x14">
            <control shapeId="158724"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158725" r:id="rId8" name="Check Box 5">
              <controlPr defaultSize="0" autoFill="0" autoLine="0" autoPict="0">
                <anchor moveWithCells="1">
                  <from>
                    <xdr:col>18</xdr:col>
                    <xdr:colOff>0</xdr:colOff>
                    <xdr:row>21</xdr:row>
                    <xdr:rowOff>12700</xdr:rowOff>
                  </from>
                  <to>
                    <xdr:col>19</xdr:col>
                    <xdr:colOff>38100</xdr:colOff>
                    <xdr:row>22</xdr:row>
                    <xdr:rowOff>0</xdr:rowOff>
                  </to>
                </anchor>
              </controlPr>
            </control>
          </mc:Choice>
        </mc:AlternateContent>
        <mc:AlternateContent xmlns:mc="http://schemas.openxmlformats.org/markup-compatibility/2006">
          <mc:Choice Requires="x14">
            <control shapeId="158726" r:id="rId9" name="Check Box 6">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158727" r:id="rId10" name="Check Box 7">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158728" r:id="rId11" name="Check Box 8">
              <controlPr defaultSize="0" autoFill="0" autoLine="0" autoPict="0">
                <anchor moveWithCells="1">
                  <from>
                    <xdr:col>18</xdr:col>
                    <xdr:colOff>0</xdr:colOff>
                    <xdr:row>48</xdr:row>
                    <xdr:rowOff>12700</xdr:rowOff>
                  </from>
                  <to>
                    <xdr:col>19</xdr:col>
                    <xdr:colOff>38100</xdr:colOff>
                    <xdr:row>49</xdr:row>
                    <xdr:rowOff>0</xdr:rowOff>
                  </to>
                </anchor>
              </controlPr>
            </control>
          </mc:Choice>
        </mc:AlternateContent>
        <mc:AlternateContent xmlns:mc="http://schemas.openxmlformats.org/markup-compatibility/2006">
          <mc:Choice Requires="x14">
            <control shapeId="158729" r:id="rId12" name="Check Box 9">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158730" r:id="rId13" name="Check Box 10">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158731"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158732"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158733"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158734"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158735"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158736"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158737"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158738"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158739"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158740"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158741"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158742"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158743"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158744"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158745"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158746"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158747"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158748"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158749"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158750"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158751"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158752"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158753"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158754"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158755"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158756"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158757"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158758"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158759"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158760"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158761"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158762"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158763"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158764"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158765"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158766" r:id="rId49" name="Check Box 46">
              <controlPr defaultSize="0" autoFill="0" autoLine="0" autoPict="0">
                <anchor moveWithCells="1">
                  <from>
                    <xdr:col>4</xdr:col>
                    <xdr:colOff>12700</xdr:colOff>
                    <xdr:row>99</xdr:row>
                    <xdr:rowOff>12700</xdr:rowOff>
                  </from>
                  <to>
                    <xdr:col>5</xdr:col>
                    <xdr:colOff>50800</xdr:colOff>
                    <xdr:row>100</xdr:row>
                    <xdr:rowOff>0</xdr:rowOff>
                  </to>
                </anchor>
              </controlPr>
            </control>
          </mc:Choice>
        </mc:AlternateContent>
        <mc:AlternateContent xmlns:mc="http://schemas.openxmlformats.org/markup-compatibility/2006">
          <mc:Choice Requires="x14">
            <control shapeId="158767"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158768"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158769"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158770" r:id="rId53" name="Check Box 50">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158771" r:id="rId54" name="Check Box 51">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158772" r:id="rId55" name="Check Box 52">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158773" r:id="rId56" name="Check Box 53">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158774" r:id="rId57" name="Check Box 54">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158775" r:id="rId58" name="Check Box 55">
              <controlPr defaultSize="0" autoFill="0" autoLine="0" autoPict="0">
                <anchor moveWithCells="1">
                  <from>
                    <xdr:col>16</xdr:col>
                    <xdr:colOff>12700</xdr:colOff>
                    <xdr:row>51</xdr:row>
                    <xdr:rowOff>222250</xdr:rowOff>
                  </from>
                  <to>
                    <xdr:col>17</xdr:col>
                    <xdr:colOff>50800</xdr:colOff>
                    <xdr:row>53</xdr:row>
                    <xdr:rowOff>31750</xdr:rowOff>
                  </to>
                </anchor>
              </controlPr>
            </control>
          </mc:Choice>
        </mc:AlternateContent>
        <mc:AlternateContent xmlns:mc="http://schemas.openxmlformats.org/markup-compatibility/2006">
          <mc:Choice Requires="x14">
            <control shapeId="158776" r:id="rId59" name="Check Box 56">
              <controlPr defaultSize="0" autoFill="0" autoLine="0" autoPict="0">
                <anchor moveWithCells="1">
                  <from>
                    <xdr:col>30</xdr:col>
                    <xdr:colOff>0</xdr:colOff>
                    <xdr:row>15</xdr:row>
                    <xdr:rowOff>12700</xdr:rowOff>
                  </from>
                  <to>
                    <xdr:col>31</xdr:col>
                    <xdr:colOff>38100</xdr:colOff>
                    <xdr:row>16</xdr:row>
                    <xdr:rowOff>0</xdr:rowOff>
                  </to>
                </anchor>
              </controlPr>
            </control>
          </mc:Choice>
        </mc:AlternateContent>
        <mc:AlternateContent xmlns:mc="http://schemas.openxmlformats.org/markup-compatibility/2006">
          <mc:Choice Requires="x14">
            <control shapeId="158777"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158778"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158779"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158780"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158781"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158782"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158783" r:id="rId66" name="Check Box 63">
              <controlPr defaultSize="0" autoFill="0" autoLine="0" autoPict="0">
                <anchor moveWithCells="1">
                  <from>
                    <xdr:col>16</xdr:col>
                    <xdr:colOff>31750</xdr:colOff>
                    <xdr:row>15</xdr:row>
                    <xdr:rowOff>12700</xdr:rowOff>
                  </from>
                  <to>
                    <xdr:col>17</xdr:col>
                    <xdr:colOff>69850</xdr:colOff>
                    <xdr:row>16</xdr:row>
                    <xdr:rowOff>0</xdr:rowOff>
                  </to>
                </anchor>
              </controlPr>
            </control>
          </mc:Choice>
        </mc:AlternateContent>
        <mc:AlternateContent xmlns:mc="http://schemas.openxmlformats.org/markup-compatibility/2006">
          <mc:Choice Requires="x14">
            <control shapeId="158784" r:id="rId67" name="Check Box 64">
              <controlPr defaultSize="0" autoFill="0" autoLine="0" autoPict="0">
                <anchor moveWithCells="1">
                  <from>
                    <xdr:col>18</xdr:col>
                    <xdr:colOff>19050</xdr:colOff>
                    <xdr:row>15</xdr:row>
                    <xdr:rowOff>12700</xdr:rowOff>
                  </from>
                  <to>
                    <xdr:col>19</xdr:col>
                    <xdr:colOff>57150</xdr:colOff>
                    <xdr:row>16</xdr:row>
                    <xdr:rowOff>0</xdr:rowOff>
                  </to>
                </anchor>
              </controlPr>
            </control>
          </mc:Choice>
        </mc:AlternateContent>
        <mc:AlternateContent xmlns:mc="http://schemas.openxmlformats.org/markup-compatibility/2006">
          <mc:Choice Requires="x14">
            <control shapeId="158785" r:id="rId68" name="Check Box 65">
              <controlPr defaultSize="0" autoFill="0" autoLine="0" autoPict="0">
                <anchor moveWithCells="1">
                  <from>
                    <xdr:col>20</xdr:col>
                    <xdr:colOff>31750</xdr:colOff>
                    <xdr:row>15</xdr:row>
                    <xdr:rowOff>12700</xdr:rowOff>
                  </from>
                  <to>
                    <xdr:col>21</xdr:col>
                    <xdr:colOff>69850</xdr:colOff>
                    <xdr:row>16</xdr:row>
                    <xdr:rowOff>0</xdr:rowOff>
                  </to>
                </anchor>
              </controlPr>
            </control>
          </mc:Choice>
        </mc:AlternateContent>
        <mc:AlternateContent xmlns:mc="http://schemas.openxmlformats.org/markup-compatibility/2006">
          <mc:Choice Requires="x14">
            <control shapeId="158786" r:id="rId69" name="Check Box 66">
              <controlPr defaultSize="0" autoFill="0" autoLine="0" autoPict="0">
                <anchor moveWithCells="1">
                  <from>
                    <xdr:col>22</xdr:col>
                    <xdr:colOff>38100</xdr:colOff>
                    <xdr:row>15</xdr:row>
                    <xdr:rowOff>12700</xdr:rowOff>
                  </from>
                  <to>
                    <xdr:col>23</xdr:col>
                    <xdr:colOff>76200</xdr:colOff>
                    <xdr:row>16</xdr:row>
                    <xdr:rowOff>0</xdr:rowOff>
                  </to>
                </anchor>
              </controlPr>
            </control>
          </mc:Choice>
        </mc:AlternateContent>
        <mc:AlternateContent xmlns:mc="http://schemas.openxmlformats.org/markup-compatibility/2006">
          <mc:Choice Requires="x14">
            <control shapeId="158787" r:id="rId70" name="Check Box 67">
              <controlPr defaultSize="0" autoFill="0" autoLine="0" autoPict="0">
                <anchor moveWithCells="1">
                  <from>
                    <xdr:col>24</xdr:col>
                    <xdr:colOff>31750</xdr:colOff>
                    <xdr:row>15</xdr:row>
                    <xdr:rowOff>19050</xdr:rowOff>
                  </from>
                  <to>
                    <xdr:col>25</xdr:col>
                    <xdr:colOff>69850</xdr:colOff>
                    <xdr:row>16</xdr:row>
                    <xdr:rowOff>12700</xdr:rowOff>
                  </to>
                </anchor>
              </controlPr>
            </control>
          </mc:Choice>
        </mc:AlternateContent>
        <mc:AlternateContent xmlns:mc="http://schemas.openxmlformats.org/markup-compatibility/2006">
          <mc:Choice Requires="x14">
            <control shapeId="158788"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158789"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158790"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158791"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158792"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158793"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158794"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158795" r:id="rId78" name="Check Box 75">
              <controlPr defaultSize="0" autoFill="0" autoLine="0" autoPict="0">
                <anchor moveWithCells="1">
                  <from>
                    <xdr:col>11</xdr:col>
                    <xdr:colOff>0</xdr:colOff>
                    <xdr:row>21</xdr:row>
                    <xdr:rowOff>12700</xdr:rowOff>
                  </from>
                  <to>
                    <xdr:col>12</xdr:col>
                    <xdr:colOff>38100</xdr:colOff>
                    <xdr:row>22</xdr:row>
                    <xdr:rowOff>0</xdr:rowOff>
                  </to>
                </anchor>
              </controlPr>
            </control>
          </mc:Choice>
        </mc:AlternateContent>
        <mc:AlternateContent xmlns:mc="http://schemas.openxmlformats.org/markup-compatibility/2006">
          <mc:Choice Requires="x14">
            <control shapeId="158796" r:id="rId79" name="Check Box 76">
              <controlPr defaultSize="0" autoFill="0" autoLine="0" autoPict="0">
                <anchor moveWithCells="1">
                  <from>
                    <xdr:col>11</xdr:col>
                    <xdr:colOff>0</xdr:colOff>
                    <xdr:row>48</xdr:row>
                    <xdr:rowOff>12700</xdr:rowOff>
                  </from>
                  <to>
                    <xdr:col>12</xdr:col>
                    <xdr:colOff>38100</xdr:colOff>
                    <xdr:row>49</xdr:row>
                    <xdr:rowOff>0</xdr:rowOff>
                  </to>
                </anchor>
              </controlPr>
            </control>
          </mc:Choice>
        </mc:AlternateContent>
        <mc:AlternateContent xmlns:mc="http://schemas.openxmlformats.org/markup-compatibility/2006">
          <mc:Choice Requires="x14">
            <control shapeId="158797" r:id="rId80" name="Check Box 77">
              <controlPr defaultSize="0" autoFill="0" autoLine="0" autoPict="0">
                <anchor moveWithCells="1">
                  <from>
                    <xdr:col>6</xdr:col>
                    <xdr:colOff>19050</xdr:colOff>
                    <xdr:row>25</xdr:row>
                    <xdr:rowOff>222250</xdr:rowOff>
                  </from>
                  <to>
                    <xdr:col>7</xdr:col>
                    <xdr:colOff>57150</xdr:colOff>
                    <xdr:row>27</xdr:row>
                    <xdr:rowOff>19050</xdr:rowOff>
                  </to>
                </anchor>
              </controlPr>
            </control>
          </mc:Choice>
        </mc:AlternateContent>
        <mc:AlternateContent xmlns:mc="http://schemas.openxmlformats.org/markup-compatibility/2006">
          <mc:Choice Requires="x14">
            <control shapeId="158798" r:id="rId81" name="Check Box 78">
              <controlPr defaultSize="0" autoFill="0" autoLine="0" autoPict="0">
                <anchor moveWithCells="1">
                  <from>
                    <xdr:col>5</xdr:col>
                    <xdr:colOff>12700</xdr:colOff>
                    <xdr:row>27</xdr:row>
                    <xdr:rowOff>171450</xdr:rowOff>
                  </from>
                  <to>
                    <xdr:col>6</xdr:col>
                    <xdr:colOff>50800</xdr:colOff>
                    <xdr:row>29</xdr:row>
                    <xdr:rowOff>19050</xdr:rowOff>
                  </to>
                </anchor>
              </controlPr>
            </control>
          </mc:Choice>
        </mc:AlternateContent>
        <mc:AlternateContent xmlns:mc="http://schemas.openxmlformats.org/markup-compatibility/2006">
          <mc:Choice Requires="x14">
            <control shapeId="158799"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158800" r:id="rId83" name="Check Box 80">
              <controlPr defaultSize="0" autoFill="0" autoLine="0" autoPict="0">
                <anchor moveWithCells="1">
                  <from>
                    <xdr:col>9</xdr:col>
                    <xdr:colOff>12700</xdr:colOff>
                    <xdr:row>25</xdr:row>
                    <xdr:rowOff>222250</xdr:rowOff>
                  </from>
                  <to>
                    <xdr:col>10</xdr:col>
                    <xdr:colOff>50800</xdr:colOff>
                    <xdr:row>27</xdr:row>
                    <xdr:rowOff>19050</xdr:rowOff>
                  </to>
                </anchor>
              </controlPr>
            </control>
          </mc:Choice>
        </mc:AlternateContent>
        <mc:AlternateContent xmlns:mc="http://schemas.openxmlformats.org/markup-compatibility/2006">
          <mc:Choice Requires="x14">
            <control shapeId="158801" r:id="rId84" name="Check Box 81">
              <controlPr defaultSize="0" autoFill="0" autoLine="0" autoPict="0">
                <anchor moveWithCells="1">
                  <from>
                    <xdr:col>8</xdr:col>
                    <xdr:colOff>12700</xdr:colOff>
                    <xdr:row>27</xdr:row>
                    <xdr:rowOff>184150</xdr:rowOff>
                  </from>
                  <to>
                    <xdr:col>9</xdr:col>
                    <xdr:colOff>50800</xdr:colOff>
                    <xdr:row>29</xdr:row>
                    <xdr:rowOff>31750</xdr:rowOff>
                  </to>
                </anchor>
              </controlPr>
            </control>
          </mc:Choice>
        </mc:AlternateContent>
        <mc:AlternateContent xmlns:mc="http://schemas.openxmlformats.org/markup-compatibility/2006">
          <mc:Choice Requires="x14">
            <control shapeId="158802" r:id="rId85" name="Check Box 82">
              <controlPr defaultSize="0" autoFill="0" autoLine="0" autoPict="0">
                <anchor moveWithCells="1">
                  <from>
                    <xdr:col>8</xdr:col>
                    <xdr:colOff>12700</xdr:colOff>
                    <xdr:row>28</xdr:row>
                    <xdr:rowOff>184150</xdr:rowOff>
                  </from>
                  <to>
                    <xdr:col>9</xdr:col>
                    <xdr:colOff>50800</xdr:colOff>
                    <xdr:row>30</xdr:row>
                    <xdr:rowOff>31750</xdr:rowOff>
                  </to>
                </anchor>
              </controlPr>
            </control>
          </mc:Choice>
        </mc:AlternateContent>
        <mc:AlternateContent xmlns:mc="http://schemas.openxmlformats.org/markup-compatibility/2006">
          <mc:Choice Requires="x14">
            <control shapeId="158803" r:id="rId86" name="Check Box 83">
              <controlPr defaultSize="0" autoFill="0" autoLine="0" autoPict="0">
                <anchor moveWithCells="1">
                  <from>
                    <xdr:col>12</xdr:col>
                    <xdr:colOff>0</xdr:colOff>
                    <xdr:row>25</xdr:row>
                    <xdr:rowOff>222250</xdr:rowOff>
                  </from>
                  <to>
                    <xdr:col>13</xdr:col>
                    <xdr:colOff>38100</xdr:colOff>
                    <xdr:row>27</xdr:row>
                    <xdr:rowOff>19050</xdr:rowOff>
                  </to>
                </anchor>
              </controlPr>
            </control>
          </mc:Choice>
        </mc:AlternateContent>
        <mc:AlternateContent xmlns:mc="http://schemas.openxmlformats.org/markup-compatibility/2006">
          <mc:Choice Requires="x14">
            <control shapeId="158804" r:id="rId87" name="Check Box 84">
              <controlPr defaultSize="0" autoFill="0" autoLine="0" autoPict="0">
                <anchor moveWithCells="1">
                  <from>
                    <xdr:col>11</xdr:col>
                    <xdr:colOff>0</xdr:colOff>
                    <xdr:row>27</xdr:row>
                    <xdr:rowOff>184150</xdr:rowOff>
                  </from>
                  <to>
                    <xdr:col>12</xdr:col>
                    <xdr:colOff>38100</xdr:colOff>
                    <xdr:row>29</xdr:row>
                    <xdr:rowOff>31750</xdr:rowOff>
                  </to>
                </anchor>
              </controlPr>
            </control>
          </mc:Choice>
        </mc:AlternateContent>
        <mc:AlternateContent xmlns:mc="http://schemas.openxmlformats.org/markup-compatibility/2006">
          <mc:Choice Requires="x14">
            <control shapeId="158805" r:id="rId88" name="Check Box 85">
              <controlPr defaultSize="0" autoFill="0" autoLine="0" autoPict="0">
                <anchor moveWithCells="1">
                  <from>
                    <xdr:col>11</xdr:col>
                    <xdr:colOff>0</xdr:colOff>
                    <xdr:row>28</xdr:row>
                    <xdr:rowOff>184150</xdr:rowOff>
                  </from>
                  <to>
                    <xdr:col>12</xdr:col>
                    <xdr:colOff>38100</xdr:colOff>
                    <xdr:row>30</xdr:row>
                    <xdr:rowOff>31750</xdr:rowOff>
                  </to>
                </anchor>
              </controlPr>
            </control>
          </mc:Choice>
        </mc:AlternateContent>
        <mc:AlternateContent xmlns:mc="http://schemas.openxmlformats.org/markup-compatibility/2006">
          <mc:Choice Requires="x14">
            <control shapeId="158806"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158807" r:id="rId90" name="Check Box 87">
              <controlPr defaultSize="0" autoFill="0" autoLine="0" autoPict="0">
                <anchor moveWithCells="1">
                  <from>
                    <xdr:col>15</xdr:col>
                    <xdr:colOff>0</xdr:colOff>
                    <xdr:row>27</xdr:row>
                    <xdr:rowOff>184150</xdr:rowOff>
                  </from>
                  <to>
                    <xdr:col>16</xdr:col>
                    <xdr:colOff>38100</xdr:colOff>
                    <xdr:row>29</xdr:row>
                    <xdr:rowOff>31750</xdr:rowOff>
                  </to>
                </anchor>
              </controlPr>
            </control>
          </mc:Choice>
        </mc:AlternateContent>
        <mc:AlternateContent xmlns:mc="http://schemas.openxmlformats.org/markup-compatibility/2006">
          <mc:Choice Requires="x14">
            <control shapeId="158808" r:id="rId91" name="Check Box 88">
              <controlPr defaultSize="0" autoFill="0" autoLine="0" autoPict="0">
                <anchor moveWithCells="1">
                  <from>
                    <xdr:col>16</xdr:col>
                    <xdr:colOff>0</xdr:colOff>
                    <xdr:row>25</xdr:row>
                    <xdr:rowOff>228600</xdr:rowOff>
                  </from>
                  <to>
                    <xdr:col>17</xdr:col>
                    <xdr:colOff>38100</xdr:colOff>
                    <xdr:row>27</xdr:row>
                    <xdr:rowOff>31750</xdr:rowOff>
                  </to>
                </anchor>
              </controlPr>
            </control>
          </mc:Choice>
        </mc:AlternateContent>
        <mc:AlternateContent xmlns:mc="http://schemas.openxmlformats.org/markup-compatibility/2006">
          <mc:Choice Requires="x14">
            <control shapeId="158809" r:id="rId92" name="Check Box 89">
              <controlPr defaultSize="0" autoFill="0" autoLine="0" autoPict="0">
                <anchor moveWithCells="1">
                  <from>
                    <xdr:col>23</xdr:col>
                    <xdr:colOff>0</xdr:colOff>
                    <xdr:row>25</xdr:row>
                    <xdr:rowOff>209550</xdr:rowOff>
                  </from>
                  <to>
                    <xdr:col>24</xdr:col>
                    <xdr:colOff>38100</xdr:colOff>
                    <xdr:row>27</xdr:row>
                    <xdr:rowOff>12700</xdr:rowOff>
                  </to>
                </anchor>
              </controlPr>
            </control>
          </mc:Choice>
        </mc:AlternateContent>
        <mc:AlternateContent xmlns:mc="http://schemas.openxmlformats.org/markup-compatibility/2006">
          <mc:Choice Requires="x14">
            <control shapeId="158810" r:id="rId93" name="Check Box 90">
              <controlPr defaultSize="0" autoFill="0" autoLine="0" autoPict="0">
                <anchor moveWithCells="1">
                  <from>
                    <xdr:col>25</xdr:col>
                    <xdr:colOff>203200</xdr:colOff>
                    <xdr:row>25</xdr:row>
                    <xdr:rowOff>222250</xdr:rowOff>
                  </from>
                  <to>
                    <xdr:col>27</xdr:col>
                    <xdr:colOff>19050</xdr:colOff>
                    <xdr:row>27</xdr:row>
                    <xdr:rowOff>19050</xdr:rowOff>
                  </to>
                </anchor>
              </controlPr>
            </control>
          </mc:Choice>
        </mc:AlternateContent>
        <mc:AlternateContent xmlns:mc="http://schemas.openxmlformats.org/markup-compatibility/2006">
          <mc:Choice Requires="x14">
            <control shapeId="158811" r:id="rId94" name="Check Box 91">
              <controlPr defaultSize="0" autoFill="0" autoLine="0" autoPict="0">
                <anchor moveWithCells="1">
                  <from>
                    <xdr:col>29</xdr:col>
                    <xdr:colOff>0</xdr:colOff>
                    <xdr:row>25</xdr:row>
                    <xdr:rowOff>222250</xdr:rowOff>
                  </from>
                  <to>
                    <xdr:col>30</xdr:col>
                    <xdr:colOff>38100</xdr:colOff>
                    <xdr:row>27</xdr:row>
                    <xdr:rowOff>19050</xdr:rowOff>
                  </to>
                </anchor>
              </controlPr>
            </control>
          </mc:Choice>
        </mc:AlternateContent>
        <mc:AlternateContent xmlns:mc="http://schemas.openxmlformats.org/markup-compatibility/2006">
          <mc:Choice Requires="x14">
            <control shapeId="158812" r:id="rId95" name="Check Box 92">
              <controlPr defaultSize="0" autoFill="0" autoLine="0" autoPict="0">
                <anchor moveWithCells="1">
                  <from>
                    <xdr:col>33</xdr:col>
                    <xdr:colOff>0</xdr:colOff>
                    <xdr:row>25</xdr:row>
                    <xdr:rowOff>209550</xdr:rowOff>
                  </from>
                  <to>
                    <xdr:col>34</xdr:col>
                    <xdr:colOff>38100</xdr:colOff>
                    <xdr:row>27</xdr:row>
                    <xdr:rowOff>12700</xdr:rowOff>
                  </to>
                </anchor>
              </controlPr>
            </control>
          </mc:Choice>
        </mc:AlternateContent>
        <mc:AlternateContent xmlns:mc="http://schemas.openxmlformats.org/markup-compatibility/2006">
          <mc:Choice Requires="x14">
            <control shapeId="158813"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158814" r:id="rId97" name="Check Box 94">
              <controlPr defaultSize="0" autoFill="0" autoLine="0" autoPict="0">
                <anchor moveWithCells="1">
                  <from>
                    <xdr:col>25</xdr:col>
                    <xdr:colOff>203200</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158815"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158816" r:id="rId99" name="Check Box 96">
              <controlPr defaultSize="0" autoFill="0" autoLine="0" autoPict="0">
                <anchor moveWithCells="1">
                  <from>
                    <xdr:col>33</xdr:col>
                    <xdr:colOff>0</xdr:colOff>
                    <xdr:row>26</xdr:row>
                    <xdr:rowOff>165100</xdr:rowOff>
                  </from>
                  <to>
                    <xdr:col>34</xdr:col>
                    <xdr:colOff>38100</xdr:colOff>
                    <xdr:row>28</xdr:row>
                    <xdr:rowOff>12700</xdr:rowOff>
                  </to>
                </anchor>
              </controlPr>
            </control>
          </mc:Choice>
        </mc:AlternateContent>
        <mc:AlternateContent xmlns:mc="http://schemas.openxmlformats.org/markup-compatibility/2006">
          <mc:Choice Requires="x14">
            <control shapeId="158817" r:id="rId100" name="Check Box 97">
              <controlPr defaultSize="0" autoFill="0" autoLine="0" autoPict="0">
                <anchor moveWithCells="1">
                  <from>
                    <xdr:col>20</xdr:col>
                    <xdr:colOff>209550</xdr:colOff>
                    <xdr:row>27</xdr:row>
                    <xdr:rowOff>171450</xdr:rowOff>
                  </from>
                  <to>
                    <xdr:col>22</xdr:col>
                    <xdr:colOff>31750</xdr:colOff>
                    <xdr:row>29</xdr:row>
                    <xdr:rowOff>19050</xdr:rowOff>
                  </to>
                </anchor>
              </controlPr>
            </control>
          </mc:Choice>
        </mc:AlternateContent>
        <mc:AlternateContent xmlns:mc="http://schemas.openxmlformats.org/markup-compatibility/2006">
          <mc:Choice Requires="x14">
            <control shapeId="158818" r:id="rId101" name="Check Box 98">
              <controlPr defaultSize="0" autoFill="0" autoLine="0" autoPict="0">
                <anchor moveWithCells="1">
                  <from>
                    <xdr:col>24</xdr:col>
                    <xdr:colOff>12700</xdr:colOff>
                    <xdr:row>27</xdr:row>
                    <xdr:rowOff>171450</xdr:rowOff>
                  </from>
                  <to>
                    <xdr:col>25</xdr:col>
                    <xdr:colOff>50800</xdr:colOff>
                    <xdr:row>29</xdr:row>
                    <xdr:rowOff>19050</xdr:rowOff>
                  </to>
                </anchor>
              </controlPr>
            </control>
          </mc:Choice>
        </mc:AlternateContent>
        <mc:AlternateContent xmlns:mc="http://schemas.openxmlformats.org/markup-compatibility/2006">
          <mc:Choice Requires="x14">
            <control shapeId="158819"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158820"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158821"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158822"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158823"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158824" r:id="rId107" name="Check Box 104">
              <controlPr defaultSize="0" autoFill="0" autoLine="0" autoPict="0">
                <anchor moveWithCells="1">
                  <from>
                    <xdr:col>32</xdr:col>
                    <xdr:colOff>0</xdr:colOff>
                    <xdr:row>27</xdr:row>
                    <xdr:rowOff>165100</xdr:rowOff>
                  </from>
                  <to>
                    <xdr:col>33</xdr:col>
                    <xdr:colOff>38100</xdr:colOff>
                    <xdr:row>29</xdr:row>
                    <xdr:rowOff>12700</xdr:rowOff>
                  </to>
                </anchor>
              </controlPr>
            </control>
          </mc:Choice>
        </mc:AlternateContent>
        <mc:AlternateContent xmlns:mc="http://schemas.openxmlformats.org/markup-compatibility/2006">
          <mc:Choice Requires="x14">
            <control shapeId="158825" r:id="rId108" name="Check Box 105">
              <controlPr defaultSize="0" autoFill="0" autoLine="0" autoPict="0">
                <anchor moveWithCells="1">
                  <from>
                    <xdr:col>6</xdr:col>
                    <xdr:colOff>19050</xdr:colOff>
                    <xdr:row>26</xdr:row>
                    <xdr:rowOff>184150</xdr:rowOff>
                  </from>
                  <to>
                    <xdr:col>7</xdr:col>
                    <xdr:colOff>57150</xdr:colOff>
                    <xdr:row>28</xdr:row>
                    <xdr:rowOff>31750</xdr:rowOff>
                  </to>
                </anchor>
              </controlPr>
            </control>
          </mc:Choice>
        </mc:AlternateContent>
        <mc:AlternateContent xmlns:mc="http://schemas.openxmlformats.org/markup-compatibility/2006">
          <mc:Choice Requires="x14">
            <control shapeId="158826" r:id="rId109" name="Check Box 106">
              <controlPr defaultSize="0" autoFill="0" autoLine="0" autoPict="0">
                <anchor moveWithCells="1">
                  <from>
                    <xdr:col>9</xdr:col>
                    <xdr:colOff>12700</xdr:colOff>
                    <xdr:row>26</xdr:row>
                    <xdr:rowOff>184150</xdr:rowOff>
                  </from>
                  <to>
                    <xdr:col>10</xdr:col>
                    <xdr:colOff>50800</xdr:colOff>
                    <xdr:row>28</xdr:row>
                    <xdr:rowOff>31750</xdr:rowOff>
                  </to>
                </anchor>
              </controlPr>
            </control>
          </mc:Choice>
        </mc:AlternateContent>
        <mc:AlternateContent xmlns:mc="http://schemas.openxmlformats.org/markup-compatibility/2006">
          <mc:Choice Requires="x14">
            <control shapeId="158827"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158828" r:id="rId111" name="Check Box 108">
              <controlPr defaultSize="0" autoFill="0" autoLine="0" autoPict="0">
                <anchor moveWithCells="1">
                  <from>
                    <xdr:col>16</xdr:col>
                    <xdr:colOff>0</xdr:colOff>
                    <xdr:row>26</xdr:row>
                    <xdr:rowOff>165100</xdr:rowOff>
                  </from>
                  <to>
                    <xdr:col>17</xdr:col>
                    <xdr:colOff>38100</xdr:colOff>
                    <xdr:row>28</xdr:row>
                    <xdr:rowOff>12700</xdr:rowOff>
                  </to>
                </anchor>
              </controlPr>
            </control>
          </mc:Choice>
        </mc:AlternateContent>
        <mc:AlternateContent xmlns:mc="http://schemas.openxmlformats.org/markup-compatibility/2006">
          <mc:Choice Requires="x14">
            <control shapeId="158829" r:id="rId112" name="Check Box 109">
              <controlPr defaultSize="0" autoFill="0" autoLine="0" autoPict="0">
                <anchor moveWithCells="1">
                  <from>
                    <xdr:col>4</xdr:col>
                    <xdr:colOff>12700</xdr:colOff>
                    <xdr:row>33</xdr:row>
                    <xdr:rowOff>222250</xdr:rowOff>
                  </from>
                  <to>
                    <xdr:col>5</xdr:col>
                    <xdr:colOff>50800</xdr:colOff>
                    <xdr:row>35</xdr:row>
                    <xdr:rowOff>19050</xdr:rowOff>
                  </to>
                </anchor>
              </controlPr>
            </control>
          </mc:Choice>
        </mc:AlternateContent>
        <mc:AlternateContent xmlns:mc="http://schemas.openxmlformats.org/markup-compatibility/2006">
          <mc:Choice Requires="x14">
            <control shapeId="158830" r:id="rId113" name="Check Box 110">
              <controlPr defaultSize="0" autoFill="0" autoLine="0" autoPict="0">
                <anchor moveWithCells="1">
                  <from>
                    <xdr:col>8</xdr:col>
                    <xdr:colOff>12700</xdr:colOff>
                    <xdr:row>33</xdr:row>
                    <xdr:rowOff>222250</xdr:rowOff>
                  </from>
                  <to>
                    <xdr:col>9</xdr:col>
                    <xdr:colOff>50800</xdr:colOff>
                    <xdr:row>35</xdr:row>
                    <xdr:rowOff>19050</xdr:rowOff>
                  </to>
                </anchor>
              </controlPr>
            </control>
          </mc:Choice>
        </mc:AlternateContent>
        <mc:AlternateContent xmlns:mc="http://schemas.openxmlformats.org/markup-compatibility/2006">
          <mc:Choice Requires="x14">
            <control shapeId="158831" r:id="rId114" name="Check Box 111">
              <controlPr defaultSize="0" autoFill="0" autoLine="0" autoPict="0">
                <anchor moveWithCells="1">
                  <from>
                    <xdr:col>12</xdr:col>
                    <xdr:colOff>12700</xdr:colOff>
                    <xdr:row>33</xdr:row>
                    <xdr:rowOff>222250</xdr:rowOff>
                  </from>
                  <to>
                    <xdr:col>13</xdr:col>
                    <xdr:colOff>50800</xdr:colOff>
                    <xdr:row>35</xdr:row>
                    <xdr:rowOff>19050</xdr:rowOff>
                  </to>
                </anchor>
              </controlPr>
            </control>
          </mc:Choice>
        </mc:AlternateContent>
        <mc:AlternateContent xmlns:mc="http://schemas.openxmlformats.org/markup-compatibility/2006">
          <mc:Choice Requires="x14">
            <control shapeId="158832" r:id="rId115" name="Check Box 112">
              <controlPr defaultSize="0" autoFill="0" autoLine="0" autoPict="0">
                <anchor moveWithCells="1">
                  <from>
                    <xdr:col>17</xdr:col>
                    <xdr:colOff>12700</xdr:colOff>
                    <xdr:row>33</xdr:row>
                    <xdr:rowOff>222250</xdr:rowOff>
                  </from>
                  <to>
                    <xdr:col>18</xdr:col>
                    <xdr:colOff>50800</xdr:colOff>
                    <xdr:row>35</xdr:row>
                    <xdr:rowOff>19050</xdr:rowOff>
                  </to>
                </anchor>
              </controlPr>
            </control>
          </mc:Choice>
        </mc:AlternateContent>
        <mc:AlternateContent xmlns:mc="http://schemas.openxmlformats.org/markup-compatibility/2006">
          <mc:Choice Requires="x14">
            <control shapeId="158833" r:id="rId116" name="Check Box 113">
              <controlPr defaultSize="0" autoFill="0" autoLine="0" autoPict="0">
                <anchor moveWithCells="1">
                  <from>
                    <xdr:col>21</xdr:col>
                    <xdr:colOff>12700</xdr:colOff>
                    <xdr:row>33</xdr:row>
                    <xdr:rowOff>222250</xdr:rowOff>
                  </from>
                  <to>
                    <xdr:col>22</xdr:col>
                    <xdr:colOff>50800</xdr:colOff>
                    <xdr:row>35</xdr:row>
                    <xdr:rowOff>19050</xdr:rowOff>
                  </to>
                </anchor>
              </controlPr>
            </control>
          </mc:Choice>
        </mc:AlternateContent>
        <mc:AlternateContent xmlns:mc="http://schemas.openxmlformats.org/markup-compatibility/2006">
          <mc:Choice Requires="x14">
            <control shapeId="158834" r:id="rId117" name="Check Box 114">
              <controlPr defaultSize="0" autoFill="0" autoLine="0" autoPict="0">
                <anchor moveWithCells="1">
                  <from>
                    <xdr:col>25</xdr:col>
                    <xdr:colOff>12700</xdr:colOff>
                    <xdr:row>33</xdr:row>
                    <xdr:rowOff>222250</xdr:rowOff>
                  </from>
                  <to>
                    <xdr:col>26</xdr:col>
                    <xdr:colOff>50800</xdr:colOff>
                    <xdr:row>35</xdr:row>
                    <xdr:rowOff>19050</xdr:rowOff>
                  </to>
                </anchor>
              </controlPr>
            </control>
          </mc:Choice>
        </mc:AlternateContent>
        <mc:AlternateContent xmlns:mc="http://schemas.openxmlformats.org/markup-compatibility/2006">
          <mc:Choice Requires="x14">
            <control shapeId="158835" r:id="rId118" name="Check Box 115">
              <controlPr defaultSize="0" autoFill="0" autoLine="0" autoPict="0">
                <anchor moveWithCells="1">
                  <from>
                    <xdr:col>4</xdr:col>
                    <xdr:colOff>12700</xdr:colOff>
                    <xdr:row>34</xdr:row>
                    <xdr:rowOff>222250</xdr:rowOff>
                  </from>
                  <to>
                    <xdr:col>5</xdr:col>
                    <xdr:colOff>50800</xdr:colOff>
                    <xdr:row>36</xdr:row>
                    <xdr:rowOff>38100</xdr:rowOff>
                  </to>
                </anchor>
              </controlPr>
            </control>
          </mc:Choice>
        </mc:AlternateContent>
        <mc:AlternateContent xmlns:mc="http://schemas.openxmlformats.org/markup-compatibility/2006">
          <mc:Choice Requires="x14">
            <control shapeId="158836" r:id="rId119" name="Check Box 116">
              <controlPr defaultSize="0" autoFill="0" autoLine="0" autoPict="0">
                <anchor moveWithCells="1">
                  <from>
                    <xdr:col>8</xdr:col>
                    <xdr:colOff>12700</xdr:colOff>
                    <xdr:row>34</xdr:row>
                    <xdr:rowOff>222250</xdr:rowOff>
                  </from>
                  <to>
                    <xdr:col>9</xdr:col>
                    <xdr:colOff>50800</xdr:colOff>
                    <xdr:row>36</xdr:row>
                    <xdr:rowOff>38100</xdr:rowOff>
                  </to>
                </anchor>
              </controlPr>
            </control>
          </mc:Choice>
        </mc:AlternateContent>
        <mc:AlternateContent xmlns:mc="http://schemas.openxmlformats.org/markup-compatibility/2006">
          <mc:Choice Requires="x14">
            <control shapeId="158837" r:id="rId120" name="Check Box 117">
              <controlPr defaultSize="0" autoFill="0" autoLine="0" autoPict="0">
                <anchor moveWithCells="1">
                  <from>
                    <xdr:col>12</xdr:col>
                    <xdr:colOff>12700</xdr:colOff>
                    <xdr:row>34</xdr:row>
                    <xdr:rowOff>222250</xdr:rowOff>
                  </from>
                  <to>
                    <xdr:col>13</xdr:col>
                    <xdr:colOff>50800</xdr:colOff>
                    <xdr:row>36</xdr:row>
                    <xdr:rowOff>38100</xdr:rowOff>
                  </to>
                </anchor>
              </controlPr>
            </control>
          </mc:Choice>
        </mc:AlternateContent>
        <mc:AlternateContent xmlns:mc="http://schemas.openxmlformats.org/markup-compatibility/2006">
          <mc:Choice Requires="x14">
            <control shapeId="158838" r:id="rId121" name="Check Box 118">
              <controlPr defaultSize="0" autoFill="0" autoLine="0" autoPict="0">
                <anchor moveWithCells="1">
                  <from>
                    <xdr:col>21</xdr:col>
                    <xdr:colOff>12700</xdr:colOff>
                    <xdr:row>34</xdr:row>
                    <xdr:rowOff>222250</xdr:rowOff>
                  </from>
                  <to>
                    <xdr:col>22</xdr:col>
                    <xdr:colOff>50800</xdr:colOff>
                    <xdr:row>36</xdr:row>
                    <xdr:rowOff>38100</xdr:rowOff>
                  </to>
                </anchor>
              </controlPr>
            </control>
          </mc:Choice>
        </mc:AlternateContent>
        <mc:AlternateContent xmlns:mc="http://schemas.openxmlformats.org/markup-compatibility/2006">
          <mc:Choice Requires="x14">
            <control shapeId="158839" r:id="rId122" name="Check Box 119">
              <controlPr defaultSize="0" autoFill="0" autoLine="0" autoPict="0">
                <anchor moveWithCells="1">
                  <from>
                    <xdr:col>25</xdr:col>
                    <xdr:colOff>12700</xdr:colOff>
                    <xdr:row>34</xdr:row>
                    <xdr:rowOff>222250</xdr:rowOff>
                  </from>
                  <to>
                    <xdr:col>26</xdr:col>
                    <xdr:colOff>50800</xdr:colOff>
                    <xdr:row>36</xdr:row>
                    <xdr:rowOff>38100</xdr:rowOff>
                  </to>
                </anchor>
              </controlPr>
            </control>
          </mc:Choice>
        </mc:AlternateContent>
        <mc:AlternateContent xmlns:mc="http://schemas.openxmlformats.org/markup-compatibility/2006">
          <mc:Choice Requires="x14">
            <control shapeId="158840" r:id="rId123" name="Check Box 120">
              <controlPr defaultSize="0" autoFill="0" autoLine="0" autoPict="0">
                <anchor moveWithCells="1">
                  <from>
                    <xdr:col>29</xdr:col>
                    <xdr:colOff>12700</xdr:colOff>
                    <xdr:row>34</xdr:row>
                    <xdr:rowOff>222250</xdr:rowOff>
                  </from>
                  <to>
                    <xdr:col>30</xdr:col>
                    <xdr:colOff>50800</xdr:colOff>
                    <xdr:row>36</xdr:row>
                    <xdr:rowOff>38100</xdr:rowOff>
                  </to>
                </anchor>
              </controlPr>
            </control>
          </mc:Choice>
        </mc:AlternateContent>
      </controls>
    </mc:Choice>
  </mc:AlternateConten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rgb="FF0070C0"/>
  </sheetPr>
  <dimension ref="A1:G13"/>
  <sheetViews>
    <sheetView view="pageBreakPreview" zoomScaleNormal="100" zoomScaleSheetLayoutView="100" workbookViewId="0">
      <selection activeCell="B1" sqref="B1"/>
    </sheetView>
  </sheetViews>
  <sheetFormatPr defaultRowHeight="13"/>
  <cols>
    <col min="1" max="1" width="26.36328125" style="928" customWidth="1"/>
    <col min="2" max="2" width="15.6328125" style="928" customWidth="1"/>
    <col min="3" max="3" width="15.26953125" style="928" customWidth="1"/>
    <col min="4" max="4" width="17.453125" style="928" customWidth="1"/>
    <col min="5" max="5" width="15" style="928" customWidth="1"/>
    <col min="6" max="6" width="15.26953125" style="928" hidden="1" customWidth="1"/>
    <col min="7" max="7" width="1.7265625" style="928" customWidth="1"/>
    <col min="8" max="8" width="2.453125" style="928" customWidth="1"/>
    <col min="9" max="255" width="9" style="928"/>
    <col min="256" max="256" width="1.08984375" style="928" customWidth="1"/>
    <col min="257" max="258" width="15.6328125" style="928" customWidth="1"/>
    <col min="259" max="259" width="15.26953125" style="928" customWidth="1"/>
    <col min="260" max="260" width="17.453125" style="928" customWidth="1"/>
    <col min="261" max="261" width="15.08984375" style="928" customWidth="1"/>
    <col min="262" max="262" width="15.26953125" style="928" customWidth="1"/>
    <col min="263" max="263" width="3.7265625" style="928" customWidth="1"/>
    <col min="264" max="264" width="2.453125" style="928" customWidth="1"/>
    <col min="265" max="511" width="9" style="928"/>
    <col min="512" max="512" width="1.08984375" style="928" customWidth="1"/>
    <col min="513" max="514" width="15.6328125" style="928" customWidth="1"/>
    <col min="515" max="515" width="15.26953125" style="928" customWidth="1"/>
    <col min="516" max="516" width="17.453125" style="928" customWidth="1"/>
    <col min="517" max="517" width="15.08984375" style="928" customWidth="1"/>
    <col min="518" max="518" width="15.26953125" style="928" customWidth="1"/>
    <col min="519" max="519" width="3.7265625" style="928" customWidth="1"/>
    <col min="520" max="520" width="2.453125" style="928" customWidth="1"/>
    <col min="521" max="767" width="9" style="928"/>
    <col min="768" max="768" width="1.08984375" style="928" customWidth="1"/>
    <col min="769" max="770" width="15.6328125" style="928" customWidth="1"/>
    <col min="771" max="771" width="15.26953125" style="928" customWidth="1"/>
    <col min="772" max="772" width="17.453125" style="928" customWidth="1"/>
    <col min="773" max="773" width="15.08984375" style="928" customWidth="1"/>
    <col min="774" max="774" width="15.26953125" style="928" customWidth="1"/>
    <col min="775" max="775" width="3.7265625" style="928" customWidth="1"/>
    <col min="776" max="776" width="2.453125" style="928" customWidth="1"/>
    <col min="777" max="1023" width="9" style="928"/>
    <col min="1024" max="1024" width="1.08984375" style="928" customWidth="1"/>
    <col min="1025" max="1026" width="15.6328125" style="928" customWidth="1"/>
    <col min="1027" max="1027" width="15.26953125" style="928" customWidth="1"/>
    <col min="1028" max="1028" width="17.453125" style="928" customWidth="1"/>
    <col min="1029" max="1029" width="15.08984375" style="928" customWidth="1"/>
    <col min="1030" max="1030" width="15.26953125" style="928" customWidth="1"/>
    <col min="1031" max="1031" width="3.7265625" style="928" customWidth="1"/>
    <col min="1032" max="1032" width="2.453125" style="928" customWidth="1"/>
    <col min="1033" max="1279" width="9" style="928"/>
    <col min="1280" max="1280" width="1.08984375" style="928" customWidth="1"/>
    <col min="1281" max="1282" width="15.6328125" style="928" customWidth="1"/>
    <col min="1283" max="1283" width="15.26953125" style="928" customWidth="1"/>
    <col min="1284" max="1284" width="17.453125" style="928" customWidth="1"/>
    <col min="1285" max="1285" width="15.08984375" style="928" customWidth="1"/>
    <col min="1286" max="1286" width="15.26953125" style="928" customWidth="1"/>
    <col min="1287" max="1287" width="3.7265625" style="928" customWidth="1"/>
    <col min="1288" max="1288" width="2.453125" style="928" customWidth="1"/>
    <col min="1289" max="1535" width="9" style="928"/>
    <col min="1536" max="1536" width="1.08984375" style="928" customWidth="1"/>
    <col min="1537" max="1538" width="15.6328125" style="928" customWidth="1"/>
    <col min="1539" max="1539" width="15.26953125" style="928" customWidth="1"/>
    <col min="1540" max="1540" width="17.453125" style="928" customWidth="1"/>
    <col min="1541" max="1541" width="15.08984375" style="928" customWidth="1"/>
    <col min="1542" max="1542" width="15.26953125" style="928" customWidth="1"/>
    <col min="1543" max="1543" width="3.7265625" style="928" customWidth="1"/>
    <col min="1544" max="1544" width="2.453125" style="928" customWidth="1"/>
    <col min="1545" max="1791" width="9" style="928"/>
    <col min="1792" max="1792" width="1.08984375" style="928" customWidth="1"/>
    <col min="1793" max="1794" width="15.6328125" style="928" customWidth="1"/>
    <col min="1795" max="1795" width="15.26953125" style="928" customWidth="1"/>
    <col min="1796" max="1796" width="17.453125" style="928" customWidth="1"/>
    <col min="1797" max="1797" width="15.08984375" style="928" customWidth="1"/>
    <col min="1798" max="1798" width="15.26953125" style="928" customWidth="1"/>
    <col min="1799" max="1799" width="3.7265625" style="928" customWidth="1"/>
    <col min="1800" max="1800" width="2.453125" style="928" customWidth="1"/>
    <col min="1801" max="2047" width="9" style="928"/>
    <col min="2048" max="2048" width="1.08984375" style="928" customWidth="1"/>
    <col min="2049" max="2050" width="15.6328125" style="928" customWidth="1"/>
    <col min="2051" max="2051" width="15.26953125" style="928" customWidth="1"/>
    <col min="2052" max="2052" width="17.453125" style="928" customWidth="1"/>
    <col min="2053" max="2053" width="15.08984375" style="928" customWidth="1"/>
    <col min="2054" max="2054" width="15.26953125" style="928" customWidth="1"/>
    <col min="2055" max="2055" width="3.7265625" style="928" customWidth="1"/>
    <col min="2056" max="2056" width="2.453125" style="928" customWidth="1"/>
    <col min="2057" max="2303" width="9" style="928"/>
    <col min="2304" max="2304" width="1.08984375" style="928" customWidth="1"/>
    <col min="2305" max="2306" width="15.6328125" style="928" customWidth="1"/>
    <col min="2307" max="2307" width="15.26953125" style="928" customWidth="1"/>
    <col min="2308" max="2308" width="17.453125" style="928" customWidth="1"/>
    <col min="2309" max="2309" width="15.08984375" style="928" customWidth="1"/>
    <col min="2310" max="2310" width="15.26953125" style="928" customWidth="1"/>
    <col min="2311" max="2311" width="3.7265625" style="928" customWidth="1"/>
    <col min="2312" max="2312" width="2.453125" style="928" customWidth="1"/>
    <col min="2313" max="2559" width="9" style="928"/>
    <col min="2560" max="2560" width="1.08984375" style="928" customWidth="1"/>
    <col min="2561" max="2562" width="15.6328125" style="928" customWidth="1"/>
    <col min="2563" max="2563" width="15.26953125" style="928" customWidth="1"/>
    <col min="2564" max="2564" width="17.453125" style="928" customWidth="1"/>
    <col min="2565" max="2565" width="15.08984375" style="928" customWidth="1"/>
    <col min="2566" max="2566" width="15.26953125" style="928" customWidth="1"/>
    <col min="2567" max="2567" width="3.7265625" style="928" customWidth="1"/>
    <col min="2568" max="2568" width="2.453125" style="928" customWidth="1"/>
    <col min="2569" max="2815" width="9" style="928"/>
    <col min="2816" max="2816" width="1.08984375" style="928" customWidth="1"/>
    <col min="2817" max="2818" width="15.6328125" style="928" customWidth="1"/>
    <col min="2819" max="2819" width="15.26953125" style="928" customWidth="1"/>
    <col min="2820" max="2820" width="17.453125" style="928" customWidth="1"/>
    <col min="2821" max="2821" width="15.08984375" style="928" customWidth="1"/>
    <col min="2822" max="2822" width="15.26953125" style="928" customWidth="1"/>
    <col min="2823" max="2823" width="3.7265625" style="928" customWidth="1"/>
    <col min="2824" max="2824" width="2.453125" style="928" customWidth="1"/>
    <col min="2825" max="3071" width="9" style="928"/>
    <col min="3072" max="3072" width="1.08984375" style="928" customWidth="1"/>
    <col min="3073" max="3074" width="15.6328125" style="928" customWidth="1"/>
    <col min="3075" max="3075" width="15.26953125" style="928" customWidth="1"/>
    <col min="3076" max="3076" width="17.453125" style="928" customWidth="1"/>
    <col min="3077" max="3077" width="15.08984375" style="928" customWidth="1"/>
    <col min="3078" max="3078" width="15.26953125" style="928" customWidth="1"/>
    <col min="3079" max="3079" width="3.7265625" style="928" customWidth="1"/>
    <col min="3080" max="3080" width="2.453125" style="928" customWidth="1"/>
    <col min="3081" max="3327" width="9" style="928"/>
    <col min="3328" max="3328" width="1.08984375" style="928" customWidth="1"/>
    <col min="3329" max="3330" width="15.6328125" style="928" customWidth="1"/>
    <col min="3331" max="3331" width="15.26953125" style="928" customWidth="1"/>
    <col min="3332" max="3332" width="17.453125" style="928" customWidth="1"/>
    <col min="3333" max="3333" width="15.08984375" style="928" customWidth="1"/>
    <col min="3334" max="3334" width="15.26953125" style="928" customWidth="1"/>
    <col min="3335" max="3335" width="3.7265625" style="928" customWidth="1"/>
    <col min="3336" max="3336" width="2.453125" style="928" customWidth="1"/>
    <col min="3337" max="3583" width="9" style="928"/>
    <col min="3584" max="3584" width="1.08984375" style="928" customWidth="1"/>
    <col min="3585" max="3586" width="15.6328125" style="928" customWidth="1"/>
    <col min="3587" max="3587" width="15.26953125" style="928" customWidth="1"/>
    <col min="3588" max="3588" width="17.453125" style="928" customWidth="1"/>
    <col min="3589" max="3589" width="15.08984375" style="928" customWidth="1"/>
    <col min="3590" max="3590" width="15.26953125" style="928" customWidth="1"/>
    <col min="3591" max="3591" width="3.7265625" style="928" customWidth="1"/>
    <col min="3592" max="3592" width="2.453125" style="928" customWidth="1"/>
    <col min="3593" max="3839" width="9" style="928"/>
    <col min="3840" max="3840" width="1.08984375" style="928" customWidth="1"/>
    <col min="3841" max="3842" width="15.6328125" style="928" customWidth="1"/>
    <col min="3843" max="3843" width="15.26953125" style="928" customWidth="1"/>
    <col min="3844" max="3844" width="17.453125" style="928" customWidth="1"/>
    <col min="3845" max="3845" width="15.08984375" style="928" customWidth="1"/>
    <col min="3846" max="3846" width="15.26953125" style="928" customWidth="1"/>
    <col min="3847" max="3847" width="3.7265625" style="928" customWidth="1"/>
    <col min="3848" max="3848" width="2.453125" style="928" customWidth="1"/>
    <col min="3849" max="4095" width="9" style="928"/>
    <col min="4096" max="4096" width="1.08984375" style="928" customWidth="1"/>
    <col min="4097" max="4098" width="15.6328125" style="928" customWidth="1"/>
    <col min="4099" max="4099" width="15.26953125" style="928" customWidth="1"/>
    <col min="4100" max="4100" width="17.453125" style="928" customWidth="1"/>
    <col min="4101" max="4101" width="15.08984375" style="928" customWidth="1"/>
    <col min="4102" max="4102" width="15.26953125" style="928" customWidth="1"/>
    <col min="4103" max="4103" width="3.7265625" style="928" customWidth="1"/>
    <col min="4104" max="4104" width="2.453125" style="928" customWidth="1"/>
    <col min="4105" max="4351" width="9" style="928"/>
    <col min="4352" max="4352" width="1.08984375" style="928" customWidth="1"/>
    <col min="4353" max="4354" width="15.6328125" style="928" customWidth="1"/>
    <col min="4355" max="4355" width="15.26953125" style="928" customWidth="1"/>
    <col min="4356" max="4356" width="17.453125" style="928" customWidth="1"/>
    <col min="4357" max="4357" width="15.08984375" style="928" customWidth="1"/>
    <col min="4358" max="4358" width="15.26953125" style="928" customWidth="1"/>
    <col min="4359" max="4359" width="3.7265625" style="928" customWidth="1"/>
    <col min="4360" max="4360" width="2.453125" style="928" customWidth="1"/>
    <col min="4361" max="4607" width="9" style="928"/>
    <col min="4608" max="4608" width="1.08984375" style="928" customWidth="1"/>
    <col min="4609" max="4610" width="15.6328125" style="928" customWidth="1"/>
    <col min="4611" max="4611" width="15.26953125" style="928" customWidth="1"/>
    <col min="4612" max="4612" width="17.453125" style="928" customWidth="1"/>
    <col min="4613" max="4613" width="15.08984375" style="928" customWidth="1"/>
    <col min="4614" max="4614" width="15.26953125" style="928" customWidth="1"/>
    <col min="4615" max="4615" width="3.7265625" style="928" customWidth="1"/>
    <col min="4616" max="4616" width="2.453125" style="928" customWidth="1"/>
    <col min="4617" max="4863" width="9" style="928"/>
    <col min="4864" max="4864" width="1.08984375" style="928" customWidth="1"/>
    <col min="4865" max="4866" width="15.6328125" style="928" customWidth="1"/>
    <col min="4867" max="4867" width="15.26953125" style="928" customWidth="1"/>
    <col min="4868" max="4868" width="17.453125" style="928" customWidth="1"/>
    <col min="4869" max="4869" width="15.08984375" style="928" customWidth="1"/>
    <col min="4870" max="4870" width="15.26953125" style="928" customWidth="1"/>
    <col min="4871" max="4871" width="3.7265625" style="928" customWidth="1"/>
    <col min="4872" max="4872" width="2.453125" style="928" customWidth="1"/>
    <col min="4873" max="5119" width="9" style="928"/>
    <col min="5120" max="5120" width="1.08984375" style="928" customWidth="1"/>
    <col min="5121" max="5122" width="15.6328125" style="928" customWidth="1"/>
    <col min="5123" max="5123" width="15.26953125" style="928" customWidth="1"/>
    <col min="5124" max="5124" width="17.453125" style="928" customWidth="1"/>
    <col min="5125" max="5125" width="15.08984375" style="928" customWidth="1"/>
    <col min="5126" max="5126" width="15.26953125" style="928" customWidth="1"/>
    <col min="5127" max="5127" width="3.7265625" style="928" customWidth="1"/>
    <col min="5128" max="5128" width="2.453125" style="928" customWidth="1"/>
    <col min="5129" max="5375" width="9" style="928"/>
    <col min="5376" max="5376" width="1.08984375" style="928" customWidth="1"/>
    <col min="5377" max="5378" width="15.6328125" style="928" customWidth="1"/>
    <col min="5379" max="5379" width="15.26953125" style="928" customWidth="1"/>
    <col min="5380" max="5380" width="17.453125" style="928" customWidth="1"/>
    <col min="5381" max="5381" width="15.08984375" style="928" customWidth="1"/>
    <col min="5382" max="5382" width="15.26953125" style="928" customWidth="1"/>
    <col min="5383" max="5383" width="3.7265625" style="928" customWidth="1"/>
    <col min="5384" max="5384" width="2.453125" style="928" customWidth="1"/>
    <col min="5385" max="5631" width="9" style="928"/>
    <col min="5632" max="5632" width="1.08984375" style="928" customWidth="1"/>
    <col min="5633" max="5634" width="15.6328125" style="928" customWidth="1"/>
    <col min="5635" max="5635" width="15.26953125" style="928" customWidth="1"/>
    <col min="5636" max="5636" width="17.453125" style="928" customWidth="1"/>
    <col min="5637" max="5637" width="15.08984375" style="928" customWidth="1"/>
    <col min="5638" max="5638" width="15.26953125" style="928" customWidth="1"/>
    <col min="5639" max="5639" width="3.7265625" style="928" customWidth="1"/>
    <col min="5640" max="5640" width="2.453125" style="928" customWidth="1"/>
    <col min="5641" max="5887" width="9" style="928"/>
    <col min="5888" max="5888" width="1.08984375" style="928" customWidth="1"/>
    <col min="5889" max="5890" width="15.6328125" style="928" customWidth="1"/>
    <col min="5891" max="5891" width="15.26953125" style="928" customWidth="1"/>
    <col min="5892" max="5892" width="17.453125" style="928" customWidth="1"/>
    <col min="5893" max="5893" width="15.08984375" style="928" customWidth="1"/>
    <col min="5894" max="5894" width="15.26953125" style="928" customWidth="1"/>
    <col min="5895" max="5895" width="3.7265625" style="928" customWidth="1"/>
    <col min="5896" max="5896" width="2.453125" style="928" customWidth="1"/>
    <col min="5897" max="6143" width="9" style="928"/>
    <col min="6144" max="6144" width="1.08984375" style="928" customWidth="1"/>
    <col min="6145" max="6146" width="15.6328125" style="928" customWidth="1"/>
    <col min="6147" max="6147" width="15.26953125" style="928" customWidth="1"/>
    <col min="6148" max="6148" width="17.453125" style="928" customWidth="1"/>
    <col min="6149" max="6149" width="15.08984375" style="928" customWidth="1"/>
    <col min="6150" max="6150" width="15.26953125" style="928" customWidth="1"/>
    <col min="6151" max="6151" width="3.7265625" style="928" customWidth="1"/>
    <col min="6152" max="6152" width="2.453125" style="928" customWidth="1"/>
    <col min="6153" max="6399" width="9" style="928"/>
    <col min="6400" max="6400" width="1.08984375" style="928" customWidth="1"/>
    <col min="6401" max="6402" width="15.6328125" style="928" customWidth="1"/>
    <col min="6403" max="6403" width="15.26953125" style="928" customWidth="1"/>
    <col min="6404" max="6404" width="17.453125" style="928" customWidth="1"/>
    <col min="6405" max="6405" width="15.08984375" style="928" customWidth="1"/>
    <col min="6406" max="6406" width="15.26953125" style="928" customWidth="1"/>
    <col min="6407" max="6407" width="3.7265625" style="928" customWidth="1"/>
    <col min="6408" max="6408" width="2.453125" style="928" customWidth="1"/>
    <col min="6409" max="6655" width="9" style="928"/>
    <col min="6656" max="6656" width="1.08984375" style="928" customWidth="1"/>
    <col min="6657" max="6658" width="15.6328125" style="928" customWidth="1"/>
    <col min="6659" max="6659" width="15.26953125" style="928" customWidth="1"/>
    <col min="6660" max="6660" width="17.453125" style="928" customWidth="1"/>
    <col min="6661" max="6661" width="15.08984375" style="928" customWidth="1"/>
    <col min="6662" max="6662" width="15.26953125" style="928" customWidth="1"/>
    <col min="6663" max="6663" width="3.7265625" style="928" customWidth="1"/>
    <col min="6664" max="6664" width="2.453125" style="928" customWidth="1"/>
    <col min="6665" max="6911" width="9" style="928"/>
    <col min="6912" max="6912" width="1.08984375" style="928" customWidth="1"/>
    <col min="6913" max="6914" width="15.6328125" style="928" customWidth="1"/>
    <col min="6915" max="6915" width="15.26953125" style="928" customWidth="1"/>
    <col min="6916" max="6916" width="17.453125" style="928" customWidth="1"/>
    <col min="6917" max="6917" width="15.08984375" style="928" customWidth="1"/>
    <col min="6918" max="6918" width="15.26953125" style="928" customWidth="1"/>
    <col min="6919" max="6919" width="3.7265625" style="928" customWidth="1"/>
    <col min="6920" max="6920" width="2.453125" style="928" customWidth="1"/>
    <col min="6921" max="7167" width="9" style="928"/>
    <col min="7168" max="7168" width="1.08984375" style="928" customWidth="1"/>
    <col min="7169" max="7170" width="15.6328125" style="928" customWidth="1"/>
    <col min="7171" max="7171" width="15.26953125" style="928" customWidth="1"/>
    <col min="7172" max="7172" width="17.453125" style="928" customWidth="1"/>
    <col min="7173" max="7173" width="15.08984375" style="928" customWidth="1"/>
    <col min="7174" max="7174" width="15.26953125" style="928" customWidth="1"/>
    <col min="7175" max="7175" width="3.7265625" style="928" customWidth="1"/>
    <col min="7176" max="7176" width="2.453125" style="928" customWidth="1"/>
    <col min="7177" max="7423" width="9" style="928"/>
    <col min="7424" max="7424" width="1.08984375" style="928" customWidth="1"/>
    <col min="7425" max="7426" width="15.6328125" style="928" customWidth="1"/>
    <col min="7427" max="7427" width="15.26953125" style="928" customWidth="1"/>
    <col min="7428" max="7428" width="17.453125" style="928" customWidth="1"/>
    <col min="7429" max="7429" width="15.08984375" style="928" customWidth="1"/>
    <col min="7430" max="7430" width="15.26953125" style="928" customWidth="1"/>
    <col min="7431" max="7431" width="3.7265625" style="928" customWidth="1"/>
    <col min="7432" max="7432" width="2.453125" style="928" customWidth="1"/>
    <col min="7433" max="7679" width="9" style="928"/>
    <col min="7680" max="7680" width="1.08984375" style="928" customWidth="1"/>
    <col min="7681" max="7682" width="15.6328125" style="928" customWidth="1"/>
    <col min="7683" max="7683" width="15.26953125" style="928" customWidth="1"/>
    <col min="7684" max="7684" width="17.453125" style="928" customWidth="1"/>
    <col min="7685" max="7685" width="15.08984375" style="928" customWidth="1"/>
    <col min="7686" max="7686" width="15.26953125" style="928" customWidth="1"/>
    <col min="7687" max="7687" width="3.7265625" style="928" customWidth="1"/>
    <col min="7688" max="7688" width="2.453125" style="928" customWidth="1"/>
    <col min="7689" max="7935" width="9" style="928"/>
    <col min="7936" max="7936" width="1.08984375" style="928" customWidth="1"/>
    <col min="7937" max="7938" width="15.6328125" style="928" customWidth="1"/>
    <col min="7939" max="7939" width="15.26953125" style="928" customWidth="1"/>
    <col min="7940" max="7940" width="17.453125" style="928" customWidth="1"/>
    <col min="7941" max="7941" width="15.08984375" style="928" customWidth="1"/>
    <col min="7942" max="7942" width="15.26953125" style="928" customWidth="1"/>
    <col min="7943" max="7943" width="3.7265625" style="928" customWidth="1"/>
    <col min="7944" max="7944" width="2.453125" style="928" customWidth="1"/>
    <col min="7945" max="8191" width="9" style="928"/>
    <col min="8192" max="8192" width="1.08984375" style="928" customWidth="1"/>
    <col min="8193" max="8194" width="15.6328125" style="928" customWidth="1"/>
    <col min="8195" max="8195" width="15.26953125" style="928" customWidth="1"/>
    <col min="8196" max="8196" width="17.453125" style="928" customWidth="1"/>
    <col min="8197" max="8197" width="15.08984375" style="928" customWidth="1"/>
    <col min="8198" max="8198" width="15.26953125" style="928" customWidth="1"/>
    <col min="8199" max="8199" width="3.7265625" style="928" customWidth="1"/>
    <col min="8200" max="8200" width="2.453125" style="928" customWidth="1"/>
    <col min="8201" max="8447" width="9" style="928"/>
    <col min="8448" max="8448" width="1.08984375" style="928" customWidth="1"/>
    <col min="8449" max="8450" width="15.6328125" style="928" customWidth="1"/>
    <col min="8451" max="8451" width="15.26953125" style="928" customWidth="1"/>
    <col min="8452" max="8452" width="17.453125" style="928" customWidth="1"/>
    <col min="8453" max="8453" width="15.08984375" style="928" customWidth="1"/>
    <col min="8454" max="8454" width="15.26953125" style="928" customWidth="1"/>
    <col min="8455" max="8455" width="3.7265625" style="928" customWidth="1"/>
    <col min="8456" max="8456" width="2.453125" style="928" customWidth="1"/>
    <col min="8457" max="8703" width="9" style="928"/>
    <col min="8704" max="8704" width="1.08984375" style="928" customWidth="1"/>
    <col min="8705" max="8706" width="15.6328125" style="928" customWidth="1"/>
    <col min="8707" max="8707" width="15.26953125" style="928" customWidth="1"/>
    <col min="8708" max="8708" width="17.453125" style="928" customWidth="1"/>
    <col min="8709" max="8709" width="15.08984375" style="928" customWidth="1"/>
    <col min="8710" max="8710" width="15.26953125" style="928" customWidth="1"/>
    <col min="8711" max="8711" width="3.7265625" style="928" customWidth="1"/>
    <col min="8712" max="8712" width="2.453125" style="928" customWidth="1"/>
    <col min="8713" max="8959" width="9" style="928"/>
    <col min="8960" max="8960" width="1.08984375" style="928" customWidth="1"/>
    <col min="8961" max="8962" width="15.6328125" style="928" customWidth="1"/>
    <col min="8963" max="8963" width="15.26953125" style="928" customWidth="1"/>
    <col min="8964" max="8964" width="17.453125" style="928" customWidth="1"/>
    <col min="8965" max="8965" width="15.08984375" style="928" customWidth="1"/>
    <col min="8966" max="8966" width="15.26953125" style="928" customWidth="1"/>
    <col min="8967" max="8967" width="3.7265625" style="928" customWidth="1"/>
    <col min="8968" max="8968" width="2.453125" style="928" customWidth="1"/>
    <col min="8969" max="9215" width="9" style="928"/>
    <col min="9216" max="9216" width="1.08984375" style="928" customWidth="1"/>
    <col min="9217" max="9218" width="15.6328125" style="928" customWidth="1"/>
    <col min="9219" max="9219" width="15.26953125" style="928" customWidth="1"/>
    <col min="9220" max="9220" width="17.453125" style="928" customWidth="1"/>
    <col min="9221" max="9221" width="15.08984375" style="928" customWidth="1"/>
    <col min="9222" max="9222" width="15.26953125" style="928" customWidth="1"/>
    <col min="9223" max="9223" width="3.7265625" style="928" customWidth="1"/>
    <col min="9224" max="9224" width="2.453125" style="928" customWidth="1"/>
    <col min="9225" max="9471" width="9" style="928"/>
    <col min="9472" max="9472" width="1.08984375" style="928" customWidth="1"/>
    <col min="9473" max="9474" width="15.6328125" style="928" customWidth="1"/>
    <col min="9475" max="9475" width="15.26953125" style="928" customWidth="1"/>
    <col min="9476" max="9476" width="17.453125" style="928" customWidth="1"/>
    <col min="9477" max="9477" width="15.08984375" style="928" customWidth="1"/>
    <col min="9478" max="9478" width="15.26953125" style="928" customWidth="1"/>
    <col min="9479" max="9479" width="3.7265625" style="928" customWidth="1"/>
    <col min="9480" max="9480" width="2.453125" style="928" customWidth="1"/>
    <col min="9481" max="9727" width="9" style="928"/>
    <col min="9728" max="9728" width="1.08984375" style="928" customWidth="1"/>
    <col min="9729" max="9730" width="15.6328125" style="928" customWidth="1"/>
    <col min="9731" max="9731" width="15.26953125" style="928" customWidth="1"/>
    <col min="9732" max="9732" width="17.453125" style="928" customWidth="1"/>
    <col min="9733" max="9733" width="15.08984375" style="928" customWidth="1"/>
    <col min="9734" max="9734" width="15.26953125" style="928" customWidth="1"/>
    <col min="9735" max="9735" width="3.7265625" style="928" customWidth="1"/>
    <col min="9736" max="9736" width="2.453125" style="928" customWidth="1"/>
    <col min="9737" max="9983" width="9" style="928"/>
    <col min="9984" max="9984" width="1.08984375" style="928" customWidth="1"/>
    <col min="9985" max="9986" width="15.6328125" style="928" customWidth="1"/>
    <col min="9987" max="9987" width="15.26953125" style="928" customWidth="1"/>
    <col min="9988" max="9988" width="17.453125" style="928" customWidth="1"/>
    <col min="9989" max="9989" width="15.08984375" style="928" customWidth="1"/>
    <col min="9990" max="9990" width="15.26953125" style="928" customWidth="1"/>
    <col min="9991" max="9991" width="3.7265625" style="928" customWidth="1"/>
    <col min="9992" max="9992" width="2.453125" style="928" customWidth="1"/>
    <col min="9993" max="10239" width="9" style="928"/>
    <col min="10240" max="10240" width="1.08984375" style="928" customWidth="1"/>
    <col min="10241" max="10242" width="15.6328125" style="928" customWidth="1"/>
    <col min="10243" max="10243" width="15.26953125" style="928" customWidth="1"/>
    <col min="10244" max="10244" width="17.453125" style="928" customWidth="1"/>
    <col min="10245" max="10245" width="15.08984375" style="928" customWidth="1"/>
    <col min="10246" max="10246" width="15.26953125" style="928" customWidth="1"/>
    <col min="10247" max="10247" width="3.7265625" style="928" customWidth="1"/>
    <col min="10248" max="10248" width="2.453125" style="928" customWidth="1"/>
    <col min="10249" max="10495" width="9" style="928"/>
    <col min="10496" max="10496" width="1.08984375" style="928" customWidth="1"/>
    <col min="10497" max="10498" width="15.6328125" style="928" customWidth="1"/>
    <col min="10499" max="10499" width="15.26953125" style="928" customWidth="1"/>
    <col min="10500" max="10500" width="17.453125" style="928" customWidth="1"/>
    <col min="10501" max="10501" width="15.08984375" style="928" customWidth="1"/>
    <col min="10502" max="10502" width="15.26953125" style="928" customWidth="1"/>
    <col min="10503" max="10503" width="3.7265625" style="928" customWidth="1"/>
    <col min="10504" max="10504" width="2.453125" style="928" customWidth="1"/>
    <col min="10505" max="10751" width="9" style="928"/>
    <col min="10752" max="10752" width="1.08984375" style="928" customWidth="1"/>
    <col min="10753" max="10754" width="15.6328125" style="928" customWidth="1"/>
    <col min="10755" max="10755" width="15.26953125" style="928" customWidth="1"/>
    <col min="10756" max="10756" width="17.453125" style="928" customWidth="1"/>
    <col min="10757" max="10757" width="15.08984375" style="928" customWidth="1"/>
    <col min="10758" max="10758" width="15.26953125" style="928" customWidth="1"/>
    <col min="10759" max="10759" width="3.7265625" style="928" customWidth="1"/>
    <col min="10760" max="10760" width="2.453125" style="928" customWidth="1"/>
    <col min="10761" max="11007" width="9" style="928"/>
    <col min="11008" max="11008" width="1.08984375" style="928" customWidth="1"/>
    <col min="11009" max="11010" width="15.6328125" style="928" customWidth="1"/>
    <col min="11011" max="11011" width="15.26953125" style="928" customWidth="1"/>
    <col min="11012" max="11012" width="17.453125" style="928" customWidth="1"/>
    <col min="11013" max="11013" width="15.08984375" style="928" customWidth="1"/>
    <col min="11014" max="11014" width="15.26953125" style="928" customWidth="1"/>
    <col min="11015" max="11015" width="3.7265625" style="928" customWidth="1"/>
    <col min="11016" max="11016" width="2.453125" style="928" customWidth="1"/>
    <col min="11017" max="11263" width="9" style="928"/>
    <col min="11264" max="11264" width="1.08984375" style="928" customWidth="1"/>
    <col min="11265" max="11266" width="15.6328125" style="928" customWidth="1"/>
    <col min="11267" max="11267" width="15.26953125" style="928" customWidth="1"/>
    <col min="11268" max="11268" width="17.453125" style="928" customWidth="1"/>
    <col min="11269" max="11269" width="15.08984375" style="928" customWidth="1"/>
    <col min="11270" max="11270" width="15.26953125" style="928" customWidth="1"/>
    <col min="11271" max="11271" width="3.7265625" style="928" customWidth="1"/>
    <col min="11272" max="11272" width="2.453125" style="928" customWidth="1"/>
    <col min="11273" max="11519" width="9" style="928"/>
    <col min="11520" max="11520" width="1.08984375" style="928" customWidth="1"/>
    <col min="11521" max="11522" width="15.6328125" style="928" customWidth="1"/>
    <col min="11523" max="11523" width="15.26953125" style="928" customWidth="1"/>
    <col min="11524" max="11524" width="17.453125" style="928" customWidth="1"/>
    <col min="11525" max="11525" width="15.08984375" style="928" customWidth="1"/>
    <col min="11526" max="11526" width="15.26953125" style="928" customWidth="1"/>
    <col min="11527" max="11527" width="3.7265625" style="928" customWidth="1"/>
    <col min="11528" max="11528" width="2.453125" style="928" customWidth="1"/>
    <col min="11529" max="11775" width="9" style="928"/>
    <col min="11776" max="11776" width="1.08984375" style="928" customWidth="1"/>
    <col min="11777" max="11778" width="15.6328125" style="928" customWidth="1"/>
    <col min="11779" max="11779" width="15.26953125" style="928" customWidth="1"/>
    <col min="11780" max="11780" width="17.453125" style="928" customWidth="1"/>
    <col min="11781" max="11781" width="15.08984375" style="928" customWidth="1"/>
    <col min="11782" max="11782" width="15.26953125" style="928" customWidth="1"/>
    <col min="11783" max="11783" width="3.7265625" style="928" customWidth="1"/>
    <col min="11784" max="11784" width="2.453125" style="928" customWidth="1"/>
    <col min="11785" max="12031" width="9" style="928"/>
    <col min="12032" max="12032" width="1.08984375" style="928" customWidth="1"/>
    <col min="12033" max="12034" width="15.6328125" style="928" customWidth="1"/>
    <col min="12035" max="12035" width="15.26953125" style="928" customWidth="1"/>
    <col min="12036" max="12036" width="17.453125" style="928" customWidth="1"/>
    <col min="12037" max="12037" width="15.08984375" style="928" customWidth="1"/>
    <col min="12038" max="12038" width="15.26953125" style="928" customWidth="1"/>
    <col min="12039" max="12039" width="3.7265625" style="928" customWidth="1"/>
    <col min="12040" max="12040" width="2.453125" style="928" customWidth="1"/>
    <col min="12041" max="12287" width="9" style="928"/>
    <col min="12288" max="12288" width="1.08984375" style="928" customWidth="1"/>
    <col min="12289" max="12290" width="15.6328125" style="928" customWidth="1"/>
    <col min="12291" max="12291" width="15.26953125" style="928" customWidth="1"/>
    <col min="12292" max="12292" width="17.453125" style="928" customWidth="1"/>
    <col min="12293" max="12293" width="15.08984375" style="928" customWidth="1"/>
    <col min="12294" max="12294" width="15.26953125" style="928" customWidth="1"/>
    <col min="12295" max="12295" width="3.7265625" style="928" customWidth="1"/>
    <col min="12296" max="12296" width="2.453125" style="928" customWidth="1"/>
    <col min="12297" max="12543" width="9" style="928"/>
    <col min="12544" max="12544" width="1.08984375" style="928" customWidth="1"/>
    <col min="12545" max="12546" width="15.6328125" style="928" customWidth="1"/>
    <col min="12547" max="12547" width="15.26953125" style="928" customWidth="1"/>
    <col min="12548" max="12548" width="17.453125" style="928" customWidth="1"/>
    <col min="12549" max="12549" width="15.08984375" style="928" customWidth="1"/>
    <col min="12550" max="12550" width="15.26953125" style="928" customWidth="1"/>
    <col min="12551" max="12551" width="3.7265625" style="928" customWidth="1"/>
    <col min="12552" max="12552" width="2.453125" style="928" customWidth="1"/>
    <col min="12553" max="12799" width="9" style="928"/>
    <col min="12800" max="12800" width="1.08984375" style="928" customWidth="1"/>
    <col min="12801" max="12802" width="15.6328125" style="928" customWidth="1"/>
    <col min="12803" max="12803" width="15.26953125" style="928" customWidth="1"/>
    <col min="12804" max="12804" width="17.453125" style="928" customWidth="1"/>
    <col min="12805" max="12805" width="15.08984375" style="928" customWidth="1"/>
    <col min="12806" max="12806" width="15.26953125" style="928" customWidth="1"/>
    <col min="12807" max="12807" width="3.7265625" style="928" customWidth="1"/>
    <col min="12808" max="12808" width="2.453125" style="928" customWidth="1"/>
    <col min="12809" max="13055" width="9" style="928"/>
    <col min="13056" max="13056" width="1.08984375" style="928" customWidth="1"/>
    <col min="13057" max="13058" width="15.6328125" style="928" customWidth="1"/>
    <col min="13059" max="13059" width="15.26953125" style="928" customWidth="1"/>
    <col min="13060" max="13060" width="17.453125" style="928" customWidth="1"/>
    <col min="13061" max="13061" width="15.08984375" style="928" customWidth="1"/>
    <col min="13062" max="13062" width="15.26953125" style="928" customWidth="1"/>
    <col min="13063" max="13063" width="3.7265625" style="928" customWidth="1"/>
    <col min="13064" max="13064" width="2.453125" style="928" customWidth="1"/>
    <col min="13065" max="13311" width="9" style="928"/>
    <col min="13312" max="13312" width="1.08984375" style="928" customWidth="1"/>
    <col min="13313" max="13314" width="15.6328125" style="928" customWidth="1"/>
    <col min="13315" max="13315" width="15.26953125" style="928" customWidth="1"/>
    <col min="13316" max="13316" width="17.453125" style="928" customWidth="1"/>
    <col min="13317" max="13317" width="15.08984375" style="928" customWidth="1"/>
    <col min="13318" max="13318" width="15.26953125" style="928" customWidth="1"/>
    <col min="13319" max="13319" width="3.7265625" style="928" customWidth="1"/>
    <col min="13320" max="13320" width="2.453125" style="928" customWidth="1"/>
    <col min="13321" max="13567" width="9" style="928"/>
    <col min="13568" max="13568" width="1.08984375" style="928" customWidth="1"/>
    <col min="13569" max="13570" width="15.6328125" style="928" customWidth="1"/>
    <col min="13571" max="13571" width="15.26953125" style="928" customWidth="1"/>
    <col min="13572" max="13572" width="17.453125" style="928" customWidth="1"/>
    <col min="13573" max="13573" width="15.08984375" style="928" customWidth="1"/>
    <col min="13574" max="13574" width="15.26953125" style="928" customWidth="1"/>
    <col min="13575" max="13575" width="3.7265625" style="928" customWidth="1"/>
    <col min="13576" max="13576" width="2.453125" style="928" customWidth="1"/>
    <col min="13577" max="13823" width="9" style="928"/>
    <col min="13824" max="13824" width="1.08984375" style="928" customWidth="1"/>
    <col min="13825" max="13826" width="15.6328125" style="928" customWidth="1"/>
    <col min="13827" max="13827" width="15.26953125" style="928" customWidth="1"/>
    <col min="13828" max="13828" width="17.453125" style="928" customWidth="1"/>
    <col min="13829" max="13829" width="15.08984375" style="928" customWidth="1"/>
    <col min="13830" max="13830" width="15.26953125" style="928" customWidth="1"/>
    <col min="13831" max="13831" width="3.7265625" style="928" customWidth="1"/>
    <col min="13832" max="13832" width="2.453125" style="928" customWidth="1"/>
    <col min="13833" max="14079" width="9" style="928"/>
    <col min="14080" max="14080" width="1.08984375" style="928" customWidth="1"/>
    <col min="14081" max="14082" width="15.6328125" style="928" customWidth="1"/>
    <col min="14083" max="14083" width="15.26953125" style="928" customWidth="1"/>
    <col min="14084" max="14084" width="17.453125" style="928" customWidth="1"/>
    <col min="14085" max="14085" width="15.08984375" style="928" customWidth="1"/>
    <col min="14086" max="14086" width="15.26953125" style="928" customWidth="1"/>
    <col min="14087" max="14087" width="3.7265625" style="928" customWidth="1"/>
    <col min="14088" max="14088" width="2.453125" style="928" customWidth="1"/>
    <col min="14089" max="14335" width="9" style="928"/>
    <col min="14336" max="14336" width="1.08984375" style="928" customWidth="1"/>
    <col min="14337" max="14338" width="15.6328125" style="928" customWidth="1"/>
    <col min="14339" max="14339" width="15.26953125" style="928" customWidth="1"/>
    <col min="14340" max="14340" width="17.453125" style="928" customWidth="1"/>
    <col min="14341" max="14341" width="15.08984375" style="928" customWidth="1"/>
    <col min="14342" max="14342" width="15.26953125" style="928" customWidth="1"/>
    <col min="14343" max="14343" width="3.7265625" style="928" customWidth="1"/>
    <col min="14344" max="14344" width="2.453125" style="928" customWidth="1"/>
    <col min="14345" max="14591" width="9" style="928"/>
    <col min="14592" max="14592" width="1.08984375" style="928" customWidth="1"/>
    <col min="14593" max="14594" width="15.6328125" style="928" customWidth="1"/>
    <col min="14595" max="14595" width="15.26953125" style="928" customWidth="1"/>
    <col min="14596" max="14596" width="17.453125" style="928" customWidth="1"/>
    <col min="14597" max="14597" width="15.08984375" style="928" customWidth="1"/>
    <col min="14598" max="14598" width="15.26953125" style="928" customWidth="1"/>
    <col min="14599" max="14599" width="3.7265625" style="928" customWidth="1"/>
    <col min="14600" max="14600" width="2.453125" style="928" customWidth="1"/>
    <col min="14601" max="14847" width="9" style="928"/>
    <col min="14848" max="14848" width="1.08984375" style="928" customWidth="1"/>
    <col min="14849" max="14850" width="15.6328125" style="928" customWidth="1"/>
    <col min="14851" max="14851" width="15.26953125" style="928" customWidth="1"/>
    <col min="14852" max="14852" width="17.453125" style="928" customWidth="1"/>
    <col min="14853" max="14853" width="15.08984375" style="928" customWidth="1"/>
    <col min="14854" max="14854" width="15.26953125" style="928" customWidth="1"/>
    <col min="14855" max="14855" width="3.7265625" style="928" customWidth="1"/>
    <col min="14856" max="14856" width="2.453125" style="928" customWidth="1"/>
    <col min="14857" max="15103" width="9" style="928"/>
    <col min="15104" max="15104" width="1.08984375" style="928" customWidth="1"/>
    <col min="15105" max="15106" width="15.6328125" style="928" customWidth="1"/>
    <col min="15107" max="15107" width="15.26953125" style="928" customWidth="1"/>
    <col min="15108" max="15108" width="17.453125" style="928" customWidth="1"/>
    <col min="15109" max="15109" width="15.08984375" style="928" customWidth="1"/>
    <col min="15110" max="15110" width="15.26953125" style="928" customWidth="1"/>
    <col min="15111" max="15111" width="3.7265625" style="928" customWidth="1"/>
    <col min="15112" max="15112" width="2.453125" style="928" customWidth="1"/>
    <col min="15113" max="15359" width="9" style="928"/>
    <col min="15360" max="15360" width="1.08984375" style="928" customWidth="1"/>
    <col min="15361" max="15362" width="15.6328125" style="928" customWidth="1"/>
    <col min="15363" max="15363" width="15.26953125" style="928" customWidth="1"/>
    <col min="15364" max="15364" width="17.453125" style="928" customWidth="1"/>
    <col min="15365" max="15365" width="15.08984375" style="928" customWidth="1"/>
    <col min="15366" max="15366" width="15.26953125" style="928" customWidth="1"/>
    <col min="15367" max="15367" width="3.7265625" style="928" customWidth="1"/>
    <col min="15368" max="15368" width="2.453125" style="928" customWidth="1"/>
    <col min="15369" max="15615" width="9" style="928"/>
    <col min="15616" max="15616" width="1.08984375" style="928" customWidth="1"/>
    <col min="15617" max="15618" width="15.6328125" style="928" customWidth="1"/>
    <col min="15619" max="15619" width="15.26953125" style="928" customWidth="1"/>
    <col min="15620" max="15620" width="17.453125" style="928" customWidth="1"/>
    <col min="15621" max="15621" width="15.08984375" style="928" customWidth="1"/>
    <col min="15622" max="15622" width="15.26953125" style="928" customWidth="1"/>
    <col min="15623" max="15623" width="3.7265625" style="928" customWidth="1"/>
    <col min="15624" max="15624" width="2.453125" style="928" customWidth="1"/>
    <col min="15625" max="15871" width="9" style="928"/>
    <col min="15872" max="15872" width="1.08984375" style="928" customWidth="1"/>
    <col min="15873" max="15874" width="15.6328125" style="928" customWidth="1"/>
    <col min="15875" max="15875" width="15.26953125" style="928" customWidth="1"/>
    <col min="15876" max="15876" width="17.453125" style="928" customWidth="1"/>
    <col min="15877" max="15877" width="15.08984375" style="928" customWidth="1"/>
    <col min="15878" max="15878" width="15.26953125" style="928" customWidth="1"/>
    <col min="15879" max="15879" width="3.7265625" style="928" customWidth="1"/>
    <col min="15880" max="15880" width="2.453125" style="928" customWidth="1"/>
    <col min="15881" max="16127" width="9" style="928"/>
    <col min="16128" max="16128" width="1.08984375" style="928" customWidth="1"/>
    <col min="16129" max="16130" width="15.6328125" style="928" customWidth="1"/>
    <col min="16131" max="16131" width="15.26953125" style="928" customWidth="1"/>
    <col min="16132" max="16132" width="17.453125" style="928" customWidth="1"/>
    <col min="16133" max="16133" width="15.08984375" style="928" customWidth="1"/>
    <col min="16134" max="16134" width="15.26953125" style="928" customWidth="1"/>
    <col min="16135" max="16135" width="3.7265625" style="928" customWidth="1"/>
    <col min="16136" max="16136" width="2.453125" style="928" customWidth="1"/>
    <col min="16137" max="16384" width="9" style="928"/>
  </cols>
  <sheetData>
    <row r="1" spans="1:7" ht="20.149999999999999" customHeight="1">
      <c r="A1" s="216" t="s">
        <v>1967</v>
      </c>
    </row>
    <row r="2" spans="1:7" ht="20.149999999999999" customHeight="1">
      <c r="D2" s="3560" t="s">
        <v>709</v>
      </c>
      <c r="E2" s="3560"/>
      <c r="F2" s="3560"/>
    </row>
    <row r="3" spans="1:7" ht="20.149999999999999" customHeight="1">
      <c r="E3" s="934"/>
      <c r="F3" s="934"/>
    </row>
    <row r="4" spans="1:7" ht="20.149999999999999" customHeight="1">
      <c r="A4" s="3561" t="s">
        <v>1966</v>
      </c>
      <c r="B4" s="3561"/>
      <c r="C4" s="3561"/>
      <c r="D4" s="3561"/>
      <c r="E4" s="3561"/>
      <c r="F4" s="3561"/>
    </row>
    <row r="5" spans="1:7" ht="20.149999999999999" customHeight="1">
      <c r="A5" s="933"/>
      <c r="B5" s="933"/>
      <c r="C5" s="933"/>
      <c r="D5" s="933"/>
      <c r="E5" s="933"/>
      <c r="F5" s="933"/>
    </row>
    <row r="6" spans="1:7" ht="52.5" customHeight="1">
      <c r="A6" s="951" t="s">
        <v>1143</v>
      </c>
      <c r="B6" s="4611"/>
      <c r="C6" s="4612"/>
      <c r="D6" s="4612"/>
      <c r="E6" s="4612"/>
      <c r="F6" s="4613"/>
      <c r="G6" s="987"/>
    </row>
    <row r="7" spans="1:7" ht="54.75" customHeight="1">
      <c r="A7" s="1296" t="s">
        <v>81</v>
      </c>
      <c r="B7" s="5022" t="s">
        <v>1301</v>
      </c>
      <c r="C7" s="5023"/>
      <c r="D7" s="5023"/>
      <c r="E7" s="5023"/>
      <c r="F7" s="5024"/>
      <c r="G7" s="987"/>
    </row>
    <row r="8" spans="1:7" ht="18" customHeight="1">
      <c r="A8" s="1295"/>
      <c r="B8" s="1295"/>
      <c r="C8" s="1295"/>
      <c r="D8" s="1295"/>
      <c r="E8" s="1295"/>
      <c r="F8" s="1295"/>
    </row>
    <row r="9" spans="1:7" ht="112.5" customHeight="1">
      <c r="A9" s="5302" t="s">
        <v>1822</v>
      </c>
      <c r="B9" s="5025" t="s">
        <v>1965</v>
      </c>
      <c r="C9" s="5026"/>
      <c r="D9" s="5026"/>
      <c r="E9" s="5026"/>
      <c r="F9" s="5027"/>
      <c r="G9" s="987"/>
    </row>
    <row r="10" spans="1:7" ht="103.5" customHeight="1">
      <c r="A10" s="5303"/>
      <c r="B10" s="5025" t="s">
        <v>1964</v>
      </c>
      <c r="C10" s="5026"/>
      <c r="D10" s="5025"/>
      <c r="E10" s="5026"/>
      <c r="F10" s="5027"/>
      <c r="G10" s="987"/>
    </row>
    <row r="11" spans="1:7">
      <c r="A11" s="943"/>
    </row>
    <row r="12" spans="1:7" ht="20.149999999999999" customHeight="1">
      <c r="A12" s="3731" t="s">
        <v>1963</v>
      </c>
      <c r="B12" s="3731"/>
      <c r="C12" s="3731"/>
      <c r="D12" s="3731"/>
      <c r="E12" s="3731"/>
      <c r="F12" s="3731"/>
    </row>
    <row r="13" spans="1:7" ht="20.149999999999999" customHeight="1">
      <c r="A13" s="3731"/>
      <c r="B13" s="3731"/>
      <c r="C13" s="3731"/>
      <c r="D13" s="3731"/>
      <c r="E13" s="3731"/>
      <c r="F13" s="3731"/>
    </row>
  </sheetData>
  <mergeCells count="9">
    <mergeCell ref="D2:F2"/>
    <mergeCell ref="A12:F13"/>
    <mergeCell ref="A9:A10"/>
    <mergeCell ref="A4:F4"/>
    <mergeCell ref="B6:F6"/>
    <mergeCell ref="B7:F7"/>
    <mergeCell ref="B9:F9"/>
    <mergeCell ref="B10:C10"/>
    <mergeCell ref="D10:F10"/>
  </mergeCells>
  <phoneticPr fontId="8"/>
  <pageMargins left="0.7" right="0.7" top="0.75" bottom="0.75" header="0.3" footer="0.3"/>
  <pageSetup paperSize="9" scale="85"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A2F3D-7249-4979-B723-109B87D6B910}">
  <sheetPr>
    <pageSetUpPr fitToPage="1"/>
  </sheetPr>
  <dimension ref="A1:AI26"/>
  <sheetViews>
    <sheetView view="pageBreakPreview" topLeftCell="A4" zoomScaleNormal="100" workbookViewId="0">
      <selection activeCell="AN26" sqref="AN26"/>
    </sheetView>
  </sheetViews>
  <sheetFormatPr defaultColWidth="9" defaultRowHeight="21" customHeight="1"/>
  <cols>
    <col min="1" max="39" width="2.6328125" style="72" customWidth="1"/>
    <col min="40" max="16384" width="9" style="72"/>
  </cols>
  <sheetData>
    <row r="1" spans="1:35" ht="21" customHeight="1">
      <c r="A1" s="2706" t="s">
        <v>2684</v>
      </c>
      <c r="B1" s="2706"/>
      <c r="C1" s="2706"/>
      <c r="D1" s="2706"/>
      <c r="E1" s="2706"/>
      <c r="F1" s="2706"/>
      <c r="G1" s="2706"/>
      <c r="H1" s="2706"/>
      <c r="I1" s="2706"/>
      <c r="J1" s="2706"/>
      <c r="K1" s="2706"/>
      <c r="L1" s="2706"/>
      <c r="M1" s="2706"/>
      <c r="N1" s="2706"/>
      <c r="O1" s="2706"/>
      <c r="P1" s="2706"/>
      <c r="Q1" s="2706"/>
      <c r="R1" s="2706"/>
      <c r="S1" s="2706"/>
      <c r="T1" s="2706"/>
      <c r="U1" s="2706"/>
      <c r="V1" s="2706"/>
      <c r="W1" s="2706"/>
      <c r="X1" s="2706"/>
      <c r="Y1" s="2706"/>
      <c r="Z1" s="2706"/>
      <c r="AA1" s="2706"/>
      <c r="AB1" s="2706"/>
      <c r="AC1" s="2706"/>
      <c r="AD1" s="2706"/>
      <c r="AE1" s="2706"/>
      <c r="AF1" s="2706"/>
      <c r="AG1" s="2706"/>
      <c r="AH1" s="2706"/>
      <c r="AI1" s="2706"/>
    </row>
    <row r="2" spans="1:35" ht="21" customHeight="1">
      <c r="A2" s="2680" t="s">
        <v>2683</v>
      </c>
      <c r="B2" s="2680"/>
      <c r="C2" s="2680"/>
      <c r="D2" s="2680"/>
      <c r="E2" s="2680"/>
      <c r="F2" s="2680"/>
      <c r="G2" s="2680"/>
      <c r="H2" s="2680"/>
      <c r="I2" s="2680"/>
      <c r="J2" s="2680"/>
      <c r="K2" s="2680"/>
      <c r="L2" s="2680"/>
      <c r="M2" s="2680"/>
      <c r="N2" s="2680"/>
      <c r="O2" s="2680"/>
      <c r="P2" s="2680"/>
      <c r="Q2" s="2680"/>
      <c r="R2" s="2680"/>
      <c r="S2" s="2680"/>
      <c r="T2" s="2680"/>
      <c r="U2" s="2680"/>
      <c r="V2" s="2680"/>
      <c r="W2" s="2680"/>
      <c r="X2" s="2680"/>
      <c r="Y2" s="2680"/>
      <c r="Z2" s="2680"/>
      <c r="AA2" s="2680"/>
      <c r="AB2" s="2680"/>
      <c r="AC2" s="2680"/>
      <c r="AD2" s="2680"/>
      <c r="AE2" s="2680"/>
      <c r="AF2" s="2680"/>
      <c r="AG2" s="2680"/>
      <c r="AH2" s="2680"/>
      <c r="AI2" s="2680"/>
    </row>
    <row r="3" spans="1:35" ht="21" customHeight="1" thickBot="1"/>
    <row r="4" spans="1:35" ht="21" customHeight="1" thickTop="1">
      <c r="A4" s="2724" t="s">
        <v>55</v>
      </c>
      <c r="B4" s="2725"/>
      <c r="C4" s="2725"/>
      <c r="D4" s="2725"/>
      <c r="E4" s="2725"/>
      <c r="F4" s="2725"/>
      <c r="G4" s="2725"/>
      <c r="H4" s="2725"/>
      <c r="I4" s="2725"/>
      <c r="J4" s="2725"/>
      <c r="K4" s="2725"/>
      <c r="L4" s="2725"/>
      <c r="M4" s="2725"/>
      <c r="N4" s="2725"/>
      <c r="O4" s="2725"/>
      <c r="P4" s="2725"/>
      <c r="Q4" s="2725"/>
      <c r="R4" s="2730" t="s">
        <v>367</v>
      </c>
      <c r="S4" s="2730"/>
      <c r="T4" s="2730"/>
      <c r="U4" s="2730"/>
      <c r="V4" s="2730"/>
      <c r="W4" s="2730"/>
      <c r="X4" s="2732" t="s">
        <v>463</v>
      </c>
      <c r="Y4" s="5314"/>
      <c r="Z4" s="5314"/>
      <c r="AA4" s="5314"/>
      <c r="AB4" s="5314"/>
      <c r="AC4" s="5314"/>
      <c r="AD4" s="5315"/>
      <c r="AE4" s="2741" t="s">
        <v>282</v>
      </c>
      <c r="AF4" s="2741"/>
      <c r="AG4" s="2741"/>
      <c r="AH4" s="2741"/>
      <c r="AI4" s="2742"/>
    </row>
    <row r="5" spans="1:35" ht="21" customHeight="1">
      <c r="A5" s="5310"/>
      <c r="B5" s="2727"/>
      <c r="C5" s="2727"/>
      <c r="D5" s="2727"/>
      <c r="E5" s="2727"/>
      <c r="F5" s="2727"/>
      <c r="G5" s="2727"/>
      <c r="H5" s="2727"/>
      <c r="I5" s="2727"/>
      <c r="J5" s="2727"/>
      <c r="K5" s="2727"/>
      <c r="L5" s="2727"/>
      <c r="M5" s="2727"/>
      <c r="N5" s="2727"/>
      <c r="O5" s="2727"/>
      <c r="P5" s="2727"/>
      <c r="Q5" s="2727"/>
      <c r="R5" s="5313"/>
      <c r="S5" s="5313"/>
      <c r="T5" s="5313"/>
      <c r="U5" s="5313"/>
      <c r="V5" s="5313"/>
      <c r="W5" s="5313"/>
      <c r="X5" s="5316"/>
      <c r="Y5" s="2736"/>
      <c r="Z5" s="2736"/>
      <c r="AA5" s="2736"/>
      <c r="AB5" s="2736"/>
      <c r="AC5" s="2736"/>
      <c r="AD5" s="2737"/>
      <c r="AE5" s="5319"/>
      <c r="AF5" s="5319"/>
      <c r="AG5" s="5319"/>
      <c r="AH5" s="5319"/>
      <c r="AI5" s="5320"/>
    </row>
    <row r="6" spans="1:35" ht="21" customHeight="1">
      <c r="A6" s="5310"/>
      <c r="B6" s="2727"/>
      <c r="C6" s="2727"/>
      <c r="D6" s="2727"/>
      <c r="E6" s="2727"/>
      <c r="F6" s="2727"/>
      <c r="G6" s="2727"/>
      <c r="H6" s="2727"/>
      <c r="I6" s="2727"/>
      <c r="J6" s="2727"/>
      <c r="K6" s="2727"/>
      <c r="L6" s="2727"/>
      <c r="M6" s="2727"/>
      <c r="N6" s="2727"/>
      <c r="O6" s="2727"/>
      <c r="P6" s="2727"/>
      <c r="Q6" s="2727"/>
      <c r="R6" s="5313"/>
      <c r="S6" s="5313"/>
      <c r="T6" s="5313"/>
      <c r="U6" s="5313"/>
      <c r="V6" s="5313"/>
      <c r="W6" s="5313"/>
      <c r="X6" s="5316"/>
      <c r="Y6" s="2736"/>
      <c r="Z6" s="2736"/>
      <c r="AA6" s="2736"/>
      <c r="AB6" s="2736"/>
      <c r="AC6" s="2736"/>
      <c r="AD6" s="2737"/>
      <c r="AE6" s="5319"/>
      <c r="AF6" s="5319"/>
      <c r="AG6" s="5319"/>
      <c r="AH6" s="5319"/>
      <c r="AI6" s="5320"/>
    </row>
    <row r="7" spans="1:35" ht="21" customHeight="1">
      <c r="A7" s="5310"/>
      <c r="B7" s="2727"/>
      <c r="C7" s="2727"/>
      <c r="D7" s="2727"/>
      <c r="E7" s="2727"/>
      <c r="F7" s="2727"/>
      <c r="G7" s="2727"/>
      <c r="H7" s="2727"/>
      <c r="I7" s="2727"/>
      <c r="J7" s="2727"/>
      <c r="K7" s="2727"/>
      <c r="L7" s="2727"/>
      <c r="M7" s="2727"/>
      <c r="N7" s="2727"/>
      <c r="O7" s="2727"/>
      <c r="P7" s="2727"/>
      <c r="Q7" s="2727"/>
      <c r="R7" s="5313"/>
      <c r="S7" s="5313"/>
      <c r="T7" s="5313"/>
      <c r="U7" s="5313"/>
      <c r="V7" s="5313"/>
      <c r="W7" s="5313"/>
      <c r="X7" s="5316"/>
      <c r="Y7" s="2736"/>
      <c r="Z7" s="2736"/>
      <c r="AA7" s="2736"/>
      <c r="AB7" s="2736"/>
      <c r="AC7" s="2736"/>
      <c r="AD7" s="2737"/>
      <c r="AE7" s="5319"/>
      <c r="AF7" s="5319"/>
      <c r="AG7" s="5319"/>
      <c r="AH7" s="5319"/>
      <c r="AI7" s="5320"/>
    </row>
    <row r="8" spans="1:35" ht="21" customHeight="1">
      <c r="A8" s="5311"/>
      <c r="B8" s="5312"/>
      <c r="C8" s="5312"/>
      <c r="D8" s="5312"/>
      <c r="E8" s="5312"/>
      <c r="F8" s="5312"/>
      <c r="G8" s="5312"/>
      <c r="H8" s="5312"/>
      <c r="I8" s="5312"/>
      <c r="J8" s="5312"/>
      <c r="K8" s="5312"/>
      <c r="L8" s="5312"/>
      <c r="M8" s="5312"/>
      <c r="N8" s="5312"/>
      <c r="O8" s="5312"/>
      <c r="P8" s="5312"/>
      <c r="Q8" s="5312"/>
      <c r="R8" s="5313"/>
      <c r="S8" s="5313"/>
      <c r="T8" s="5313"/>
      <c r="U8" s="5313"/>
      <c r="V8" s="5313"/>
      <c r="W8" s="5313"/>
      <c r="X8" s="2738"/>
      <c r="Y8" s="5317"/>
      <c r="Z8" s="5317"/>
      <c r="AA8" s="5317"/>
      <c r="AB8" s="5317"/>
      <c r="AC8" s="5317"/>
      <c r="AD8" s="5318"/>
      <c r="AE8" s="5319"/>
      <c r="AF8" s="5319"/>
      <c r="AG8" s="5319"/>
      <c r="AH8" s="5319"/>
      <c r="AI8" s="5320"/>
    </row>
    <row r="9" spans="1:35" ht="21" customHeight="1">
      <c r="A9" s="2045">
        <v>1</v>
      </c>
      <c r="B9" s="5307"/>
      <c r="C9" s="5307"/>
      <c r="D9" s="5307"/>
      <c r="E9" s="5307"/>
      <c r="F9" s="5307"/>
      <c r="G9" s="5307"/>
      <c r="H9" s="5307"/>
      <c r="I9" s="5307"/>
      <c r="J9" s="5307"/>
      <c r="K9" s="5307"/>
      <c r="L9" s="5307"/>
      <c r="M9" s="5307"/>
      <c r="N9" s="5307"/>
      <c r="O9" s="5307"/>
      <c r="P9" s="5307"/>
      <c r="Q9" s="5308"/>
      <c r="R9" s="5307"/>
      <c r="S9" s="5307"/>
      <c r="T9" s="5307"/>
      <c r="U9" s="5307"/>
      <c r="V9" s="5307"/>
      <c r="W9" s="5307"/>
      <c r="X9" s="5307"/>
      <c r="Y9" s="5307"/>
      <c r="Z9" s="5307"/>
      <c r="AA9" s="5307"/>
      <c r="AB9" s="5307"/>
      <c r="AC9" s="5307"/>
      <c r="AD9" s="5307"/>
      <c r="AE9" s="5307"/>
      <c r="AF9" s="5307"/>
      <c r="AG9" s="5307"/>
      <c r="AH9" s="5307"/>
      <c r="AI9" s="5309"/>
    </row>
    <row r="10" spans="1:35" ht="21" customHeight="1">
      <c r="A10" s="2045">
        <v>2</v>
      </c>
      <c r="B10" s="5307"/>
      <c r="C10" s="5307"/>
      <c r="D10" s="5307"/>
      <c r="E10" s="5307"/>
      <c r="F10" s="5307"/>
      <c r="G10" s="5307"/>
      <c r="H10" s="5307"/>
      <c r="I10" s="5307"/>
      <c r="J10" s="5307"/>
      <c r="K10" s="5307"/>
      <c r="L10" s="5307"/>
      <c r="M10" s="5307"/>
      <c r="N10" s="5307"/>
      <c r="O10" s="5307"/>
      <c r="P10" s="5307"/>
      <c r="Q10" s="5308"/>
      <c r="R10" s="5307"/>
      <c r="S10" s="5307"/>
      <c r="T10" s="5307"/>
      <c r="U10" s="5307"/>
      <c r="V10" s="5307"/>
      <c r="W10" s="5307"/>
      <c r="X10" s="5307"/>
      <c r="Y10" s="5307"/>
      <c r="Z10" s="5307"/>
      <c r="AA10" s="5307"/>
      <c r="AB10" s="5307"/>
      <c r="AC10" s="5307"/>
      <c r="AD10" s="5307"/>
      <c r="AE10" s="5307"/>
      <c r="AF10" s="5307"/>
      <c r="AG10" s="5307"/>
      <c r="AH10" s="5307"/>
      <c r="AI10" s="5309"/>
    </row>
    <row r="11" spans="1:35" ht="21" customHeight="1">
      <c r="A11" s="2045">
        <v>3</v>
      </c>
      <c r="B11" s="5307"/>
      <c r="C11" s="5307"/>
      <c r="D11" s="5307"/>
      <c r="E11" s="5307"/>
      <c r="F11" s="5307"/>
      <c r="G11" s="5307"/>
      <c r="H11" s="5307"/>
      <c r="I11" s="5307"/>
      <c r="J11" s="5307"/>
      <c r="K11" s="5307"/>
      <c r="L11" s="5307"/>
      <c r="M11" s="5307"/>
      <c r="N11" s="5307"/>
      <c r="O11" s="5307"/>
      <c r="P11" s="5307"/>
      <c r="Q11" s="5308"/>
      <c r="R11" s="5307"/>
      <c r="S11" s="5307"/>
      <c r="T11" s="5307"/>
      <c r="U11" s="5307"/>
      <c r="V11" s="5307"/>
      <c r="W11" s="5307"/>
      <c r="X11" s="5307"/>
      <c r="Y11" s="5307"/>
      <c r="Z11" s="5307"/>
      <c r="AA11" s="5307"/>
      <c r="AB11" s="5307"/>
      <c r="AC11" s="5307"/>
      <c r="AD11" s="5307"/>
      <c r="AE11" s="5307"/>
      <c r="AF11" s="5307"/>
      <c r="AG11" s="5307"/>
      <c r="AH11" s="5307"/>
      <c r="AI11" s="5309"/>
    </row>
    <row r="12" spans="1:35" ht="21" customHeight="1">
      <c r="A12" s="2045">
        <v>4</v>
      </c>
      <c r="B12" s="5307"/>
      <c r="C12" s="5307"/>
      <c r="D12" s="5307"/>
      <c r="E12" s="5307"/>
      <c r="F12" s="5307"/>
      <c r="G12" s="5307"/>
      <c r="H12" s="5307"/>
      <c r="I12" s="5307"/>
      <c r="J12" s="5307"/>
      <c r="K12" s="5307"/>
      <c r="L12" s="5307"/>
      <c r="M12" s="5307"/>
      <c r="N12" s="5307"/>
      <c r="O12" s="5307"/>
      <c r="P12" s="5307"/>
      <c r="Q12" s="5308"/>
      <c r="R12" s="5307"/>
      <c r="S12" s="5307"/>
      <c r="T12" s="5307"/>
      <c r="U12" s="5307"/>
      <c r="V12" s="5307"/>
      <c r="W12" s="5307"/>
      <c r="X12" s="5307"/>
      <c r="Y12" s="5307"/>
      <c r="Z12" s="5307"/>
      <c r="AA12" s="5307"/>
      <c r="AB12" s="5307"/>
      <c r="AC12" s="5307"/>
      <c r="AD12" s="5307"/>
      <c r="AE12" s="5307"/>
      <c r="AF12" s="5307"/>
      <c r="AG12" s="5307"/>
      <c r="AH12" s="5307"/>
      <c r="AI12" s="5309"/>
    </row>
    <row r="13" spans="1:35" ht="21" customHeight="1">
      <c r="A13" s="2045">
        <v>5</v>
      </c>
      <c r="B13" s="5307"/>
      <c r="C13" s="5307"/>
      <c r="D13" s="5307"/>
      <c r="E13" s="5307"/>
      <c r="F13" s="5307"/>
      <c r="G13" s="5307"/>
      <c r="H13" s="5307"/>
      <c r="I13" s="5307"/>
      <c r="J13" s="5307"/>
      <c r="K13" s="5307"/>
      <c r="L13" s="5307"/>
      <c r="M13" s="5307"/>
      <c r="N13" s="5307"/>
      <c r="O13" s="5307"/>
      <c r="P13" s="5307"/>
      <c r="Q13" s="5308"/>
      <c r="R13" s="5307"/>
      <c r="S13" s="5307"/>
      <c r="T13" s="5307"/>
      <c r="U13" s="5307"/>
      <c r="V13" s="5307"/>
      <c r="W13" s="5307"/>
      <c r="X13" s="5307"/>
      <c r="Y13" s="5307"/>
      <c r="Z13" s="5307"/>
      <c r="AA13" s="5307"/>
      <c r="AB13" s="5307"/>
      <c r="AC13" s="5307"/>
      <c r="AD13" s="5307"/>
      <c r="AE13" s="5307"/>
      <c r="AF13" s="5307"/>
      <c r="AG13" s="5307"/>
      <c r="AH13" s="5307"/>
      <c r="AI13" s="5309"/>
    </row>
    <row r="14" spans="1:35" ht="21" customHeight="1">
      <c r="A14" s="2045">
        <v>6</v>
      </c>
      <c r="B14" s="5307"/>
      <c r="C14" s="5307"/>
      <c r="D14" s="5307"/>
      <c r="E14" s="5307"/>
      <c r="F14" s="5307"/>
      <c r="G14" s="5307"/>
      <c r="H14" s="5307"/>
      <c r="I14" s="5307"/>
      <c r="J14" s="5307"/>
      <c r="K14" s="5307"/>
      <c r="L14" s="5307"/>
      <c r="M14" s="5307"/>
      <c r="N14" s="5307"/>
      <c r="O14" s="5307"/>
      <c r="P14" s="5307"/>
      <c r="Q14" s="5308"/>
      <c r="R14" s="5307"/>
      <c r="S14" s="5307"/>
      <c r="T14" s="5307"/>
      <c r="U14" s="5307"/>
      <c r="V14" s="5307"/>
      <c r="W14" s="5307"/>
      <c r="X14" s="5307"/>
      <c r="Y14" s="5307"/>
      <c r="Z14" s="5307"/>
      <c r="AA14" s="5307"/>
      <c r="AB14" s="5307"/>
      <c r="AC14" s="5307"/>
      <c r="AD14" s="5307"/>
      <c r="AE14" s="5307"/>
      <c r="AF14" s="5307"/>
      <c r="AG14" s="5307"/>
      <c r="AH14" s="5307"/>
      <c r="AI14" s="5309"/>
    </row>
    <row r="15" spans="1:35" ht="21" customHeight="1">
      <c r="A15" s="2045">
        <v>7</v>
      </c>
      <c r="B15" s="5307"/>
      <c r="C15" s="5307"/>
      <c r="D15" s="5307"/>
      <c r="E15" s="5307"/>
      <c r="F15" s="5307"/>
      <c r="G15" s="5307"/>
      <c r="H15" s="5307"/>
      <c r="I15" s="5307"/>
      <c r="J15" s="5307"/>
      <c r="K15" s="5307"/>
      <c r="L15" s="5307"/>
      <c r="M15" s="5307"/>
      <c r="N15" s="5307"/>
      <c r="O15" s="5307"/>
      <c r="P15" s="5307"/>
      <c r="Q15" s="5308"/>
      <c r="R15" s="5307"/>
      <c r="S15" s="5307"/>
      <c r="T15" s="5307"/>
      <c r="U15" s="5307"/>
      <c r="V15" s="5307"/>
      <c r="W15" s="5307"/>
      <c r="X15" s="5307"/>
      <c r="Y15" s="5307"/>
      <c r="Z15" s="5307"/>
      <c r="AA15" s="5307"/>
      <c r="AB15" s="5307"/>
      <c r="AC15" s="5307"/>
      <c r="AD15" s="5307"/>
      <c r="AE15" s="5307"/>
      <c r="AF15" s="5307"/>
      <c r="AG15" s="5307"/>
      <c r="AH15" s="5307"/>
      <c r="AI15" s="5309"/>
    </row>
    <row r="16" spans="1:35" ht="21" customHeight="1">
      <c r="A16" s="2045">
        <v>8</v>
      </c>
      <c r="B16" s="5307"/>
      <c r="C16" s="5307"/>
      <c r="D16" s="5307"/>
      <c r="E16" s="5307"/>
      <c r="F16" s="5307"/>
      <c r="G16" s="5307"/>
      <c r="H16" s="5307"/>
      <c r="I16" s="5307"/>
      <c r="J16" s="5307"/>
      <c r="K16" s="5307"/>
      <c r="L16" s="5307"/>
      <c r="M16" s="5307"/>
      <c r="N16" s="5307"/>
      <c r="O16" s="5307"/>
      <c r="P16" s="5307"/>
      <c r="Q16" s="5308"/>
      <c r="R16" s="5307"/>
      <c r="S16" s="5307"/>
      <c r="T16" s="5307"/>
      <c r="U16" s="5307"/>
      <c r="V16" s="5307"/>
      <c r="W16" s="5307"/>
      <c r="X16" s="5307"/>
      <c r="Y16" s="5307"/>
      <c r="Z16" s="5307"/>
      <c r="AA16" s="5307"/>
      <c r="AB16" s="5307"/>
      <c r="AC16" s="5307"/>
      <c r="AD16" s="5307"/>
      <c r="AE16" s="5307"/>
      <c r="AF16" s="5307"/>
      <c r="AG16" s="5307"/>
      <c r="AH16" s="5307"/>
      <c r="AI16" s="5309"/>
    </row>
    <row r="17" spans="1:35" ht="21" customHeight="1">
      <c r="A17" s="2045">
        <v>9</v>
      </c>
      <c r="B17" s="5307"/>
      <c r="C17" s="5307"/>
      <c r="D17" s="5307"/>
      <c r="E17" s="5307"/>
      <c r="F17" s="5307"/>
      <c r="G17" s="5307"/>
      <c r="H17" s="5307"/>
      <c r="I17" s="5307"/>
      <c r="J17" s="5307"/>
      <c r="K17" s="5307"/>
      <c r="L17" s="5307"/>
      <c r="M17" s="5307"/>
      <c r="N17" s="5307"/>
      <c r="O17" s="5307"/>
      <c r="P17" s="5307"/>
      <c r="Q17" s="5308"/>
      <c r="R17" s="5307"/>
      <c r="S17" s="5307"/>
      <c r="T17" s="5307"/>
      <c r="U17" s="5307"/>
      <c r="V17" s="5307"/>
      <c r="W17" s="5307"/>
      <c r="X17" s="5307"/>
      <c r="Y17" s="5307"/>
      <c r="Z17" s="5307"/>
      <c r="AA17" s="5307"/>
      <c r="AB17" s="5307"/>
      <c r="AC17" s="5307"/>
      <c r="AD17" s="5307"/>
      <c r="AE17" s="5307"/>
      <c r="AF17" s="5307"/>
      <c r="AG17" s="5307"/>
      <c r="AH17" s="5307"/>
      <c r="AI17" s="5309"/>
    </row>
    <row r="18" spans="1:35" ht="21" customHeight="1">
      <c r="A18" s="2045">
        <v>10</v>
      </c>
      <c r="B18" s="5307"/>
      <c r="C18" s="5307"/>
      <c r="D18" s="5307"/>
      <c r="E18" s="5307"/>
      <c r="F18" s="5307"/>
      <c r="G18" s="5307"/>
      <c r="H18" s="5307"/>
      <c r="I18" s="5307"/>
      <c r="J18" s="5307"/>
      <c r="K18" s="5307"/>
      <c r="L18" s="5307"/>
      <c r="M18" s="5307"/>
      <c r="N18" s="5307"/>
      <c r="O18" s="5307"/>
      <c r="P18" s="5307"/>
      <c r="Q18" s="5308"/>
      <c r="R18" s="5307"/>
      <c r="S18" s="5307"/>
      <c r="T18" s="5307"/>
      <c r="U18" s="5307"/>
      <c r="V18" s="5307"/>
      <c r="W18" s="5307"/>
      <c r="X18" s="5307"/>
      <c r="Y18" s="5307"/>
      <c r="Z18" s="5307"/>
      <c r="AA18" s="5307"/>
      <c r="AB18" s="5307"/>
      <c r="AC18" s="5307"/>
      <c r="AD18" s="5307"/>
      <c r="AE18" s="5307"/>
      <c r="AF18" s="5307"/>
      <c r="AG18" s="5307"/>
      <c r="AH18" s="5307"/>
      <c r="AI18" s="5309"/>
    </row>
    <row r="19" spans="1:35" ht="21" customHeight="1">
      <c r="A19" s="2045">
        <v>11</v>
      </c>
      <c r="B19" s="5307"/>
      <c r="C19" s="5307"/>
      <c r="D19" s="5307"/>
      <c r="E19" s="5307"/>
      <c r="F19" s="5307"/>
      <c r="G19" s="5307"/>
      <c r="H19" s="5307"/>
      <c r="I19" s="5307"/>
      <c r="J19" s="5307"/>
      <c r="K19" s="5307"/>
      <c r="L19" s="5307"/>
      <c r="M19" s="5307"/>
      <c r="N19" s="5307"/>
      <c r="O19" s="5307"/>
      <c r="P19" s="5307"/>
      <c r="Q19" s="5308"/>
      <c r="R19" s="5307"/>
      <c r="S19" s="5307"/>
      <c r="T19" s="5307"/>
      <c r="U19" s="5307"/>
      <c r="V19" s="5307"/>
      <c r="W19" s="5307"/>
      <c r="X19" s="5307"/>
      <c r="Y19" s="5307"/>
      <c r="Z19" s="5307"/>
      <c r="AA19" s="5307"/>
      <c r="AB19" s="5307"/>
      <c r="AC19" s="5307"/>
      <c r="AD19" s="5307"/>
      <c r="AE19" s="5307"/>
      <c r="AF19" s="5307"/>
      <c r="AG19" s="5307"/>
      <c r="AH19" s="5307"/>
      <c r="AI19" s="5309"/>
    </row>
    <row r="20" spans="1:35" ht="21" customHeight="1">
      <c r="A20" s="2045">
        <v>12</v>
      </c>
      <c r="B20" s="5307"/>
      <c r="C20" s="5307"/>
      <c r="D20" s="5307"/>
      <c r="E20" s="5307"/>
      <c r="F20" s="5307"/>
      <c r="G20" s="5307"/>
      <c r="H20" s="5307"/>
      <c r="I20" s="5307"/>
      <c r="J20" s="5307"/>
      <c r="K20" s="5307"/>
      <c r="L20" s="5307"/>
      <c r="M20" s="5307"/>
      <c r="N20" s="5307"/>
      <c r="O20" s="5307"/>
      <c r="P20" s="5307"/>
      <c r="Q20" s="5308"/>
      <c r="R20" s="5307"/>
      <c r="S20" s="5307"/>
      <c r="T20" s="5307"/>
      <c r="U20" s="5307"/>
      <c r="V20" s="5307"/>
      <c r="W20" s="5307"/>
      <c r="X20" s="5307"/>
      <c r="Y20" s="5307"/>
      <c r="Z20" s="5307"/>
      <c r="AA20" s="5307"/>
      <c r="AB20" s="5307"/>
      <c r="AC20" s="5307"/>
      <c r="AD20" s="5307"/>
      <c r="AE20" s="5307"/>
      <c r="AF20" s="5307"/>
      <c r="AG20" s="5307"/>
      <c r="AH20" s="5307"/>
      <c r="AI20" s="5309"/>
    </row>
    <row r="21" spans="1:35" ht="21" customHeight="1">
      <c r="A21" s="2045">
        <v>13</v>
      </c>
      <c r="B21" s="5307"/>
      <c r="C21" s="5307"/>
      <c r="D21" s="5307"/>
      <c r="E21" s="5307"/>
      <c r="F21" s="5307"/>
      <c r="G21" s="5307"/>
      <c r="H21" s="5307"/>
      <c r="I21" s="5307"/>
      <c r="J21" s="5307"/>
      <c r="K21" s="5307"/>
      <c r="L21" s="5307"/>
      <c r="M21" s="5307"/>
      <c r="N21" s="5307"/>
      <c r="O21" s="5307"/>
      <c r="P21" s="5307"/>
      <c r="Q21" s="5308"/>
      <c r="R21" s="5307"/>
      <c r="S21" s="5307"/>
      <c r="T21" s="5307"/>
      <c r="U21" s="5307"/>
      <c r="V21" s="5307"/>
      <c r="W21" s="5307"/>
      <c r="X21" s="5307"/>
      <c r="Y21" s="5307"/>
      <c r="Z21" s="5307"/>
      <c r="AA21" s="5307"/>
      <c r="AB21" s="5307"/>
      <c r="AC21" s="5307"/>
      <c r="AD21" s="5307"/>
      <c r="AE21" s="5307"/>
      <c r="AF21" s="5307"/>
      <c r="AG21" s="5307"/>
      <c r="AH21" s="5307"/>
      <c r="AI21" s="5309"/>
    </row>
    <row r="22" spans="1:35" ht="21" customHeight="1">
      <c r="A22" s="2045">
        <v>14</v>
      </c>
      <c r="B22" s="5307"/>
      <c r="C22" s="5307"/>
      <c r="D22" s="5307"/>
      <c r="E22" s="5307"/>
      <c r="F22" s="5307"/>
      <c r="G22" s="5307"/>
      <c r="H22" s="5307"/>
      <c r="I22" s="5307"/>
      <c r="J22" s="5307"/>
      <c r="K22" s="5307"/>
      <c r="L22" s="5307"/>
      <c r="M22" s="5307"/>
      <c r="N22" s="5307"/>
      <c r="O22" s="5307"/>
      <c r="P22" s="5307"/>
      <c r="Q22" s="5308"/>
      <c r="R22" s="5307"/>
      <c r="S22" s="5307"/>
      <c r="T22" s="5307"/>
      <c r="U22" s="5307"/>
      <c r="V22" s="5307"/>
      <c r="W22" s="5307"/>
      <c r="X22" s="5307"/>
      <c r="Y22" s="5307"/>
      <c r="Z22" s="5307"/>
      <c r="AA22" s="5307"/>
      <c r="AB22" s="5307"/>
      <c r="AC22" s="5307"/>
      <c r="AD22" s="5307"/>
      <c r="AE22" s="5307"/>
      <c r="AF22" s="5307"/>
      <c r="AG22" s="5307"/>
      <c r="AH22" s="5307"/>
      <c r="AI22" s="5309"/>
    </row>
    <row r="23" spans="1:35" ht="21" customHeight="1" thickBot="1">
      <c r="A23" s="2044">
        <v>15</v>
      </c>
      <c r="B23" s="5304"/>
      <c r="C23" s="5304"/>
      <c r="D23" s="5304"/>
      <c r="E23" s="5304"/>
      <c r="F23" s="5304"/>
      <c r="G23" s="5304"/>
      <c r="H23" s="5304"/>
      <c r="I23" s="5304"/>
      <c r="J23" s="5304"/>
      <c r="K23" s="5304"/>
      <c r="L23" s="5304"/>
      <c r="M23" s="5304"/>
      <c r="N23" s="5304"/>
      <c r="O23" s="5304"/>
      <c r="P23" s="5304"/>
      <c r="Q23" s="5305"/>
      <c r="R23" s="5304"/>
      <c r="S23" s="5304"/>
      <c r="T23" s="5304"/>
      <c r="U23" s="5304"/>
      <c r="V23" s="5304"/>
      <c r="W23" s="5304"/>
      <c r="X23" s="5304"/>
      <c r="Y23" s="5304"/>
      <c r="Z23" s="5304"/>
      <c r="AA23" s="5304"/>
      <c r="AB23" s="5304"/>
      <c r="AC23" s="5304"/>
      <c r="AD23" s="5304"/>
      <c r="AE23" s="5304"/>
      <c r="AF23" s="5304"/>
      <c r="AG23" s="5304"/>
      <c r="AH23" s="5304"/>
      <c r="AI23" s="5306"/>
    </row>
    <row r="24" spans="1:35" ht="22.5" customHeight="1">
      <c r="A24" s="2747" t="s">
        <v>2682</v>
      </c>
      <c r="B24" s="2747"/>
      <c r="C24" s="2747"/>
      <c r="D24" s="2747"/>
      <c r="E24" s="2747"/>
      <c r="F24" s="2747"/>
      <c r="G24" s="2747"/>
      <c r="H24" s="2747"/>
      <c r="I24" s="2747"/>
      <c r="J24" s="2747"/>
      <c r="K24" s="2747"/>
      <c r="L24" s="2747"/>
      <c r="M24" s="2747"/>
      <c r="N24" s="2747"/>
      <c r="O24" s="2747"/>
      <c r="P24" s="2747"/>
      <c r="Q24" s="2747"/>
      <c r="R24" s="2747"/>
      <c r="S24" s="2747"/>
      <c r="T24" s="2747"/>
      <c r="U24" s="2747"/>
      <c r="V24" s="2747"/>
      <c r="W24" s="2747"/>
      <c r="X24" s="2747"/>
      <c r="Y24" s="2747"/>
      <c r="Z24" s="2747"/>
      <c r="AA24" s="2747"/>
      <c r="AB24" s="2747"/>
      <c r="AC24" s="2747"/>
      <c r="AD24" s="2747"/>
      <c r="AE24" s="2747"/>
      <c r="AF24" s="2747"/>
      <c r="AG24" s="2747"/>
      <c r="AH24" s="2747"/>
      <c r="AI24" s="2747"/>
    </row>
    <row r="25" spans="1:35" ht="22.5" customHeight="1">
      <c r="A25" s="2748"/>
      <c r="B25" s="2748"/>
      <c r="C25" s="2748"/>
      <c r="D25" s="2748"/>
      <c r="E25" s="2748"/>
      <c r="F25" s="2748"/>
      <c r="G25" s="2748"/>
      <c r="H25" s="2748"/>
      <c r="I25" s="2748"/>
      <c r="J25" s="2748"/>
      <c r="K25" s="2748"/>
      <c r="L25" s="2748"/>
      <c r="M25" s="2748"/>
      <c r="N25" s="2748"/>
      <c r="O25" s="2748"/>
      <c r="P25" s="2748"/>
      <c r="Q25" s="2748"/>
      <c r="R25" s="2748"/>
      <c r="S25" s="2748"/>
      <c r="T25" s="2748"/>
      <c r="U25" s="2748"/>
      <c r="V25" s="2748"/>
      <c r="W25" s="2748"/>
      <c r="X25" s="2748"/>
      <c r="Y25" s="2748"/>
      <c r="Z25" s="2748"/>
      <c r="AA25" s="2748"/>
      <c r="AB25" s="2748"/>
      <c r="AC25" s="2748"/>
      <c r="AD25" s="2748"/>
      <c r="AE25" s="2748"/>
      <c r="AF25" s="2748"/>
      <c r="AG25" s="2748"/>
      <c r="AH25" s="2748"/>
      <c r="AI25" s="2748"/>
    </row>
    <row r="26" spans="1:35" ht="22.5" customHeight="1">
      <c r="A26" s="2748"/>
      <c r="B26" s="2748"/>
      <c r="C26" s="2748"/>
      <c r="D26" s="2748"/>
      <c r="E26" s="2748"/>
      <c r="F26" s="2748"/>
      <c r="G26" s="2748"/>
      <c r="H26" s="2748"/>
      <c r="I26" s="2748"/>
      <c r="J26" s="2748"/>
      <c r="K26" s="2748"/>
      <c r="L26" s="2748"/>
      <c r="M26" s="2748"/>
      <c r="N26" s="2748"/>
      <c r="O26" s="2748"/>
      <c r="P26" s="2748"/>
      <c r="Q26" s="2748"/>
      <c r="R26" s="2748"/>
      <c r="S26" s="2748"/>
      <c r="T26" s="2748"/>
      <c r="U26" s="2748"/>
      <c r="V26" s="2748"/>
      <c r="W26" s="2748"/>
      <c r="X26" s="2748"/>
      <c r="Y26" s="2748"/>
      <c r="Z26" s="2748"/>
      <c r="AA26" s="2748"/>
      <c r="AB26" s="2748"/>
      <c r="AC26" s="2748"/>
      <c r="AD26" s="2748"/>
      <c r="AE26" s="2748"/>
      <c r="AF26" s="2748"/>
      <c r="AG26" s="2748"/>
      <c r="AH26" s="2748"/>
      <c r="AI26" s="2748"/>
    </row>
  </sheetData>
  <mergeCells count="67">
    <mergeCell ref="A4:Q8"/>
    <mergeCell ref="R4:W8"/>
    <mergeCell ref="X4:AD8"/>
    <mergeCell ref="AE4:AI8"/>
    <mergeCell ref="A1:AI1"/>
    <mergeCell ref="A2:AI2"/>
    <mergeCell ref="B9:Q9"/>
    <mergeCell ref="R9:W9"/>
    <mergeCell ref="X9:AD9"/>
    <mergeCell ref="AE9:AI9"/>
    <mergeCell ref="B10:Q10"/>
    <mergeCell ref="R10:W10"/>
    <mergeCell ref="X10:AD10"/>
    <mergeCell ref="AE10:AI10"/>
    <mergeCell ref="B11:Q11"/>
    <mergeCell ref="R11:W11"/>
    <mergeCell ref="X11:AD11"/>
    <mergeCell ref="AE11:AI11"/>
    <mergeCell ref="B12:Q12"/>
    <mergeCell ref="R12:W12"/>
    <mergeCell ref="X12:AD12"/>
    <mergeCell ref="AE12:AI12"/>
    <mergeCell ref="B13:Q13"/>
    <mergeCell ref="R13:W13"/>
    <mergeCell ref="X13:AD13"/>
    <mergeCell ref="AE13:AI13"/>
    <mergeCell ref="B14:Q14"/>
    <mergeCell ref="R14:W14"/>
    <mergeCell ref="X14:AD14"/>
    <mergeCell ref="AE14:AI14"/>
    <mergeCell ref="B15:Q15"/>
    <mergeCell ref="R15:W15"/>
    <mergeCell ref="X15:AD15"/>
    <mergeCell ref="AE15:AI15"/>
    <mergeCell ref="B16:Q16"/>
    <mergeCell ref="R16:W16"/>
    <mergeCell ref="X16:AD16"/>
    <mergeCell ref="AE16:AI16"/>
    <mergeCell ref="B17:Q17"/>
    <mergeCell ref="R17:W17"/>
    <mergeCell ref="X17:AD17"/>
    <mergeCell ref="AE17:AI17"/>
    <mergeCell ref="B18:Q18"/>
    <mergeCell ref="R18:W18"/>
    <mergeCell ref="X18:AD18"/>
    <mergeCell ref="AE18:AI18"/>
    <mergeCell ref="B19:Q19"/>
    <mergeCell ref="R19:W19"/>
    <mergeCell ref="X19:AD19"/>
    <mergeCell ref="AE19:AI19"/>
    <mergeCell ref="B20:Q20"/>
    <mergeCell ref="R20:W20"/>
    <mergeCell ref="X20:AD20"/>
    <mergeCell ref="AE20:AI20"/>
    <mergeCell ref="B21:Q21"/>
    <mergeCell ref="R21:W21"/>
    <mergeCell ref="X21:AD21"/>
    <mergeCell ref="AE21:AI21"/>
    <mergeCell ref="B22:Q22"/>
    <mergeCell ref="R22:W22"/>
    <mergeCell ref="X22:AD22"/>
    <mergeCell ref="AE22:AI22"/>
    <mergeCell ref="B23:Q23"/>
    <mergeCell ref="R23:W23"/>
    <mergeCell ref="X23:AD23"/>
    <mergeCell ref="AE23:AI23"/>
    <mergeCell ref="A24:AI26"/>
  </mergeCells>
  <phoneticPr fontId="8"/>
  <printOptions horizontalCentered="1"/>
  <pageMargins left="0.63" right="0.39370078740157483" top="0.77" bottom="0.35433070866141736" header="0.31496062992125984" footer="0.27559055118110237"/>
  <pageSetup paperSize="9"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47FD9-8E69-495D-9B9E-CEBF5DB18AA8}">
  <sheetPr>
    <pageSetUpPr fitToPage="1"/>
  </sheetPr>
  <dimension ref="A1:AI26"/>
  <sheetViews>
    <sheetView view="pageBreakPreview" zoomScaleNormal="100" workbookViewId="0">
      <selection activeCell="U27" sqref="U27"/>
    </sheetView>
  </sheetViews>
  <sheetFormatPr defaultColWidth="9" defaultRowHeight="21" customHeight="1"/>
  <cols>
    <col min="1" max="39" width="2.6328125" style="72" customWidth="1"/>
    <col min="40" max="16384" width="9" style="72"/>
  </cols>
  <sheetData>
    <row r="1" spans="1:35" ht="21" customHeight="1">
      <c r="A1" s="2706" t="s">
        <v>2685</v>
      </c>
      <c r="B1" s="2706"/>
      <c r="C1" s="2706"/>
      <c r="D1" s="2706"/>
      <c r="E1" s="2706"/>
      <c r="F1" s="2706"/>
      <c r="G1" s="2706"/>
      <c r="H1" s="2706"/>
      <c r="I1" s="2706"/>
      <c r="J1" s="2706"/>
      <c r="K1" s="2706"/>
      <c r="L1" s="2706"/>
      <c r="M1" s="2706"/>
      <c r="N1" s="2706"/>
      <c r="O1" s="2706"/>
      <c r="P1" s="2706"/>
      <c r="Q1" s="2706"/>
      <c r="R1" s="2706"/>
      <c r="S1" s="2706"/>
      <c r="T1" s="2706"/>
      <c r="U1" s="2706"/>
      <c r="V1" s="2706"/>
      <c r="W1" s="2706"/>
      <c r="X1" s="2706"/>
      <c r="Y1" s="2706"/>
      <c r="Z1" s="2706"/>
      <c r="AA1" s="2706"/>
      <c r="AB1" s="2706"/>
      <c r="AC1" s="2706"/>
      <c r="AD1" s="2706"/>
      <c r="AE1" s="2706"/>
      <c r="AF1" s="2706"/>
      <c r="AG1" s="2706"/>
      <c r="AH1" s="2706"/>
      <c r="AI1" s="2706"/>
    </row>
    <row r="2" spans="1:35" ht="21" customHeight="1">
      <c r="A2" s="2680" t="s">
        <v>2683</v>
      </c>
      <c r="B2" s="2680"/>
      <c r="C2" s="2680"/>
      <c r="D2" s="2680"/>
      <c r="E2" s="2680"/>
      <c r="F2" s="2680"/>
      <c r="G2" s="2680"/>
      <c r="H2" s="2680"/>
      <c r="I2" s="2680"/>
      <c r="J2" s="2680"/>
      <c r="K2" s="2680"/>
      <c r="L2" s="2680"/>
      <c r="M2" s="2680"/>
      <c r="N2" s="2680"/>
      <c r="O2" s="2680"/>
      <c r="P2" s="2680"/>
      <c r="Q2" s="2680"/>
      <c r="R2" s="2680"/>
      <c r="S2" s="2680"/>
      <c r="T2" s="2680"/>
      <c r="U2" s="2680"/>
      <c r="V2" s="2680"/>
      <c r="W2" s="2680"/>
      <c r="X2" s="2680"/>
      <c r="Y2" s="2680"/>
      <c r="Z2" s="2680"/>
      <c r="AA2" s="2680"/>
      <c r="AB2" s="2680"/>
      <c r="AC2" s="2680"/>
      <c r="AD2" s="2680"/>
      <c r="AE2" s="2680"/>
      <c r="AF2" s="2680"/>
      <c r="AG2" s="2680"/>
      <c r="AH2" s="2680"/>
      <c r="AI2" s="2680"/>
    </row>
    <row r="3" spans="1:35" ht="21" customHeight="1" thickBot="1"/>
    <row r="4" spans="1:35" ht="21" customHeight="1" thickTop="1">
      <c r="A4" s="2749" t="s">
        <v>55</v>
      </c>
      <c r="B4" s="2730"/>
      <c r="C4" s="2730"/>
      <c r="D4" s="2730"/>
      <c r="E4" s="2730"/>
      <c r="F4" s="2730"/>
      <c r="G4" s="2730"/>
      <c r="H4" s="2730"/>
      <c r="I4" s="2730"/>
      <c r="J4" s="2730"/>
      <c r="K4" s="2730"/>
      <c r="L4" s="2730"/>
      <c r="M4" s="2730"/>
      <c r="N4" s="2730"/>
      <c r="O4" s="2730"/>
      <c r="P4" s="2730"/>
      <c r="Q4" s="2730"/>
      <c r="R4" s="2730" t="s">
        <v>351</v>
      </c>
      <c r="S4" s="2730"/>
      <c r="T4" s="2730"/>
      <c r="U4" s="2730"/>
      <c r="V4" s="2730"/>
      <c r="W4" s="2730"/>
      <c r="X4" s="2732" t="s">
        <v>463</v>
      </c>
      <c r="Y4" s="5314"/>
      <c r="Z4" s="5314"/>
      <c r="AA4" s="5314"/>
      <c r="AB4" s="5314"/>
      <c r="AC4" s="5314"/>
      <c r="AD4" s="5315"/>
      <c r="AE4" s="2741" t="s">
        <v>282</v>
      </c>
      <c r="AF4" s="2741"/>
      <c r="AG4" s="2741"/>
      <c r="AH4" s="2741"/>
      <c r="AI4" s="2742"/>
    </row>
    <row r="5" spans="1:35" ht="21" customHeight="1">
      <c r="A5" s="5321"/>
      <c r="B5" s="2751"/>
      <c r="C5" s="2751"/>
      <c r="D5" s="2751"/>
      <c r="E5" s="2751"/>
      <c r="F5" s="2751"/>
      <c r="G5" s="2751"/>
      <c r="H5" s="2751"/>
      <c r="I5" s="2751"/>
      <c r="J5" s="2751"/>
      <c r="K5" s="2751"/>
      <c r="L5" s="2751"/>
      <c r="M5" s="2751"/>
      <c r="N5" s="2751"/>
      <c r="O5" s="2751"/>
      <c r="P5" s="2751"/>
      <c r="Q5" s="2751"/>
      <c r="R5" s="5313"/>
      <c r="S5" s="5313"/>
      <c r="T5" s="5313"/>
      <c r="U5" s="5313"/>
      <c r="V5" s="5313"/>
      <c r="W5" s="5313"/>
      <c r="X5" s="5316"/>
      <c r="Y5" s="2736"/>
      <c r="Z5" s="2736"/>
      <c r="AA5" s="2736"/>
      <c r="AB5" s="2736"/>
      <c r="AC5" s="2736"/>
      <c r="AD5" s="2737"/>
      <c r="AE5" s="5319"/>
      <c r="AF5" s="5319"/>
      <c r="AG5" s="5319"/>
      <c r="AH5" s="5319"/>
      <c r="AI5" s="5320"/>
    </row>
    <row r="6" spans="1:35" ht="21" customHeight="1">
      <c r="A6" s="5321"/>
      <c r="B6" s="2751"/>
      <c r="C6" s="2751"/>
      <c r="D6" s="2751"/>
      <c r="E6" s="2751"/>
      <c r="F6" s="2751"/>
      <c r="G6" s="2751"/>
      <c r="H6" s="2751"/>
      <c r="I6" s="2751"/>
      <c r="J6" s="2751"/>
      <c r="K6" s="2751"/>
      <c r="L6" s="2751"/>
      <c r="M6" s="2751"/>
      <c r="N6" s="2751"/>
      <c r="O6" s="2751"/>
      <c r="P6" s="2751"/>
      <c r="Q6" s="2751"/>
      <c r="R6" s="5313"/>
      <c r="S6" s="5313"/>
      <c r="T6" s="5313"/>
      <c r="U6" s="5313"/>
      <c r="V6" s="5313"/>
      <c r="W6" s="5313"/>
      <c r="X6" s="5316"/>
      <c r="Y6" s="2736"/>
      <c r="Z6" s="2736"/>
      <c r="AA6" s="2736"/>
      <c r="AB6" s="2736"/>
      <c r="AC6" s="2736"/>
      <c r="AD6" s="2737"/>
      <c r="AE6" s="5319"/>
      <c r="AF6" s="5319"/>
      <c r="AG6" s="5319"/>
      <c r="AH6" s="5319"/>
      <c r="AI6" s="5320"/>
    </row>
    <row r="7" spans="1:35" ht="21" customHeight="1">
      <c r="A7" s="5321"/>
      <c r="B7" s="2751"/>
      <c r="C7" s="2751"/>
      <c r="D7" s="2751"/>
      <c r="E7" s="2751"/>
      <c r="F7" s="2751"/>
      <c r="G7" s="2751"/>
      <c r="H7" s="2751"/>
      <c r="I7" s="2751"/>
      <c r="J7" s="2751"/>
      <c r="K7" s="2751"/>
      <c r="L7" s="2751"/>
      <c r="M7" s="2751"/>
      <c r="N7" s="2751"/>
      <c r="O7" s="2751"/>
      <c r="P7" s="2751"/>
      <c r="Q7" s="2751"/>
      <c r="R7" s="5313"/>
      <c r="S7" s="5313"/>
      <c r="T7" s="5313"/>
      <c r="U7" s="5313"/>
      <c r="V7" s="5313"/>
      <c r="W7" s="5313"/>
      <c r="X7" s="5316"/>
      <c r="Y7" s="2736"/>
      <c r="Z7" s="2736"/>
      <c r="AA7" s="2736"/>
      <c r="AB7" s="2736"/>
      <c r="AC7" s="2736"/>
      <c r="AD7" s="2737"/>
      <c r="AE7" s="5319"/>
      <c r="AF7" s="5319"/>
      <c r="AG7" s="5319"/>
      <c r="AH7" s="5319"/>
      <c r="AI7" s="5320"/>
    </row>
    <row r="8" spans="1:35" ht="21" customHeight="1">
      <c r="A8" s="5322"/>
      <c r="B8" s="5313"/>
      <c r="C8" s="5313"/>
      <c r="D8" s="5313"/>
      <c r="E8" s="5313"/>
      <c r="F8" s="5313"/>
      <c r="G8" s="5313"/>
      <c r="H8" s="5313"/>
      <c r="I8" s="5313"/>
      <c r="J8" s="5313"/>
      <c r="K8" s="5313"/>
      <c r="L8" s="5313"/>
      <c r="M8" s="5313"/>
      <c r="N8" s="5313"/>
      <c r="O8" s="5313"/>
      <c r="P8" s="5313"/>
      <c r="Q8" s="5313"/>
      <c r="R8" s="5313"/>
      <c r="S8" s="5313"/>
      <c r="T8" s="5313"/>
      <c r="U8" s="5313"/>
      <c r="V8" s="5313"/>
      <c r="W8" s="5313"/>
      <c r="X8" s="2738"/>
      <c r="Y8" s="5317"/>
      <c r="Z8" s="5317"/>
      <c r="AA8" s="5317"/>
      <c r="AB8" s="5317"/>
      <c r="AC8" s="5317"/>
      <c r="AD8" s="5318"/>
      <c r="AE8" s="5319"/>
      <c r="AF8" s="5319"/>
      <c r="AG8" s="5319"/>
      <c r="AH8" s="5319"/>
      <c r="AI8" s="5320"/>
    </row>
    <row r="9" spans="1:35" ht="21" customHeight="1">
      <c r="A9" s="2045">
        <v>1</v>
      </c>
      <c r="B9" s="5307" t="s">
        <v>32</v>
      </c>
      <c r="C9" s="5307"/>
      <c r="D9" s="5307"/>
      <c r="E9" s="5307"/>
      <c r="F9" s="5307"/>
      <c r="G9" s="5307"/>
      <c r="H9" s="5307"/>
      <c r="I9" s="5307"/>
      <c r="J9" s="5307"/>
      <c r="K9" s="5307"/>
      <c r="L9" s="5307"/>
      <c r="M9" s="5307"/>
      <c r="N9" s="5307"/>
      <c r="O9" s="5307"/>
      <c r="P9" s="5307"/>
      <c r="Q9" s="5308"/>
      <c r="R9" s="5307" t="s">
        <v>283</v>
      </c>
      <c r="S9" s="5307"/>
      <c r="T9" s="5307"/>
      <c r="U9" s="5307"/>
      <c r="V9" s="5307"/>
      <c r="W9" s="5307"/>
      <c r="X9" s="5307" t="s">
        <v>370</v>
      </c>
      <c r="Y9" s="5307"/>
      <c r="Z9" s="5307"/>
      <c r="AA9" s="5307"/>
      <c r="AB9" s="5307"/>
      <c r="AC9" s="5307"/>
      <c r="AD9" s="5307"/>
      <c r="AE9" s="5307"/>
      <c r="AF9" s="5307"/>
      <c r="AG9" s="5307"/>
      <c r="AH9" s="5307"/>
      <c r="AI9" s="5309"/>
    </row>
    <row r="10" spans="1:35" ht="21" customHeight="1">
      <c r="A10" s="2045">
        <v>2</v>
      </c>
      <c r="B10" s="5307" t="s">
        <v>34</v>
      </c>
      <c r="C10" s="5307"/>
      <c r="D10" s="5307"/>
      <c r="E10" s="5307"/>
      <c r="F10" s="5307"/>
      <c r="G10" s="5307"/>
      <c r="H10" s="5307"/>
      <c r="I10" s="5307"/>
      <c r="J10" s="5307"/>
      <c r="K10" s="5307"/>
      <c r="L10" s="5307"/>
      <c r="M10" s="5307"/>
      <c r="N10" s="5307"/>
      <c r="O10" s="5307"/>
      <c r="P10" s="5307"/>
      <c r="Q10" s="5308"/>
      <c r="R10" s="5307" t="s">
        <v>284</v>
      </c>
      <c r="S10" s="5307"/>
      <c r="T10" s="5307"/>
      <c r="U10" s="5307"/>
      <c r="V10" s="5307"/>
      <c r="W10" s="5307"/>
      <c r="X10" s="5307" t="s">
        <v>285</v>
      </c>
      <c r="Y10" s="5307"/>
      <c r="Z10" s="5307"/>
      <c r="AA10" s="5307"/>
      <c r="AB10" s="5307"/>
      <c r="AC10" s="5307"/>
      <c r="AD10" s="5307"/>
      <c r="AE10" s="5307" t="s">
        <v>33</v>
      </c>
      <c r="AF10" s="5307"/>
      <c r="AG10" s="5307"/>
      <c r="AH10" s="5307"/>
      <c r="AI10" s="5309"/>
    </row>
    <row r="11" spans="1:35" ht="21" customHeight="1">
      <c r="A11" s="2045">
        <v>3</v>
      </c>
      <c r="B11" s="5307" t="s">
        <v>35</v>
      </c>
      <c r="C11" s="5307"/>
      <c r="D11" s="5307"/>
      <c r="E11" s="5307"/>
      <c r="F11" s="5307"/>
      <c r="G11" s="5307"/>
      <c r="H11" s="5307"/>
      <c r="I11" s="5307"/>
      <c r="J11" s="5307"/>
      <c r="K11" s="5307"/>
      <c r="L11" s="5307"/>
      <c r="M11" s="5307"/>
      <c r="N11" s="5307"/>
      <c r="O11" s="5307"/>
      <c r="P11" s="5307"/>
      <c r="Q11" s="5308"/>
      <c r="R11" s="5307" t="s">
        <v>283</v>
      </c>
      <c r="S11" s="5307"/>
      <c r="T11" s="5307"/>
      <c r="U11" s="5307"/>
      <c r="V11" s="5307"/>
      <c r="W11" s="5307"/>
      <c r="X11" s="5307" t="s">
        <v>286</v>
      </c>
      <c r="Y11" s="5307"/>
      <c r="Z11" s="5307"/>
      <c r="AA11" s="5307"/>
      <c r="AB11" s="5307"/>
      <c r="AC11" s="5307"/>
      <c r="AD11" s="5307"/>
      <c r="AE11" s="5307"/>
      <c r="AF11" s="5307"/>
      <c r="AG11" s="5307"/>
      <c r="AH11" s="5307"/>
      <c r="AI11" s="5309"/>
    </row>
    <row r="12" spans="1:35" ht="21" customHeight="1">
      <c r="A12" s="2045">
        <v>4</v>
      </c>
      <c r="B12" s="5307" t="s">
        <v>191</v>
      </c>
      <c r="C12" s="5307"/>
      <c r="D12" s="5307"/>
      <c r="E12" s="5307"/>
      <c r="F12" s="5307"/>
      <c r="G12" s="5307"/>
      <c r="H12" s="5307"/>
      <c r="I12" s="5307"/>
      <c r="J12" s="5307"/>
      <c r="K12" s="5307"/>
      <c r="L12" s="5307"/>
      <c r="M12" s="5307"/>
      <c r="N12" s="5307"/>
      <c r="O12" s="5307"/>
      <c r="P12" s="5307"/>
      <c r="Q12" s="5308"/>
      <c r="R12" s="5307" t="s">
        <v>283</v>
      </c>
      <c r="S12" s="5307"/>
      <c r="T12" s="5307"/>
      <c r="U12" s="5307"/>
      <c r="V12" s="5307"/>
      <c r="W12" s="5307"/>
      <c r="X12" s="5307" t="s">
        <v>287</v>
      </c>
      <c r="Y12" s="5307"/>
      <c r="Z12" s="5307"/>
      <c r="AA12" s="5307"/>
      <c r="AB12" s="5307"/>
      <c r="AC12" s="5307"/>
      <c r="AD12" s="5307"/>
      <c r="AE12" s="5307"/>
      <c r="AF12" s="5307"/>
      <c r="AG12" s="5307"/>
      <c r="AH12" s="5307"/>
      <c r="AI12" s="5309"/>
    </row>
    <row r="13" spans="1:35" ht="21" customHeight="1">
      <c r="A13" s="2045">
        <v>5</v>
      </c>
      <c r="B13" s="5307" t="s">
        <v>192</v>
      </c>
      <c r="C13" s="5307"/>
      <c r="D13" s="5307"/>
      <c r="E13" s="5307"/>
      <c r="F13" s="5307"/>
      <c r="G13" s="5307"/>
      <c r="H13" s="5307"/>
      <c r="I13" s="5307"/>
      <c r="J13" s="5307"/>
      <c r="K13" s="5307"/>
      <c r="L13" s="5307"/>
      <c r="M13" s="5307"/>
      <c r="N13" s="5307"/>
      <c r="O13" s="5307"/>
      <c r="P13" s="5307"/>
      <c r="Q13" s="5308"/>
      <c r="R13" s="5307" t="s">
        <v>283</v>
      </c>
      <c r="S13" s="5307"/>
      <c r="T13" s="5307"/>
      <c r="U13" s="5307"/>
      <c r="V13" s="5307"/>
      <c r="W13" s="5307"/>
      <c r="X13" s="5307" t="s">
        <v>288</v>
      </c>
      <c r="Y13" s="5307"/>
      <c r="Z13" s="5307"/>
      <c r="AA13" s="5307"/>
      <c r="AB13" s="5307"/>
      <c r="AC13" s="5307"/>
      <c r="AD13" s="5307"/>
      <c r="AE13" s="5307"/>
      <c r="AF13" s="5307"/>
      <c r="AG13" s="5307"/>
      <c r="AH13" s="5307"/>
      <c r="AI13" s="5309"/>
    </row>
    <row r="14" spans="1:35" ht="21" customHeight="1">
      <c r="A14" s="2045">
        <v>6</v>
      </c>
      <c r="B14" s="5307" t="s">
        <v>376</v>
      </c>
      <c r="C14" s="5307"/>
      <c r="D14" s="5307"/>
      <c r="E14" s="5307"/>
      <c r="F14" s="5307"/>
      <c r="G14" s="5307"/>
      <c r="H14" s="5307"/>
      <c r="I14" s="5307"/>
      <c r="J14" s="5307"/>
      <c r="K14" s="5307"/>
      <c r="L14" s="5307"/>
      <c r="M14" s="5307"/>
      <c r="N14" s="5307"/>
      <c r="O14" s="5307"/>
      <c r="P14" s="5307"/>
      <c r="Q14" s="5308"/>
      <c r="R14" s="5307" t="s">
        <v>284</v>
      </c>
      <c r="S14" s="5307"/>
      <c r="T14" s="5307"/>
      <c r="U14" s="5307"/>
      <c r="V14" s="5307"/>
      <c r="W14" s="5307"/>
      <c r="X14" s="5307" t="s">
        <v>285</v>
      </c>
      <c r="Y14" s="5307"/>
      <c r="Z14" s="5307"/>
      <c r="AA14" s="5307"/>
      <c r="AB14" s="5307"/>
      <c r="AC14" s="5307"/>
      <c r="AD14" s="5307"/>
      <c r="AE14" s="5307" t="s">
        <v>33</v>
      </c>
      <c r="AF14" s="5307"/>
      <c r="AG14" s="5307"/>
      <c r="AH14" s="5307"/>
      <c r="AI14" s="5309"/>
    </row>
    <row r="15" spans="1:35" ht="21" customHeight="1">
      <c r="A15" s="2045">
        <v>7</v>
      </c>
      <c r="B15" s="5307"/>
      <c r="C15" s="5307"/>
      <c r="D15" s="5307"/>
      <c r="E15" s="5307"/>
      <c r="F15" s="5307"/>
      <c r="G15" s="5307"/>
      <c r="H15" s="5307"/>
      <c r="I15" s="5307"/>
      <c r="J15" s="5307"/>
      <c r="K15" s="5307"/>
      <c r="L15" s="5307"/>
      <c r="M15" s="5307"/>
      <c r="N15" s="5307"/>
      <c r="O15" s="5307"/>
      <c r="P15" s="5307"/>
      <c r="Q15" s="5308"/>
      <c r="R15" s="5307"/>
      <c r="S15" s="5307"/>
      <c r="T15" s="5307"/>
      <c r="U15" s="5307"/>
      <c r="V15" s="5307"/>
      <c r="W15" s="5307"/>
      <c r="X15" s="5307"/>
      <c r="Y15" s="5307"/>
      <c r="Z15" s="5307"/>
      <c r="AA15" s="5307"/>
      <c r="AB15" s="5307"/>
      <c r="AC15" s="5307"/>
      <c r="AD15" s="5307"/>
      <c r="AE15" s="5307"/>
      <c r="AF15" s="5307"/>
      <c r="AG15" s="5307"/>
      <c r="AH15" s="5307"/>
      <c r="AI15" s="5309"/>
    </row>
    <row r="16" spans="1:35" ht="21" customHeight="1">
      <c r="A16" s="2045">
        <v>8</v>
      </c>
      <c r="B16" s="5307"/>
      <c r="C16" s="5307"/>
      <c r="D16" s="5307"/>
      <c r="E16" s="5307"/>
      <c r="F16" s="5307"/>
      <c r="G16" s="5307"/>
      <c r="H16" s="5307"/>
      <c r="I16" s="5307"/>
      <c r="J16" s="5307"/>
      <c r="K16" s="5307"/>
      <c r="L16" s="5307"/>
      <c r="M16" s="5307"/>
      <c r="N16" s="5307"/>
      <c r="O16" s="5307"/>
      <c r="P16" s="5307"/>
      <c r="Q16" s="5308"/>
      <c r="R16" s="5307"/>
      <c r="S16" s="5307"/>
      <c r="T16" s="5307"/>
      <c r="U16" s="5307"/>
      <c r="V16" s="5307"/>
      <c r="W16" s="5307"/>
      <c r="X16" s="5307"/>
      <c r="Y16" s="5307"/>
      <c r="Z16" s="5307"/>
      <c r="AA16" s="5307"/>
      <c r="AB16" s="5307"/>
      <c r="AC16" s="5307"/>
      <c r="AD16" s="5307"/>
      <c r="AE16" s="5307"/>
      <c r="AF16" s="5307"/>
      <c r="AG16" s="5307"/>
      <c r="AH16" s="5307"/>
      <c r="AI16" s="5309"/>
    </row>
    <row r="17" spans="1:35" ht="21" customHeight="1">
      <c r="A17" s="2045">
        <v>9</v>
      </c>
      <c r="B17" s="5307"/>
      <c r="C17" s="5307"/>
      <c r="D17" s="5307"/>
      <c r="E17" s="5307"/>
      <c r="F17" s="5307"/>
      <c r="G17" s="5307"/>
      <c r="H17" s="5307"/>
      <c r="I17" s="5307"/>
      <c r="J17" s="5307"/>
      <c r="K17" s="5307"/>
      <c r="L17" s="5307"/>
      <c r="M17" s="5307"/>
      <c r="N17" s="5307"/>
      <c r="O17" s="5307"/>
      <c r="P17" s="5307"/>
      <c r="Q17" s="5308"/>
      <c r="R17" s="5307"/>
      <c r="S17" s="5307"/>
      <c r="T17" s="5307"/>
      <c r="U17" s="5307"/>
      <c r="V17" s="5307"/>
      <c r="W17" s="5307"/>
      <c r="X17" s="5307"/>
      <c r="Y17" s="5307"/>
      <c r="Z17" s="5307"/>
      <c r="AA17" s="5307"/>
      <c r="AB17" s="5307"/>
      <c r="AC17" s="5307"/>
      <c r="AD17" s="5307"/>
      <c r="AE17" s="5307"/>
      <c r="AF17" s="5307"/>
      <c r="AG17" s="5307"/>
      <c r="AH17" s="5307"/>
      <c r="AI17" s="5309"/>
    </row>
    <row r="18" spans="1:35" ht="21" customHeight="1">
      <c r="A18" s="2045">
        <v>10</v>
      </c>
      <c r="B18" s="5307"/>
      <c r="C18" s="5307"/>
      <c r="D18" s="5307"/>
      <c r="E18" s="5307"/>
      <c r="F18" s="5307"/>
      <c r="G18" s="5307"/>
      <c r="H18" s="5307"/>
      <c r="I18" s="5307"/>
      <c r="J18" s="5307"/>
      <c r="K18" s="5307"/>
      <c r="L18" s="5307"/>
      <c r="M18" s="5307"/>
      <c r="N18" s="5307"/>
      <c r="O18" s="5307"/>
      <c r="P18" s="5307"/>
      <c r="Q18" s="5308"/>
      <c r="R18" s="5307"/>
      <c r="S18" s="5307"/>
      <c r="T18" s="5307"/>
      <c r="U18" s="5307"/>
      <c r="V18" s="5307"/>
      <c r="W18" s="5307"/>
      <c r="X18" s="5307"/>
      <c r="Y18" s="5307"/>
      <c r="Z18" s="5307"/>
      <c r="AA18" s="5307"/>
      <c r="AB18" s="5307"/>
      <c r="AC18" s="5307"/>
      <c r="AD18" s="5307"/>
      <c r="AE18" s="5307"/>
      <c r="AF18" s="5307"/>
      <c r="AG18" s="5307"/>
      <c r="AH18" s="5307"/>
      <c r="AI18" s="5309"/>
    </row>
    <row r="19" spans="1:35" ht="21" customHeight="1">
      <c r="A19" s="2045">
        <v>11</v>
      </c>
      <c r="B19" s="5307"/>
      <c r="C19" s="5307"/>
      <c r="D19" s="5307"/>
      <c r="E19" s="5307"/>
      <c r="F19" s="5307"/>
      <c r="G19" s="5307"/>
      <c r="H19" s="5307"/>
      <c r="I19" s="5307"/>
      <c r="J19" s="5307"/>
      <c r="K19" s="5307"/>
      <c r="L19" s="5307"/>
      <c r="M19" s="5307"/>
      <c r="N19" s="5307"/>
      <c r="O19" s="5307"/>
      <c r="P19" s="5307"/>
      <c r="Q19" s="5308"/>
      <c r="R19" s="5307"/>
      <c r="S19" s="5307"/>
      <c r="T19" s="5307"/>
      <c r="U19" s="5307"/>
      <c r="V19" s="5307"/>
      <c r="W19" s="5307"/>
      <c r="X19" s="5307"/>
      <c r="Y19" s="5307"/>
      <c r="Z19" s="5307"/>
      <c r="AA19" s="5307"/>
      <c r="AB19" s="5307"/>
      <c r="AC19" s="5307"/>
      <c r="AD19" s="5307"/>
      <c r="AE19" s="5307"/>
      <c r="AF19" s="5307"/>
      <c r="AG19" s="5307"/>
      <c r="AH19" s="5307"/>
      <c r="AI19" s="5309"/>
    </row>
    <row r="20" spans="1:35" ht="21" customHeight="1">
      <c r="A20" s="2045">
        <v>12</v>
      </c>
      <c r="B20" s="5307"/>
      <c r="C20" s="5307"/>
      <c r="D20" s="5307"/>
      <c r="E20" s="5307"/>
      <c r="F20" s="5307"/>
      <c r="G20" s="5307"/>
      <c r="H20" s="5307"/>
      <c r="I20" s="5307"/>
      <c r="J20" s="5307"/>
      <c r="K20" s="5307"/>
      <c r="L20" s="5307"/>
      <c r="M20" s="5307"/>
      <c r="N20" s="5307"/>
      <c r="O20" s="5307"/>
      <c r="P20" s="5307"/>
      <c r="Q20" s="5308"/>
      <c r="R20" s="5307"/>
      <c r="S20" s="5307"/>
      <c r="T20" s="5307"/>
      <c r="U20" s="5307"/>
      <c r="V20" s="5307"/>
      <c r="W20" s="5307"/>
      <c r="X20" s="5307"/>
      <c r="Y20" s="5307"/>
      <c r="Z20" s="5307"/>
      <c r="AA20" s="5307"/>
      <c r="AB20" s="5307"/>
      <c r="AC20" s="5307"/>
      <c r="AD20" s="5307"/>
      <c r="AE20" s="5307"/>
      <c r="AF20" s="5307"/>
      <c r="AG20" s="5307"/>
      <c r="AH20" s="5307"/>
      <c r="AI20" s="5309"/>
    </row>
    <row r="21" spans="1:35" ht="21" customHeight="1">
      <c r="A21" s="2045">
        <v>13</v>
      </c>
      <c r="B21" s="5307"/>
      <c r="C21" s="5307"/>
      <c r="D21" s="5307"/>
      <c r="E21" s="5307"/>
      <c r="F21" s="5307"/>
      <c r="G21" s="5307"/>
      <c r="H21" s="5307"/>
      <c r="I21" s="5307"/>
      <c r="J21" s="5307"/>
      <c r="K21" s="5307"/>
      <c r="L21" s="5307"/>
      <c r="M21" s="5307"/>
      <c r="N21" s="5307"/>
      <c r="O21" s="5307"/>
      <c r="P21" s="5307"/>
      <c r="Q21" s="5308"/>
      <c r="R21" s="5307"/>
      <c r="S21" s="5307"/>
      <c r="T21" s="5307"/>
      <c r="U21" s="5307"/>
      <c r="V21" s="5307"/>
      <c r="W21" s="5307"/>
      <c r="X21" s="5307"/>
      <c r="Y21" s="5307"/>
      <c r="Z21" s="5307"/>
      <c r="AA21" s="5307"/>
      <c r="AB21" s="5307"/>
      <c r="AC21" s="5307"/>
      <c r="AD21" s="5307"/>
      <c r="AE21" s="5307"/>
      <c r="AF21" s="5307"/>
      <c r="AG21" s="5307"/>
      <c r="AH21" s="5307"/>
      <c r="AI21" s="5309"/>
    </row>
    <row r="22" spans="1:35" ht="21" customHeight="1">
      <c r="A22" s="2045">
        <v>14</v>
      </c>
      <c r="B22" s="5307"/>
      <c r="C22" s="5307"/>
      <c r="D22" s="5307"/>
      <c r="E22" s="5307"/>
      <c r="F22" s="5307"/>
      <c r="G22" s="5307"/>
      <c r="H22" s="5307"/>
      <c r="I22" s="5307"/>
      <c r="J22" s="5307"/>
      <c r="K22" s="5307"/>
      <c r="L22" s="5307"/>
      <c r="M22" s="5307"/>
      <c r="N22" s="5307"/>
      <c r="O22" s="5307"/>
      <c r="P22" s="5307"/>
      <c r="Q22" s="5308"/>
      <c r="R22" s="5307"/>
      <c r="S22" s="5307"/>
      <c r="T22" s="5307"/>
      <c r="U22" s="5307"/>
      <c r="V22" s="5307"/>
      <c r="W22" s="5307"/>
      <c r="X22" s="5307"/>
      <c r="Y22" s="5307"/>
      <c r="Z22" s="5307"/>
      <c r="AA22" s="5307"/>
      <c r="AB22" s="5307"/>
      <c r="AC22" s="5307"/>
      <c r="AD22" s="5307"/>
      <c r="AE22" s="5307"/>
      <c r="AF22" s="5307"/>
      <c r="AG22" s="5307"/>
      <c r="AH22" s="5307"/>
      <c r="AI22" s="5309"/>
    </row>
    <row r="23" spans="1:35" ht="21" customHeight="1" thickBot="1">
      <c r="A23" s="2044">
        <v>15</v>
      </c>
      <c r="B23" s="5304"/>
      <c r="C23" s="5304"/>
      <c r="D23" s="5304"/>
      <c r="E23" s="5304"/>
      <c r="F23" s="5304"/>
      <c r="G23" s="5304"/>
      <c r="H23" s="5304"/>
      <c r="I23" s="5304"/>
      <c r="J23" s="5304"/>
      <c r="K23" s="5304"/>
      <c r="L23" s="5304"/>
      <c r="M23" s="5304"/>
      <c r="N23" s="5304"/>
      <c r="O23" s="5304"/>
      <c r="P23" s="5304"/>
      <c r="Q23" s="5305"/>
      <c r="R23" s="5304"/>
      <c r="S23" s="5304"/>
      <c r="T23" s="5304"/>
      <c r="U23" s="5304"/>
      <c r="V23" s="5304"/>
      <c r="W23" s="5304"/>
      <c r="X23" s="5304"/>
      <c r="Y23" s="5304"/>
      <c r="Z23" s="5304"/>
      <c r="AA23" s="5304"/>
      <c r="AB23" s="5304"/>
      <c r="AC23" s="5304"/>
      <c r="AD23" s="5304"/>
      <c r="AE23" s="5304"/>
      <c r="AF23" s="5304"/>
      <c r="AG23" s="5304"/>
      <c r="AH23" s="5304"/>
      <c r="AI23" s="5306"/>
    </row>
    <row r="24" spans="1:35" ht="22.5" customHeight="1">
      <c r="A24" s="2747" t="s">
        <v>2682</v>
      </c>
      <c r="B24" s="2747"/>
      <c r="C24" s="2747"/>
      <c r="D24" s="2747"/>
      <c r="E24" s="2747"/>
      <c r="F24" s="2747"/>
      <c r="G24" s="2747"/>
      <c r="H24" s="2747"/>
      <c r="I24" s="2747"/>
      <c r="J24" s="2747"/>
      <c r="K24" s="2747"/>
      <c r="L24" s="2747"/>
      <c r="M24" s="2747"/>
      <c r="N24" s="2747"/>
      <c r="O24" s="2747"/>
      <c r="P24" s="2747"/>
      <c r="Q24" s="2747"/>
      <c r="R24" s="2747"/>
      <c r="S24" s="2747"/>
      <c r="T24" s="2747"/>
      <c r="U24" s="2747"/>
      <c r="V24" s="2747"/>
      <c r="W24" s="2747"/>
      <c r="X24" s="2747"/>
      <c r="Y24" s="2747"/>
      <c r="Z24" s="2747"/>
      <c r="AA24" s="2747"/>
      <c r="AB24" s="2747"/>
      <c r="AC24" s="2747"/>
      <c r="AD24" s="2747"/>
      <c r="AE24" s="2747"/>
      <c r="AF24" s="2747"/>
      <c r="AG24" s="2747"/>
      <c r="AH24" s="2747"/>
      <c r="AI24" s="2747"/>
    </row>
    <row r="25" spans="1:35" ht="22.5" customHeight="1">
      <c r="A25" s="2748"/>
      <c r="B25" s="2748"/>
      <c r="C25" s="2748"/>
      <c r="D25" s="2748"/>
      <c r="E25" s="2748"/>
      <c r="F25" s="2748"/>
      <c r="G25" s="2748"/>
      <c r="H25" s="2748"/>
      <c r="I25" s="2748"/>
      <c r="J25" s="2748"/>
      <c r="K25" s="2748"/>
      <c r="L25" s="2748"/>
      <c r="M25" s="2748"/>
      <c r="N25" s="2748"/>
      <c r="O25" s="2748"/>
      <c r="P25" s="2748"/>
      <c r="Q25" s="2748"/>
      <c r="R25" s="2748"/>
      <c r="S25" s="2748"/>
      <c r="T25" s="2748"/>
      <c r="U25" s="2748"/>
      <c r="V25" s="2748"/>
      <c r="W25" s="2748"/>
      <c r="X25" s="2748"/>
      <c r="Y25" s="2748"/>
      <c r="Z25" s="2748"/>
      <c r="AA25" s="2748"/>
      <c r="AB25" s="2748"/>
      <c r="AC25" s="2748"/>
      <c r="AD25" s="2748"/>
      <c r="AE25" s="2748"/>
      <c r="AF25" s="2748"/>
      <c r="AG25" s="2748"/>
      <c r="AH25" s="2748"/>
      <c r="AI25" s="2748"/>
    </row>
    <row r="26" spans="1:35" ht="22.5" customHeight="1">
      <c r="A26" s="2748"/>
      <c r="B26" s="2748"/>
      <c r="C26" s="2748"/>
      <c r="D26" s="2748"/>
      <c r="E26" s="2748"/>
      <c r="F26" s="2748"/>
      <c r="G26" s="2748"/>
      <c r="H26" s="2748"/>
      <c r="I26" s="2748"/>
      <c r="J26" s="2748"/>
      <c r="K26" s="2748"/>
      <c r="L26" s="2748"/>
      <c r="M26" s="2748"/>
      <c r="N26" s="2748"/>
      <c r="O26" s="2748"/>
      <c r="P26" s="2748"/>
      <c r="Q26" s="2748"/>
      <c r="R26" s="2748"/>
      <c r="S26" s="2748"/>
      <c r="T26" s="2748"/>
      <c r="U26" s="2748"/>
      <c r="V26" s="2748"/>
      <c r="W26" s="2748"/>
      <c r="X26" s="2748"/>
      <c r="Y26" s="2748"/>
      <c r="Z26" s="2748"/>
      <c r="AA26" s="2748"/>
      <c r="AB26" s="2748"/>
      <c r="AC26" s="2748"/>
      <c r="AD26" s="2748"/>
      <c r="AE26" s="2748"/>
      <c r="AF26" s="2748"/>
      <c r="AG26" s="2748"/>
      <c r="AH26" s="2748"/>
      <c r="AI26" s="2748"/>
    </row>
  </sheetData>
  <mergeCells count="67">
    <mergeCell ref="A4:Q8"/>
    <mergeCell ref="R4:W8"/>
    <mergeCell ref="X4:AD8"/>
    <mergeCell ref="AE4:AI8"/>
    <mergeCell ref="A1:AI1"/>
    <mergeCell ref="A2:AI2"/>
    <mergeCell ref="B9:Q9"/>
    <mergeCell ref="R9:W9"/>
    <mergeCell ref="X9:AD9"/>
    <mergeCell ref="AE9:AI9"/>
    <mergeCell ref="B10:Q10"/>
    <mergeCell ref="R10:W10"/>
    <mergeCell ref="X10:AD10"/>
    <mergeCell ref="AE10:AI10"/>
    <mergeCell ref="B11:Q11"/>
    <mergeCell ref="R11:W11"/>
    <mergeCell ref="X11:AD11"/>
    <mergeCell ref="AE11:AI11"/>
    <mergeCell ref="B12:Q12"/>
    <mergeCell ref="R12:W12"/>
    <mergeCell ref="X12:AD12"/>
    <mergeCell ref="AE12:AI12"/>
    <mergeCell ref="B13:Q13"/>
    <mergeCell ref="R13:W13"/>
    <mergeCell ref="X13:AD13"/>
    <mergeCell ref="AE13:AI13"/>
    <mergeCell ref="B14:Q14"/>
    <mergeCell ref="R14:W14"/>
    <mergeCell ref="X14:AD14"/>
    <mergeCell ref="AE14:AI14"/>
    <mergeCell ref="B15:Q15"/>
    <mergeCell ref="R15:W15"/>
    <mergeCell ref="X15:AD15"/>
    <mergeCell ref="AE15:AI15"/>
    <mergeCell ref="B16:Q16"/>
    <mergeCell ref="R16:W16"/>
    <mergeCell ref="X16:AD16"/>
    <mergeCell ref="AE16:AI16"/>
    <mergeCell ref="B17:Q17"/>
    <mergeCell ref="R17:W17"/>
    <mergeCell ref="X17:AD17"/>
    <mergeCell ref="AE17:AI17"/>
    <mergeCell ref="B18:Q18"/>
    <mergeCell ref="R18:W18"/>
    <mergeCell ref="X18:AD18"/>
    <mergeCell ref="AE18:AI18"/>
    <mergeCell ref="B19:Q19"/>
    <mergeCell ref="R19:W19"/>
    <mergeCell ref="X19:AD19"/>
    <mergeCell ref="AE19:AI19"/>
    <mergeCell ref="B20:Q20"/>
    <mergeCell ref="R20:W20"/>
    <mergeCell ref="X20:AD20"/>
    <mergeCell ref="AE20:AI20"/>
    <mergeCell ref="B21:Q21"/>
    <mergeCell ref="R21:W21"/>
    <mergeCell ref="X21:AD21"/>
    <mergeCell ref="AE21:AI21"/>
    <mergeCell ref="B22:Q22"/>
    <mergeCell ref="R22:W22"/>
    <mergeCell ref="X22:AD22"/>
    <mergeCell ref="AE22:AI22"/>
    <mergeCell ref="B23:Q23"/>
    <mergeCell ref="R23:W23"/>
    <mergeCell ref="X23:AD23"/>
    <mergeCell ref="AE23:AI23"/>
    <mergeCell ref="A24:AI26"/>
  </mergeCells>
  <phoneticPr fontId="8"/>
  <printOptions horizontalCentered="1"/>
  <pageMargins left="0.63" right="0.39370078740157483" top="0.77" bottom="0.35433070866141736" header="0.31496062992125984" footer="0.27559055118110237"/>
  <pageSetup paperSize="9" fitToHeight="0" orientation="portrait" r:id="rId1"/>
  <headerFooter alignWithMargins="0"/>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ACC90-DBEF-45B9-A8EF-D6C3794BE2B6}">
  <sheetPr>
    <tabColor rgb="FF0070C0"/>
  </sheetPr>
  <dimension ref="B1:G27"/>
  <sheetViews>
    <sheetView view="pageBreakPreview" zoomScale="85" zoomScaleNormal="100" zoomScaleSheetLayoutView="85" workbookViewId="0">
      <selection activeCell="Y22" sqref="Y22"/>
    </sheetView>
  </sheetViews>
  <sheetFormatPr defaultRowHeight="13"/>
  <cols>
    <col min="1" max="1" width="1.7265625" style="928" customWidth="1"/>
    <col min="2" max="2" width="11.08984375" style="928" customWidth="1"/>
    <col min="3" max="3" width="17" style="928" customWidth="1"/>
    <col min="4" max="4" width="16.6328125" style="928" customWidth="1"/>
    <col min="5" max="5" width="19.08984375" style="928" customWidth="1"/>
    <col min="6" max="6" width="16.453125" style="928" customWidth="1"/>
    <col min="7" max="7" width="21.36328125" style="928" customWidth="1"/>
    <col min="8" max="8" width="2" style="928" customWidth="1"/>
    <col min="9" max="9" width="2.7265625" style="928" customWidth="1"/>
    <col min="10" max="256" width="8.7265625" style="928"/>
    <col min="257" max="257" width="1.08984375" style="928" customWidth="1"/>
    <col min="258" max="259" width="17" style="928" customWidth="1"/>
    <col min="260" max="260" width="16.6328125" style="928" customWidth="1"/>
    <col min="261" max="261" width="19.08984375" style="928" customWidth="1"/>
    <col min="262" max="262" width="16.453125" style="928" customWidth="1"/>
    <col min="263" max="263" width="16.6328125" style="928" customWidth="1"/>
    <col min="264" max="264" width="4.08984375" style="928" customWidth="1"/>
    <col min="265" max="265" width="2.7265625" style="928" customWidth="1"/>
    <col min="266" max="512" width="8.7265625" style="928"/>
    <col min="513" max="513" width="1.08984375" style="928" customWidth="1"/>
    <col min="514" max="515" width="17" style="928" customWidth="1"/>
    <col min="516" max="516" width="16.6328125" style="928" customWidth="1"/>
    <col min="517" max="517" width="19.08984375" style="928" customWidth="1"/>
    <col min="518" max="518" width="16.453125" style="928" customWidth="1"/>
    <col min="519" max="519" width="16.6328125" style="928" customWidth="1"/>
    <col min="520" max="520" width="4.08984375" style="928" customWidth="1"/>
    <col min="521" max="521" width="2.7265625" style="928" customWidth="1"/>
    <col min="522" max="768" width="8.7265625" style="928"/>
    <col min="769" max="769" width="1.08984375" style="928" customWidth="1"/>
    <col min="770" max="771" width="17" style="928" customWidth="1"/>
    <col min="772" max="772" width="16.6328125" style="928" customWidth="1"/>
    <col min="773" max="773" width="19.08984375" style="928" customWidth="1"/>
    <col min="774" max="774" width="16.453125" style="928" customWidth="1"/>
    <col min="775" max="775" width="16.6328125" style="928" customWidth="1"/>
    <col min="776" max="776" width="4.08984375" style="928" customWidth="1"/>
    <col min="777" max="777" width="2.7265625" style="928" customWidth="1"/>
    <col min="778" max="1024" width="8.7265625" style="928"/>
    <col min="1025" max="1025" width="1.08984375" style="928" customWidth="1"/>
    <col min="1026" max="1027" width="17" style="928" customWidth="1"/>
    <col min="1028" max="1028" width="16.6328125" style="928" customWidth="1"/>
    <col min="1029" max="1029" width="19.08984375" style="928" customWidth="1"/>
    <col min="1030" max="1030" width="16.453125" style="928" customWidth="1"/>
    <col min="1031" max="1031" width="16.6328125" style="928" customWidth="1"/>
    <col min="1032" max="1032" width="4.08984375" style="928" customWidth="1"/>
    <col min="1033" max="1033" width="2.7265625" style="928" customWidth="1"/>
    <col min="1034" max="1280" width="8.7265625" style="928"/>
    <col min="1281" max="1281" width="1.08984375" style="928" customWidth="1"/>
    <col min="1282" max="1283" width="17" style="928" customWidth="1"/>
    <col min="1284" max="1284" width="16.6328125" style="928" customWidth="1"/>
    <col min="1285" max="1285" width="19.08984375" style="928" customWidth="1"/>
    <col min="1286" max="1286" width="16.453125" style="928" customWidth="1"/>
    <col min="1287" max="1287" width="16.6328125" style="928" customWidth="1"/>
    <col min="1288" max="1288" width="4.08984375" style="928" customWidth="1"/>
    <col min="1289" max="1289" width="2.7265625" style="928" customWidth="1"/>
    <col min="1290" max="1536" width="8.7265625" style="928"/>
    <col min="1537" max="1537" width="1.08984375" style="928" customWidth="1"/>
    <col min="1538" max="1539" width="17" style="928" customWidth="1"/>
    <col min="1540" max="1540" width="16.6328125" style="928" customWidth="1"/>
    <col min="1541" max="1541" width="19.08984375" style="928" customWidth="1"/>
    <col min="1542" max="1542" width="16.453125" style="928" customWidth="1"/>
    <col min="1543" max="1543" width="16.6328125" style="928" customWidth="1"/>
    <col min="1544" max="1544" width="4.08984375" style="928" customWidth="1"/>
    <col min="1545" max="1545" width="2.7265625" style="928" customWidth="1"/>
    <col min="1546" max="1792" width="8.7265625" style="928"/>
    <col min="1793" max="1793" width="1.08984375" style="928" customWidth="1"/>
    <col min="1794" max="1795" width="17" style="928" customWidth="1"/>
    <col min="1796" max="1796" width="16.6328125" style="928" customWidth="1"/>
    <col min="1797" max="1797" width="19.08984375" style="928" customWidth="1"/>
    <col min="1798" max="1798" width="16.453125" style="928" customWidth="1"/>
    <col min="1799" max="1799" width="16.6328125" style="928" customWidth="1"/>
    <col min="1800" max="1800" width="4.08984375" style="928" customWidth="1"/>
    <col min="1801" max="1801" width="2.7265625" style="928" customWidth="1"/>
    <col min="1802" max="2048" width="8.7265625" style="928"/>
    <col min="2049" max="2049" width="1.08984375" style="928" customWidth="1"/>
    <col min="2050" max="2051" width="17" style="928" customWidth="1"/>
    <col min="2052" max="2052" width="16.6328125" style="928" customWidth="1"/>
    <col min="2053" max="2053" width="19.08984375" style="928" customWidth="1"/>
    <col min="2054" max="2054" width="16.453125" style="928" customWidth="1"/>
    <col min="2055" max="2055" width="16.6328125" style="928" customWidth="1"/>
    <col min="2056" max="2056" width="4.08984375" style="928" customWidth="1"/>
    <col min="2057" max="2057" width="2.7265625" style="928" customWidth="1"/>
    <col min="2058" max="2304" width="8.7265625" style="928"/>
    <col min="2305" max="2305" width="1.08984375" style="928" customWidth="1"/>
    <col min="2306" max="2307" width="17" style="928" customWidth="1"/>
    <col min="2308" max="2308" width="16.6328125" style="928" customWidth="1"/>
    <col min="2309" max="2309" width="19.08984375" style="928" customWidth="1"/>
    <col min="2310" max="2310" width="16.453125" style="928" customWidth="1"/>
    <col min="2311" max="2311" width="16.6328125" style="928" customWidth="1"/>
    <col min="2312" max="2312" width="4.08984375" style="928" customWidth="1"/>
    <col min="2313" max="2313" width="2.7265625" style="928" customWidth="1"/>
    <col min="2314" max="2560" width="8.7265625" style="928"/>
    <col min="2561" max="2561" width="1.08984375" style="928" customWidth="1"/>
    <col min="2562" max="2563" width="17" style="928" customWidth="1"/>
    <col min="2564" max="2564" width="16.6328125" style="928" customWidth="1"/>
    <col min="2565" max="2565" width="19.08984375" style="928" customWidth="1"/>
    <col min="2566" max="2566" width="16.453125" style="928" customWidth="1"/>
    <col min="2567" max="2567" width="16.6328125" style="928" customWidth="1"/>
    <col min="2568" max="2568" width="4.08984375" style="928" customWidth="1"/>
    <col min="2569" max="2569" width="2.7265625" style="928" customWidth="1"/>
    <col min="2570" max="2816" width="8.7265625" style="928"/>
    <col min="2817" max="2817" width="1.08984375" style="928" customWidth="1"/>
    <col min="2818" max="2819" width="17" style="928" customWidth="1"/>
    <col min="2820" max="2820" width="16.6328125" style="928" customWidth="1"/>
    <col min="2821" max="2821" width="19.08984375" style="928" customWidth="1"/>
    <col min="2822" max="2822" width="16.453125" style="928" customWidth="1"/>
    <col min="2823" max="2823" width="16.6328125" style="928" customWidth="1"/>
    <col min="2824" max="2824" width="4.08984375" style="928" customWidth="1"/>
    <col min="2825" max="2825" width="2.7265625" style="928" customWidth="1"/>
    <col min="2826" max="3072" width="8.7265625" style="928"/>
    <col min="3073" max="3073" width="1.08984375" style="928" customWidth="1"/>
    <col min="3074" max="3075" width="17" style="928" customWidth="1"/>
    <col min="3076" max="3076" width="16.6328125" style="928" customWidth="1"/>
    <col min="3077" max="3077" width="19.08984375" style="928" customWidth="1"/>
    <col min="3078" max="3078" width="16.453125" style="928" customWidth="1"/>
    <col min="3079" max="3079" width="16.6328125" style="928" customWidth="1"/>
    <col min="3080" max="3080" width="4.08984375" style="928" customWidth="1"/>
    <col min="3081" max="3081" width="2.7265625" style="928" customWidth="1"/>
    <col min="3082" max="3328" width="8.7265625" style="928"/>
    <col min="3329" max="3329" width="1.08984375" style="928" customWidth="1"/>
    <col min="3330" max="3331" width="17" style="928" customWidth="1"/>
    <col min="3332" max="3332" width="16.6328125" style="928" customWidth="1"/>
    <col min="3333" max="3333" width="19.08984375" style="928" customWidth="1"/>
    <col min="3334" max="3334" width="16.453125" style="928" customWidth="1"/>
    <col min="3335" max="3335" width="16.6328125" style="928" customWidth="1"/>
    <col min="3336" max="3336" width="4.08984375" style="928" customWidth="1"/>
    <col min="3337" max="3337" width="2.7265625" style="928" customWidth="1"/>
    <col min="3338" max="3584" width="8.7265625" style="928"/>
    <col min="3585" max="3585" width="1.08984375" style="928" customWidth="1"/>
    <col min="3586" max="3587" width="17" style="928" customWidth="1"/>
    <col min="3588" max="3588" width="16.6328125" style="928" customWidth="1"/>
    <col min="3589" max="3589" width="19.08984375" style="928" customWidth="1"/>
    <col min="3590" max="3590" width="16.453125" style="928" customWidth="1"/>
    <col min="3591" max="3591" width="16.6328125" style="928" customWidth="1"/>
    <col min="3592" max="3592" width="4.08984375" style="928" customWidth="1"/>
    <col min="3593" max="3593" width="2.7265625" style="928" customWidth="1"/>
    <col min="3594" max="3840" width="8.7265625" style="928"/>
    <col min="3841" max="3841" width="1.08984375" style="928" customWidth="1"/>
    <col min="3842" max="3843" width="17" style="928" customWidth="1"/>
    <col min="3844" max="3844" width="16.6328125" style="928" customWidth="1"/>
    <col min="3845" max="3845" width="19.08984375" style="928" customWidth="1"/>
    <col min="3846" max="3846" width="16.453125" style="928" customWidth="1"/>
    <col min="3847" max="3847" width="16.6328125" style="928" customWidth="1"/>
    <col min="3848" max="3848" width="4.08984375" style="928" customWidth="1"/>
    <col min="3849" max="3849" width="2.7265625" style="928" customWidth="1"/>
    <col min="3850" max="4096" width="8.7265625" style="928"/>
    <col min="4097" max="4097" width="1.08984375" style="928" customWidth="1"/>
    <col min="4098" max="4099" width="17" style="928" customWidth="1"/>
    <col min="4100" max="4100" width="16.6328125" style="928" customWidth="1"/>
    <col min="4101" max="4101" width="19.08984375" style="928" customWidth="1"/>
    <col min="4102" max="4102" width="16.453125" style="928" customWidth="1"/>
    <col min="4103" max="4103" width="16.6328125" style="928" customWidth="1"/>
    <col min="4104" max="4104" width="4.08984375" style="928" customWidth="1"/>
    <col min="4105" max="4105" width="2.7265625" style="928" customWidth="1"/>
    <col min="4106" max="4352" width="8.7265625" style="928"/>
    <col min="4353" max="4353" width="1.08984375" style="928" customWidth="1"/>
    <col min="4354" max="4355" width="17" style="928" customWidth="1"/>
    <col min="4356" max="4356" width="16.6328125" style="928" customWidth="1"/>
    <col min="4357" max="4357" width="19.08984375" style="928" customWidth="1"/>
    <col min="4358" max="4358" width="16.453125" style="928" customWidth="1"/>
    <col min="4359" max="4359" width="16.6328125" style="928" customWidth="1"/>
    <col min="4360" max="4360" width="4.08984375" style="928" customWidth="1"/>
    <col min="4361" max="4361" width="2.7265625" style="928" customWidth="1"/>
    <col min="4362" max="4608" width="8.7265625" style="928"/>
    <col min="4609" max="4609" width="1.08984375" style="928" customWidth="1"/>
    <col min="4610" max="4611" width="17" style="928" customWidth="1"/>
    <col min="4612" max="4612" width="16.6328125" style="928" customWidth="1"/>
    <col min="4613" max="4613" width="19.08984375" style="928" customWidth="1"/>
    <col min="4614" max="4614" width="16.453125" style="928" customWidth="1"/>
    <col min="4615" max="4615" width="16.6328125" style="928" customWidth="1"/>
    <col min="4616" max="4616" width="4.08984375" style="928" customWidth="1"/>
    <col min="4617" max="4617" width="2.7265625" style="928" customWidth="1"/>
    <col min="4618" max="4864" width="8.7265625" style="928"/>
    <col min="4865" max="4865" width="1.08984375" style="928" customWidth="1"/>
    <col min="4866" max="4867" width="17" style="928" customWidth="1"/>
    <col min="4868" max="4868" width="16.6328125" style="928" customWidth="1"/>
    <col min="4869" max="4869" width="19.08984375" style="928" customWidth="1"/>
    <col min="4870" max="4870" width="16.453125" style="928" customWidth="1"/>
    <col min="4871" max="4871" width="16.6328125" style="928" customWidth="1"/>
    <col min="4872" max="4872" width="4.08984375" style="928" customWidth="1"/>
    <col min="4873" max="4873" width="2.7265625" style="928" customWidth="1"/>
    <col min="4874" max="5120" width="8.7265625" style="928"/>
    <col min="5121" max="5121" width="1.08984375" style="928" customWidth="1"/>
    <col min="5122" max="5123" width="17" style="928" customWidth="1"/>
    <col min="5124" max="5124" width="16.6328125" style="928" customWidth="1"/>
    <col min="5125" max="5125" width="19.08984375" style="928" customWidth="1"/>
    <col min="5126" max="5126" width="16.453125" style="928" customWidth="1"/>
    <col min="5127" max="5127" width="16.6328125" style="928" customWidth="1"/>
    <col min="5128" max="5128" width="4.08984375" style="928" customWidth="1"/>
    <col min="5129" max="5129" width="2.7265625" style="928" customWidth="1"/>
    <col min="5130" max="5376" width="8.7265625" style="928"/>
    <col min="5377" max="5377" width="1.08984375" style="928" customWidth="1"/>
    <col min="5378" max="5379" width="17" style="928" customWidth="1"/>
    <col min="5380" max="5380" width="16.6328125" style="928" customWidth="1"/>
    <col min="5381" max="5381" width="19.08984375" style="928" customWidth="1"/>
    <col min="5382" max="5382" width="16.453125" style="928" customWidth="1"/>
    <col min="5383" max="5383" width="16.6328125" style="928" customWidth="1"/>
    <col min="5384" max="5384" width="4.08984375" style="928" customWidth="1"/>
    <col min="5385" max="5385" width="2.7265625" style="928" customWidth="1"/>
    <col min="5386" max="5632" width="8.7265625" style="928"/>
    <col min="5633" max="5633" width="1.08984375" style="928" customWidth="1"/>
    <col min="5634" max="5635" width="17" style="928" customWidth="1"/>
    <col min="5636" max="5636" width="16.6328125" style="928" customWidth="1"/>
    <col min="5637" max="5637" width="19.08984375" style="928" customWidth="1"/>
    <col min="5638" max="5638" width="16.453125" style="928" customWidth="1"/>
    <col min="5639" max="5639" width="16.6328125" style="928" customWidth="1"/>
    <col min="5640" max="5640" width="4.08984375" style="928" customWidth="1"/>
    <col min="5641" max="5641" width="2.7265625" style="928" customWidth="1"/>
    <col min="5642" max="5888" width="8.7265625" style="928"/>
    <col min="5889" max="5889" width="1.08984375" style="928" customWidth="1"/>
    <col min="5890" max="5891" width="17" style="928" customWidth="1"/>
    <col min="5892" max="5892" width="16.6328125" style="928" customWidth="1"/>
    <col min="5893" max="5893" width="19.08984375" style="928" customWidth="1"/>
    <col min="5894" max="5894" width="16.453125" style="928" customWidth="1"/>
    <col min="5895" max="5895" width="16.6328125" style="928" customWidth="1"/>
    <col min="5896" max="5896" width="4.08984375" style="928" customWidth="1"/>
    <col min="5897" max="5897" width="2.7265625" style="928" customWidth="1"/>
    <col min="5898" max="6144" width="8.7265625" style="928"/>
    <col min="6145" max="6145" width="1.08984375" style="928" customWidth="1"/>
    <col min="6146" max="6147" width="17" style="928" customWidth="1"/>
    <col min="6148" max="6148" width="16.6328125" style="928" customWidth="1"/>
    <col min="6149" max="6149" width="19.08984375" style="928" customWidth="1"/>
    <col min="6150" max="6150" width="16.453125" style="928" customWidth="1"/>
    <col min="6151" max="6151" width="16.6328125" style="928" customWidth="1"/>
    <col min="6152" max="6152" width="4.08984375" style="928" customWidth="1"/>
    <col min="6153" max="6153" width="2.7265625" style="928" customWidth="1"/>
    <col min="6154" max="6400" width="8.7265625" style="928"/>
    <col min="6401" max="6401" width="1.08984375" style="928" customWidth="1"/>
    <col min="6402" max="6403" width="17" style="928" customWidth="1"/>
    <col min="6404" max="6404" width="16.6328125" style="928" customWidth="1"/>
    <col min="6405" max="6405" width="19.08984375" style="928" customWidth="1"/>
    <col min="6406" max="6406" width="16.453125" style="928" customWidth="1"/>
    <col min="6407" max="6407" width="16.6328125" style="928" customWidth="1"/>
    <col min="6408" max="6408" width="4.08984375" style="928" customWidth="1"/>
    <col min="6409" max="6409" width="2.7265625" style="928" customWidth="1"/>
    <col min="6410" max="6656" width="8.7265625" style="928"/>
    <col min="6657" max="6657" width="1.08984375" style="928" customWidth="1"/>
    <col min="6658" max="6659" width="17" style="928" customWidth="1"/>
    <col min="6660" max="6660" width="16.6328125" style="928" customWidth="1"/>
    <col min="6661" max="6661" width="19.08984375" style="928" customWidth="1"/>
    <col min="6662" max="6662" width="16.453125" style="928" customWidth="1"/>
    <col min="6663" max="6663" width="16.6328125" style="928" customWidth="1"/>
    <col min="6664" max="6664" width="4.08984375" style="928" customWidth="1"/>
    <col min="6665" max="6665" width="2.7265625" style="928" customWidth="1"/>
    <col min="6666" max="6912" width="8.7265625" style="928"/>
    <col min="6913" max="6913" width="1.08984375" style="928" customWidth="1"/>
    <col min="6914" max="6915" width="17" style="928" customWidth="1"/>
    <col min="6916" max="6916" width="16.6328125" style="928" customWidth="1"/>
    <col min="6917" max="6917" width="19.08984375" style="928" customWidth="1"/>
    <col min="6918" max="6918" width="16.453125" style="928" customWidth="1"/>
    <col min="6919" max="6919" width="16.6328125" style="928" customWidth="1"/>
    <col min="6920" max="6920" width="4.08984375" style="928" customWidth="1"/>
    <col min="6921" max="6921" width="2.7265625" style="928" customWidth="1"/>
    <col min="6922" max="7168" width="8.7265625" style="928"/>
    <col min="7169" max="7169" width="1.08984375" style="928" customWidth="1"/>
    <col min="7170" max="7171" width="17" style="928" customWidth="1"/>
    <col min="7172" max="7172" width="16.6328125" style="928" customWidth="1"/>
    <col min="7173" max="7173" width="19.08984375" style="928" customWidth="1"/>
    <col min="7174" max="7174" width="16.453125" style="928" customWidth="1"/>
    <col min="7175" max="7175" width="16.6328125" style="928" customWidth="1"/>
    <col min="7176" max="7176" width="4.08984375" style="928" customWidth="1"/>
    <col min="7177" max="7177" width="2.7265625" style="928" customWidth="1"/>
    <col min="7178" max="7424" width="8.7265625" style="928"/>
    <col min="7425" max="7425" width="1.08984375" style="928" customWidth="1"/>
    <col min="7426" max="7427" width="17" style="928" customWidth="1"/>
    <col min="7428" max="7428" width="16.6328125" style="928" customWidth="1"/>
    <col min="7429" max="7429" width="19.08984375" style="928" customWidth="1"/>
    <col min="7430" max="7430" width="16.453125" style="928" customWidth="1"/>
    <col min="7431" max="7431" width="16.6328125" style="928" customWidth="1"/>
    <col min="7432" max="7432" width="4.08984375" style="928" customWidth="1"/>
    <col min="7433" max="7433" width="2.7265625" style="928" customWidth="1"/>
    <col min="7434" max="7680" width="8.7265625" style="928"/>
    <col min="7681" max="7681" width="1.08984375" style="928" customWidth="1"/>
    <col min="7682" max="7683" width="17" style="928" customWidth="1"/>
    <col min="7684" max="7684" width="16.6328125" style="928" customWidth="1"/>
    <col min="7685" max="7685" width="19.08984375" style="928" customWidth="1"/>
    <col min="7686" max="7686" width="16.453125" style="928" customWidth="1"/>
    <col min="7687" max="7687" width="16.6328125" style="928" customWidth="1"/>
    <col min="7688" max="7688" width="4.08984375" style="928" customWidth="1"/>
    <col min="7689" max="7689" width="2.7265625" style="928" customWidth="1"/>
    <col min="7690" max="7936" width="8.7265625" style="928"/>
    <col min="7937" max="7937" width="1.08984375" style="928" customWidth="1"/>
    <col min="7938" max="7939" width="17" style="928" customWidth="1"/>
    <col min="7940" max="7940" width="16.6328125" style="928" customWidth="1"/>
    <col min="7941" max="7941" width="19.08984375" style="928" customWidth="1"/>
    <col min="7942" max="7942" width="16.453125" style="928" customWidth="1"/>
    <col min="7943" max="7943" width="16.6328125" style="928" customWidth="1"/>
    <col min="7944" max="7944" width="4.08984375" style="928" customWidth="1"/>
    <col min="7945" max="7945" width="2.7265625" style="928" customWidth="1"/>
    <col min="7946" max="8192" width="8.7265625" style="928"/>
    <col min="8193" max="8193" width="1.08984375" style="928" customWidth="1"/>
    <col min="8194" max="8195" width="17" style="928" customWidth="1"/>
    <col min="8196" max="8196" width="16.6328125" style="928" customWidth="1"/>
    <col min="8197" max="8197" width="19.08984375" style="928" customWidth="1"/>
    <col min="8198" max="8198" width="16.453125" style="928" customWidth="1"/>
    <col min="8199" max="8199" width="16.6328125" style="928" customWidth="1"/>
    <col min="8200" max="8200" width="4.08984375" style="928" customWidth="1"/>
    <col min="8201" max="8201" width="2.7265625" style="928" customWidth="1"/>
    <col min="8202" max="8448" width="8.7265625" style="928"/>
    <col min="8449" max="8449" width="1.08984375" style="928" customWidth="1"/>
    <col min="8450" max="8451" width="17" style="928" customWidth="1"/>
    <col min="8452" max="8452" width="16.6328125" style="928" customWidth="1"/>
    <col min="8453" max="8453" width="19.08984375" style="928" customWidth="1"/>
    <col min="8454" max="8454" width="16.453125" style="928" customWidth="1"/>
    <col min="8455" max="8455" width="16.6328125" style="928" customWidth="1"/>
    <col min="8456" max="8456" width="4.08984375" style="928" customWidth="1"/>
    <col min="8457" max="8457" width="2.7265625" style="928" customWidth="1"/>
    <col min="8458" max="8704" width="8.7265625" style="928"/>
    <col min="8705" max="8705" width="1.08984375" style="928" customWidth="1"/>
    <col min="8706" max="8707" width="17" style="928" customWidth="1"/>
    <col min="8708" max="8708" width="16.6328125" style="928" customWidth="1"/>
    <col min="8709" max="8709" width="19.08984375" style="928" customWidth="1"/>
    <col min="8710" max="8710" width="16.453125" style="928" customWidth="1"/>
    <col min="8711" max="8711" width="16.6328125" style="928" customWidth="1"/>
    <col min="8712" max="8712" width="4.08984375" style="928" customWidth="1"/>
    <col min="8713" max="8713" width="2.7265625" style="928" customWidth="1"/>
    <col min="8714" max="8960" width="8.7265625" style="928"/>
    <col min="8961" max="8961" width="1.08984375" style="928" customWidth="1"/>
    <col min="8962" max="8963" width="17" style="928" customWidth="1"/>
    <col min="8964" max="8964" width="16.6328125" style="928" customWidth="1"/>
    <col min="8965" max="8965" width="19.08984375" style="928" customWidth="1"/>
    <col min="8966" max="8966" width="16.453125" style="928" customWidth="1"/>
    <col min="8967" max="8967" width="16.6328125" style="928" customWidth="1"/>
    <col min="8968" max="8968" width="4.08984375" style="928" customWidth="1"/>
    <col min="8969" max="8969" width="2.7265625" style="928" customWidth="1"/>
    <col min="8970" max="9216" width="8.7265625" style="928"/>
    <col min="9217" max="9217" width="1.08984375" style="928" customWidth="1"/>
    <col min="9218" max="9219" width="17" style="928" customWidth="1"/>
    <col min="9220" max="9220" width="16.6328125" style="928" customWidth="1"/>
    <col min="9221" max="9221" width="19.08984375" style="928" customWidth="1"/>
    <col min="9222" max="9222" width="16.453125" style="928" customWidth="1"/>
    <col min="9223" max="9223" width="16.6328125" style="928" customWidth="1"/>
    <col min="9224" max="9224" width="4.08984375" style="928" customWidth="1"/>
    <col min="9225" max="9225" width="2.7265625" style="928" customWidth="1"/>
    <col min="9226" max="9472" width="8.7265625" style="928"/>
    <col min="9473" max="9473" width="1.08984375" style="928" customWidth="1"/>
    <col min="9474" max="9475" width="17" style="928" customWidth="1"/>
    <col min="9476" max="9476" width="16.6328125" style="928" customWidth="1"/>
    <col min="9477" max="9477" width="19.08984375" style="928" customWidth="1"/>
    <col min="9478" max="9478" width="16.453125" style="928" customWidth="1"/>
    <col min="9479" max="9479" width="16.6328125" style="928" customWidth="1"/>
    <col min="9480" max="9480" width="4.08984375" style="928" customWidth="1"/>
    <col min="9481" max="9481" width="2.7265625" style="928" customWidth="1"/>
    <col min="9482" max="9728" width="8.7265625" style="928"/>
    <col min="9729" max="9729" width="1.08984375" style="928" customWidth="1"/>
    <col min="9730" max="9731" width="17" style="928" customWidth="1"/>
    <col min="9732" max="9732" width="16.6328125" style="928" customWidth="1"/>
    <col min="9733" max="9733" width="19.08984375" style="928" customWidth="1"/>
    <col min="9734" max="9734" width="16.453125" style="928" customWidth="1"/>
    <col min="9735" max="9735" width="16.6328125" style="928" customWidth="1"/>
    <col min="9736" max="9736" width="4.08984375" style="928" customWidth="1"/>
    <col min="9737" max="9737" width="2.7265625" style="928" customWidth="1"/>
    <col min="9738" max="9984" width="8.7265625" style="928"/>
    <col min="9985" max="9985" width="1.08984375" style="928" customWidth="1"/>
    <col min="9986" max="9987" width="17" style="928" customWidth="1"/>
    <col min="9988" max="9988" width="16.6328125" style="928" customWidth="1"/>
    <col min="9989" max="9989" width="19.08984375" style="928" customWidth="1"/>
    <col min="9990" max="9990" width="16.453125" style="928" customWidth="1"/>
    <col min="9991" max="9991" width="16.6328125" style="928" customWidth="1"/>
    <col min="9992" max="9992" width="4.08984375" style="928" customWidth="1"/>
    <col min="9993" max="9993" width="2.7265625" style="928" customWidth="1"/>
    <col min="9994" max="10240" width="8.7265625" style="928"/>
    <col min="10241" max="10241" width="1.08984375" style="928" customWidth="1"/>
    <col min="10242" max="10243" width="17" style="928" customWidth="1"/>
    <col min="10244" max="10244" width="16.6328125" style="928" customWidth="1"/>
    <col min="10245" max="10245" width="19.08984375" style="928" customWidth="1"/>
    <col min="10246" max="10246" width="16.453125" style="928" customWidth="1"/>
    <col min="10247" max="10247" width="16.6328125" style="928" customWidth="1"/>
    <col min="10248" max="10248" width="4.08984375" style="928" customWidth="1"/>
    <col min="10249" max="10249" width="2.7265625" style="928" customWidth="1"/>
    <col min="10250" max="10496" width="8.7265625" style="928"/>
    <col min="10497" max="10497" width="1.08984375" style="928" customWidth="1"/>
    <col min="10498" max="10499" width="17" style="928" customWidth="1"/>
    <col min="10500" max="10500" width="16.6328125" style="928" customWidth="1"/>
    <col min="10501" max="10501" width="19.08984375" style="928" customWidth="1"/>
    <col min="10502" max="10502" width="16.453125" style="928" customWidth="1"/>
    <col min="10503" max="10503" width="16.6328125" style="928" customWidth="1"/>
    <col min="10504" max="10504" width="4.08984375" style="928" customWidth="1"/>
    <col min="10505" max="10505" width="2.7265625" style="928" customWidth="1"/>
    <col min="10506" max="10752" width="8.7265625" style="928"/>
    <col min="10753" max="10753" width="1.08984375" style="928" customWidth="1"/>
    <col min="10754" max="10755" width="17" style="928" customWidth="1"/>
    <col min="10756" max="10756" width="16.6328125" style="928" customWidth="1"/>
    <col min="10757" max="10757" width="19.08984375" style="928" customWidth="1"/>
    <col min="10758" max="10758" width="16.453125" style="928" customWidth="1"/>
    <col min="10759" max="10759" width="16.6328125" style="928" customWidth="1"/>
    <col min="10760" max="10760" width="4.08984375" style="928" customWidth="1"/>
    <col min="10761" max="10761" width="2.7265625" style="928" customWidth="1"/>
    <col min="10762" max="11008" width="8.7265625" style="928"/>
    <col min="11009" max="11009" width="1.08984375" style="928" customWidth="1"/>
    <col min="11010" max="11011" width="17" style="928" customWidth="1"/>
    <col min="11012" max="11012" width="16.6328125" style="928" customWidth="1"/>
    <col min="11013" max="11013" width="19.08984375" style="928" customWidth="1"/>
    <col min="11014" max="11014" width="16.453125" style="928" customWidth="1"/>
    <col min="11015" max="11015" width="16.6328125" style="928" customWidth="1"/>
    <col min="11016" max="11016" width="4.08984375" style="928" customWidth="1"/>
    <col min="11017" max="11017" width="2.7265625" style="928" customWidth="1"/>
    <col min="11018" max="11264" width="8.7265625" style="928"/>
    <col min="11265" max="11265" width="1.08984375" style="928" customWidth="1"/>
    <col min="11266" max="11267" width="17" style="928" customWidth="1"/>
    <col min="11268" max="11268" width="16.6328125" style="928" customWidth="1"/>
    <col min="11269" max="11269" width="19.08984375" style="928" customWidth="1"/>
    <col min="11270" max="11270" width="16.453125" style="928" customWidth="1"/>
    <col min="11271" max="11271" width="16.6328125" style="928" customWidth="1"/>
    <col min="11272" max="11272" width="4.08984375" style="928" customWidth="1"/>
    <col min="11273" max="11273" width="2.7265625" style="928" customWidth="1"/>
    <col min="11274" max="11520" width="8.7265625" style="928"/>
    <col min="11521" max="11521" width="1.08984375" style="928" customWidth="1"/>
    <col min="11522" max="11523" width="17" style="928" customWidth="1"/>
    <col min="11524" max="11524" width="16.6328125" style="928" customWidth="1"/>
    <col min="11525" max="11525" width="19.08984375" style="928" customWidth="1"/>
    <col min="11526" max="11526" width="16.453125" style="928" customWidth="1"/>
    <col min="11527" max="11527" width="16.6328125" style="928" customWidth="1"/>
    <col min="11528" max="11528" width="4.08984375" style="928" customWidth="1"/>
    <col min="11529" max="11529" width="2.7265625" style="928" customWidth="1"/>
    <col min="11530" max="11776" width="8.7265625" style="928"/>
    <col min="11777" max="11777" width="1.08984375" style="928" customWidth="1"/>
    <col min="11778" max="11779" width="17" style="928" customWidth="1"/>
    <col min="11780" max="11780" width="16.6328125" style="928" customWidth="1"/>
    <col min="11781" max="11781" width="19.08984375" style="928" customWidth="1"/>
    <col min="11782" max="11782" width="16.453125" style="928" customWidth="1"/>
    <col min="11783" max="11783" width="16.6328125" style="928" customWidth="1"/>
    <col min="11784" max="11784" width="4.08984375" style="928" customWidth="1"/>
    <col min="11785" max="11785" width="2.7265625" style="928" customWidth="1"/>
    <col min="11786" max="12032" width="8.7265625" style="928"/>
    <col min="12033" max="12033" width="1.08984375" style="928" customWidth="1"/>
    <col min="12034" max="12035" width="17" style="928" customWidth="1"/>
    <col min="12036" max="12036" width="16.6328125" style="928" customWidth="1"/>
    <col min="12037" max="12037" width="19.08984375" style="928" customWidth="1"/>
    <col min="12038" max="12038" width="16.453125" style="928" customWidth="1"/>
    <col min="12039" max="12039" width="16.6328125" style="928" customWidth="1"/>
    <col min="12040" max="12040" width="4.08984375" style="928" customWidth="1"/>
    <col min="12041" max="12041" width="2.7265625" style="928" customWidth="1"/>
    <col min="12042" max="12288" width="8.7265625" style="928"/>
    <col min="12289" max="12289" width="1.08984375" style="928" customWidth="1"/>
    <col min="12290" max="12291" width="17" style="928" customWidth="1"/>
    <col min="12292" max="12292" width="16.6328125" style="928" customWidth="1"/>
    <col min="12293" max="12293" width="19.08984375" style="928" customWidth="1"/>
    <col min="12294" max="12294" width="16.453125" style="928" customWidth="1"/>
    <col min="12295" max="12295" width="16.6328125" style="928" customWidth="1"/>
    <col min="12296" max="12296" width="4.08984375" style="928" customWidth="1"/>
    <col min="12297" max="12297" width="2.7265625" style="928" customWidth="1"/>
    <col min="12298" max="12544" width="8.7265625" style="928"/>
    <col min="12545" max="12545" width="1.08984375" style="928" customWidth="1"/>
    <col min="12546" max="12547" width="17" style="928" customWidth="1"/>
    <col min="12548" max="12548" width="16.6328125" style="928" customWidth="1"/>
    <col min="12549" max="12549" width="19.08984375" style="928" customWidth="1"/>
    <col min="12550" max="12550" width="16.453125" style="928" customWidth="1"/>
    <col min="12551" max="12551" width="16.6328125" style="928" customWidth="1"/>
    <col min="12552" max="12552" width="4.08984375" style="928" customWidth="1"/>
    <col min="12553" max="12553" width="2.7265625" style="928" customWidth="1"/>
    <col min="12554" max="12800" width="8.7265625" style="928"/>
    <col min="12801" max="12801" width="1.08984375" style="928" customWidth="1"/>
    <col min="12802" max="12803" width="17" style="928" customWidth="1"/>
    <col min="12804" max="12804" width="16.6328125" style="928" customWidth="1"/>
    <col min="12805" max="12805" width="19.08984375" style="928" customWidth="1"/>
    <col min="12806" max="12806" width="16.453125" style="928" customWidth="1"/>
    <col min="12807" max="12807" width="16.6328125" style="928" customWidth="1"/>
    <col min="12808" max="12808" width="4.08984375" style="928" customWidth="1"/>
    <col min="12809" max="12809" width="2.7265625" style="928" customWidth="1"/>
    <col min="12810" max="13056" width="8.7265625" style="928"/>
    <col min="13057" max="13057" width="1.08984375" style="928" customWidth="1"/>
    <col min="13058" max="13059" width="17" style="928" customWidth="1"/>
    <col min="13060" max="13060" width="16.6328125" style="928" customWidth="1"/>
    <col min="13061" max="13061" width="19.08984375" style="928" customWidth="1"/>
    <col min="13062" max="13062" width="16.453125" style="928" customWidth="1"/>
    <col min="13063" max="13063" width="16.6328125" style="928" customWidth="1"/>
    <col min="13064" max="13064" width="4.08984375" style="928" customWidth="1"/>
    <col min="13065" max="13065" width="2.7265625" style="928" customWidth="1"/>
    <col min="13066" max="13312" width="8.7265625" style="928"/>
    <col min="13313" max="13313" width="1.08984375" style="928" customWidth="1"/>
    <col min="13314" max="13315" width="17" style="928" customWidth="1"/>
    <col min="13316" max="13316" width="16.6328125" style="928" customWidth="1"/>
    <col min="13317" max="13317" width="19.08984375" style="928" customWidth="1"/>
    <col min="13318" max="13318" width="16.453125" style="928" customWidth="1"/>
    <col min="13319" max="13319" width="16.6328125" style="928" customWidth="1"/>
    <col min="13320" max="13320" width="4.08984375" style="928" customWidth="1"/>
    <col min="13321" max="13321" width="2.7265625" style="928" customWidth="1"/>
    <col min="13322" max="13568" width="8.7265625" style="928"/>
    <col min="13569" max="13569" width="1.08984375" style="928" customWidth="1"/>
    <col min="13570" max="13571" width="17" style="928" customWidth="1"/>
    <col min="13572" max="13572" width="16.6328125" style="928" customWidth="1"/>
    <col min="13573" max="13573" width="19.08984375" style="928" customWidth="1"/>
    <col min="13574" max="13574" width="16.453125" style="928" customWidth="1"/>
    <col min="13575" max="13575" width="16.6328125" style="928" customWidth="1"/>
    <col min="13576" max="13576" width="4.08984375" style="928" customWidth="1"/>
    <col min="13577" max="13577" width="2.7265625" style="928" customWidth="1"/>
    <col min="13578" max="13824" width="8.7265625" style="928"/>
    <col min="13825" max="13825" width="1.08984375" style="928" customWidth="1"/>
    <col min="13826" max="13827" width="17" style="928" customWidth="1"/>
    <col min="13828" max="13828" width="16.6328125" style="928" customWidth="1"/>
    <col min="13829" max="13829" width="19.08984375" style="928" customWidth="1"/>
    <col min="13830" max="13830" width="16.453125" style="928" customWidth="1"/>
    <col min="13831" max="13831" width="16.6328125" style="928" customWidth="1"/>
    <col min="13832" max="13832" width="4.08984375" style="928" customWidth="1"/>
    <col min="13833" max="13833" width="2.7265625" style="928" customWidth="1"/>
    <col min="13834" max="14080" width="8.7265625" style="928"/>
    <col min="14081" max="14081" width="1.08984375" style="928" customWidth="1"/>
    <col min="14082" max="14083" width="17" style="928" customWidth="1"/>
    <col min="14084" max="14084" width="16.6328125" style="928" customWidth="1"/>
    <col min="14085" max="14085" width="19.08984375" style="928" customWidth="1"/>
    <col min="14086" max="14086" width="16.453125" style="928" customWidth="1"/>
    <col min="14087" max="14087" width="16.6328125" style="928" customWidth="1"/>
    <col min="14088" max="14088" width="4.08984375" style="928" customWidth="1"/>
    <col min="14089" max="14089" width="2.7265625" style="928" customWidth="1"/>
    <col min="14090" max="14336" width="8.7265625" style="928"/>
    <col min="14337" max="14337" width="1.08984375" style="928" customWidth="1"/>
    <col min="14338" max="14339" width="17" style="928" customWidth="1"/>
    <col min="14340" max="14340" width="16.6328125" style="928" customWidth="1"/>
    <col min="14341" max="14341" width="19.08984375" style="928" customWidth="1"/>
    <col min="14342" max="14342" width="16.453125" style="928" customWidth="1"/>
    <col min="14343" max="14343" width="16.6328125" style="928" customWidth="1"/>
    <col min="14344" max="14344" width="4.08984375" style="928" customWidth="1"/>
    <col min="14345" max="14345" width="2.7265625" style="928" customWidth="1"/>
    <col min="14346" max="14592" width="8.7265625" style="928"/>
    <col min="14593" max="14593" width="1.08984375" style="928" customWidth="1"/>
    <col min="14594" max="14595" width="17" style="928" customWidth="1"/>
    <col min="14596" max="14596" width="16.6328125" style="928" customWidth="1"/>
    <col min="14597" max="14597" width="19.08984375" style="928" customWidth="1"/>
    <col min="14598" max="14598" width="16.453125" style="928" customWidth="1"/>
    <col min="14599" max="14599" width="16.6328125" style="928" customWidth="1"/>
    <col min="14600" max="14600" width="4.08984375" style="928" customWidth="1"/>
    <col min="14601" max="14601" width="2.7265625" style="928" customWidth="1"/>
    <col min="14602" max="14848" width="8.7265625" style="928"/>
    <col min="14849" max="14849" width="1.08984375" style="928" customWidth="1"/>
    <col min="14850" max="14851" width="17" style="928" customWidth="1"/>
    <col min="14852" max="14852" width="16.6328125" style="928" customWidth="1"/>
    <col min="14853" max="14853" width="19.08984375" style="928" customWidth="1"/>
    <col min="14854" max="14854" width="16.453125" style="928" customWidth="1"/>
    <col min="14855" max="14855" width="16.6328125" style="928" customWidth="1"/>
    <col min="14856" max="14856" width="4.08984375" style="928" customWidth="1"/>
    <col min="14857" max="14857" width="2.7265625" style="928" customWidth="1"/>
    <col min="14858" max="15104" width="8.7265625" style="928"/>
    <col min="15105" max="15105" width="1.08984375" style="928" customWidth="1"/>
    <col min="15106" max="15107" width="17" style="928" customWidth="1"/>
    <col min="15108" max="15108" width="16.6328125" style="928" customWidth="1"/>
    <col min="15109" max="15109" width="19.08984375" style="928" customWidth="1"/>
    <col min="15110" max="15110" width="16.453125" style="928" customWidth="1"/>
    <col min="15111" max="15111" width="16.6328125" style="928" customWidth="1"/>
    <col min="15112" max="15112" width="4.08984375" style="928" customWidth="1"/>
    <col min="15113" max="15113" width="2.7265625" style="928" customWidth="1"/>
    <col min="15114" max="15360" width="8.7265625" style="928"/>
    <col min="15361" max="15361" width="1.08984375" style="928" customWidth="1"/>
    <col min="15362" max="15363" width="17" style="928" customWidth="1"/>
    <col min="15364" max="15364" width="16.6328125" style="928" customWidth="1"/>
    <col min="15365" max="15365" width="19.08984375" style="928" customWidth="1"/>
    <col min="15366" max="15366" width="16.453125" style="928" customWidth="1"/>
    <col min="15367" max="15367" width="16.6328125" style="928" customWidth="1"/>
    <col min="15368" max="15368" width="4.08984375" style="928" customWidth="1"/>
    <col min="15369" max="15369" width="2.7265625" style="928" customWidth="1"/>
    <col min="15370" max="15616" width="8.7265625" style="928"/>
    <col min="15617" max="15617" width="1.08984375" style="928" customWidth="1"/>
    <col min="15618" max="15619" width="17" style="928" customWidth="1"/>
    <col min="15620" max="15620" width="16.6328125" style="928" customWidth="1"/>
    <col min="15621" max="15621" width="19.08984375" style="928" customWidth="1"/>
    <col min="15622" max="15622" width="16.453125" style="928" customWidth="1"/>
    <col min="15623" max="15623" width="16.6328125" style="928" customWidth="1"/>
    <col min="15624" max="15624" width="4.08984375" style="928" customWidth="1"/>
    <col min="15625" max="15625" width="2.7265625" style="928" customWidth="1"/>
    <col min="15626" max="15872" width="8.7265625" style="928"/>
    <col min="15873" max="15873" width="1.08984375" style="928" customWidth="1"/>
    <col min="15874" max="15875" width="17" style="928" customWidth="1"/>
    <col min="15876" max="15876" width="16.6328125" style="928" customWidth="1"/>
    <col min="15877" max="15877" width="19.08984375" style="928" customWidth="1"/>
    <col min="15878" max="15878" width="16.453125" style="928" customWidth="1"/>
    <col min="15879" max="15879" width="16.6328125" style="928" customWidth="1"/>
    <col min="15880" max="15880" width="4.08984375" style="928" customWidth="1"/>
    <col min="15881" max="15881" width="2.7265625" style="928" customWidth="1"/>
    <col min="15882" max="16128" width="8.7265625" style="928"/>
    <col min="16129" max="16129" width="1.08984375" style="928" customWidth="1"/>
    <col min="16130" max="16131" width="17" style="928" customWidth="1"/>
    <col min="16132" max="16132" width="16.6328125" style="928" customWidth="1"/>
    <col min="16133" max="16133" width="19.08984375" style="928" customWidth="1"/>
    <col min="16134" max="16134" width="16.453125" style="928" customWidth="1"/>
    <col min="16135" max="16135" width="16.6328125" style="928" customWidth="1"/>
    <col min="16136" max="16136" width="4.08984375" style="928" customWidth="1"/>
    <col min="16137" max="16137" width="2.7265625" style="928" customWidth="1"/>
    <col min="16138" max="16384" width="8.7265625" style="928"/>
  </cols>
  <sheetData>
    <row r="1" spans="2:7" ht="23.25" customHeight="1">
      <c r="B1" s="216" t="s">
        <v>1975</v>
      </c>
    </row>
    <row r="2" spans="2:7" ht="22.5" customHeight="1">
      <c r="F2" s="3560" t="s">
        <v>709</v>
      </c>
      <c r="G2" s="3560"/>
    </row>
    <row r="3" spans="2:7" ht="15.75" customHeight="1">
      <c r="F3" s="1687"/>
      <c r="G3" s="1687"/>
    </row>
    <row r="4" spans="2:7" ht="27.75" customHeight="1">
      <c r="B4" s="3561" t="s">
        <v>1974</v>
      </c>
      <c r="C4" s="3561"/>
      <c r="D4" s="3561"/>
      <c r="E4" s="3561"/>
      <c r="F4" s="3561"/>
      <c r="G4" s="3561"/>
    </row>
    <row r="5" spans="2:7" ht="21.75" customHeight="1">
      <c r="B5" s="933"/>
      <c r="C5" s="933"/>
      <c r="D5" s="933"/>
      <c r="E5" s="933"/>
      <c r="F5" s="933"/>
      <c r="G5" s="933"/>
    </row>
    <row r="6" spans="2:7" ht="21.75" customHeight="1">
      <c r="B6" s="5345" t="s">
        <v>1958</v>
      </c>
      <c r="C6" s="5345"/>
      <c r="D6" s="3748"/>
      <c r="E6" s="3749"/>
      <c r="F6" s="3749"/>
      <c r="G6" s="3750"/>
    </row>
    <row r="7" spans="2:7" ht="21.75" customHeight="1">
      <c r="B7" s="5345" t="s">
        <v>1973</v>
      </c>
      <c r="C7" s="5345"/>
      <c r="D7" s="3748" t="s">
        <v>1972</v>
      </c>
      <c r="E7" s="3749"/>
      <c r="F7" s="3749"/>
      <c r="G7" s="3750"/>
    </row>
    <row r="8" spans="2:7" ht="18" customHeight="1" thickBot="1">
      <c r="B8" s="1636"/>
      <c r="C8" s="1636"/>
      <c r="D8" s="1636"/>
      <c r="E8" s="1636"/>
      <c r="F8" s="1636"/>
      <c r="G8" s="1636"/>
    </row>
    <row r="9" spans="2:7" ht="22.5" customHeight="1">
      <c r="B9" s="5341" t="s">
        <v>1971</v>
      </c>
      <c r="C9" s="5344" t="s">
        <v>2499</v>
      </c>
      <c r="D9" s="5335"/>
      <c r="E9" s="5335"/>
      <c r="F9" s="5335"/>
      <c r="G9" s="5336"/>
    </row>
    <row r="10" spans="2:7" ht="35.25" customHeight="1">
      <c r="B10" s="5342"/>
      <c r="C10" s="1300"/>
      <c r="D10" s="5325" t="s">
        <v>1970</v>
      </c>
      <c r="E10" s="5325"/>
      <c r="F10" s="5325"/>
      <c r="G10" s="5326"/>
    </row>
    <row r="11" spans="2:7" ht="22.5" customHeight="1">
      <c r="B11" s="5342"/>
      <c r="C11" s="5327" t="s">
        <v>2500</v>
      </c>
      <c r="D11" s="5328"/>
      <c r="E11" s="5328"/>
      <c r="F11" s="5328"/>
      <c r="G11" s="5329"/>
    </row>
    <row r="12" spans="2:7" ht="35.25" customHeight="1">
      <c r="B12" s="5342"/>
      <c r="C12" s="1300"/>
      <c r="D12" s="5325" t="s">
        <v>1970</v>
      </c>
      <c r="E12" s="5325"/>
      <c r="F12" s="5325"/>
      <c r="G12" s="5326"/>
    </row>
    <row r="13" spans="2:7" ht="22.5" customHeight="1">
      <c r="B13" s="5342"/>
      <c r="C13" s="5327" t="s">
        <v>2501</v>
      </c>
      <c r="D13" s="5328"/>
      <c r="E13" s="5328"/>
      <c r="F13" s="5328"/>
      <c r="G13" s="5329"/>
    </row>
    <row r="14" spans="2:7" ht="35.25" customHeight="1">
      <c r="B14" s="5342"/>
      <c r="C14" s="1300"/>
      <c r="D14" s="5325" t="s">
        <v>1970</v>
      </c>
      <c r="E14" s="5325"/>
      <c r="F14" s="5325"/>
      <c r="G14" s="5326"/>
    </row>
    <row r="15" spans="2:7" ht="22.5" customHeight="1">
      <c r="B15" s="5342"/>
      <c r="C15" s="5327" t="s">
        <v>2502</v>
      </c>
      <c r="D15" s="5328"/>
      <c r="E15" s="5328"/>
      <c r="F15" s="5328"/>
      <c r="G15" s="5329"/>
    </row>
    <row r="16" spans="2:7" ht="35.25" customHeight="1">
      <c r="B16" s="5342"/>
      <c r="C16" s="1300"/>
      <c r="D16" s="5325" t="s">
        <v>1970</v>
      </c>
      <c r="E16" s="5325"/>
      <c r="F16" s="5325"/>
      <c r="G16" s="5326"/>
    </row>
    <row r="17" spans="2:7" ht="22.5" customHeight="1">
      <c r="B17" s="5342"/>
      <c r="C17" s="5327" t="s">
        <v>2503</v>
      </c>
      <c r="D17" s="5328"/>
      <c r="E17" s="5328"/>
      <c r="F17" s="5328"/>
      <c r="G17" s="5329"/>
    </row>
    <row r="18" spans="2:7" ht="35.25" customHeight="1">
      <c r="B18" s="5342"/>
      <c r="C18" s="1300"/>
      <c r="D18" s="5325" t="s">
        <v>1970</v>
      </c>
      <c r="E18" s="5325"/>
      <c r="F18" s="5325"/>
      <c r="G18" s="5326"/>
    </row>
    <row r="19" spans="2:7" ht="22.5" customHeight="1">
      <c r="B19" s="5342"/>
      <c r="C19" s="5327" t="s">
        <v>2504</v>
      </c>
      <c r="D19" s="5328"/>
      <c r="E19" s="5328"/>
      <c r="F19" s="5328"/>
      <c r="G19" s="5329"/>
    </row>
    <row r="20" spans="2:7" ht="35.25" customHeight="1" thickBot="1">
      <c r="B20" s="5343"/>
      <c r="C20" s="1299"/>
      <c r="D20" s="5330" t="s">
        <v>1970</v>
      </c>
      <c r="E20" s="5330"/>
      <c r="F20" s="5330"/>
      <c r="G20" s="5331"/>
    </row>
    <row r="21" spans="2:7" ht="31.5" customHeight="1">
      <c r="B21" s="5332" t="s">
        <v>1969</v>
      </c>
      <c r="C21" s="5335" t="s">
        <v>2505</v>
      </c>
      <c r="D21" s="5335"/>
      <c r="E21" s="5335"/>
      <c r="F21" s="5335"/>
      <c r="G21" s="5336"/>
    </row>
    <row r="22" spans="2:7" ht="35.25" customHeight="1">
      <c r="B22" s="5333"/>
      <c r="C22" s="1298"/>
      <c r="D22" s="5337" t="s">
        <v>1968</v>
      </c>
      <c r="E22" s="5337"/>
      <c r="F22" s="5337"/>
      <c r="G22" s="5338"/>
    </row>
    <row r="23" spans="2:7" ht="22.5" customHeight="1">
      <c r="B23" s="5333"/>
      <c r="C23" s="5328" t="s">
        <v>2506</v>
      </c>
      <c r="D23" s="5328"/>
      <c r="E23" s="5328"/>
      <c r="F23" s="5328"/>
      <c r="G23" s="5329"/>
    </row>
    <row r="24" spans="2:7" ht="35.25" customHeight="1" thickBot="1">
      <c r="B24" s="5334"/>
      <c r="C24" s="1297"/>
      <c r="D24" s="5339" t="s">
        <v>1968</v>
      </c>
      <c r="E24" s="5339"/>
      <c r="F24" s="5339"/>
      <c r="G24" s="5340"/>
    </row>
    <row r="25" spans="2:7" ht="13" customHeight="1">
      <c r="B25" s="5323"/>
      <c r="C25" s="5323"/>
      <c r="D25" s="5323"/>
      <c r="E25" s="5323"/>
      <c r="F25" s="5323"/>
      <c r="G25" s="5323"/>
    </row>
    <row r="26" spans="2:7">
      <c r="B26" s="5324"/>
      <c r="C26" s="5324"/>
      <c r="D26" s="5324"/>
      <c r="E26" s="5324"/>
      <c r="F26" s="5324"/>
      <c r="G26" s="5324"/>
    </row>
    <row r="27" spans="2:7">
      <c r="B27" s="5324"/>
      <c r="C27" s="5324"/>
      <c r="D27" s="5324"/>
      <c r="E27" s="5324"/>
      <c r="F27" s="5324"/>
      <c r="G27" s="5324"/>
    </row>
  </sheetData>
  <mergeCells count="26">
    <mergeCell ref="D14:G14"/>
    <mergeCell ref="C15:G15"/>
    <mergeCell ref="D16:G16"/>
    <mergeCell ref="C17:G17"/>
    <mergeCell ref="F2:G2"/>
    <mergeCell ref="B4:G4"/>
    <mergeCell ref="B6:C6"/>
    <mergeCell ref="D6:G6"/>
    <mergeCell ref="B7:C7"/>
    <mergeCell ref="D7:G7"/>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s>
  <phoneticPr fontId="8"/>
  <pageMargins left="0.70866141732283472" right="0.70866141732283472" top="0.74803149606299213" bottom="0.74803149606299213" header="0.31496062992125984" footer="0.31496062992125984"/>
  <pageSetup paperSize="9" scale="83"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rgb="FF0070C0"/>
  </sheetPr>
  <dimension ref="A1:J24"/>
  <sheetViews>
    <sheetView view="pageBreakPreview" zoomScale="93" zoomScaleNormal="100" zoomScaleSheetLayoutView="93" workbookViewId="0"/>
  </sheetViews>
  <sheetFormatPr defaultColWidth="9" defaultRowHeight="16.5"/>
  <cols>
    <col min="1" max="1" width="1.90625" style="54" customWidth="1"/>
    <col min="2" max="2" width="21.08984375" style="54" customWidth="1"/>
    <col min="3" max="8" width="12.6328125" style="54" customWidth="1"/>
    <col min="9" max="9" width="13.08984375" style="54" customWidth="1"/>
    <col min="10" max="10" width="1.90625" style="54" customWidth="1"/>
    <col min="11" max="12" width="10.08984375" style="54" customWidth="1"/>
    <col min="13" max="16384" width="9" style="54"/>
  </cols>
  <sheetData>
    <row r="1" spans="1:10">
      <c r="B1" s="184" t="s">
        <v>2403</v>
      </c>
    </row>
    <row r="2" spans="1:10">
      <c r="A2" s="663"/>
      <c r="B2" s="1523"/>
      <c r="C2" s="663"/>
      <c r="D2" s="663"/>
      <c r="E2" s="663"/>
      <c r="F2" s="663"/>
      <c r="G2" s="663"/>
      <c r="H2" s="663"/>
      <c r="I2" s="1429" t="s">
        <v>2172</v>
      </c>
    </row>
    <row r="3" spans="1:10">
      <c r="A3" s="663"/>
      <c r="B3" s="663"/>
      <c r="C3" s="663"/>
      <c r="D3" s="663"/>
      <c r="E3" s="663"/>
      <c r="F3" s="663"/>
      <c r="G3" s="663"/>
      <c r="H3" s="663"/>
      <c r="I3" s="1524"/>
      <c r="J3" s="501"/>
    </row>
    <row r="4" spans="1:10" ht="19">
      <c r="A4" s="5346" t="s">
        <v>2291</v>
      </c>
      <c r="B4" s="5346"/>
      <c r="C4" s="5346"/>
      <c r="D4" s="5346"/>
      <c r="E4" s="5346"/>
      <c r="F4" s="5346"/>
      <c r="G4" s="5346"/>
      <c r="H4" s="5346"/>
      <c r="I4" s="5346"/>
    </row>
    <row r="5" spans="1:10">
      <c r="A5" s="661"/>
      <c r="B5" s="661"/>
      <c r="C5" s="661"/>
      <c r="D5" s="661"/>
      <c r="E5" s="661"/>
      <c r="F5" s="661"/>
      <c r="G5" s="661"/>
      <c r="H5" s="661"/>
      <c r="I5" s="661"/>
      <c r="J5" s="1051"/>
    </row>
    <row r="6" spans="1:10" ht="24.75" customHeight="1">
      <c r="A6" s="661"/>
      <c r="B6" s="1475" t="s">
        <v>60</v>
      </c>
      <c r="C6" s="3147"/>
      <c r="D6" s="3148"/>
      <c r="E6" s="3148"/>
      <c r="F6" s="3148"/>
      <c r="G6" s="3148"/>
      <c r="H6" s="3148"/>
      <c r="I6" s="4406"/>
    </row>
    <row r="7" spans="1:10" ht="24.75" customHeight="1">
      <c r="A7" s="661"/>
      <c r="B7" s="1475" t="s">
        <v>2292</v>
      </c>
      <c r="C7" s="4470" t="s">
        <v>2293</v>
      </c>
      <c r="D7" s="5347"/>
      <c r="E7" s="5347"/>
      <c r="F7" s="3148"/>
      <c r="G7" s="3148"/>
      <c r="H7" s="3148"/>
      <c r="I7" s="4406"/>
    </row>
    <row r="8" spans="1:10" ht="24.75" customHeight="1">
      <c r="A8" s="663"/>
      <c r="B8" s="1476" t="s">
        <v>39</v>
      </c>
      <c r="C8" s="3147" t="s">
        <v>891</v>
      </c>
      <c r="D8" s="3148"/>
      <c r="E8" s="3148"/>
      <c r="F8" s="3148"/>
      <c r="G8" s="3148"/>
      <c r="H8" s="3148"/>
      <c r="I8" s="4406"/>
    </row>
    <row r="9" spans="1:10" ht="26.5" customHeight="1">
      <c r="A9" s="663"/>
      <c r="B9" s="3653" t="s">
        <v>2294</v>
      </c>
      <c r="C9" s="1525"/>
      <c r="D9" s="4470" t="s">
        <v>2295</v>
      </c>
      <c r="E9" s="5347"/>
      <c r="F9" s="5349"/>
      <c r="G9" s="4470" t="s">
        <v>2296</v>
      </c>
      <c r="H9" s="5347"/>
      <c r="I9" s="5349"/>
    </row>
    <row r="10" spans="1:10" ht="35.25" customHeight="1">
      <c r="A10" s="663"/>
      <c r="B10" s="5348"/>
      <c r="C10" s="1458" t="s">
        <v>889</v>
      </c>
      <c r="D10" s="4470"/>
      <c r="E10" s="5347"/>
      <c r="F10" s="5349"/>
      <c r="G10" s="4470"/>
      <c r="H10" s="5347"/>
      <c r="I10" s="5349"/>
    </row>
    <row r="11" spans="1:10" ht="35.25" customHeight="1">
      <c r="A11" s="663"/>
      <c r="B11" s="5348"/>
      <c r="C11" s="1458" t="s">
        <v>888</v>
      </c>
      <c r="D11" s="4470"/>
      <c r="E11" s="5347"/>
      <c r="F11" s="5349"/>
      <c r="G11" s="4470"/>
      <c r="H11" s="5347"/>
      <c r="I11" s="5349"/>
    </row>
    <row r="12" spans="1:10" ht="35.25" customHeight="1">
      <c r="A12" s="663"/>
      <c r="B12" s="4586"/>
      <c r="C12" s="1458"/>
      <c r="D12" s="4470"/>
      <c r="E12" s="5347"/>
      <c r="F12" s="5349"/>
      <c r="G12" s="4470"/>
      <c r="H12" s="5347"/>
      <c r="I12" s="5349"/>
    </row>
    <row r="13" spans="1:10">
      <c r="A13" s="663"/>
      <c r="B13" s="4703" t="s">
        <v>2297</v>
      </c>
      <c r="C13" s="3191" t="s">
        <v>2298</v>
      </c>
      <c r="D13" s="3191"/>
      <c r="E13" s="3191"/>
      <c r="F13" s="3191"/>
      <c r="G13" s="3191"/>
      <c r="H13" s="3191"/>
      <c r="I13" s="3191"/>
    </row>
    <row r="14" spans="1:10" ht="26">
      <c r="A14" s="663"/>
      <c r="B14" s="5350"/>
      <c r="C14" s="1458" t="s">
        <v>2299</v>
      </c>
      <c r="D14" s="1459" t="s">
        <v>2300</v>
      </c>
      <c r="E14" s="1459" t="s">
        <v>2301</v>
      </c>
      <c r="F14" s="1459" t="s">
        <v>27</v>
      </c>
      <c r="G14" s="1459" t="s">
        <v>2302</v>
      </c>
      <c r="H14" s="1459" t="s">
        <v>2303</v>
      </c>
      <c r="I14" s="1459" t="s">
        <v>2304</v>
      </c>
    </row>
    <row r="15" spans="1:10" ht="45" customHeight="1">
      <c r="A15" s="663"/>
      <c r="B15" s="4704"/>
      <c r="C15" s="1526"/>
      <c r="D15" s="1527"/>
      <c r="E15" s="1527"/>
      <c r="F15" s="1527"/>
      <c r="G15" s="1527"/>
      <c r="H15" s="1527"/>
      <c r="I15" s="1527"/>
    </row>
    <row r="16" spans="1:10">
      <c r="A16" s="663"/>
      <c r="B16" s="1528"/>
      <c r="C16" s="914"/>
      <c r="D16" s="1529"/>
      <c r="E16" s="1529"/>
      <c r="F16" s="1529"/>
      <c r="G16" s="1529"/>
      <c r="H16" s="1529"/>
      <c r="I16" s="1529"/>
    </row>
    <row r="17" spans="1:9">
      <c r="A17" s="663"/>
      <c r="B17" s="3673" t="s">
        <v>2305</v>
      </c>
      <c r="C17" s="3673"/>
      <c r="D17" s="3673"/>
      <c r="E17" s="3673"/>
      <c r="F17" s="3673"/>
      <c r="G17" s="3673"/>
      <c r="H17" s="3673"/>
      <c r="I17" s="3673"/>
    </row>
    <row r="18" spans="1:9" ht="80.5" customHeight="1">
      <c r="A18" s="663"/>
      <c r="B18" s="3685" t="s">
        <v>2306</v>
      </c>
      <c r="C18" s="3684"/>
      <c r="D18" s="3684"/>
      <c r="E18" s="3684"/>
      <c r="F18" s="3684"/>
      <c r="G18" s="3684"/>
      <c r="H18" s="3684"/>
      <c r="I18" s="3684"/>
    </row>
    <row r="19" spans="1:9" ht="107.15" customHeight="1">
      <c r="A19" s="663"/>
      <c r="B19" s="1473"/>
      <c r="C19" s="4448"/>
      <c r="D19" s="4448"/>
      <c r="E19" s="4448"/>
      <c r="F19" s="4448"/>
      <c r="G19" s="4448"/>
      <c r="H19" s="4448"/>
      <c r="I19" s="4448"/>
    </row>
    <row r="20" spans="1:9" ht="80.5" customHeight="1">
      <c r="A20" s="663"/>
      <c r="B20" s="2160" t="s">
        <v>2307</v>
      </c>
      <c r="C20" s="2160"/>
      <c r="D20" s="2160"/>
      <c r="E20" s="2160"/>
      <c r="F20" s="2160"/>
      <c r="G20" s="2160"/>
      <c r="H20" s="2160"/>
      <c r="I20" s="2160"/>
    </row>
    <row r="21" spans="1:9" ht="49" customHeight="1">
      <c r="A21" s="663"/>
      <c r="B21" s="3685" t="s">
        <v>2308</v>
      </c>
      <c r="C21" s="3685"/>
      <c r="D21" s="3685"/>
      <c r="E21" s="3685"/>
      <c r="F21" s="3685"/>
      <c r="G21" s="3685"/>
      <c r="H21" s="3685"/>
      <c r="I21" s="3685"/>
    </row>
    <row r="22" spans="1:9" ht="64.5" customHeight="1">
      <c r="A22" s="663"/>
      <c r="B22" s="3685" t="s">
        <v>2309</v>
      </c>
      <c r="C22" s="3685"/>
      <c r="D22" s="3685"/>
      <c r="E22" s="3685"/>
      <c r="F22" s="3685"/>
      <c r="G22" s="3685"/>
      <c r="H22" s="3685"/>
      <c r="I22" s="3685"/>
    </row>
    <row r="23" spans="1:9" ht="117.65" customHeight="1">
      <c r="A23" s="663"/>
      <c r="B23" s="3685" t="s">
        <v>2310</v>
      </c>
      <c r="C23" s="3685"/>
      <c r="D23" s="3685"/>
      <c r="E23" s="3685"/>
      <c r="F23" s="3685"/>
      <c r="G23" s="3685"/>
      <c r="H23" s="3685"/>
      <c r="I23" s="3685"/>
    </row>
    <row r="24" spans="1:9">
      <c r="B24" s="3673" t="s">
        <v>2311</v>
      </c>
      <c r="C24" s="3673"/>
      <c r="D24" s="3673"/>
      <c r="E24" s="3673"/>
      <c r="F24" s="3673"/>
      <c r="G24" s="3673"/>
      <c r="H24" s="3673"/>
      <c r="I24" s="3673"/>
    </row>
  </sheetData>
  <mergeCells count="23">
    <mergeCell ref="B24:I24"/>
    <mergeCell ref="B18:I18"/>
    <mergeCell ref="C19:I19"/>
    <mergeCell ref="B20:I20"/>
    <mergeCell ref="B21:I21"/>
    <mergeCell ref="B22:I22"/>
    <mergeCell ref="B23:I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s>
  <phoneticPr fontId="8"/>
  <pageMargins left="0.7" right="0.7" top="0.75" bottom="0.75" header="0.3" footer="0.3"/>
  <pageSetup paperSize="9" scale="7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rgb="FF0070C0"/>
  </sheetPr>
  <dimension ref="A1:J50"/>
  <sheetViews>
    <sheetView view="pageBreakPreview" zoomScale="98" zoomScaleNormal="100" zoomScaleSheetLayoutView="98" workbookViewId="0"/>
  </sheetViews>
  <sheetFormatPr defaultRowHeight="13"/>
  <cols>
    <col min="1" max="1" width="2.453125" style="55" customWidth="1"/>
    <col min="2" max="2" width="19" style="55" customWidth="1"/>
    <col min="3" max="3" width="4.6328125" style="55" customWidth="1"/>
    <col min="4" max="4" width="4.36328125" style="55" customWidth="1"/>
    <col min="5" max="5" width="17.90625" style="55" customWidth="1"/>
    <col min="6" max="6" width="4.6328125" style="55" customWidth="1"/>
    <col min="7" max="7" width="25" style="55" customWidth="1"/>
    <col min="8" max="8" width="4.6328125" style="55" customWidth="1"/>
    <col min="9" max="9" width="24.08984375" style="55" customWidth="1"/>
    <col min="10" max="10" width="4.90625" style="55" customWidth="1"/>
    <col min="11" max="11" width="2" style="55" customWidth="1"/>
    <col min="12" max="256" width="8.7265625" style="55"/>
    <col min="257" max="257" width="3.453125" style="55" customWidth="1"/>
    <col min="258" max="258" width="19" style="55" customWidth="1"/>
    <col min="259" max="259" width="4.6328125" style="55" customWidth="1"/>
    <col min="260" max="260" width="4.36328125" style="55" customWidth="1"/>
    <col min="261" max="261" width="17.90625" style="55" customWidth="1"/>
    <col min="262" max="262" width="4.6328125" style="55" customWidth="1"/>
    <col min="263" max="263" width="25" style="55" customWidth="1"/>
    <col min="264" max="264" width="4.6328125" style="55" customWidth="1"/>
    <col min="265" max="265" width="24.08984375" style="55" customWidth="1"/>
    <col min="266" max="266" width="4.90625" style="55" customWidth="1"/>
    <col min="267" max="512" width="8.7265625" style="55"/>
    <col min="513" max="513" width="3.453125" style="55" customWidth="1"/>
    <col min="514" max="514" width="19" style="55" customWidth="1"/>
    <col min="515" max="515" width="4.6328125" style="55" customWidth="1"/>
    <col min="516" max="516" width="4.36328125" style="55" customWidth="1"/>
    <col min="517" max="517" width="17.90625" style="55" customWidth="1"/>
    <col min="518" max="518" width="4.6328125" style="55" customWidth="1"/>
    <col min="519" max="519" width="25" style="55" customWidth="1"/>
    <col min="520" max="520" width="4.6328125" style="55" customWidth="1"/>
    <col min="521" max="521" width="24.08984375" style="55" customWidth="1"/>
    <col min="522" max="522" width="4.90625" style="55" customWidth="1"/>
    <col min="523" max="768" width="8.7265625" style="55"/>
    <col min="769" max="769" width="3.453125" style="55" customWidth="1"/>
    <col min="770" max="770" width="19" style="55" customWidth="1"/>
    <col min="771" max="771" width="4.6328125" style="55" customWidth="1"/>
    <col min="772" max="772" width="4.36328125" style="55" customWidth="1"/>
    <col min="773" max="773" width="17.90625" style="55" customWidth="1"/>
    <col min="774" max="774" width="4.6328125" style="55" customWidth="1"/>
    <col min="775" max="775" width="25" style="55" customWidth="1"/>
    <col min="776" max="776" width="4.6328125" style="55" customWidth="1"/>
    <col min="777" max="777" width="24.08984375" style="55" customWidth="1"/>
    <col min="778" max="778" width="4.90625" style="55" customWidth="1"/>
    <col min="779" max="1024" width="8.7265625" style="55"/>
    <col min="1025" max="1025" width="3.453125" style="55" customWidth="1"/>
    <col min="1026" max="1026" width="19" style="55" customWidth="1"/>
    <col min="1027" max="1027" width="4.6328125" style="55" customWidth="1"/>
    <col min="1028" max="1028" width="4.36328125" style="55" customWidth="1"/>
    <col min="1029" max="1029" width="17.90625" style="55" customWidth="1"/>
    <col min="1030" max="1030" width="4.6328125" style="55" customWidth="1"/>
    <col min="1031" max="1031" width="25" style="55" customWidth="1"/>
    <col min="1032" max="1032" width="4.6328125" style="55" customWidth="1"/>
    <col min="1033" max="1033" width="24.08984375" style="55" customWidth="1"/>
    <col min="1034" max="1034" width="4.90625" style="55" customWidth="1"/>
    <col min="1035" max="1280" width="8.7265625" style="55"/>
    <col min="1281" max="1281" width="3.453125" style="55" customWidth="1"/>
    <col min="1282" max="1282" width="19" style="55" customWidth="1"/>
    <col min="1283" max="1283" width="4.6328125" style="55" customWidth="1"/>
    <col min="1284" max="1284" width="4.36328125" style="55" customWidth="1"/>
    <col min="1285" max="1285" width="17.90625" style="55" customWidth="1"/>
    <col min="1286" max="1286" width="4.6328125" style="55" customWidth="1"/>
    <col min="1287" max="1287" width="25" style="55" customWidth="1"/>
    <col min="1288" max="1288" width="4.6328125" style="55" customWidth="1"/>
    <col min="1289" max="1289" width="24.08984375" style="55" customWidth="1"/>
    <col min="1290" max="1290" width="4.90625" style="55" customWidth="1"/>
    <col min="1291" max="1536" width="8.7265625" style="55"/>
    <col min="1537" max="1537" width="3.453125" style="55" customWidth="1"/>
    <col min="1538" max="1538" width="19" style="55" customWidth="1"/>
    <col min="1539" max="1539" width="4.6328125" style="55" customWidth="1"/>
    <col min="1540" max="1540" width="4.36328125" style="55" customWidth="1"/>
    <col min="1541" max="1541" width="17.90625" style="55" customWidth="1"/>
    <col min="1542" max="1542" width="4.6328125" style="55" customWidth="1"/>
    <col min="1543" max="1543" width="25" style="55" customWidth="1"/>
    <col min="1544" max="1544" width="4.6328125" style="55" customWidth="1"/>
    <col min="1545" max="1545" width="24.08984375" style="55" customWidth="1"/>
    <col min="1546" max="1546" width="4.90625" style="55" customWidth="1"/>
    <col min="1547" max="1792" width="8.7265625" style="55"/>
    <col min="1793" max="1793" width="3.453125" style="55" customWidth="1"/>
    <col min="1794" max="1794" width="19" style="55" customWidth="1"/>
    <col min="1795" max="1795" width="4.6328125" style="55" customWidth="1"/>
    <col min="1796" max="1796" width="4.36328125" style="55" customWidth="1"/>
    <col min="1797" max="1797" width="17.90625" style="55" customWidth="1"/>
    <col min="1798" max="1798" width="4.6328125" style="55" customWidth="1"/>
    <col min="1799" max="1799" width="25" style="55" customWidth="1"/>
    <col min="1800" max="1800" width="4.6328125" style="55" customWidth="1"/>
    <col min="1801" max="1801" width="24.08984375" style="55" customWidth="1"/>
    <col min="1802" max="1802" width="4.90625" style="55" customWidth="1"/>
    <col min="1803" max="2048" width="8.7265625" style="55"/>
    <col min="2049" max="2049" width="3.453125" style="55" customWidth="1"/>
    <col min="2050" max="2050" width="19" style="55" customWidth="1"/>
    <col min="2051" max="2051" width="4.6328125" style="55" customWidth="1"/>
    <col min="2052" max="2052" width="4.36328125" style="55" customWidth="1"/>
    <col min="2053" max="2053" width="17.90625" style="55" customWidth="1"/>
    <col min="2054" max="2054" width="4.6328125" style="55" customWidth="1"/>
    <col min="2055" max="2055" width="25" style="55" customWidth="1"/>
    <col min="2056" max="2056" width="4.6328125" style="55" customWidth="1"/>
    <col min="2057" max="2057" width="24.08984375" style="55" customWidth="1"/>
    <col min="2058" max="2058" width="4.90625" style="55" customWidth="1"/>
    <col min="2059" max="2304" width="8.7265625" style="55"/>
    <col min="2305" max="2305" width="3.453125" style="55" customWidth="1"/>
    <col min="2306" max="2306" width="19" style="55" customWidth="1"/>
    <col min="2307" max="2307" width="4.6328125" style="55" customWidth="1"/>
    <col min="2308" max="2308" width="4.36328125" style="55" customWidth="1"/>
    <col min="2309" max="2309" width="17.90625" style="55" customWidth="1"/>
    <col min="2310" max="2310" width="4.6328125" style="55" customWidth="1"/>
    <col min="2311" max="2311" width="25" style="55" customWidth="1"/>
    <col min="2312" max="2312" width="4.6328125" style="55" customWidth="1"/>
    <col min="2313" max="2313" width="24.08984375" style="55" customWidth="1"/>
    <col min="2314" max="2314" width="4.90625" style="55" customWidth="1"/>
    <col min="2315" max="2560" width="8.7265625" style="55"/>
    <col min="2561" max="2561" width="3.453125" style="55" customWidth="1"/>
    <col min="2562" max="2562" width="19" style="55" customWidth="1"/>
    <col min="2563" max="2563" width="4.6328125" style="55" customWidth="1"/>
    <col min="2564" max="2564" width="4.36328125" style="55" customWidth="1"/>
    <col min="2565" max="2565" width="17.90625" style="55" customWidth="1"/>
    <col min="2566" max="2566" width="4.6328125" style="55" customWidth="1"/>
    <col min="2567" max="2567" width="25" style="55" customWidth="1"/>
    <col min="2568" max="2568" width="4.6328125" style="55" customWidth="1"/>
    <col min="2569" max="2569" width="24.08984375" style="55" customWidth="1"/>
    <col min="2570" max="2570" width="4.90625" style="55" customWidth="1"/>
    <col min="2571" max="2816" width="8.7265625" style="55"/>
    <col min="2817" max="2817" width="3.453125" style="55" customWidth="1"/>
    <col min="2818" max="2818" width="19" style="55" customWidth="1"/>
    <col min="2819" max="2819" width="4.6328125" style="55" customWidth="1"/>
    <col min="2820" max="2820" width="4.36328125" style="55" customWidth="1"/>
    <col min="2821" max="2821" width="17.90625" style="55" customWidth="1"/>
    <col min="2822" max="2822" width="4.6328125" style="55" customWidth="1"/>
    <col min="2823" max="2823" width="25" style="55" customWidth="1"/>
    <col min="2824" max="2824" width="4.6328125" style="55" customWidth="1"/>
    <col min="2825" max="2825" width="24.08984375" style="55" customWidth="1"/>
    <col min="2826" max="2826" width="4.90625" style="55" customWidth="1"/>
    <col min="2827" max="3072" width="8.7265625" style="55"/>
    <col min="3073" max="3073" width="3.453125" style="55" customWidth="1"/>
    <col min="3074" max="3074" width="19" style="55" customWidth="1"/>
    <col min="3075" max="3075" width="4.6328125" style="55" customWidth="1"/>
    <col min="3076" max="3076" width="4.36328125" style="55" customWidth="1"/>
    <col min="3077" max="3077" width="17.90625" style="55" customWidth="1"/>
    <col min="3078" max="3078" width="4.6328125" style="55" customWidth="1"/>
    <col min="3079" max="3079" width="25" style="55" customWidth="1"/>
    <col min="3080" max="3080" width="4.6328125" style="55" customWidth="1"/>
    <col min="3081" max="3081" width="24.08984375" style="55" customWidth="1"/>
    <col min="3082" max="3082" width="4.90625" style="55" customWidth="1"/>
    <col min="3083" max="3328" width="8.7265625" style="55"/>
    <col min="3329" max="3329" width="3.453125" style="55" customWidth="1"/>
    <col min="3330" max="3330" width="19" style="55" customWidth="1"/>
    <col min="3331" max="3331" width="4.6328125" style="55" customWidth="1"/>
    <col min="3332" max="3332" width="4.36328125" style="55" customWidth="1"/>
    <col min="3333" max="3333" width="17.90625" style="55" customWidth="1"/>
    <col min="3334" max="3334" width="4.6328125" style="55" customWidth="1"/>
    <col min="3335" max="3335" width="25" style="55" customWidth="1"/>
    <col min="3336" max="3336" width="4.6328125" style="55" customWidth="1"/>
    <col min="3337" max="3337" width="24.08984375" style="55" customWidth="1"/>
    <col min="3338" max="3338" width="4.90625" style="55" customWidth="1"/>
    <col min="3339" max="3584" width="8.7265625" style="55"/>
    <col min="3585" max="3585" width="3.453125" style="55" customWidth="1"/>
    <col min="3586" max="3586" width="19" style="55" customWidth="1"/>
    <col min="3587" max="3587" width="4.6328125" style="55" customWidth="1"/>
    <col min="3588" max="3588" width="4.36328125" style="55" customWidth="1"/>
    <col min="3589" max="3589" width="17.90625" style="55" customWidth="1"/>
    <col min="3590" max="3590" width="4.6328125" style="55" customWidth="1"/>
    <col min="3591" max="3591" width="25" style="55" customWidth="1"/>
    <col min="3592" max="3592" width="4.6328125" style="55" customWidth="1"/>
    <col min="3593" max="3593" width="24.08984375" style="55" customWidth="1"/>
    <col min="3594" max="3594" width="4.90625" style="55" customWidth="1"/>
    <col min="3595" max="3840" width="8.7265625" style="55"/>
    <col min="3841" max="3841" width="3.453125" style="55" customWidth="1"/>
    <col min="3842" max="3842" width="19" style="55" customWidth="1"/>
    <col min="3843" max="3843" width="4.6328125" style="55" customWidth="1"/>
    <col min="3844" max="3844" width="4.36328125" style="55" customWidth="1"/>
    <col min="3845" max="3845" width="17.90625" style="55" customWidth="1"/>
    <col min="3846" max="3846" width="4.6328125" style="55" customWidth="1"/>
    <col min="3847" max="3847" width="25" style="55" customWidth="1"/>
    <col min="3848" max="3848" width="4.6328125" style="55" customWidth="1"/>
    <col min="3849" max="3849" width="24.08984375" style="55" customWidth="1"/>
    <col min="3850" max="3850" width="4.90625" style="55" customWidth="1"/>
    <col min="3851" max="4096" width="8.7265625" style="55"/>
    <col min="4097" max="4097" width="3.453125" style="55" customWidth="1"/>
    <col min="4098" max="4098" width="19" style="55" customWidth="1"/>
    <col min="4099" max="4099" width="4.6328125" style="55" customWidth="1"/>
    <col min="4100" max="4100" width="4.36328125" style="55" customWidth="1"/>
    <col min="4101" max="4101" width="17.90625" style="55" customWidth="1"/>
    <col min="4102" max="4102" width="4.6328125" style="55" customWidth="1"/>
    <col min="4103" max="4103" width="25" style="55" customWidth="1"/>
    <col min="4104" max="4104" width="4.6328125" style="55" customWidth="1"/>
    <col min="4105" max="4105" width="24.08984375" style="55" customWidth="1"/>
    <col min="4106" max="4106" width="4.90625" style="55" customWidth="1"/>
    <col min="4107" max="4352" width="8.7265625" style="55"/>
    <col min="4353" max="4353" width="3.453125" style="55" customWidth="1"/>
    <col min="4354" max="4354" width="19" style="55" customWidth="1"/>
    <col min="4355" max="4355" width="4.6328125" style="55" customWidth="1"/>
    <col min="4356" max="4356" width="4.36328125" style="55" customWidth="1"/>
    <col min="4357" max="4357" width="17.90625" style="55" customWidth="1"/>
    <col min="4358" max="4358" width="4.6328125" style="55" customWidth="1"/>
    <col min="4359" max="4359" width="25" style="55" customWidth="1"/>
    <col min="4360" max="4360" width="4.6328125" style="55" customWidth="1"/>
    <col min="4361" max="4361" width="24.08984375" style="55" customWidth="1"/>
    <col min="4362" max="4362" width="4.90625" style="55" customWidth="1"/>
    <col min="4363" max="4608" width="8.7265625" style="55"/>
    <col min="4609" max="4609" width="3.453125" style="55" customWidth="1"/>
    <col min="4610" max="4610" width="19" style="55" customWidth="1"/>
    <col min="4611" max="4611" width="4.6328125" style="55" customWidth="1"/>
    <col min="4612" max="4612" width="4.36328125" style="55" customWidth="1"/>
    <col min="4613" max="4613" width="17.90625" style="55" customWidth="1"/>
    <col min="4614" max="4614" width="4.6328125" style="55" customWidth="1"/>
    <col min="4615" max="4615" width="25" style="55" customWidth="1"/>
    <col min="4616" max="4616" width="4.6328125" style="55" customWidth="1"/>
    <col min="4617" max="4617" width="24.08984375" style="55" customWidth="1"/>
    <col min="4618" max="4618" width="4.90625" style="55" customWidth="1"/>
    <col min="4619" max="4864" width="8.7265625" style="55"/>
    <col min="4865" max="4865" width="3.453125" style="55" customWidth="1"/>
    <col min="4866" max="4866" width="19" style="55" customWidth="1"/>
    <col min="4867" max="4867" width="4.6328125" style="55" customWidth="1"/>
    <col min="4868" max="4868" width="4.36328125" style="55" customWidth="1"/>
    <col min="4869" max="4869" width="17.90625" style="55" customWidth="1"/>
    <col min="4870" max="4870" width="4.6328125" style="55" customWidth="1"/>
    <col min="4871" max="4871" width="25" style="55" customWidth="1"/>
    <col min="4872" max="4872" width="4.6328125" style="55" customWidth="1"/>
    <col min="4873" max="4873" width="24.08984375" style="55" customWidth="1"/>
    <col min="4874" max="4874" width="4.90625" style="55" customWidth="1"/>
    <col min="4875" max="5120" width="8.7265625" style="55"/>
    <col min="5121" max="5121" width="3.453125" style="55" customWidth="1"/>
    <col min="5122" max="5122" width="19" style="55" customWidth="1"/>
    <col min="5123" max="5123" width="4.6328125" style="55" customWidth="1"/>
    <col min="5124" max="5124" width="4.36328125" style="55" customWidth="1"/>
    <col min="5125" max="5125" width="17.90625" style="55" customWidth="1"/>
    <col min="5126" max="5126" width="4.6328125" style="55" customWidth="1"/>
    <col min="5127" max="5127" width="25" style="55" customWidth="1"/>
    <col min="5128" max="5128" width="4.6328125" style="55" customWidth="1"/>
    <col min="5129" max="5129" width="24.08984375" style="55" customWidth="1"/>
    <col min="5130" max="5130" width="4.90625" style="55" customWidth="1"/>
    <col min="5131" max="5376" width="8.7265625" style="55"/>
    <col min="5377" max="5377" width="3.453125" style="55" customWidth="1"/>
    <col min="5378" max="5378" width="19" style="55" customWidth="1"/>
    <col min="5379" max="5379" width="4.6328125" style="55" customWidth="1"/>
    <col min="5380" max="5380" width="4.36328125" style="55" customWidth="1"/>
    <col min="5381" max="5381" width="17.90625" style="55" customWidth="1"/>
    <col min="5382" max="5382" width="4.6328125" style="55" customWidth="1"/>
    <col min="5383" max="5383" width="25" style="55" customWidth="1"/>
    <col min="5384" max="5384" width="4.6328125" style="55" customWidth="1"/>
    <col min="5385" max="5385" width="24.08984375" style="55" customWidth="1"/>
    <col min="5386" max="5386" width="4.90625" style="55" customWidth="1"/>
    <col min="5387" max="5632" width="8.7265625" style="55"/>
    <col min="5633" max="5633" width="3.453125" style="55" customWidth="1"/>
    <col min="5634" max="5634" width="19" style="55" customWidth="1"/>
    <col min="5635" max="5635" width="4.6328125" style="55" customWidth="1"/>
    <col min="5636" max="5636" width="4.36328125" style="55" customWidth="1"/>
    <col min="5637" max="5637" width="17.90625" style="55" customWidth="1"/>
    <col min="5638" max="5638" width="4.6328125" style="55" customWidth="1"/>
    <col min="5639" max="5639" width="25" style="55" customWidth="1"/>
    <col min="5640" max="5640" width="4.6328125" style="55" customWidth="1"/>
    <col min="5641" max="5641" width="24.08984375" style="55" customWidth="1"/>
    <col min="5642" max="5642" width="4.90625" style="55" customWidth="1"/>
    <col min="5643" max="5888" width="8.7265625" style="55"/>
    <col min="5889" max="5889" width="3.453125" style="55" customWidth="1"/>
    <col min="5890" max="5890" width="19" style="55" customWidth="1"/>
    <col min="5891" max="5891" width="4.6328125" style="55" customWidth="1"/>
    <col min="5892" max="5892" width="4.36328125" style="55" customWidth="1"/>
    <col min="5893" max="5893" width="17.90625" style="55" customWidth="1"/>
    <col min="5894" max="5894" width="4.6328125" style="55" customWidth="1"/>
    <col min="5895" max="5895" width="25" style="55" customWidth="1"/>
    <col min="5896" max="5896" width="4.6328125" style="55" customWidth="1"/>
    <col min="5897" max="5897" width="24.08984375" style="55" customWidth="1"/>
    <col min="5898" max="5898" width="4.90625" style="55" customWidth="1"/>
    <col min="5899" max="6144" width="8.7265625" style="55"/>
    <col min="6145" max="6145" width="3.453125" style="55" customWidth="1"/>
    <col min="6146" max="6146" width="19" style="55" customWidth="1"/>
    <col min="6147" max="6147" width="4.6328125" style="55" customWidth="1"/>
    <col min="6148" max="6148" width="4.36328125" style="55" customWidth="1"/>
    <col min="6149" max="6149" width="17.90625" style="55" customWidth="1"/>
    <col min="6150" max="6150" width="4.6328125" style="55" customWidth="1"/>
    <col min="6151" max="6151" width="25" style="55" customWidth="1"/>
    <col min="6152" max="6152" width="4.6328125" style="55" customWidth="1"/>
    <col min="6153" max="6153" width="24.08984375" style="55" customWidth="1"/>
    <col min="6154" max="6154" width="4.90625" style="55" customWidth="1"/>
    <col min="6155" max="6400" width="8.7265625" style="55"/>
    <col min="6401" max="6401" width="3.453125" style="55" customWidth="1"/>
    <col min="6402" max="6402" width="19" style="55" customWidth="1"/>
    <col min="6403" max="6403" width="4.6328125" style="55" customWidth="1"/>
    <col min="6404" max="6404" width="4.36328125" style="55" customWidth="1"/>
    <col min="6405" max="6405" width="17.90625" style="55" customWidth="1"/>
    <col min="6406" max="6406" width="4.6328125" style="55" customWidth="1"/>
    <col min="6407" max="6407" width="25" style="55" customWidth="1"/>
    <col min="6408" max="6408" width="4.6328125" style="55" customWidth="1"/>
    <col min="6409" max="6409" width="24.08984375" style="55" customWidth="1"/>
    <col min="6410" max="6410" width="4.90625" style="55" customWidth="1"/>
    <col min="6411" max="6656" width="8.7265625" style="55"/>
    <col min="6657" max="6657" width="3.453125" style="55" customWidth="1"/>
    <col min="6658" max="6658" width="19" style="55" customWidth="1"/>
    <col min="6659" max="6659" width="4.6328125" style="55" customWidth="1"/>
    <col min="6660" max="6660" width="4.36328125" style="55" customWidth="1"/>
    <col min="6661" max="6661" width="17.90625" style="55" customWidth="1"/>
    <col min="6662" max="6662" width="4.6328125" style="55" customWidth="1"/>
    <col min="6663" max="6663" width="25" style="55" customWidth="1"/>
    <col min="6664" max="6664" width="4.6328125" style="55" customWidth="1"/>
    <col min="6665" max="6665" width="24.08984375" style="55" customWidth="1"/>
    <col min="6666" max="6666" width="4.90625" style="55" customWidth="1"/>
    <col min="6667" max="6912" width="8.7265625" style="55"/>
    <col min="6913" max="6913" width="3.453125" style="55" customWidth="1"/>
    <col min="6914" max="6914" width="19" style="55" customWidth="1"/>
    <col min="6915" max="6915" width="4.6328125" style="55" customWidth="1"/>
    <col min="6916" max="6916" width="4.36328125" style="55" customWidth="1"/>
    <col min="6917" max="6917" width="17.90625" style="55" customWidth="1"/>
    <col min="6918" max="6918" width="4.6328125" style="55" customWidth="1"/>
    <col min="6919" max="6919" width="25" style="55" customWidth="1"/>
    <col min="6920" max="6920" width="4.6328125" style="55" customWidth="1"/>
    <col min="6921" max="6921" width="24.08984375" style="55" customWidth="1"/>
    <col min="6922" max="6922" width="4.90625" style="55" customWidth="1"/>
    <col min="6923" max="7168" width="8.7265625" style="55"/>
    <col min="7169" max="7169" width="3.453125" style="55" customWidth="1"/>
    <col min="7170" max="7170" width="19" style="55" customWidth="1"/>
    <col min="7171" max="7171" width="4.6328125" style="55" customWidth="1"/>
    <col min="7172" max="7172" width="4.36328125" style="55" customWidth="1"/>
    <col min="7173" max="7173" width="17.90625" style="55" customWidth="1"/>
    <col min="7174" max="7174" width="4.6328125" style="55" customWidth="1"/>
    <col min="7175" max="7175" width="25" style="55" customWidth="1"/>
    <col min="7176" max="7176" width="4.6328125" style="55" customWidth="1"/>
    <col min="7177" max="7177" width="24.08984375" style="55" customWidth="1"/>
    <col min="7178" max="7178" width="4.90625" style="55" customWidth="1"/>
    <col min="7179" max="7424" width="8.7265625" style="55"/>
    <col min="7425" max="7425" width="3.453125" style="55" customWidth="1"/>
    <col min="7426" max="7426" width="19" style="55" customWidth="1"/>
    <col min="7427" max="7427" width="4.6328125" style="55" customWidth="1"/>
    <col min="7428" max="7428" width="4.36328125" style="55" customWidth="1"/>
    <col min="7429" max="7429" width="17.90625" style="55" customWidth="1"/>
    <col min="7430" max="7430" width="4.6328125" style="55" customWidth="1"/>
    <col min="7431" max="7431" width="25" style="55" customWidth="1"/>
    <col min="7432" max="7432" width="4.6328125" style="55" customWidth="1"/>
    <col min="7433" max="7433" width="24.08984375" style="55" customWidth="1"/>
    <col min="7434" max="7434" width="4.90625" style="55" customWidth="1"/>
    <col min="7435" max="7680" width="8.7265625" style="55"/>
    <col min="7681" max="7681" width="3.453125" style="55" customWidth="1"/>
    <col min="7682" max="7682" width="19" style="55" customWidth="1"/>
    <col min="7683" max="7683" width="4.6328125" style="55" customWidth="1"/>
    <col min="7684" max="7684" width="4.36328125" style="55" customWidth="1"/>
    <col min="7685" max="7685" width="17.90625" style="55" customWidth="1"/>
    <col min="7686" max="7686" width="4.6328125" style="55" customWidth="1"/>
    <col min="7687" max="7687" width="25" style="55" customWidth="1"/>
    <col min="7688" max="7688" width="4.6328125" style="55" customWidth="1"/>
    <col min="7689" max="7689" width="24.08984375" style="55" customWidth="1"/>
    <col min="7690" max="7690" width="4.90625" style="55" customWidth="1"/>
    <col min="7691" max="7936" width="8.7265625" style="55"/>
    <col min="7937" max="7937" width="3.453125" style="55" customWidth="1"/>
    <col min="7938" max="7938" width="19" style="55" customWidth="1"/>
    <col min="7939" max="7939" width="4.6328125" style="55" customWidth="1"/>
    <col min="7940" max="7940" width="4.36328125" style="55" customWidth="1"/>
    <col min="7941" max="7941" width="17.90625" style="55" customWidth="1"/>
    <col min="7942" max="7942" width="4.6328125" style="55" customWidth="1"/>
    <col min="7943" max="7943" width="25" style="55" customWidth="1"/>
    <col min="7944" max="7944" width="4.6328125" style="55" customWidth="1"/>
    <col min="7945" max="7945" width="24.08984375" style="55" customWidth="1"/>
    <col min="7946" max="7946" width="4.90625" style="55" customWidth="1"/>
    <col min="7947" max="8192" width="8.7265625" style="55"/>
    <col min="8193" max="8193" width="3.453125" style="55" customWidth="1"/>
    <col min="8194" max="8194" width="19" style="55" customWidth="1"/>
    <col min="8195" max="8195" width="4.6328125" style="55" customWidth="1"/>
    <col min="8196" max="8196" width="4.36328125" style="55" customWidth="1"/>
    <col min="8197" max="8197" width="17.90625" style="55" customWidth="1"/>
    <col min="8198" max="8198" width="4.6328125" style="55" customWidth="1"/>
    <col min="8199" max="8199" width="25" style="55" customWidth="1"/>
    <col min="8200" max="8200" width="4.6328125" style="55" customWidth="1"/>
    <col min="8201" max="8201" width="24.08984375" style="55" customWidth="1"/>
    <col min="8202" max="8202" width="4.90625" style="55" customWidth="1"/>
    <col min="8203" max="8448" width="8.7265625" style="55"/>
    <col min="8449" max="8449" width="3.453125" style="55" customWidth="1"/>
    <col min="8450" max="8450" width="19" style="55" customWidth="1"/>
    <col min="8451" max="8451" width="4.6328125" style="55" customWidth="1"/>
    <col min="8452" max="8452" width="4.36328125" style="55" customWidth="1"/>
    <col min="8453" max="8453" width="17.90625" style="55" customWidth="1"/>
    <col min="8454" max="8454" width="4.6328125" style="55" customWidth="1"/>
    <col min="8455" max="8455" width="25" style="55" customWidth="1"/>
    <col min="8456" max="8456" width="4.6328125" style="55" customWidth="1"/>
    <col min="8457" max="8457" width="24.08984375" style="55" customWidth="1"/>
    <col min="8458" max="8458" width="4.90625" style="55" customWidth="1"/>
    <col min="8459" max="8704" width="8.7265625" style="55"/>
    <col min="8705" max="8705" width="3.453125" style="55" customWidth="1"/>
    <col min="8706" max="8706" width="19" style="55" customWidth="1"/>
    <col min="8707" max="8707" width="4.6328125" style="55" customWidth="1"/>
    <col min="8708" max="8708" width="4.36328125" style="55" customWidth="1"/>
    <col min="8709" max="8709" width="17.90625" style="55" customWidth="1"/>
    <col min="8710" max="8710" width="4.6328125" style="55" customWidth="1"/>
    <col min="8711" max="8711" width="25" style="55" customWidth="1"/>
    <col min="8712" max="8712" width="4.6328125" style="55" customWidth="1"/>
    <col min="8713" max="8713" width="24.08984375" style="55" customWidth="1"/>
    <col min="8714" max="8714" width="4.90625" style="55" customWidth="1"/>
    <col min="8715" max="8960" width="8.7265625" style="55"/>
    <col min="8961" max="8961" width="3.453125" style="55" customWidth="1"/>
    <col min="8962" max="8962" width="19" style="55" customWidth="1"/>
    <col min="8963" max="8963" width="4.6328125" style="55" customWidth="1"/>
    <col min="8964" max="8964" width="4.36328125" style="55" customWidth="1"/>
    <col min="8965" max="8965" width="17.90625" style="55" customWidth="1"/>
    <col min="8966" max="8966" width="4.6328125" style="55" customWidth="1"/>
    <col min="8967" max="8967" width="25" style="55" customWidth="1"/>
    <col min="8968" max="8968" width="4.6328125" style="55" customWidth="1"/>
    <col min="8969" max="8969" width="24.08984375" style="55" customWidth="1"/>
    <col min="8970" max="8970" width="4.90625" style="55" customWidth="1"/>
    <col min="8971" max="9216" width="8.7265625" style="55"/>
    <col min="9217" max="9217" width="3.453125" style="55" customWidth="1"/>
    <col min="9218" max="9218" width="19" style="55" customWidth="1"/>
    <col min="9219" max="9219" width="4.6328125" style="55" customWidth="1"/>
    <col min="9220" max="9220" width="4.36328125" style="55" customWidth="1"/>
    <col min="9221" max="9221" width="17.90625" style="55" customWidth="1"/>
    <col min="9222" max="9222" width="4.6328125" style="55" customWidth="1"/>
    <col min="9223" max="9223" width="25" style="55" customWidth="1"/>
    <col min="9224" max="9224" width="4.6328125" style="55" customWidth="1"/>
    <col min="9225" max="9225" width="24.08984375" style="55" customWidth="1"/>
    <col min="9226" max="9226" width="4.90625" style="55" customWidth="1"/>
    <col min="9227" max="9472" width="8.7265625" style="55"/>
    <col min="9473" max="9473" width="3.453125" style="55" customWidth="1"/>
    <col min="9474" max="9474" width="19" style="55" customWidth="1"/>
    <col min="9475" max="9475" width="4.6328125" style="55" customWidth="1"/>
    <col min="9476" max="9476" width="4.36328125" style="55" customWidth="1"/>
    <col min="9477" max="9477" width="17.90625" style="55" customWidth="1"/>
    <col min="9478" max="9478" width="4.6328125" style="55" customWidth="1"/>
    <col min="9479" max="9479" width="25" style="55" customWidth="1"/>
    <col min="9480" max="9480" width="4.6328125" style="55" customWidth="1"/>
    <col min="9481" max="9481" width="24.08984375" style="55" customWidth="1"/>
    <col min="9482" max="9482" width="4.90625" style="55" customWidth="1"/>
    <col min="9483" max="9728" width="8.7265625" style="55"/>
    <col min="9729" max="9729" width="3.453125" style="55" customWidth="1"/>
    <col min="9730" max="9730" width="19" style="55" customWidth="1"/>
    <col min="9731" max="9731" width="4.6328125" style="55" customWidth="1"/>
    <col min="9732" max="9732" width="4.36328125" style="55" customWidth="1"/>
    <col min="9733" max="9733" width="17.90625" style="55" customWidth="1"/>
    <col min="9734" max="9734" width="4.6328125" style="55" customWidth="1"/>
    <col min="9735" max="9735" width="25" style="55" customWidth="1"/>
    <col min="9736" max="9736" width="4.6328125" style="55" customWidth="1"/>
    <col min="9737" max="9737" width="24.08984375" style="55" customWidth="1"/>
    <col min="9738" max="9738" width="4.90625" style="55" customWidth="1"/>
    <col min="9739" max="9984" width="8.7265625" style="55"/>
    <col min="9985" max="9985" width="3.453125" style="55" customWidth="1"/>
    <col min="9986" max="9986" width="19" style="55" customWidth="1"/>
    <col min="9987" max="9987" width="4.6328125" style="55" customWidth="1"/>
    <col min="9988" max="9988" width="4.36328125" style="55" customWidth="1"/>
    <col min="9989" max="9989" width="17.90625" style="55" customWidth="1"/>
    <col min="9990" max="9990" width="4.6328125" style="55" customWidth="1"/>
    <col min="9991" max="9991" width="25" style="55" customWidth="1"/>
    <col min="9992" max="9992" width="4.6328125" style="55" customWidth="1"/>
    <col min="9993" max="9993" width="24.08984375" style="55" customWidth="1"/>
    <col min="9994" max="9994" width="4.90625" style="55" customWidth="1"/>
    <col min="9995" max="10240" width="8.7265625" style="55"/>
    <col min="10241" max="10241" width="3.453125" style="55" customWidth="1"/>
    <col min="10242" max="10242" width="19" style="55" customWidth="1"/>
    <col min="10243" max="10243" width="4.6328125" style="55" customWidth="1"/>
    <col min="10244" max="10244" width="4.36328125" style="55" customWidth="1"/>
    <col min="10245" max="10245" width="17.90625" style="55" customWidth="1"/>
    <col min="10246" max="10246" width="4.6328125" style="55" customWidth="1"/>
    <col min="10247" max="10247" width="25" style="55" customWidth="1"/>
    <col min="10248" max="10248" width="4.6328125" style="55" customWidth="1"/>
    <col min="10249" max="10249" width="24.08984375" style="55" customWidth="1"/>
    <col min="10250" max="10250" width="4.90625" style="55" customWidth="1"/>
    <col min="10251" max="10496" width="8.7265625" style="55"/>
    <col min="10497" max="10497" width="3.453125" style="55" customWidth="1"/>
    <col min="10498" max="10498" width="19" style="55" customWidth="1"/>
    <col min="10499" max="10499" width="4.6328125" style="55" customWidth="1"/>
    <col min="10500" max="10500" width="4.36328125" style="55" customWidth="1"/>
    <col min="10501" max="10501" width="17.90625" style="55" customWidth="1"/>
    <col min="10502" max="10502" width="4.6328125" style="55" customWidth="1"/>
    <col min="10503" max="10503" width="25" style="55" customWidth="1"/>
    <col min="10504" max="10504" width="4.6328125" style="55" customWidth="1"/>
    <col min="10505" max="10505" width="24.08984375" style="55" customWidth="1"/>
    <col min="10506" max="10506" width="4.90625" style="55" customWidth="1"/>
    <col min="10507" max="10752" width="8.7265625" style="55"/>
    <col min="10753" max="10753" width="3.453125" style="55" customWidth="1"/>
    <col min="10754" max="10754" width="19" style="55" customWidth="1"/>
    <col min="10755" max="10755" width="4.6328125" style="55" customWidth="1"/>
    <col min="10756" max="10756" width="4.36328125" style="55" customWidth="1"/>
    <col min="10757" max="10757" width="17.90625" style="55" customWidth="1"/>
    <col min="10758" max="10758" width="4.6328125" style="55" customWidth="1"/>
    <col min="10759" max="10759" width="25" style="55" customWidth="1"/>
    <col min="10760" max="10760" width="4.6328125" style="55" customWidth="1"/>
    <col min="10761" max="10761" width="24.08984375" style="55" customWidth="1"/>
    <col min="10762" max="10762" width="4.90625" style="55" customWidth="1"/>
    <col min="10763" max="11008" width="8.7265625" style="55"/>
    <col min="11009" max="11009" width="3.453125" style="55" customWidth="1"/>
    <col min="11010" max="11010" width="19" style="55" customWidth="1"/>
    <col min="11011" max="11011" width="4.6328125" style="55" customWidth="1"/>
    <col min="11012" max="11012" width="4.36328125" style="55" customWidth="1"/>
    <col min="11013" max="11013" width="17.90625" style="55" customWidth="1"/>
    <col min="11014" max="11014" width="4.6328125" style="55" customWidth="1"/>
    <col min="11015" max="11015" width="25" style="55" customWidth="1"/>
    <col min="11016" max="11016" width="4.6328125" style="55" customWidth="1"/>
    <col min="11017" max="11017" width="24.08984375" style="55" customWidth="1"/>
    <col min="11018" max="11018" width="4.90625" style="55" customWidth="1"/>
    <col min="11019" max="11264" width="8.7265625" style="55"/>
    <col min="11265" max="11265" width="3.453125" style="55" customWidth="1"/>
    <col min="11266" max="11266" width="19" style="55" customWidth="1"/>
    <col min="11267" max="11267" width="4.6328125" style="55" customWidth="1"/>
    <col min="11268" max="11268" width="4.36328125" style="55" customWidth="1"/>
    <col min="11269" max="11269" width="17.90625" style="55" customWidth="1"/>
    <col min="11270" max="11270" width="4.6328125" style="55" customWidth="1"/>
    <col min="11271" max="11271" width="25" style="55" customWidth="1"/>
    <col min="11272" max="11272" width="4.6328125" style="55" customWidth="1"/>
    <col min="11273" max="11273" width="24.08984375" style="55" customWidth="1"/>
    <col min="11274" max="11274" width="4.90625" style="55" customWidth="1"/>
    <col min="11275" max="11520" width="8.7265625" style="55"/>
    <col min="11521" max="11521" width="3.453125" style="55" customWidth="1"/>
    <col min="11522" max="11522" width="19" style="55" customWidth="1"/>
    <col min="11523" max="11523" width="4.6328125" style="55" customWidth="1"/>
    <col min="11524" max="11524" width="4.36328125" style="55" customWidth="1"/>
    <col min="11525" max="11525" width="17.90625" style="55" customWidth="1"/>
    <col min="11526" max="11526" width="4.6328125" style="55" customWidth="1"/>
    <col min="11527" max="11527" width="25" style="55" customWidth="1"/>
    <col min="11528" max="11528" width="4.6328125" style="55" customWidth="1"/>
    <col min="11529" max="11529" width="24.08984375" style="55" customWidth="1"/>
    <col min="11530" max="11530" width="4.90625" style="55" customWidth="1"/>
    <col min="11531" max="11776" width="8.7265625" style="55"/>
    <col min="11777" max="11777" width="3.453125" style="55" customWidth="1"/>
    <col min="11778" max="11778" width="19" style="55" customWidth="1"/>
    <col min="11779" max="11779" width="4.6328125" style="55" customWidth="1"/>
    <col min="11780" max="11780" width="4.36328125" style="55" customWidth="1"/>
    <col min="11781" max="11781" width="17.90625" style="55" customWidth="1"/>
    <col min="11782" max="11782" width="4.6328125" style="55" customWidth="1"/>
    <col min="11783" max="11783" width="25" style="55" customWidth="1"/>
    <col min="11784" max="11784" width="4.6328125" style="55" customWidth="1"/>
    <col min="11785" max="11785" width="24.08984375" style="55" customWidth="1"/>
    <col min="11786" max="11786" width="4.90625" style="55" customWidth="1"/>
    <col min="11787" max="12032" width="8.7265625" style="55"/>
    <col min="12033" max="12033" width="3.453125" style="55" customWidth="1"/>
    <col min="12034" max="12034" width="19" style="55" customWidth="1"/>
    <col min="12035" max="12035" width="4.6328125" style="55" customWidth="1"/>
    <col min="12036" max="12036" width="4.36328125" style="55" customWidth="1"/>
    <col min="12037" max="12037" width="17.90625" style="55" customWidth="1"/>
    <col min="12038" max="12038" width="4.6328125" style="55" customWidth="1"/>
    <col min="12039" max="12039" width="25" style="55" customWidth="1"/>
    <col min="12040" max="12040" width="4.6328125" style="55" customWidth="1"/>
    <col min="12041" max="12041" width="24.08984375" style="55" customWidth="1"/>
    <col min="12042" max="12042" width="4.90625" style="55" customWidth="1"/>
    <col min="12043" max="12288" width="8.7265625" style="55"/>
    <col min="12289" max="12289" width="3.453125" style="55" customWidth="1"/>
    <col min="12290" max="12290" width="19" style="55" customWidth="1"/>
    <col min="12291" max="12291" width="4.6328125" style="55" customWidth="1"/>
    <col min="12292" max="12292" width="4.36328125" style="55" customWidth="1"/>
    <col min="12293" max="12293" width="17.90625" style="55" customWidth="1"/>
    <col min="12294" max="12294" width="4.6328125" style="55" customWidth="1"/>
    <col min="12295" max="12295" width="25" style="55" customWidth="1"/>
    <col min="12296" max="12296" width="4.6328125" style="55" customWidth="1"/>
    <col min="12297" max="12297" width="24.08984375" style="55" customWidth="1"/>
    <col min="12298" max="12298" width="4.90625" style="55" customWidth="1"/>
    <col min="12299" max="12544" width="8.7265625" style="55"/>
    <col min="12545" max="12545" width="3.453125" style="55" customWidth="1"/>
    <col min="12546" max="12546" width="19" style="55" customWidth="1"/>
    <col min="12547" max="12547" width="4.6328125" style="55" customWidth="1"/>
    <col min="12548" max="12548" width="4.36328125" style="55" customWidth="1"/>
    <col min="12549" max="12549" width="17.90625" style="55" customWidth="1"/>
    <col min="12550" max="12550" width="4.6328125" style="55" customWidth="1"/>
    <col min="12551" max="12551" width="25" style="55" customWidth="1"/>
    <col min="12552" max="12552" width="4.6328125" style="55" customWidth="1"/>
    <col min="12553" max="12553" width="24.08984375" style="55" customWidth="1"/>
    <col min="12554" max="12554" width="4.90625" style="55" customWidth="1"/>
    <col min="12555" max="12800" width="8.7265625" style="55"/>
    <col min="12801" max="12801" width="3.453125" style="55" customWidth="1"/>
    <col min="12802" max="12802" width="19" style="55" customWidth="1"/>
    <col min="12803" max="12803" width="4.6328125" style="55" customWidth="1"/>
    <col min="12804" max="12804" width="4.36328125" style="55" customWidth="1"/>
    <col min="12805" max="12805" width="17.90625" style="55" customWidth="1"/>
    <col min="12806" max="12806" width="4.6328125" style="55" customWidth="1"/>
    <col min="12807" max="12807" width="25" style="55" customWidth="1"/>
    <col min="12808" max="12808" width="4.6328125" style="55" customWidth="1"/>
    <col min="12809" max="12809" width="24.08984375" style="55" customWidth="1"/>
    <col min="12810" max="12810" width="4.90625" style="55" customWidth="1"/>
    <col min="12811" max="13056" width="8.7265625" style="55"/>
    <col min="13057" max="13057" width="3.453125" style="55" customWidth="1"/>
    <col min="13058" max="13058" width="19" style="55" customWidth="1"/>
    <col min="13059" max="13059" width="4.6328125" style="55" customWidth="1"/>
    <col min="13060" max="13060" width="4.36328125" style="55" customWidth="1"/>
    <col min="13061" max="13061" width="17.90625" style="55" customWidth="1"/>
    <col min="13062" max="13062" width="4.6328125" style="55" customWidth="1"/>
    <col min="13063" max="13063" width="25" style="55" customWidth="1"/>
    <col min="13064" max="13064" width="4.6328125" style="55" customWidth="1"/>
    <col min="13065" max="13065" width="24.08984375" style="55" customWidth="1"/>
    <col min="13066" max="13066" width="4.90625" style="55" customWidth="1"/>
    <col min="13067" max="13312" width="8.7265625" style="55"/>
    <col min="13313" max="13313" width="3.453125" style="55" customWidth="1"/>
    <col min="13314" max="13314" width="19" style="55" customWidth="1"/>
    <col min="13315" max="13315" width="4.6328125" style="55" customWidth="1"/>
    <col min="13316" max="13316" width="4.36328125" style="55" customWidth="1"/>
    <col min="13317" max="13317" width="17.90625" style="55" customWidth="1"/>
    <col min="13318" max="13318" width="4.6328125" style="55" customWidth="1"/>
    <col min="13319" max="13319" width="25" style="55" customWidth="1"/>
    <col min="13320" max="13320" width="4.6328125" style="55" customWidth="1"/>
    <col min="13321" max="13321" width="24.08984375" style="55" customWidth="1"/>
    <col min="13322" max="13322" width="4.90625" style="55" customWidth="1"/>
    <col min="13323" max="13568" width="8.7265625" style="55"/>
    <col min="13569" max="13569" width="3.453125" style="55" customWidth="1"/>
    <col min="13570" max="13570" width="19" style="55" customWidth="1"/>
    <col min="13571" max="13571" width="4.6328125" style="55" customWidth="1"/>
    <col min="13572" max="13572" width="4.36328125" style="55" customWidth="1"/>
    <col min="13573" max="13573" width="17.90625" style="55" customWidth="1"/>
    <col min="13574" max="13574" width="4.6328125" style="55" customWidth="1"/>
    <col min="13575" max="13575" width="25" style="55" customWidth="1"/>
    <col min="13576" max="13576" width="4.6328125" style="55" customWidth="1"/>
    <col min="13577" max="13577" width="24.08984375" style="55" customWidth="1"/>
    <col min="13578" max="13578" width="4.90625" style="55" customWidth="1"/>
    <col min="13579" max="13824" width="8.7265625" style="55"/>
    <col min="13825" max="13825" width="3.453125" style="55" customWidth="1"/>
    <col min="13826" max="13826" width="19" style="55" customWidth="1"/>
    <col min="13827" max="13827" width="4.6328125" style="55" customWidth="1"/>
    <col min="13828" max="13828" width="4.36328125" style="55" customWidth="1"/>
    <col min="13829" max="13829" width="17.90625" style="55" customWidth="1"/>
    <col min="13830" max="13830" width="4.6328125" style="55" customWidth="1"/>
    <col min="13831" max="13831" width="25" style="55" customWidth="1"/>
    <col min="13832" max="13832" width="4.6328125" style="55" customWidth="1"/>
    <col min="13833" max="13833" width="24.08984375" style="55" customWidth="1"/>
    <col min="13834" max="13834" width="4.90625" style="55" customWidth="1"/>
    <col min="13835" max="14080" width="8.7265625" style="55"/>
    <col min="14081" max="14081" width="3.453125" style="55" customWidth="1"/>
    <col min="14082" max="14082" width="19" style="55" customWidth="1"/>
    <col min="14083" max="14083" width="4.6328125" style="55" customWidth="1"/>
    <col min="14084" max="14084" width="4.36328125" style="55" customWidth="1"/>
    <col min="14085" max="14085" width="17.90625" style="55" customWidth="1"/>
    <col min="14086" max="14086" width="4.6328125" style="55" customWidth="1"/>
    <col min="14087" max="14087" width="25" style="55" customWidth="1"/>
    <col min="14088" max="14088" width="4.6328125" style="55" customWidth="1"/>
    <col min="14089" max="14089" width="24.08984375" style="55" customWidth="1"/>
    <col min="14090" max="14090" width="4.90625" style="55" customWidth="1"/>
    <col min="14091" max="14336" width="8.7265625" style="55"/>
    <col min="14337" max="14337" width="3.453125" style="55" customWidth="1"/>
    <col min="14338" max="14338" width="19" style="55" customWidth="1"/>
    <col min="14339" max="14339" width="4.6328125" style="55" customWidth="1"/>
    <col min="14340" max="14340" width="4.36328125" style="55" customWidth="1"/>
    <col min="14341" max="14341" width="17.90625" style="55" customWidth="1"/>
    <col min="14342" max="14342" width="4.6328125" style="55" customWidth="1"/>
    <col min="14343" max="14343" width="25" style="55" customWidth="1"/>
    <col min="14344" max="14344" width="4.6328125" style="55" customWidth="1"/>
    <col min="14345" max="14345" width="24.08984375" style="55" customWidth="1"/>
    <col min="14346" max="14346" width="4.90625" style="55" customWidth="1"/>
    <col min="14347" max="14592" width="8.7265625" style="55"/>
    <col min="14593" max="14593" width="3.453125" style="55" customWidth="1"/>
    <col min="14594" max="14594" width="19" style="55" customWidth="1"/>
    <col min="14595" max="14595" width="4.6328125" style="55" customWidth="1"/>
    <col min="14596" max="14596" width="4.36328125" style="55" customWidth="1"/>
    <col min="14597" max="14597" width="17.90625" style="55" customWidth="1"/>
    <col min="14598" max="14598" width="4.6328125" style="55" customWidth="1"/>
    <col min="14599" max="14599" width="25" style="55" customWidth="1"/>
    <col min="14600" max="14600" width="4.6328125" style="55" customWidth="1"/>
    <col min="14601" max="14601" width="24.08984375" style="55" customWidth="1"/>
    <col min="14602" max="14602" width="4.90625" style="55" customWidth="1"/>
    <col min="14603" max="14848" width="8.7265625" style="55"/>
    <col min="14849" max="14849" width="3.453125" style="55" customWidth="1"/>
    <col min="14850" max="14850" width="19" style="55" customWidth="1"/>
    <col min="14851" max="14851" width="4.6328125" style="55" customWidth="1"/>
    <col min="14852" max="14852" width="4.36328125" style="55" customWidth="1"/>
    <col min="14853" max="14853" width="17.90625" style="55" customWidth="1"/>
    <col min="14854" max="14854" width="4.6328125" style="55" customWidth="1"/>
    <col min="14855" max="14855" width="25" style="55" customWidth="1"/>
    <col min="14856" max="14856" width="4.6328125" style="55" customWidth="1"/>
    <col min="14857" max="14857" width="24.08984375" style="55" customWidth="1"/>
    <col min="14858" max="14858" width="4.90625" style="55" customWidth="1"/>
    <col min="14859" max="15104" width="8.7265625" style="55"/>
    <col min="15105" max="15105" width="3.453125" style="55" customWidth="1"/>
    <col min="15106" max="15106" width="19" style="55" customWidth="1"/>
    <col min="15107" max="15107" width="4.6328125" style="55" customWidth="1"/>
    <col min="15108" max="15108" width="4.36328125" style="55" customWidth="1"/>
    <col min="15109" max="15109" width="17.90625" style="55" customWidth="1"/>
    <col min="15110" max="15110" width="4.6328125" style="55" customWidth="1"/>
    <col min="15111" max="15111" width="25" style="55" customWidth="1"/>
    <col min="15112" max="15112" width="4.6328125" style="55" customWidth="1"/>
    <col min="15113" max="15113" width="24.08984375" style="55" customWidth="1"/>
    <col min="15114" max="15114" width="4.90625" style="55" customWidth="1"/>
    <col min="15115" max="15360" width="8.7265625" style="55"/>
    <col min="15361" max="15361" width="3.453125" style="55" customWidth="1"/>
    <col min="15362" max="15362" width="19" style="55" customWidth="1"/>
    <col min="15363" max="15363" width="4.6328125" style="55" customWidth="1"/>
    <col min="15364" max="15364" width="4.36328125" style="55" customWidth="1"/>
    <col min="15365" max="15365" width="17.90625" style="55" customWidth="1"/>
    <col min="15366" max="15366" width="4.6328125" style="55" customWidth="1"/>
    <col min="15367" max="15367" width="25" style="55" customWidth="1"/>
    <col min="15368" max="15368" width="4.6328125" style="55" customWidth="1"/>
    <col min="15369" max="15369" width="24.08984375" style="55" customWidth="1"/>
    <col min="15370" max="15370" width="4.90625" style="55" customWidth="1"/>
    <col min="15371" max="15616" width="8.7265625" style="55"/>
    <col min="15617" max="15617" width="3.453125" style="55" customWidth="1"/>
    <col min="15618" max="15618" width="19" style="55" customWidth="1"/>
    <col min="15619" max="15619" width="4.6328125" style="55" customWidth="1"/>
    <col min="15620" max="15620" width="4.36328125" style="55" customWidth="1"/>
    <col min="15621" max="15621" width="17.90625" style="55" customWidth="1"/>
    <col min="15622" max="15622" width="4.6328125" style="55" customWidth="1"/>
    <col min="15623" max="15623" width="25" style="55" customWidth="1"/>
    <col min="15624" max="15624" width="4.6328125" style="55" customWidth="1"/>
    <col min="15625" max="15625" width="24.08984375" style="55" customWidth="1"/>
    <col min="15626" max="15626" width="4.90625" style="55" customWidth="1"/>
    <col min="15627" max="15872" width="8.7265625" style="55"/>
    <col min="15873" max="15873" width="3.453125" style="55" customWidth="1"/>
    <col min="15874" max="15874" width="19" style="55" customWidth="1"/>
    <col min="15875" max="15875" width="4.6328125" style="55" customWidth="1"/>
    <col min="15876" max="15876" width="4.36328125" style="55" customWidth="1"/>
    <col min="15877" max="15877" width="17.90625" style="55" customWidth="1"/>
    <col min="15878" max="15878" width="4.6328125" style="55" customWidth="1"/>
    <col min="15879" max="15879" width="25" style="55" customWidth="1"/>
    <col min="15880" max="15880" width="4.6328125" style="55" customWidth="1"/>
    <col min="15881" max="15881" width="24.08984375" style="55" customWidth="1"/>
    <col min="15882" max="15882" width="4.90625" style="55" customWidth="1"/>
    <col min="15883" max="16128" width="8.7265625" style="55"/>
    <col min="16129" max="16129" width="3.453125" style="55" customWidth="1"/>
    <col min="16130" max="16130" width="19" style="55" customWidth="1"/>
    <col min="16131" max="16131" width="4.6328125" style="55" customWidth="1"/>
    <col min="16132" max="16132" width="4.36328125" style="55" customWidth="1"/>
    <col min="16133" max="16133" width="17.90625" style="55" customWidth="1"/>
    <col min="16134" max="16134" width="4.6328125" style="55" customWidth="1"/>
    <col min="16135" max="16135" width="25" style="55" customWidth="1"/>
    <col min="16136" max="16136" width="4.6328125" style="55" customWidth="1"/>
    <col min="16137" max="16137" width="24.08984375" style="55" customWidth="1"/>
    <col min="16138" max="16138" width="4.90625" style="55" customWidth="1"/>
    <col min="16139" max="16384" width="8.7265625" style="55"/>
  </cols>
  <sheetData>
    <row r="1" spans="1:10" ht="11.25" customHeight="1">
      <c r="A1" s="54"/>
      <c r="I1" s="1431"/>
    </row>
    <row r="2" spans="1:10" ht="18" customHeight="1">
      <c r="A2" s="663"/>
      <c r="B2" s="1462" t="s">
        <v>2404</v>
      </c>
      <c r="C2" s="644"/>
      <c r="D2" s="644"/>
      <c r="E2" s="644"/>
      <c r="F2" s="644"/>
      <c r="G2" s="644"/>
      <c r="H2" s="644"/>
      <c r="I2" s="2161" t="s">
        <v>709</v>
      </c>
      <c r="J2" s="2161"/>
    </row>
    <row r="3" spans="1:10" ht="26.25" customHeight="1">
      <c r="A3" s="3664" t="s">
        <v>667</v>
      </c>
      <c r="B3" s="3664"/>
      <c r="C3" s="3664"/>
      <c r="D3" s="3664"/>
      <c r="E3" s="3664"/>
      <c r="F3" s="3664"/>
      <c r="G3" s="3664"/>
      <c r="H3" s="3664"/>
      <c r="I3" s="3664"/>
      <c r="J3" s="3664"/>
    </row>
    <row r="4" spans="1:10" ht="11.25" customHeight="1">
      <c r="A4" s="661"/>
      <c r="B4" s="661"/>
      <c r="C4" s="661"/>
      <c r="D4" s="661"/>
      <c r="E4" s="661"/>
      <c r="F4" s="661"/>
      <c r="G4" s="661"/>
      <c r="H4" s="661"/>
      <c r="I4" s="661"/>
      <c r="J4" s="661"/>
    </row>
    <row r="5" spans="1:10" ht="23.25" customHeight="1">
      <c r="A5" s="661"/>
      <c r="B5" s="1458" t="s">
        <v>60</v>
      </c>
      <c r="C5" s="4420"/>
      <c r="D5" s="3665"/>
      <c r="E5" s="3665"/>
      <c r="F5" s="3665"/>
      <c r="G5" s="3665"/>
      <c r="H5" s="3665"/>
      <c r="I5" s="3665"/>
      <c r="J5" s="3191"/>
    </row>
    <row r="6" spans="1:10" ht="23.25" customHeight="1">
      <c r="A6" s="661"/>
      <c r="B6" s="1475" t="s">
        <v>515</v>
      </c>
      <c r="C6" s="1475" t="s">
        <v>83</v>
      </c>
      <c r="D6" s="3159" t="s">
        <v>666</v>
      </c>
      <c r="E6" s="3159"/>
      <c r="F6" s="1469" t="s">
        <v>84</v>
      </c>
      <c r="G6" s="1469" t="s">
        <v>665</v>
      </c>
      <c r="H6" s="1469" t="s">
        <v>883</v>
      </c>
      <c r="I6" s="1468" t="s">
        <v>664</v>
      </c>
      <c r="J6" s="1530"/>
    </row>
    <row r="7" spans="1:10" ht="23.25" customHeight="1">
      <c r="A7" s="644"/>
      <c r="B7" s="1476" t="s">
        <v>39</v>
      </c>
      <c r="C7" s="3154" t="s">
        <v>48</v>
      </c>
      <c r="D7" s="3155"/>
      <c r="E7" s="3155"/>
      <c r="F7" s="3155"/>
      <c r="G7" s="3155"/>
      <c r="H7" s="3155"/>
      <c r="I7" s="3155"/>
      <c r="J7" s="3666"/>
    </row>
    <row r="8" spans="1:10" ht="18.75" customHeight="1">
      <c r="A8" s="644"/>
      <c r="B8" s="3653" t="s">
        <v>2312</v>
      </c>
      <c r="C8" s="1463"/>
      <c r="D8" s="1464"/>
      <c r="E8" s="1464"/>
      <c r="F8" s="1464"/>
      <c r="G8" s="1464"/>
      <c r="H8" s="1464"/>
      <c r="I8" s="1464"/>
      <c r="J8" s="1465"/>
    </row>
    <row r="9" spans="1:10" ht="23.25" customHeight="1">
      <c r="A9" s="644"/>
      <c r="B9" s="3668"/>
      <c r="C9" s="1466"/>
      <c r="D9" s="3191"/>
      <c r="E9" s="3191"/>
      <c r="F9" s="4435" t="s">
        <v>441</v>
      </c>
      <c r="G9" s="4435"/>
      <c r="H9" s="4435" t="s">
        <v>442</v>
      </c>
      <c r="I9" s="4435"/>
      <c r="J9" s="650"/>
    </row>
    <row r="10" spans="1:10" ht="23.25" customHeight="1">
      <c r="A10" s="644"/>
      <c r="B10" s="3668"/>
      <c r="C10" s="1466"/>
      <c r="D10" s="5351" t="s">
        <v>443</v>
      </c>
      <c r="E10" s="5351"/>
      <c r="F10" s="4408" t="s">
        <v>444</v>
      </c>
      <c r="G10" s="4408"/>
      <c r="H10" s="4408" t="s">
        <v>444</v>
      </c>
      <c r="I10" s="4408"/>
      <c r="J10" s="650"/>
    </row>
    <row r="11" spans="1:10" ht="59.25" customHeight="1">
      <c r="A11" s="644"/>
      <c r="B11" s="3668"/>
      <c r="C11" s="1466"/>
      <c r="D11" s="5352" t="s">
        <v>2313</v>
      </c>
      <c r="E11" s="5352"/>
      <c r="F11" s="4408" t="s">
        <v>444</v>
      </c>
      <c r="G11" s="4408"/>
      <c r="H11" s="4408" t="s">
        <v>444</v>
      </c>
      <c r="I11" s="4408"/>
      <c r="J11" s="650"/>
    </row>
    <row r="12" spans="1:10" ht="30.75" customHeight="1">
      <c r="A12" s="644"/>
      <c r="B12" s="3668"/>
      <c r="C12" s="1466"/>
      <c r="D12" s="5353" t="s">
        <v>2314</v>
      </c>
      <c r="E12" s="5353"/>
      <c r="F12" s="4458" t="s">
        <v>444</v>
      </c>
      <c r="G12" s="4458"/>
      <c r="H12" s="4458" t="s">
        <v>444</v>
      </c>
      <c r="I12" s="4458"/>
      <c r="J12" s="650"/>
    </row>
    <row r="13" spans="1:10" ht="30.75" customHeight="1">
      <c r="A13" s="644"/>
      <c r="B13" s="3668"/>
      <c r="C13" s="1466"/>
      <c r="D13" s="1531"/>
      <c r="E13" s="1532" t="s">
        <v>2315</v>
      </c>
      <c r="F13" s="4458" t="s">
        <v>444</v>
      </c>
      <c r="G13" s="4458"/>
      <c r="H13" s="4458" t="s">
        <v>444</v>
      </c>
      <c r="I13" s="4458"/>
      <c r="J13" s="650"/>
    </row>
    <row r="14" spans="1:10" ht="30.75" customHeight="1">
      <c r="A14" s="644"/>
      <c r="B14" s="3668"/>
      <c r="C14" s="1466"/>
      <c r="D14" s="1531"/>
      <c r="E14" s="1533" t="s">
        <v>2316</v>
      </c>
      <c r="F14" s="5354" t="s">
        <v>444</v>
      </c>
      <c r="G14" s="5355"/>
      <c r="H14" s="5356" t="s">
        <v>444</v>
      </c>
      <c r="I14" s="5356"/>
      <c r="J14" s="650"/>
    </row>
    <row r="15" spans="1:10" ht="30.75" customHeight="1">
      <c r="A15" s="644"/>
      <c r="B15" s="3668"/>
      <c r="C15" s="1466"/>
      <c r="D15" s="1531"/>
      <c r="E15" s="1534" t="s">
        <v>2317</v>
      </c>
      <c r="F15" s="5356" t="s">
        <v>444</v>
      </c>
      <c r="G15" s="5356"/>
      <c r="H15" s="5356" t="s">
        <v>444</v>
      </c>
      <c r="I15" s="5356"/>
      <c r="J15" s="650"/>
    </row>
    <row r="16" spans="1:10" ht="30.75" customHeight="1">
      <c r="A16" s="644"/>
      <c r="B16" s="3668"/>
      <c r="C16" s="1466"/>
      <c r="D16" s="1471"/>
      <c r="E16" s="1479" t="s">
        <v>2318</v>
      </c>
      <c r="F16" s="4460" t="s">
        <v>444</v>
      </c>
      <c r="G16" s="4460"/>
      <c r="H16" s="4460" t="s">
        <v>444</v>
      </c>
      <c r="I16" s="4460"/>
      <c r="J16" s="650"/>
    </row>
    <row r="17" spans="1:10" ht="30.75" customHeight="1">
      <c r="A17" s="644"/>
      <c r="B17" s="3668"/>
      <c r="C17" s="1466"/>
      <c r="D17" s="4461" t="s">
        <v>2319</v>
      </c>
      <c r="E17" s="4461"/>
      <c r="F17" s="4408" t="s">
        <v>444</v>
      </c>
      <c r="G17" s="4408"/>
      <c r="H17" s="4408" t="s">
        <v>444</v>
      </c>
      <c r="I17" s="4408"/>
      <c r="J17" s="650"/>
    </row>
    <row r="18" spans="1:10" ht="13.5" customHeight="1">
      <c r="A18" s="644"/>
      <c r="B18" s="3668"/>
      <c r="C18" s="1471"/>
      <c r="D18" s="1467"/>
      <c r="E18" s="1467"/>
      <c r="F18" s="1467"/>
      <c r="G18" s="1467"/>
      <c r="H18" s="1467"/>
      <c r="I18" s="1467"/>
      <c r="J18" s="1472"/>
    </row>
    <row r="19" spans="1:10" ht="21" customHeight="1">
      <c r="A19" s="644"/>
      <c r="B19" s="3653" t="s">
        <v>2320</v>
      </c>
      <c r="C19" s="1464"/>
      <c r="D19" s="1464"/>
      <c r="E19" s="1464"/>
      <c r="F19" s="1464"/>
      <c r="G19" s="1464"/>
      <c r="H19" s="1464"/>
      <c r="I19" s="1464"/>
      <c r="J19" s="1465"/>
    </row>
    <row r="20" spans="1:10" ht="47.25" customHeight="1">
      <c r="A20" s="644"/>
      <c r="B20" s="3668"/>
      <c r="C20" s="644"/>
      <c r="D20" s="1458" t="s">
        <v>662</v>
      </c>
      <c r="E20" s="5357" t="s">
        <v>882</v>
      </c>
      <c r="F20" s="5357"/>
      <c r="G20" s="1535" t="s">
        <v>663</v>
      </c>
      <c r="H20" s="5357" t="s">
        <v>881</v>
      </c>
      <c r="I20" s="3191"/>
      <c r="J20" s="650"/>
    </row>
    <row r="21" spans="1:10" ht="23.25" customHeight="1">
      <c r="A21" s="644"/>
      <c r="B21" s="3668"/>
      <c r="C21" s="644"/>
      <c r="D21" s="1458" t="s">
        <v>546</v>
      </c>
      <c r="E21" s="3191"/>
      <c r="F21" s="3191"/>
      <c r="G21" s="1457"/>
      <c r="H21" s="5358"/>
      <c r="I21" s="5359"/>
      <c r="J21" s="650"/>
    </row>
    <row r="22" spans="1:10" ht="23.25" customHeight="1">
      <c r="A22" s="644"/>
      <c r="B22" s="3668"/>
      <c r="C22" s="644"/>
      <c r="D22" s="1458" t="s">
        <v>661</v>
      </c>
      <c r="E22" s="3191"/>
      <c r="F22" s="3191"/>
      <c r="G22" s="1457"/>
      <c r="H22" s="5360"/>
      <c r="I22" s="5361"/>
      <c r="J22" s="650"/>
    </row>
    <row r="23" spans="1:10" ht="23.25" customHeight="1">
      <c r="A23" s="644"/>
      <c r="B23" s="3668"/>
      <c r="C23" s="644"/>
      <c r="D23" s="1458" t="s">
        <v>660</v>
      </c>
      <c r="E23" s="3191"/>
      <c r="F23" s="3191"/>
      <c r="G23" s="1457"/>
      <c r="H23" s="5360"/>
      <c r="I23" s="5361"/>
      <c r="J23" s="650"/>
    </row>
    <row r="24" spans="1:10" ht="23.25" customHeight="1">
      <c r="A24" s="644"/>
      <c r="B24" s="3668"/>
      <c r="C24" s="644"/>
      <c r="D24" s="1458" t="s">
        <v>659</v>
      </c>
      <c r="E24" s="3191"/>
      <c r="F24" s="3191"/>
      <c r="G24" s="1457"/>
      <c r="H24" s="5360"/>
      <c r="I24" s="5361"/>
      <c r="J24" s="650"/>
    </row>
    <row r="25" spans="1:10" ht="23.25" customHeight="1">
      <c r="A25" s="644"/>
      <c r="B25" s="3668"/>
      <c r="C25" s="644"/>
      <c r="D25" s="1458" t="s">
        <v>658</v>
      </c>
      <c r="E25" s="3191"/>
      <c r="F25" s="3191"/>
      <c r="G25" s="1457"/>
      <c r="H25" s="5360"/>
      <c r="I25" s="5361"/>
      <c r="J25" s="650"/>
    </row>
    <row r="26" spans="1:10" ht="23.25" customHeight="1">
      <c r="A26" s="644"/>
      <c r="B26" s="3668"/>
      <c r="C26" s="644"/>
      <c r="D26" s="1458" t="s">
        <v>657</v>
      </c>
      <c r="E26" s="3191"/>
      <c r="F26" s="3191"/>
      <c r="G26" s="1457"/>
      <c r="H26" s="5360"/>
      <c r="I26" s="5361"/>
      <c r="J26" s="650"/>
    </row>
    <row r="27" spans="1:10" ht="23.25" customHeight="1">
      <c r="A27" s="644"/>
      <c r="B27" s="3668"/>
      <c r="C27" s="644"/>
      <c r="D27" s="1458" t="s">
        <v>656</v>
      </c>
      <c r="E27" s="3191"/>
      <c r="F27" s="3191"/>
      <c r="G27" s="1457"/>
      <c r="H27" s="5360"/>
      <c r="I27" s="5361"/>
      <c r="J27" s="650"/>
    </row>
    <row r="28" spans="1:10" ht="23.25" customHeight="1">
      <c r="A28" s="644"/>
      <c r="B28" s="3668"/>
      <c r="C28" s="644"/>
      <c r="D28" s="1458" t="s">
        <v>655</v>
      </c>
      <c r="E28" s="3191"/>
      <c r="F28" s="3191"/>
      <c r="G28" s="1457"/>
      <c r="H28" s="5360"/>
      <c r="I28" s="5361"/>
      <c r="J28" s="650"/>
    </row>
    <row r="29" spans="1:10" ht="23.25" customHeight="1">
      <c r="A29" s="644"/>
      <c r="B29" s="3668"/>
      <c r="C29" s="644"/>
      <c r="D29" s="1458" t="s">
        <v>654</v>
      </c>
      <c r="E29" s="3191"/>
      <c r="F29" s="3191"/>
      <c r="G29" s="1457"/>
      <c r="H29" s="5360"/>
      <c r="I29" s="5361"/>
      <c r="J29" s="650"/>
    </row>
    <row r="30" spans="1:10" ht="23.25" customHeight="1">
      <c r="A30" s="644"/>
      <c r="B30" s="3668"/>
      <c r="C30" s="644"/>
      <c r="D30" s="1458" t="s">
        <v>653</v>
      </c>
      <c r="E30" s="3191"/>
      <c r="F30" s="3191"/>
      <c r="G30" s="1457"/>
      <c r="H30" s="5360"/>
      <c r="I30" s="5361"/>
      <c r="J30" s="650"/>
    </row>
    <row r="31" spans="1:10" ht="23.25" customHeight="1">
      <c r="A31" s="644"/>
      <c r="B31" s="3668"/>
      <c r="C31" s="644"/>
      <c r="D31" s="1458" t="s">
        <v>652</v>
      </c>
      <c r="E31" s="3191"/>
      <c r="F31" s="3191"/>
      <c r="G31" s="1457"/>
      <c r="H31" s="5360"/>
      <c r="I31" s="5361"/>
      <c r="J31" s="650"/>
    </row>
    <row r="32" spans="1:10" ht="23.25" customHeight="1" thickBot="1">
      <c r="A32" s="644"/>
      <c r="B32" s="3668"/>
      <c r="C32" s="644"/>
      <c r="D32" s="1536" t="s">
        <v>651</v>
      </c>
      <c r="E32" s="5365"/>
      <c r="F32" s="5365"/>
      <c r="G32" s="1537"/>
      <c r="H32" s="5362"/>
      <c r="I32" s="5363"/>
      <c r="J32" s="650"/>
    </row>
    <row r="33" spans="1:10" ht="23.25" customHeight="1" thickTop="1">
      <c r="A33" s="644"/>
      <c r="B33" s="3668"/>
      <c r="C33" s="644"/>
      <c r="D33" s="1538" t="s">
        <v>62</v>
      </c>
      <c r="E33" s="3188"/>
      <c r="F33" s="3188"/>
      <c r="G33" s="1539"/>
      <c r="H33" s="3188"/>
      <c r="I33" s="3188"/>
      <c r="J33" s="650"/>
    </row>
    <row r="34" spans="1:10" ht="12" customHeight="1">
      <c r="A34" s="644"/>
      <c r="B34" s="3668"/>
      <c r="C34" s="644"/>
      <c r="D34" s="1540"/>
      <c r="E34" s="683"/>
      <c r="F34" s="683"/>
      <c r="G34" s="1541"/>
      <c r="H34" s="683"/>
      <c r="I34" s="683"/>
      <c r="J34" s="650"/>
    </row>
    <row r="35" spans="1:10" s="477" customFormat="1" ht="19.5" customHeight="1">
      <c r="A35" s="1494"/>
      <c r="B35" s="3668"/>
      <c r="C35" s="1494"/>
      <c r="D35" s="1542"/>
      <c r="E35" s="1543"/>
      <c r="F35" s="1543"/>
      <c r="G35" s="1544"/>
      <c r="H35" s="1543"/>
      <c r="I35" s="1543"/>
      <c r="J35" s="1545"/>
    </row>
    <row r="36" spans="1:10" ht="19.5" customHeight="1">
      <c r="A36" s="644"/>
      <c r="B36" s="3668"/>
      <c r="C36" s="644"/>
      <c r="D36" s="1546"/>
      <c r="E36" s="4448"/>
      <c r="F36" s="4448"/>
      <c r="G36" s="4448"/>
      <c r="H36" s="4448"/>
      <c r="I36" s="4448"/>
      <c r="J36" s="5364"/>
    </row>
    <row r="37" spans="1:10" ht="23.25" customHeight="1">
      <c r="A37" s="644"/>
      <c r="B37" s="3668"/>
      <c r="C37" s="644"/>
      <c r="D37" s="1546"/>
      <c r="E37" s="4448" t="s">
        <v>124</v>
      </c>
      <c r="F37" s="4448"/>
      <c r="G37" s="4448"/>
      <c r="H37" s="4448"/>
      <c r="I37" s="4448"/>
      <c r="J37" s="5364"/>
    </row>
    <row r="38" spans="1:10" ht="31.5" customHeight="1">
      <c r="A38" s="644"/>
      <c r="B38" s="3668"/>
      <c r="C38" s="644"/>
      <c r="D38" s="1544"/>
      <c r="E38" s="2176"/>
      <c r="F38" s="2176"/>
      <c r="G38" s="2176"/>
      <c r="H38" s="2176"/>
      <c r="I38" s="2176"/>
      <c r="J38" s="5366"/>
    </row>
    <row r="39" spans="1:10" ht="6" customHeight="1">
      <c r="A39" s="644"/>
      <c r="B39" s="3654"/>
      <c r="C39" s="1467"/>
      <c r="D39" s="1547"/>
      <c r="E39" s="1467"/>
      <c r="F39" s="1548"/>
      <c r="G39" s="1549"/>
      <c r="H39" s="1548"/>
      <c r="I39" s="1548"/>
      <c r="J39" s="1472"/>
    </row>
    <row r="40" spans="1:10" ht="13.5" customHeight="1">
      <c r="A40" s="644"/>
      <c r="B40" s="644"/>
      <c r="C40" s="644"/>
      <c r="D40" s="644"/>
      <c r="E40" s="644"/>
      <c r="F40" s="644"/>
      <c r="G40" s="644"/>
      <c r="H40" s="644"/>
      <c r="I40" s="644"/>
      <c r="J40" s="644"/>
    </row>
    <row r="41" spans="1:10" ht="22.5" customHeight="1">
      <c r="A41" s="644"/>
      <c r="B41" s="5367" t="s">
        <v>2321</v>
      </c>
      <c r="C41" s="5367"/>
      <c r="D41" s="5367"/>
      <c r="E41" s="5367"/>
      <c r="F41" s="5367"/>
      <c r="G41" s="5367"/>
      <c r="H41" s="5367"/>
      <c r="I41" s="5367"/>
      <c r="J41" s="5367"/>
    </row>
    <row r="42" spans="1:10" ht="20.25" customHeight="1">
      <c r="A42" s="644"/>
      <c r="B42" s="5368" t="s">
        <v>2322</v>
      </c>
      <c r="C42" s="5368"/>
      <c r="D42" s="5368"/>
      <c r="E42" s="5368"/>
      <c r="F42" s="5368"/>
      <c r="G42" s="5368"/>
      <c r="H42" s="5368"/>
      <c r="I42" s="5368"/>
      <c r="J42" s="5368"/>
    </row>
    <row r="43" spans="1:10" ht="33" customHeight="1">
      <c r="A43" s="644"/>
      <c r="B43" s="5368" t="s">
        <v>2323</v>
      </c>
      <c r="C43" s="5368"/>
      <c r="D43" s="5368"/>
      <c r="E43" s="5368"/>
      <c r="F43" s="5368"/>
      <c r="G43" s="5368"/>
      <c r="H43" s="5368"/>
      <c r="I43" s="5368"/>
      <c r="J43" s="5368"/>
    </row>
    <row r="44" spans="1:10" ht="21" customHeight="1">
      <c r="A44" s="644"/>
      <c r="B44" s="5369" t="s">
        <v>2324</v>
      </c>
      <c r="C44" s="5369"/>
      <c r="D44" s="5369"/>
      <c r="E44" s="5369"/>
      <c r="F44" s="5369"/>
      <c r="G44" s="5369"/>
      <c r="H44" s="5369"/>
      <c r="I44" s="5369"/>
      <c r="J44" s="5369"/>
    </row>
    <row r="45" spans="1:10" ht="17.25" customHeight="1">
      <c r="A45" s="644"/>
      <c r="B45" s="3673" t="s">
        <v>2325</v>
      </c>
      <c r="C45" s="3673"/>
      <c r="D45" s="3673"/>
      <c r="E45" s="3673"/>
      <c r="F45" s="3673"/>
      <c r="G45" s="3673"/>
      <c r="H45" s="3673"/>
      <c r="I45" s="3673"/>
      <c r="J45" s="644"/>
    </row>
    <row r="46" spans="1:10">
      <c r="C46" s="55" t="s">
        <v>79</v>
      </c>
    </row>
    <row r="48" spans="1:10" ht="13.5" customHeight="1"/>
    <row r="49" ht="13.5" customHeight="1"/>
    <row r="50" ht="13.5" customHeight="1"/>
  </sheetData>
  <mergeCells count="55">
    <mergeCell ref="H33:I33"/>
    <mergeCell ref="B45:I45"/>
    <mergeCell ref="E37:J37"/>
    <mergeCell ref="E38:J38"/>
    <mergeCell ref="B41:J41"/>
    <mergeCell ref="B42:J42"/>
    <mergeCell ref="B43:J43"/>
    <mergeCell ref="B44:J44"/>
    <mergeCell ref="E29:F29"/>
    <mergeCell ref="E30:F30"/>
    <mergeCell ref="E31:F31"/>
    <mergeCell ref="E32:F32"/>
    <mergeCell ref="E33:F33"/>
    <mergeCell ref="E24:F24"/>
    <mergeCell ref="E25:F25"/>
    <mergeCell ref="E26:F26"/>
    <mergeCell ref="E27:F27"/>
    <mergeCell ref="E28:F28"/>
    <mergeCell ref="H15:I15"/>
    <mergeCell ref="D17:E17"/>
    <mergeCell ref="F17:G17"/>
    <mergeCell ref="H17:I17"/>
    <mergeCell ref="B19:B39"/>
    <mergeCell ref="E20:F20"/>
    <mergeCell ref="H20:I20"/>
    <mergeCell ref="E21:F21"/>
    <mergeCell ref="H21:I32"/>
    <mergeCell ref="E22:F22"/>
    <mergeCell ref="E23:F23"/>
    <mergeCell ref="B8:B18"/>
    <mergeCell ref="D9:E9"/>
    <mergeCell ref="F9:G9"/>
    <mergeCell ref="H9:I9"/>
    <mergeCell ref="E36:J36"/>
    <mergeCell ref="F16:G16"/>
    <mergeCell ref="H16:I16"/>
    <mergeCell ref="D10:E10"/>
    <mergeCell ref="F10:G10"/>
    <mergeCell ref="H10:I10"/>
    <mergeCell ref="D11:E11"/>
    <mergeCell ref="F11:G11"/>
    <mergeCell ref="H11:I11"/>
    <mergeCell ref="D12:E12"/>
    <mergeCell ref="F12:G12"/>
    <mergeCell ref="H12:I12"/>
    <mergeCell ref="F13:G13"/>
    <mergeCell ref="H13:I13"/>
    <mergeCell ref="F14:G14"/>
    <mergeCell ref="H14:I14"/>
    <mergeCell ref="F15:G15"/>
    <mergeCell ref="I2:J2"/>
    <mergeCell ref="A3:J3"/>
    <mergeCell ref="C5:J5"/>
    <mergeCell ref="D6:E6"/>
    <mergeCell ref="C7:J7"/>
  </mergeCells>
  <phoneticPr fontId="8"/>
  <pageMargins left="0.7" right="0.7" top="0.75" bottom="0.75" header="0.3" footer="0.3"/>
  <pageSetup paperSize="9" scale="71"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rgb="FF0070C0"/>
  </sheetPr>
  <dimension ref="A1:J25"/>
  <sheetViews>
    <sheetView view="pageBreakPreview" zoomScale="108" zoomScaleNormal="100" zoomScaleSheetLayoutView="108" workbookViewId="0"/>
  </sheetViews>
  <sheetFormatPr defaultRowHeight="13"/>
  <cols>
    <col min="1" max="1" width="1.08984375" style="55" customWidth="1"/>
    <col min="2" max="2" width="21.453125" style="55" customWidth="1"/>
    <col min="3" max="3" width="4.6328125" style="55" customWidth="1"/>
    <col min="4" max="4" width="4.36328125" style="55" customWidth="1"/>
    <col min="5" max="5" width="16.36328125" style="55" customWidth="1"/>
    <col min="6" max="6" width="4.6328125" style="55" customWidth="1"/>
    <col min="7" max="7" width="25" style="55" customWidth="1"/>
    <col min="8" max="8" width="4.6328125" style="55" customWidth="1"/>
    <col min="9" max="9" width="1.36328125" style="55" customWidth="1"/>
    <col min="10" max="10" width="4.90625" style="55" customWidth="1"/>
    <col min="11" max="256" width="8.7265625" style="55"/>
    <col min="257" max="257" width="1.08984375" style="55" customWidth="1"/>
    <col min="258" max="258" width="21.453125" style="55" customWidth="1"/>
    <col min="259" max="259" width="4.6328125" style="55" customWidth="1"/>
    <col min="260" max="260" width="4.36328125" style="55" customWidth="1"/>
    <col min="261" max="261" width="20.90625" style="55" customWidth="1"/>
    <col min="262" max="262" width="4.6328125" style="55" customWidth="1"/>
    <col min="263" max="263" width="25" style="55" customWidth="1"/>
    <col min="264" max="264" width="4.6328125" style="55" customWidth="1"/>
    <col min="265" max="265" width="24.08984375" style="55" customWidth="1"/>
    <col min="266" max="266" width="4.90625" style="55" customWidth="1"/>
    <col min="267" max="512" width="8.7265625" style="55"/>
    <col min="513" max="513" width="1.08984375" style="55" customWidth="1"/>
    <col min="514" max="514" width="21.453125" style="55" customWidth="1"/>
    <col min="515" max="515" width="4.6328125" style="55" customWidth="1"/>
    <col min="516" max="516" width="4.36328125" style="55" customWidth="1"/>
    <col min="517" max="517" width="20.90625" style="55" customWidth="1"/>
    <col min="518" max="518" width="4.6328125" style="55" customWidth="1"/>
    <col min="519" max="519" width="25" style="55" customWidth="1"/>
    <col min="520" max="520" width="4.6328125" style="55" customWidth="1"/>
    <col min="521" max="521" width="24.08984375" style="55" customWidth="1"/>
    <col min="522" max="522" width="4.90625" style="55" customWidth="1"/>
    <col min="523" max="768" width="8.7265625" style="55"/>
    <col min="769" max="769" width="1.08984375" style="55" customWidth="1"/>
    <col min="770" max="770" width="21.453125" style="55" customWidth="1"/>
    <col min="771" max="771" width="4.6328125" style="55" customWidth="1"/>
    <col min="772" max="772" width="4.36328125" style="55" customWidth="1"/>
    <col min="773" max="773" width="20.90625" style="55" customWidth="1"/>
    <col min="774" max="774" width="4.6328125" style="55" customWidth="1"/>
    <col min="775" max="775" width="25" style="55" customWidth="1"/>
    <col min="776" max="776" width="4.6328125" style="55" customWidth="1"/>
    <col min="777" max="777" width="24.08984375" style="55" customWidth="1"/>
    <col min="778" max="778" width="4.90625" style="55" customWidth="1"/>
    <col min="779" max="1024" width="8.7265625" style="55"/>
    <col min="1025" max="1025" width="1.08984375" style="55" customWidth="1"/>
    <col min="1026" max="1026" width="21.453125" style="55" customWidth="1"/>
    <col min="1027" max="1027" width="4.6328125" style="55" customWidth="1"/>
    <col min="1028" max="1028" width="4.36328125" style="55" customWidth="1"/>
    <col min="1029" max="1029" width="20.90625" style="55" customWidth="1"/>
    <col min="1030" max="1030" width="4.6328125" style="55" customWidth="1"/>
    <col min="1031" max="1031" width="25" style="55" customWidth="1"/>
    <col min="1032" max="1032" width="4.6328125" style="55" customWidth="1"/>
    <col min="1033" max="1033" width="24.08984375" style="55" customWidth="1"/>
    <col min="1034" max="1034" width="4.90625" style="55" customWidth="1"/>
    <col min="1035" max="1280" width="8.7265625" style="55"/>
    <col min="1281" max="1281" width="1.08984375" style="55" customWidth="1"/>
    <col min="1282" max="1282" width="21.453125" style="55" customWidth="1"/>
    <col min="1283" max="1283" width="4.6328125" style="55" customWidth="1"/>
    <col min="1284" max="1284" width="4.36328125" style="55" customWidth="1"/>
    <col min="1285" max="1285" width="20.90625" style="55" customWidth="1"/>
    <col min="1286" max="1286" width="4.6328125" style="55" customWidth="1"/>
    <col min="1287" max="1287" width="25" style="55" customWidth="1"/>
    <col min="1288" max="1288" width="4.6328125" style="55" customWidth="1"/>
    <col min="1289" max="1289" width="24.08984375" style="55" customWidth="1"/>
    <col min="1290" max="1290" width="4.90625" style="55" customWidth="1"/>
    <col min="1291" max="1536" width="8.7265625" style="55"/>
    <col min="1537" max="1537" width="1.08984375" style="55" customWidth="1"/>
    <col min="1538" max="1538" width="21.453125" style="55" customWidth="1"/>
    <col min="1539" max="1539" width="4.6328125" style="55" customWidth="1"/>
    <col min="1540" max="1540" width="4.36328125" style="55" customWidth="1"/>
    <col min="1541" max="1541" width="20.90625" style="55" customWidth="1"/>
    <col min="1542" max="1542" width="4.6328125" style="55" customWidth="1"/>
    <col min="1543" max="1543" width="25" style="55" customWidth="1"/>
    <col min="1544" max="1544" width="4.6328125" style="55" customWidth="1"/>
    <col min="1545" max="1545" width="24.08984375" style="55" customWidth="1"/>
    <col min="1546" max="1546" width="4.90625" style="55" customWidth="1"/>
    <col min="1547" max="1792" width="8.7265625" style="55"/>
    <col min="1793" max="1793" width="1.08984375" style="55" customWidth="1"/>
    <col min="1794" max="1794" width="21.453125" style="55" customWidth="1"/>
    <col min="1795" max="1795" width="4.6328125" style="55" customWidth="1"/>
    <col min="1796" max="1796" width="4.36328125" style="55" customWidth="1"/>
    <col min="1797" max="1797" width="20.90625" style="55" customWidth="1"/>
    <col min="1798" max="1798" width="4.6328125" style="55" customWidth="1"/>
    <col min="1799" max="1799" width="25" style="55" customWidth="1"/>
    <col min="1800" max="1800" width="4.6328125" style="55" customWidth="1"/>
    <col min="1801" max="1801" width="24.08984375" style="55" customWidth="1"/>
    <col min="1802" max="1802" width="4.90625" style="55" customWidth="1"/>
    <col min="1803" max="2048" width="8.7265625" style="55"/>
    <col min="2049" max="2049" width="1.08984375" style="55" customWidth="1"/>
    <col min="2050" max="2050" width="21.453125" style="55" customWidth="1"/>
    <col min="2051" max="2051" width="4.6328125" style="55" customWidth="1"/>
    <col min="2052" max="2052" width="4.36328125" style="55" customWidth="1"/>
    <col min="2053" max="2053" width="20.90625" style="55" customWidth="1"/>
    <col min="2054" max="2054" width="4.6328125" style="55" customWidth="1"/>
    <col min="2055" max="2055" width="25" style="55" customWidth="1"/>
    <col min="2056" max="2056" width="4.6328125" style="55" customWidth="1"/>
    <col min="2057" max="2057" width="24.08984375" style="55" customWidth="1"/>
    <col min="2058" max="2058" width="4.90625" style="55" customWidth="1"/>
    <col min="2059" max="2304" width="8.7265625" style="55"/>
    <col min="2305" max="2305" width="1.08984375" style="55" customWidth="1"/>
    <col min="2306" max="2306" width="21.453125" style="55" customWidth="1"/>
    <col min="2307" max="2307" width="4.6328125" style="55" customWidth="1"/>
    <col min="2308" max="2308" width="4.36328125" style="55" customWidth="1"/>
    <col min="2309" max="2309" width="20.90625" style="55" customWidth="1"/>
    <col min="2310" max="2310" width="4.6328125" style="55" customWidth="1"/>
    <col min="2311" max="2311" width="25" style="55" customWidth="1"/>
    <col min="2312" max="2312" width="4.6328125" style="55" customWidth="1"/>
    <col min="2313" max="2313" width="24.08984375" style="55" customWidth="1"/>
    <col min="2314" max="2314" width="4.90625" style="55" customWidth="1"/>
    <col min="2315" max="2560" width="8.7265625" style="55"/>
    <col min="2561" max="2561" width="1.08984375" style="55" customWidth="1"/>
    <col min="2562" max="2562" width="21.453125" style="55" customWidth="1"/>
    <col min="2563" max="2563" width="4.6328125" style="55" customWidth="1"/>
    <col min="2564" max="2564" width="4.36328125" style="55" customWidth="1"/>
    <col min="2565" max="2565" width="20.90625" style="55" customWidth="1"/>
    <col min="2566" max="2566" width="4.6328125" style="55" customWidth="1"/>
    <col min="2567" max="2567" width="25" style="55" customWidth="1"/>
    <col min="2568" max="2568" width="4.6328125" style="55" customWidth="1"/>
    <col min="2569" max="2569" width="24.08984375" style="55" customWidth="1"/>
    <col min="2570" max="2570" width="4.90625" style="55" customWidth="1"/>
    <col min="2571" max="2816" width="8.7265625" style="55"/>
    <col min="2817" max="2817" width="1.08984375" style="55" customWidth="1"/>
    <col min="2818" max="2818" width="21.453125" style="55" customWidth="1"/>
    <col min="2819" max="2819" width="4.6328125" style="55" customWidth="1"/>
    <col min="2820" max="2820" width="4.36328125" style="55" customWidth="1"/>
    <col min="2821" max="2821" width="20.90625" style="55" customWidth="1"/>
    <col min="2822" max="2822" width="4.6328125" style="55" customWidth="1"/>
    <col min="2823" max="2823" width="25" style="55" customWidth="1"/>
    <col min="2824" max="2824" width="4.6328125" style="55" customWidth="1"/>
    <col min="2825" max="2825" width="24.08984375" style="55" customWidth="1"/>
    <col min="2826" max="2826" width="4.90625" style="55" customWidth="1"/>
    <col min="2827" max="3072" width="8.7265625" style="55"/>
    <col min="3073" max="3073" width="1.08984375" style="55" customWidth="1"/>
    <col min="3074" max="3074" width="21.453125" style="55" customWidth="1"/>
    <col min="3075" max="3075" width="4.6328125" style="55" customWidth="1"/>
    <col min="3076" max="3076" width="4.36328125" style="55" customWidth="1"/>
    <col min="3077" max="3077" width="20.90625" style="55" customWidth="1"/>
    <col min="3078" max="3078" width="4.6328125" style="55" customWidth="1"/>
    <col min="3079" max="3079" width="25" style="55" customWidth="1"/>
    <col min="3080" max="3080" width="4.6328125" style="55" customWidth="1"/>
    <col min="3081" max="3081" width="24.08984375" style="55" customWidth="1"/>
    <col min="3082" max="3082" width="4.90625" style="55" customWidth="1"/>
    <col min="3083" max="3328" width="8.7265625" style="55"/>
    <col min="3329" max="3329" width="1.08984375" style="55" customWidth="1"/>
    <col min="3330" max="3330" width="21.453125" style="55" customWidth="1"/>
    <col min="3331" max="3331" width="4.6328125" style="55" customWidth="1"/>
    <col min="3332" max="3332" width="4.36328125" style="55" customWidth="1"/>
    <col min="3333" max="3333" width="20.90625" style="55" customWidth="1"/>
    <col min="3334" max="3334" width="4.6328125" style="55" customWidth="1"/>
    <col min="3335" max="3335" width="25" style="55" customWidth="1"/>
    <col min="3336" max="3336" width="4.6328125" style="55" customWidth="1"/>
    <col min="3337" max="3337" width="24.08984375" style="55" customWidth="1"/>
    <col min="3338" max="3338" width="4.90625" style="55" customWidth="1"/>
    <col min="3339" max="3584" width="8.7265625" style="55"/>
    <col min="3585" max="3585" width="1.08984375" style="55" customWidth="1"/>
    <col min="3586" max="3586" width="21.453125" style="55" customWidth="1"/>
    <col min="3587" max="3587" width="4.6328125" style="55" customWidth="1"/>
    <col min="3588" max="3588" width="4.36328125" style="55" customWidth="1"/>
    <col min="3589" max="3589" width="20.90625" style="55" customWidth="1"/>
    <col min="3590" max="3590" width="4.6328125" style="55" customWidth="1"/>
    <col min="3591" max="3591" width="25" style="55" customWidth="1"/>
    <col min="3592" max="3592" width="4.6328125" style="55" customWidth="1"/>
    <col min="3593" max="3593" width="24.08984375" style="55" customWidth="1"/>
    <col min="3594" max="3594" width="4.90625" style="55" customWidth="1"/>
    <col min="3595" max="3840" width="8.7265625" style="55"/>
    <col min="3841" max="3841" width="1.08984375" style="55" customWidth="1"/>
    <col min="3842" max="3842" width="21.453125" style="55" customWidth="1"/>
    <col min="3843" max="3843" width="4.6328125" style="55" customWidth="1"/>
    <col min="3844" max="3844" width="4.36328125" style="55" customWidth="1"/>
    <col min="3845" max="3845" width="20.90625" style="55" customWidth="1"/>
    <col min="3846" max="3846" width="4.6328125" style="55" customWidth="1"/>
    <col min="3847" max="3847" width="25" style="55" customWidth="1"/>
    <col min="3848" max="3848" width="4.6328125" style="55" customWidth="1"/>
    <col min="3849" max="3849" width="24.08984375" style="55" customWidth="1"/>
    <col min="3850" max="3850" width="4.90625" style="55" customWidth="1"/>
    <col min="3851" max="4096" width="8.7265625" style="55"/>
    <col min="4097" max="4097" width="1.08984375" style="55" customWidth="1"/>
    <col min="4098" max="4098" width="21.453125" style="55" customWidth="1"/>
    <col min="4099" max="4099" width="4.6328125" style="55" customWidth="1"/>
    <col min="4100" max="4100" width="4.36328125" style="55" customWidth="1"/>
    <col min="4101" max="4101" width="20.90625" style="55" customWidth="1"/>
    <col min="4102" max="4102" width="4.6328125" style="55" customWidth="1"/>
    <col min="4103" max="4103" width="25" style="55" customWidth="1"/>
    <col min="4104" max="4104" width="4.6328125" style="55" customWidth="1"/>
    <col min="4105" max="4105" width="24.08984375" style="55" customWidth="1"/>
    <col min="4106" max="4106" width="4.90625" style="55" customWidth="1"/>
    <col min="4107" max="4352" width="8.7265625" style="55"/>
    <col min="4353" max="4353" width="1.08984375" style="55" customWidth="1"/>
    <col min="4354" max="4354" width="21.453125" style="55" customWidth="1"/>
    <col min="4355" max="4355" width="4.6328125" style="55" customWidth="1"/>
    <col min="4356" max="4356" width="4.36328125" style="55" customWidth="1"/>
    <col min="4357" max="4357" width="20.90625" style="55" customWidth="1"/>
    <col min="4358" max="4358" width="4.6328125" style="55" customWidth="1"/>
    <col min="4359" max="4359" width="25" style="55" customWidth="1"/>
    <col min="4360" max="4360" width="4.6328125" style="55" customWidth="1"/>
    <col min="4361" max="4361" width="24.08984375" style="55" customWidth="1"/>
    <col min="4362" max="4362" width="4.90625" style="55" customWidth="1"/>
    <col min="4363" max="4608" width="8.7265625" style="55"/>
    <col min="4609" max="4609" width="1.08984375" style="55" customWidth="1"/>
    <col min="4610" max="4610" width="21.453125" style="55" customWidth="1"/>
    <col min="4611" max="4611" width="4.6328125" style="55" customWidth="1"/>
    <col min="4612" max="4612" width="4.36328125" style="55" customWidth="1"/>
    <col min="4613" max="4613" width="20.90625" style="55" customWidth="1"/>
    <col min="4614" max="4614" width="4.6328125" style="55" customWidth="1"/>
    <col min="4615" max="4615" width="25" style="55" customWidth="1"/>
    <col min="4616" max="4616" width="4.6328125" style="55" customWidth="1"/>
    <col min="4617" max="4617" width="24.08984375" style="55" customWidth="1"/>
    <col min="4618" max="4618" width="4.90625" style="55" customWidth="1"/>
    <col min="4619" max="4864" width="8.7265625" style="55"/>
    <col min="4865" max="4865" width="1.08984375" style="55" customWidth="1"/>
    <col min="4866" max="4866" width="21.453125" style="55" customWidth="1"/>
    <col min="4867" max="4867" width="4.6328125" style="55" customWidth="1"/>
    <col min="4868" max="4868" width="4.36328125" style="55" customWidth="1"/>
    <col min="4869" max="4869" width="20.90625" style="55" customWidth="1"/>
    <col min="4870" max="4870" width="4.6328125" style="55" customWidth="1"/>
    <col min="4871" max="4871" width="25" style="55" customWidth="1"/>
    <col min="4872" max="4872" width="4.6328125" style="55" customWidth="1"/>
    <col min="4873" max="4873" width="24.08984375" style="55" customWidth="1"/>
    <col min="4874" max="4874" width="4.90625" style="55" customWidth="1"/>
    <col min="4875" max="5120" width="8.7265625" style="55"/>
    <col min="5121" max="5121" width="1.08984375" style="55" customWidth="1"/>
    <col min="5122" max="5122" width="21.453125" style="55" customWidth="1"/>
    <col min="5123" max="5123" width="4.6328125" style="55" customWidth="1"/>
    <col min="5124" max="5124" width="4.36328125" style="55" customWidth="1"/>
    <col min="5125" max="5125" width="20.90625" style="55" customWidth="1"/>
    <col min="5126" max="5126" width="4.6328125" style="55" customWidth="1"/>
    <col min="5127" max="5127" width="25" style="55" customWidth="1"/>
    <col min="5128" max="5128" width="4.6328125" style="55" customWidth="1"/>
    <col min="5129" max="5129" width="24.08984375" style="55" customWidth="1"/>
    <col min="5130" max="5130" width="4.90625" style="55" customWidth="1"/>
    <col min="5131" max="5376" width="8.7265625" style="55"/>
    <col min="5377" max="5377" width="1.08984375" style="55" customWidth="1"/>
    <col min="5378" max="5378" width="21.453125" style="55" customWidth="1"/>
    <col min="5379" max="5379" width="4.6328125" style="55" customWidth="1"/>
    <col min="5380" max="5380" width="4.36328125" style="55" customWidth="1"/>
    <col min="5381" max="5381" width="20.90625" style="55" customWidth="1"/>
    <col min="5382" max="5382" width="4.6328125" style="55" customWidth="1"/>
    <col min="5383" max="5383" width="25" style="55" customWidth="1"/>
    <col min="5384" max="5384" width="4.6328125" style="55" customWidth="1"/>
    <col min="5385" max="5385" width="24.08984375" style="55" customWidth="1"/>
    <col min="5386" max="5386" width="4.90625" style="55" customWidth="1"/>
    <col min="5387" max="5632" width="8.7265625" style="55"/>
    <col min="5633" max="5633" width="1.08984375" style="55" customWidth="1"/>
    <col min="5634" max="5634" width="21.453125" style="55" customWidth="1"/>
    <col min="5635" max="5635" width="4.6328125" style="55" customWidth="1"/>
    <col min="5636" max="5636" width="4.36328125" style="55" customWidth="1"/>
    <col min="5637" max="5637" width="20.90625" style="55" customWidth="1"/>
    <col min="5638" max="5638" width="4.6328125" style="55" customWidth="1"/>
    <col min="5639" max="5639" width="25" style="55" customWidth="1"/>
    <col min="5640" max="5640" width="4.6328125" style="55" customWidth="1"/>
    <col min="5641" max="5641" width="24.08984375" style="55" customWidth="1"/>
    <col min="5642" max="5642" width="4.90625" style="55" customWidth="1"/>
    <col min="5643" max="5888" width="8.7265625" style="55"/>
    <col min="5889" max="5889" width="1.08984375" style="55" customWidth="1"/>
    <col min="5890" max="5890" width="21.453125" style="55" customWidth="1"/>
    <col min="5891" max="5891" width="4.6328125" style="55" customWidth="1"/>
    <col min="5892" max="5892" width="4.36328125" style="55" customWidth="1"/>
    <col min="5893" max="5893" width="20.90625" style="55" customWidth="1"/>
    <col min="5894" max="5894" width="4.6328125" style="55" customWidth="1"/>
    <col min="5895" max="5895" width="25" style="55" customWidth="1"/>
    <col min="5896" max="5896" width="4.6328125" style="55" customWidth="1"/>
    <col min="5897" max="5897" width="24.08984375" style="55" customWidth="1"/>
    <col min="5898" max="5898" width="4.90625" style="55" customWidth="1"/>
    <col min="5899" max="6144" width="8.7265625" style="55"/>
    <col min="6145" max="6145" width="1.08984375" style="55" customWidth="1"/>
    <col min="6146" max="6146" width="21.453125" style="55" customWidth="1"/>
    <col min="6147" max="6147" width="4.6328125" style="55" customWidth="1"/>
    <col min="6148" max="6148" width="4.36328125" style="55" customWidth="1"/>
    <col min="6149" max="6149" width="20.90625" style="55" customWidth="1"/>
    <col min="6150" max="6150" width="4.6328125" style="55" customWidth="1"/>
    <col min="6151" max="6151" width="25" style="55" customWidth="1"/>
    <col min="6152" max="6152" width="4.6328125" style="55" customWidth="1"/>
    <col min="6153" max="6153" width="24.08984375" style="55" customWidth="1"/>
    <col min="6154" max="6154" width="4.90625" style="55" customWidth="1"/>
    <col min="6155" max="6400" width="8.7265625" style="55"/>
    <col min="6401" max="6401" width="1.08984375" style="55" customWidth="1"/>
    <col min="6402" max="6402" width="21.453125" style="55" customWidth="1"/>
    <col min="6403" max="6403" width="4.6328125" style="55" customWidth="1"/>
    <col min="6404" max="6404" width="4.36328125" style="55" customWidth="1"/>
    <col min="6405" max="6405" width="20.90625" style="55" customWidth="1"/>
    <col min="6406" max="6406" width="4.6328125" style="55" customWidth="1"/>
    <col min="6407" max="6407" width="25" style="55" customWidth="1"/>
    <col min="6408" max="6408" width="4.6328125" style="55" customWidth="1"/>
    <col min="6409" max="6409" width="24.08984375" style="55" customWidth="1"/>
    <col min="6410" max="6410" width="4.90625" style="55" customWidth="1"/>
    <col min="6411" max="6656" width="8.7265625" style="55"/>
    <col min="6657" max="6657" width="1.08984375" style="55" customWidth="1"/>
    <col min="6658" max="6658" width="21.453125" style="55" customWidth="1"/>
    <col min="6659" max="6659" width="4.6328125" style="55" customWidth="1"/>
    <col min="6660" max="6660" width="4.36328125" style="55" customWidth="1"/>
    <col min="6661" max="6661" width="20.90625" style="55" customWidth="1"/>
    <col min="6662" max="6662" width="4.6328125" style="55" customWidth="1"/>
    <col min="6663" max="6663" width="25" style="55" customWidth="1"/>
    <col min="6664" max="6664" width="4.6328125" style="55" customWidth="1"/>
    <col min="6665" max="6665" width="24.08984375" style="55" customWidth="1"/>
    <col min="6666" max="6666" width="4.90625" style="55" customWidth="1"/>
    <col min="6667" max="6912" width="8.7265625" style="55"/>
    <col min="6913" max="6913" width="1.08984375" style="55" customWidth="1"/>
    <col min="6914" max="6914" width="21.453125" style="55" customWidth="1"/>
    <col min="6915" max="6915" width="4.6328125" style="55" customWidth="1"/>
    <col min="6916" max="6916" width="4.36328125" style="55" customWidth="1"/>
    <col min="6917" max="6917" width="20.90625" style="55" customWidth="1"/>
    <col min="6918" max="6918" width="4.6328125" style="55" customWidth="1"/>
    <col min="6919" max="6919" width="25" style="55" customWidth="1"/>
    <col min="6920" max="6920" width="4.6328125" style="55" customWidth="1"/>
    <col min="6921" max="6921" width="24.08984375" style="55" customWidth="1"/>
    <col min="6922" max="6922" width="4.90625" style="55" customWidth="1"/>
    <col min="6923" max="7168" width="8.7265625" style="55"/>
    <col min="7169" max="7169" width="1.08984375" style="55" customWidth="1"/>
    <col min="7170" max="7170" width="21.453125" style="55" customWidth="1"/>
    <col min="7171" max="7171" width="4.6328125" style="55" customWidth="1"/>
    <col min="7172" max="7172" width="4.36328125" style="55" customWidth="1"/>
    <col min="7173" max="7173" width="20.90625" style="55" customWidth="1"/>
    <col min="7174" max="7174" width="4.6328125" style="55" customWidth="1"/>
    <col min="7175" max="7175" width="25" style="55" customWidth="1"/>
    <col min="7176" max="7176" width="4.6328125" style="55" customWidth="1"/>
    <col min="7177" max="7177" width="24.08984375" style="55" customWidth="1"/>
    <col min="7178" max="7178" width="4.90625" style="55" customWidth="1"/>
    <col min="7179" max="7424" width="8.7265625" style="55"/>
    <col min="7425" max="7425" width="1.08984375" style="55" customWidth="1"/>
    <col min="7426" max="7426" width="21.453125" style="55" customWidth="1"/>
    <col min="7427" max="7427" width="4.6328125" style="55" customWidth="1"/>
    <col min="7428" max="7428" width="4.36328125" style="55" customWidth="1"/>
    <col min="7429" max="7429" width="20.90625" style="55" customWidth="1"/>
    <col min="7430" max="7430" width="4.6328125" style="55" customWidth="1"/>
    <col min="7431" max="7431" width="25" style="55" customWidth="1"/>
    <col min="7432" max="7432" width="4.6328125" style="55" customWidth="1"/>
    <col min="7433" max="7433" width="24.08984375" style="55" customWidth="1"/>
    <col min="7434" max="7434" width="4.90625" style="55" customWidth="1"/>
    <col min="7435" max="7680" width="8.7265625" style="55"/>
    <col min="7681" max="7681" width="1.08984375" style="55" customWidth="1"/>
    <col min="7682" max="7682" width="21.453125" style="55" customWidth="1"/>
    <col min="7683" max="7683" width="4.6328125" style="55" customWidth="1"/>
    <col min="7684" max="7684" width="4.36328125" style="55" customWidth="1"/>
    <col min="7685" max="7685" width="20.90625" style="55" customWidth="1"/>
    <col min="7686" max="7686" width="4.6328125" style="55" customWidth="1"/>
    <col min="7687" max="7687" width="25" style="55" customWidth="1"/>
    <col min="7688" max="7688" width="4.6328125" style="55" customWidth="1"/>
    <col min="7689" max="7689" width="24.08984375" style="55" customWidth="1"/>
    <col min="7690" max="7690" width="4.90625" style="55" customWidth="1"/>
    <col min="7691" max="7936" width="8.7265625" style="55"/>
    <col min="7937" max="7937" width="1.08984375" style="55" customWidth="1"/>
    <col min="7938" max="7938" width="21.453125" style="55" customWidth="1"/>
    <col min="7939" max="7939" width="4.6328125" style="55" customWidth="1"/>
    <col min="7940" max="7940" width="4.36328125" style="55" customWidth="1"/>
    <col min="7941" max="7941" width="20.90625" style="55" customWidth="1"/>
    <col min="7942" max="7942" width="4.6328125" style="55" customWidth="1"/>
    <col min="7943" max="7943" width="25" style="55" customWidth="1"/>
    <col min="7944" max="7944" width="4.6328125" style="55" customWidth="1"/>
    <col min="7945" max="7945" width="24.08984375" style="55" customWidth="1"/>
    <col min="7946" max="7946" width="4.90625" style="55" customWidth="1"/>
    <col min="7947" max="8192" width="8.7265625" style="55"/>
    <col min="8193" max="8193" width="1.08984375" style="55" customWidth="1"/>
    <col min="8194" max="8194" width="21.453125" style="55" customWidth="1"/>
    <col min="8195" max="8195" width="4.6328125" style="55" customWidth="1"/>
    <col min="8196" max="8196" width="4.36328125" style="55" customWidth="1"/>
    <col min="8197" max="8197" width="20.90625" style="55" customWidth="1"/>
    <col min="8198" max="8198" width="4.6328125" style="55" customWidth="1"/>
    <col min="8199" max="8199" width="25" style="55" customWidth="1"/>
    <col min="8200" max="8200" width="4.6328125" style="55" customWidth="1"/>
    <col min="8201" max="8201" width="24.08984375" style="55" customWidth="1"/>
    <col min="8202" max="8202" width="4.90625" style="55" customWidth="1"/>
    <col min="8203" max="8448" width="8.7265625" style="55"/>
    <col min="8449" max="8449" width="1.08984375" style="55" customWidth="1"/>
    <col min="8450" max="8450" width="21.453125" style="55" customWidth="1"/>
    <col min="8451" max="8451" width="4.6328125" style="55" customWidth="1"/>
    <col min="8452" max="8452" width="4.36328125" style="55" customWidth="1"/>
    <col min="8453" max="8453" width="20.90625" style="55" customWidth="1"/>
    <col min="8454" max="8454" width="4.6328125" style="55" customWidth="1"/>
    <col min="8455" max="8455" width="25" style="55" customWidth="1"/>
    <col min="8456" max="8456" width="4.6328125" style="55" customWidth="1"/>
    <col min="8457" max="8457" width="24.08984375" style="55" customWidth="1"/>
    <col min="8458" max="8458" width="4.90625" style="55" customWidth="1"/>
    <col min="8459" max="8704" width="8.7265625" style="55"/>
    <col min="8705" max="8705" width="1.08984375" style="55" customWidth="1"/>
    <col min="8706" max="8706" width="21.453125" style="55" customWidth="1"/>
    <col min="8707" max="8707" width="4.6328125" style="55" customWidth="1"/>
    <col min="8708" max="8708" width="4.36328125" style="55" customWidth="1"/>
    <col min="8709" max="8709" width="20.90625" style="55" customWidth="1"/>
    <col min="8710" max="8710" width="4.6328125" style="55" customWidth="1"/>
    <col min="8711" max="8711" width="25" style="55" customWidth="1"/>
    <col min="8712" max="8712" width="4.6328125" style="55" customWidth="1"/>
    <col min="8713" max="8713" width="24.08984375" style="55" customWidth="1"/>
    <col min="8714" max="8714" width="4.90625" style="55" customWidth="1"/>
    <col min="8715" max="8960" width="8.7265625" style="55"/>
    <col min="8961" max="8961" width="1.08984375" style="55" customWidth="1"/>
    <col min="8962" max="8962" width="21.453125" style="55" customWidth="1"/>
    <col min="8963" max="8963" width="4.6328125" style="55" customWidth="1"/>
    <col min="8964" max="8964" width="4.36328125" style="55" customWidth="1"/>
    <col min="8965" max="8965" width="20.90625" style="55" customWidth="1"/>
    <col min="8966" max="8966" width="4.6328125" style="55" customWidth="1"/>
    <col min="8967" max="8967" width="25" style="55" customWidth="1"/>
    <col min="8968" max="8968" width="4.6328125" style="55" customWidth="1"/>
    <col min="8969" max="8969" width="24.08984375" style="55" customWidth="1"/>
    <col min="8970" max="8970" width="4.90625" style="55" customWidth="1"/>
    <col min="8971" max="9216" width="8.7265625" style="55"/>
    <col min="9217" max="9217" width="1.08984375" style="55" customWidth="1"/>
    <col min="9218" max="9218" width="21.453125" style="55" customWidth="1"/>
    <col min="9219" max="9219" width="4.6328125" style="55" customWidth="1"/>
    <col min="9220" max="9220" width="4.36328125" style="55" customWidth="1"/>
    <col min="9221" max="9221" width="20.90625" style="55" customWidth="1"/>
    <col min="9222" max="9222" width="4.6328125" style="55" customWidth="1"/>
    <col min="9223" max="9223" width="25" style="55" customWidth="1"/>
    <col min="9224" max="9224" width="4.6328125" style="55" customWidth="1"/>
    <col min="9225" max="9225" width="24.08984375" style="55" customWidth="1"/>
    <col min="9226" max="9226" width="4.90625" style="55" customWidth="1"/>
    <col min="9227" max="9472" width="8.7265625" style="55"/>
    <col min="9473" max="9473" width="1.08984375" style="55" customWidth="1"/>
    <col min="9474" max="9474" width="21.453125" style="55" customWidth="1"/>
    <col min="9475" max="9475" width="4.6328125" style="55" customWidth="1"/>
    <col min="9476" max="9476" width="4.36328125" style="55" customWidth="1"/>
    <col min="9477" max="9477" width="20.90625" style="55" customWidth="1"/>
    <col min="9478" max="9478" width="4.6328125" style="55" customWidth="1"/>
    <col min="9479" max="9479" width="25" style="55" customWidth="1"/>
    <col min="9480" max="9480" width="4.6328125" style="55" customWidth="1"/>
    <col min="9481" max="9481" width="24.08984375" style="55" customWidth="1"/>
    <col min="9482" max="9482" width="4.90625" style="55" customWidth="1"/>
    <col min="9483" max="9728" width="8.7265625" style="55"/>
    <col min="9729" max="9729" width="1.08984375" style="55" customWidth="1"/>
    <col min="9730" max="9730" width="21.453125" style="55" customWidth="1"/>
    <col min="9731" max="9731" width="4.6328125" style="55" customWidth="1"/>
    <col min="9732" max="9732" width="4.36328125" style="55" customWidth="1"/>
    <col min="9733" max="9733" width="20.90625" style="55" customWidth="1"/>
    <col min="9734" max="9734" width="4.6328125" style="55" customWidth="1"/>
    <col min="9735" max="9735" width="25" style="55" customWidth="1"/>
    <col min="9736" max="9736" width="4.6328125" style="55" customWidth="1"/>
    <col min="9737" max="9737" width="24.08984375" style="55" customWidth="1"/>
    <col min="9738" max="9738" width="4.90625" style="55" customWidth="1"/>
    <col min="9739" max="9984" width="8.7265625" style="55"/>
    <col min="9985" max="9985" width="1.08984375" style="55" customWidth="1"/>
    <col min="9986" max="9986" width="21.453125" style="55" customWidth="1"/>
    <col min="9987" max="9987" width="4.6328125" style="55" customWidth="1"/>
    <col min="9988" max="9988" width="4.36328125" style="55" customWidth="1"/>
    <col min="9989" max="9989" width="20.90625" style="55" customWidth="1"/>
    <col min="9990" max="9990" width="4.6328125" style="55" customWidth="1"/>
    <col min="9991" max="9991" width="25" style="55" customWidth="1"/>
    <col min="9992" max="9992" width="4.6328125" style="55" customWidth="1"/>
    <col min="9993" max="9993" width="24.08984375" style="55" customWidth="1"/>
    <col min="9994" max="9994" width="4.90625" style="55" customWidth="1"/>
    <col min="9995" max="10240" width="8.7265625" style="55"/>
    <col min="10241" max="10241" width="1.08984375" style="55" customWidth="1"/>
    <col min="10242" max="10242" width="21.453125" style="55" customWidth="1"/>
    <col min="10243" max="10243" width="4.6328125" style="55" customWidth="1"/>
    <col min="10244" max="10244" width="4.36328125" style="55" customWidth="1"/>
    <col min="10245" max="10245" width="20.90625" style="55" customWidth="1"/>
    <col min="10246" max="10246" width="4.6328125" style="55" customWidth="1"/>
    <col min="10247" max="10247" width="25" style="55" customWidth="1"/>
    <col min="10248" max="10248" width="4.6328125" style="55" customWidth="1"/>
    <col min="10249" max="10249" width="24.08984375" style="55" customWidth="1"/>
    <col min="10250" max="10250" width="4.90625" style="55" customWidth="1"/>
    <col min="10251" max="10496" width="8.7265625" style="55"/>
    <col min="10497" max="10497" width="1.08984375" style="55" customWidth="1"/>
    <col min="10498" max="10498" width="21.453125" style="55" customWidth="1"/>
    <col min="10499" max="10499" width="4.6328125" style="55" customWidth="1"/>
    <col min="10500" max="10500" width="4.36328125" style="55" customWidth="1"/>
    <col min="10501" max="10501" width="20.90625" style="55" customWidth="1"/>
    <col min="10502" max="10502" width="4.6328125" style="55" customWidth="1"/>
    <col min="10503" max="10503" width="25" style="55" customWidth="1"/>
    <col min="10504" max="10504" width="4.6328125" style="55" customWidth="1"/>
    <col min="10505" max="10505" width="24.08984375" style="55" customWidth="1"/>
    <col min="10506" max="10506" width="4.90625" style="55" customWidth="1"/>
    <col min="10507" max="10752" width="8.7265625" style="55"/>
    <col min="10753" max="10753" width="1.08984375" style="55" customWidth="1"/>
    <col min="10754" max="10754" width="21.453125" style="55" customWidth="1"/>
    <col min="10755" max="10755" width="4.6328125" style="55" customWidth="1"/>
    <col min="10756" max="10756" width="4.36328125" style="55" customWidth="1"/>
    <col min="10757" max="10757" width="20.90625" style="55" customWidth="1"/>
    <col min="10758" max="10758" width="4.6328125" style="55" customWidth="1"/>
    <col min="10759" max="10759" width="25" style="55" customWidth="1"/>
    <col min="10760" max="10760" width="4.6328125" style="55" customWidth="1"/>
    <col min="10761" max="10761" width="24.08984375" style="55" customWidth="1"/>
    <col min="10762" max="10762" width="4.90625" style="55" customWidth="1"/>
    <col min="10763" max="11008" width="8.7265625" style="55"/>
    <col min="11009" max="11009" width="1.08984375" style="55" customWidth="1"/>
    <col min="11010" max="11010" width="21.453125" style="55" customWidth="1"/>
    <col min="11011" max="11011" width="4.6328125" style="55" customWidth="1"/>
    <col min="11012" max="11012" width="4.36328125" style="55" customWidth="1"/>
    <col min="11013" max="11013" width="20.90625" style="55" customWidth="1"/>
    <col min="11014" max="11014" width="4.6328125" style="55" customWidth="1"/>
    <col min="11015" max="11015" width="25" style="55" customWidth="1"/>
    <col min="11016" max="11016" width="4.6328125" style="55" customWidth="1"/>
    <col min="11017" max="11017" width="24.08984375" style="55" customWidth="1"/>
    <col min="11018" max="11018" width="4.90625" style="55" customWidth="1"/>
    <col min="11019" max="11264" width="8.7265625" style="55"/>
    <col min="11265" max="11265" width="1.08984375" style="55" customWidth="1"/>
    <col min="11266" max="11266" width="21.453125" style="55" customWidth="1"/>
    <col min="11267" max="11267" width="4.6328125" style="55" customWidth="1"/>
    <col min="11268" max="11268" width="4.36328125" style="55" customWidth="1"/>
    <col min="11269" max="11269" width="20.90625" style="55" customWidth="1"/>
    <col min="11270" max="11270" width="4.6328125" style="55" customWidth="1"/>
    <col min="11271" max="11271" width="25" style="55" customWidth="1"/>
    <col min="11272" max="11272" width="4.6328125" style="55" customWidth="1"/>
    <col min="11273" max="11273" width="24.08984375" style="55" customWidth="1"/>
    <col min="11274" max="11274" width="4.90625" style="55" customWidth="1"/>
    <col min="11275" max="11520" width="8.7265625" style="55"/>
    <col min="11521" max="11521" width="1.08984375" style="55" customWidth="1"/>
    <col min="11522" max="11522" width="21.453125" style="55" customWidth="1"/>
    <col min="11523" max="11523" width="4.6328125" style="55" customWidth="1"/>
    <col min="11524" max="11524" width="4.36328125" style="55" customWidth="1"/>
    <col min="11525" max="11525" width="20.90625" style="55" customWidth="1"/>
    <col min="11526" max="11526" width="4.6328125" style="55" customWidth="1"/>
    <col min="11527" max="11527" width="25" style="55" customWidth="1"/>
    <col min="11528" max="11528" width="4.6328125" style="55" customWidth="1"/>
    <col min="11529" max="11529" width="24.08984375" style="55" customWidth="1"/>
    <col min="11530" max="11530" width="4.90625" style="55" customWidth="1"/>
    <col min="11531" max="11776" width="8.7265625" style="55"/>
    <col min="11777" max="11777" width="1.08984375" style="55" customWidth="1"/>
    <col min="11778" max="11778" width="21.453125" style="55" customWidth="1"/>
    <col min="11779" max="11779" width="4.6328125" style="55" customWidth="1"/>
    <col min="11780" max="11780" width="4.36328125" style="55" customWidth="1"/>
    <col min="11781" max="11781" width="20.90625" style="55" customWidth="1"/>
    <col min="11782" max="11782" width="4.6328125" style="55" customWidth="1"/>
    <col min="11783" max="11783" width="25" style="55" customWidth="1"/>
    <col min="11784" max="11784" width="4.6328125" style="55" customWidth="1"/>
    <col min="11785" max="11785" width="24.08984375" style="55" customWidth="1"/>
    <col min="11786" max="11786" width="4.90625" style="55" customWidth="1"/>
    <col min="11787" max="12032" width="8.7265625" style="55"/>
    <col min="12033" max="12033" width="1.08984375" style="55" customWidth="1"/>
    <col min="12034" max="12034" width="21.453125" style="55" customWidth="1"/>
    <col min="12035" max="12035" width="4.6328125" style="55" customWidth="1"/>
    <col min="12036" max="12036" width="4.36328125" style="55" customWidth="1"/>
    <col min="12037" max="12037" width="20.90625" style="55" customWidth="1"/>
    <col min="12038" max="12038" width="4.6328125" style="55" customWidth="1"/>
    <col min="12039" max="12039" width="25" style="55" customWidth="1"/>
    <col min="12040" max="12040" width="4.6328125" style="55" customWidth="1"/>
    <col min="12041" max="12041" width="24.08984375" style="55" customWidth="1"/>
    <col min="12042" max="12042" width="4.90625" style="55" customWidth="1"/>
    <col min="12043" max="12288" width="8.7265625" style="55"/>
    <col min="12289" max="12289" width="1.08984375" style="55" customWidth="1"/>
    <col min="12290" max="12290" width="21.453125" style="55" customWidth="1"/>
    <col min="12291" max="12291" width="4.6328125" style="55" customWidth="1"/>
    <col min="12292" max="12292" width="4.36328125" style="55" customWidth="1"/>
    <col min="12293" max="12293" width="20.90625" style="55" customWidth="1"/>
    <col min="12294" max="12294" width="4.6328125" style="55" customWidth="1"/>
    <col min="12295" max="12295" width="25" style="55" customWidth="1"/>
    <col min="12296" max="12296" width="4.6328125" style="55" customWidth="1"/>
    <col min="12297" max="12297" width="24.08984375" style="55" customWidth="1"/>
    <col min="12298" max="12298" width="4.90625" style="55" customWidth="1"/>
    <col min="12299" max="12544" width="8.7265625" style="55"/>
    <col min="12545" max="12545" width="1.08984375" style="55" customWidth="1"/>
    <col min="12546" max="12546" width="21.453125" style="55" customWidth="1"/>
    <col min="12547" max="12547" width="4.6328125" style="55" customWidth="1"/>
    <col min="12548" max="12548" width="4.36328125" style="55" customWidth="1"/>
    <col min="12549" max="12549" width="20.90625" style="55" customWidth="1"/>
    <col min="12550" max="12550" width="4.6328125" style="55" customWidth="1"/>
    <col min="12551" max="12551" width="25" style="55" customWidth="1"/>
    <col min="12552" max="12552" width="4.6328125" style="55" customWidth="1"/>
    <col min="12553" max="12553" width="24.08984375" style="55" customWidth="1"/>
    <col min="12554" max="12554" width="4.90625" style="55" customWidth="1"/>
    <col min="12555" max="12800" width="8.7265625" style="55"/>
    <col min="12801" max="12801" width="1.08984375" style="55" customWidth="1"/>
    <col min="12802" max="12802" width="21.453125" style="55" customWidth="1"/>
    <col min="12803" max="12803" width="4.6328125" style="55" customWidth="1"/>
    <col min="12804" max="12804" width="4.36328125" style="55" customWidth="1"/>
    <col min="12805" max="12805" width="20.90625" style="55" customWidth="1"/>
    <col min="12806" max="12806" width="4.6328125" style="55" customWidth="1"/>
    <col min="12807" max="12807" width="25" style="55" customWidth="1"/>
    <col min="12808" max="12808" width="4.6328125" style="55" customWidth="1"/>
    <col min="12809" max="12809" width="24.08984375" style="55" customWidth="1"/>
    <col min="12810" max="12810" width="4.90625" style="55" customWidth="1"/>
    <col min="12811" max="13056" width="8.7265625" style="55"/>
    <col min="13057" max="13057" width="1.08984375" style="55" customWidth="1"/>
    <col min="13058" max="13058" width="21.453125" style="55" customWidth="1"/>
    <col min="13059" max="13059" width="4.6328125" style="55" customWidth="1"/>
    <col min="13060" max="13060" width="4.36328125" style="55" customWidth="1"/>
    <col min="13061" max="13061" width="20.90625" style="55" customWidth="1"/>
    <col min="13062" max="13062" width="4.6328125" style="55" customWidth="1"/>
    <col min="13063" max="13063" width="25" style="55" customWidth="1"/>
    <col min="13064" max="13064" width="4.6328125" style="55" customWidth="1"/>
    <col min="13065" max="13065" width="24.08984375" style="55" customWidth="1"/>
    <col min="13066" max="13066" width="4.90625" style="55" customWidth="1"/>
    <col min="13067" max="13312" width="8.7265625" style="55"/>
    <col min="13313" max="13313" width="1.08984375" style="55" customWidth="1"/>
    <col min="13314" max="13314" width="21.453125" style="55" customWidth="1"/>
    <col min="13315" max="13315" width="4.6328125" style="55" customWidth="1"/>
    <col min="13316" max="13316" width="4.36328125" style="55" customWidth="1"/>
    <col min="13317" max="13317" width="20.90625" style="55" customWidth="1"/>
    <col min="13318" max="13318" width="4.6328125" style="55" customWidth="1"/>
    <col min="13319" max="13319" width="25" style="55" customWidth="1"/>
    <col min="13320" max="13320" width="4.6328125" style="55" customWidth="1"/>
    <col min="13321" max="13321" width="24.08984375" style="55" customWidth="1"/>
    <col min="13322" max="13322" width="4.90625" style="55" customWidth="1"/>
    <col min="13323" max="13568" width="8.7265625" style="55"/>
    <col min="13569" max="13569" width="1.08984375" style="55" customWidth="1"/>
    <col min="13570" max="13570" width="21.453125" style="55" customWidth="1"/>
    <col min="13571" max="13571" width="4.6328125" style="55" customWidth="1"/>
    <col min="13572" max="13572" width="4.36328125" style="55" customWidth="1"/>
    <col min="13573" max="13573" width="20.90625" style="55" customWidth="1"/>
    <col min="13574" max="13574" width="4.6328125" style="55" customWidth="1"/>
    <col min="13575" max="13575" width="25" style="55" customWidth="1"/>
    <col min="13576" max="13576" width="4.6328125" style="55" customWidth="1"/>
    <col min="13577" max="13577" width="24.08984375" style="55" customWidth="1"/>
    <col min="13578" max="13578" width="4.90625" style="55" customWidth="1"/>
    <col min="13579" max="13824" width="8.7265625" style="55"/>
    <col min="13825" max="13825" width="1.08984375" style="55" customWidth="1"/>
    <col min="13826" max="13826" width="21.453125" style="55" customWidth="1"/>
    <col min="13827" max="13827" width="4.6328125" style="55" customWidth="1"/>
    <col min="13828" max="13828" width="4.36328125" style="55" customWidth="1"/>
    <col min="13829" max="13829" width="20.90625" style="55" customWidth="1"/>
    <col min="13830" max="13830" width="4.6328125" style="55" customWidth="1"/>
    <col min="13831" max="13831" width="25" style="55" customWidth="1"/>
    <col min="13832" max="13832" width="4.6328125" style="55" customWidth="1"/>
    <col min="13833" max="13833" width="24.08984375" style="55" customWidth="1"/>
    <col min="13834" max="13834" width="4.90625" style="55" customWidth="1"/>
    <col min="13835" max="14080" width="8.7265625" style="55"/>
    <col min="14081" max="14081" width="1.08984375" style="55" customWidth="1"/>
    <col min="14082" max="14082" width="21.453125" style="55" customWidth="1"/>
    <col min="14083" max="14083" width="4.6328125" style="55" customWidth="1"/>
    <col min="14084" max="14084" width="4.36328125" style="55" customWidth="1"/>
    <col min="14085" max="14085" width="20.90625" style="55" customWidth="1"/>
    <col min="14086" max="14086" width="4.6328125" style="55" customWidth="1"/>
    <col min="14087" max="14087" width="25" style="55" customWidth="1"/>
    <col min="14088" max="14088" width="4.6328125" style="55" customWidth="1"/>
    <col min="14089" max="14089" width="24.08984375" style="55" customWidth="1"/>
    <col min="14090" max="14090" width="4.90625" style="55" customWidth="1"/>
    <col min="14091" max="14336" width="8.7265625" style="55"/>
    <col min="14337" max="14337" width="1.08984375" style="55" customWidth="1"/>
    <col min="14338" max="14338" width="21.453125" style="55" customWidth="1"/>
    <col min="14339" max="14339" width="4.6328125" style="55" customWidth="1"/>
    <col min="14340" max="14340" width="4.36328125" style="55" customWidth="1"/>
    <col min="14341" max="14341" width="20.90625" style="55" customWidth="1"/>
    <col min="14342" max="14342" width="4.6328125" style="55" customWidth="1"/>
    <col min="14343" max="14343" width="25" style="55" customWidth="1"/>
    <col min="14344" max="14344" width="4.6328125" style="55" customWidth="1"/>
    <col min="14345" max="14345" width="24.08984375" style="55" customWidth="1"/>
    <col min="14346" max="14346" width="4.90625" style="55" customWidth="1"/>
    <col min="14347" max="14592" width="8.7265625" style="55"/>
    <col min="14593" max="14593" width="1.08984375" style="55" customWidth="1"/>
    <col min="14594" max="14594" width="21.453125" style="55" customWidth="1"/>
    <col min="14595" max="14595" width="4.6328125" style="55" customWidth="1"/>
    <col min="14596" max="14596" width="4.36328125" style="55" customWidth="1"/>
    <col min="14597" max="14597" width="20.90625" style="55" customWidth="1"/>
    <col min="14598" max="14598" width="4.6328125" style="55" customWidth="1"/>
    <col min="14599" max="14599" width="25" style="55" customWidth="1"/>
    <col min="14600" max="14600" width="4.6328125" style="55" customWidth="1"/>
    <col min="14601" max="14601" width="24.08984375" style="55" customWidth="1"/>
    <col min="14602" max="14602" width="4.90625" style="55" customWidth="1"/>
    <col min="14603" max="14848" width="8.7265625" style="55"/>
    <col min="14849" max="14849" width="1.08984375" style="55" customWidth="1"/>
    <col min="14850" max="14850" width="21.453125" style="55" customWidth="1"/>
    <col min="14851" max="14851" width="4.6328125" style="55" customWidth="1"/>
    <col min="14852" max="14852" width="4.36328125" style="55" customWidth="1"/>
    <col min="14853" max="14853" width="20.90625" style="55" customWidth="1"/>
    <col min="14854" max="14854" width="4.6328125" style="55" customWidth="1"/>
    <col min="14855" max="14855" width="25" style="55" customWidth="1"/>
    <col min="14856" max="14856" width="4.6328125" style="55" customWidth="1"/>
    <col min="14857" max="14857" width="24.08984375" style="55" customWidth="1"/>
    <col min="14858" max="14858" width="4.90625" style="55" customWidth="1"/>
    <col min="14859" max="15104" width="8.7265625" style="55"/>
    <col min="15105" max="15105" width="1.08984375" style="55" customWidth="1"/>
    <col min="15106" max="15106" width="21.453125" style="55" customWidth="1"/>
    <col min="15107" max="15107" width="4.6328125" style="55" customWidth="1"/>
    <col min="15108" max="15108" width="4.36328125" style="55" customWidth="1"/>
    <col min="15109" max="15109" width="20.90625" style="55" customWidth="1"/>
    <col min="15110" max="15110" width="4.6328125" style="55" customWidth="1"/>
    <col min="15111" max="15111" width="25" style="55" customWidth="1"/>
    <col min="15112" max="15112" width="4.6328125" style="55" customWidth="1"/>
    <col min="15113" max="15113" width="24.08984375" style="55" customWidth="1"/>
    <col min="15114" max="15114" width="4.90625" style="55" customWidth="1"/>
    <col min="15115" max="15360" width="8.7265625" style="55"/>
    <col min="15361" max="15361" width="1.08984375" style="55" customWidth="1"/>
    <col min="15362" max="15362" width="21.453125" style="55" customWidth="1"/>
    <col min="15363" max="15363" width="4.6328125" style="55" customWidth="1"/>
    <col min="15364" max="15364" width="4.36328125" style="55" customWidth="1"/>
    <col min="15365" max="15365" width="20.90625" style="55" customWidth="1"/>
    <col min="15366" max="15366" width="4.6328125" style="55" customWidth="1"/>
    <col min="15367" max="15367" width="25" style="55" customWidth="1"/>
    <col min="15368" max="15368" width="4.6328125" style="55" customWidth="1"/>
    <col min="15369" max="15369" width="24.08984375" style="55" customWidth="1"/>
    <col min="15370" max="15370" width="4.90625" style="55" customWidth="1"/>
    <col min="15371" max="15616" width="8.7265625" style="55"/>
    <col min="15617" max="15617" width="1.08984375" style="55" customWidth="1"/>
    <col min="15618" max="15618" width="21.453125" style="55" customWidth="1"/>
    <col min="15619" max="15619" width="4.6328125" style="55" customWidth="1"/>
    <col min="15620" max="15620" width="4.36328125" style="55" customWidth="1"/>
    <col min="15621" max="15621" width="20.90625" style="55" customWidth="1"/>
    <col min="15622" max="15622" width="4.6328125" style="55" customWidth="1"/>
    <col min="15623" max="15623" width="25" style="55" customWidth="1"/>
    <col min="15624" max="15624" width="4.6328125" style="55" customWidth="1"/>
    <col min="15625" max="15625" width="24.08984375" style="55" customWidth="1"/>
    <col min="15626" max="15626" width="4.90625" style="55" customWidth="1"/>
    <col min="15627" max="15872" width="8.7265625" style="55"/>
    <col min="15873" max="15873" width="1.08984375" style="55" customWidth="1"/>
    <col min="15874" max="15874" width="21.453125" style="55" customWidth="1"/>
    <col min="15875" max="15875" width="4.6328125" style="55" customWidth="1"/>
    <col min="15876" max="15876" width="4.36328125" style="55" customWidth="1"/>
    <col min="15877" max="15877" width="20.90625" style="55" customWidth="1"/>
    <col min="15878" max="15878" width="4.6328125" style="55" customWidth="1"/>
    <col min="15879" max="15879" width="25" style="55" customWidth="1"/>
    <col min="15880" max="15880" width="4.6328125" style="55" customWidth="1"/>
    <col min="15881" max="15881" width="24.08984375" style="55" customWidth="1"/>
    <col min="15882" max="15882" width="4.90625" style="55" customWidth="1"/>
    <col min="15883" max="16128" width="8.7265625" style="55"/>
    <col min="16129" max="16129" width="1.08984375" style="55" customWidth="1"/>
    <col min="16130" max="16130" width="21.453125" style="55" customWidth="1"/>
    <col min="16131" max="16131" width="4.6328125" style="55" customWidth="1"/>
    <col min="16132" max="16132" width="4.36328125" style="55" customWidth="1"/>
    <col min="16133" max="16133" width="20.90625" style="55" customWidth="1"/>
    <col min="16134" max="16134" width="4.6328125" style="55" customWidth="1"/>
    <col min="16135" max="16135" width="25" style="55" customWidth="1"/>
    <col min="16136" max="16136" width="4.6328125" style="55" customWidth="1"/>
    <col min="16137" max="16137" width="24.08984375" style="55" customWidth="1"/>
    <col min="16138" max="16138" width="4.90625" style="55" customWidth="1"/>
    <col min="16139" max="16384" width="8.7265625" style="55"/>
  </cols>
  <sheetData>
    <row r="1" spans="1:10" ht="13.5" customHeight="1">
      <c r="A1" s="1481"/>
      <c r="B1" s="1462" t="s">
        <v>2405</v>
      </c>
      <c r="C1" s="644"/>
      <c r="D1" s="644"/>
      <c r="E1" s="644"/>
      <c r="F1" s="644"/>
      <c r="G1" s="644"/>
      <c r="H1" s="644"/>
      <c r="I1" s="1431"/>
    </row>
    <row r="2" spans="1:10" ht="16.5">
      <c r="A2" s="663"/>
      <c r="B2" s="644"/>
      <c r="C2" s="644"/>
      <c r="D2" s="644"/>
      <c r="E2" s="644"/>
      <c r="F2" s="644"/>
      <c r="G2" s="2161" t="s">
        <v>2210</v>
      </c>
      <c r="H2" s="2161"/>
      <c r="I2" s="4454"/>
      <c r="J2" s="4454"/>
    </row>
    <row r="3" spans="1:10" ht="16.5">
      <c r="A3" s="3664" t="s">
        <v>2326</v>
      </c>
      <c r="B3" s="3664"/>
      <c r="C3" s="3664"/>
      <c r="D3" s="3664"/>
      <c r="E3" s="3664"/>
      <c r="F3" s="3664"/>
      <c r="G3" s="3664"/>
      <c r="H3" s="3664"/>
      <c r="I3" s="54"/>
      <c r="J3" s="54"/>
    </row>
    <row r="4" spans="1:10" ht="16.5">
      <c r="A4" s="661"/>
      <c r="B4" s="661"/>
      <c r="C4" s="661"/>
      <c r="D4" s="661"/>
      <c r="E4" s="661"/>
      <c r="F4" s="661"/>
      <c r="G4" s="661"/>
      <c r="H4" s="661"/>
      <c r="I4" s="1051"/>
      <c r="J4" s="1051"/>
    </row>
    <row r="5" spans="1:10" ht="45" customHeight="1">
      <c r="A5" s="661"/>
      <c r="B5" s="1475" t="s">
        <v>60</v>
      </c>
      <c r="C5" s="3661"/>
      <c r="D5" s="3662"/>
      <c r="E5" s="3662"/>
      <c r="F5" s="3662"/>
      <c r="G5" s="3662"/>
      <c r="H5" s="3663"/>
    </row>
    <row r="6" spans="1:10" ht="45" customHeight="1">
      <c r="A6" s="644"/>
      <c r="B6" s="1476" t="s">
        <v>39</v>
      </c>
      <c r="C6" s="3147" t="s">
        <v>2327</v>
      </c>
      <c r="D6" s="3148"/>
      <c r="E6" s="3148"/>
      <c r="F6" s="3148"/>
      <c r="G6" s="3148"/>
      <c r="H6" s="4406"/>
    </row>
    <row r="7" spans="1:10" s="1482" customFormat="1" ht="45" customHeight="1">
      <c r="A7" s="1481"/>
      <c r="B7" s="1550" t="s">
        <v>2328</v>
      </c>
      <c r="C7" s="5370" t="s">
        <v>2329</v>
      </c>
      <c r="D7" s="5370"/>
      <c r="E7" s="5370"/>
      <c r="F7" s="5370"/>
      <c r="G7" s="5370"/>
      <c r="H7" s="5370"/>
    </row>
    <row r="8" spans="1:10" ht="45" customHeight="1">
      <c r="A8" s="644"/>
      <c r="B8" s="1551" t="s">
        <v>2330</v>
      </c>
      <c r="C8" s="4420" t="s">
        <v>2331</v>
      </c>
      <c r="D8" s="3665"/>
      <c r="E8" s="3665"/>
      <c r="F8" s="3665"/>
      <c r="G8" s="3665"/>
      <c r="H8" s="3666"/>
    </row>
    <row r="9" spans="1:10" ht="26.25" customHeight="1">
      <c r="A9" s="644"/>
      <c r="B9" s="4405" t="s">
        <v>2332</v>
      </c>
      <c r="C9" s="3779"/>
      <c r="D9" s="3779"/>
      <c r="E9" s="3779"/>
      <c r="F9" s="3779"/>
      <c r="G9" s="3779"/>
      <c r="H9" s="3780"/>
    </row>
    <row r="10" spans="1:10" ht="33" customHeight="1">
      <c r="A10" s="644"/>
      <c r="B10" s="4703" t="s">
        <v>2333</v>
      </c>
      <c r="C10" s="1463"/>
      <c r="D10" s="1464"/>
      <c r="E10" s="1464"/>
      <c r="F10" s="1464"/>
      <c r="G10" s="1464"/>
      <c r="H10" s="1465"/>
    </row>
    <row r="11" spans="1:10" ht="24.75" customHeight="1">
      <c r="A11" s="644"/>
      <c r="B11" s="5371"/>
      <c r="C11" s="1466"/>
      <c r="D11" s="4456"/>
      <c r="E11" s="4456"/>
      <c r="F11" s="4435" t="s">
        <v>2334</v>
      </c>
      <c r="G11" s="4435"/>
      <c r="H11" s="650"/>
    </row>
    <row r="12" spans="1:10" ht="39" customHeight="1">
      <c r="A12" s="644"/>
      <c r="B12" s="5371"/>
      <c r="C12" s="1466"/>
      <c r="D12" s="4461" t="s">
        <v>2335</v>
      </c>
      <c r="E12" s="4461"/>
      <c r="F12" s="4408"/>
      <c r="G12" s="4408"/>
      <c r="H12" s="650"/>
    </row>
    <row r="13" spans="1:10" ht="11.25" customHeight="1">
      <c r="A13" s="644"/>
      <c r="B13" s="3188"/>
      <c r="C13" s="1471"/>
      <c r="D13" s="1467"/>
      <c r="E13" s="1467"/>
      <c r="F13" s="1467"/>
      <c r="G13" s="1467"/>
      <c r="H13" s="1472"/>
    </row>
    <row r="14" spans="1:10" ht="18" customHeight="1">
      <c r="A14" s="644"/>
      <c r="B14" s="4703" t="s">
        <v>2336</v>
      </c>
      <c r="C14" s="1463"/>
      <c r="D14" s="1464"/>
      <c r="E14" s="1464"/>
      <c r="F14" s="1464"/>
      <c r="G14" s="1464"/>
      <c r="H14" s="1465"/>
    </row>
    <row r="15" spans="1:10" ht="25.5" customHeight="1">
      <c r="A15" s="644"/>
      <c r="B15" s="5371"/>
      <c r="C15" s="1466"/>
      <c r="D15" s="4456"/>
      <c r="E15" s="4456"/>
      <c r="F15" s="4435" t="s">
        <v>2334</v>
      </c>
      <c r="G15" s="4435"/>
      <c r="H15" s="650"/>
    </row>
    <row r="16" spans="1:10" ht="39" customHeight="1">
      <c r="A16" s="644"/>
      <c r="B16" s="5371"/>
      <c r="C16" s="1466"/>
      <c r="D16" s="4461" t="s">
        <v>49</v>
      </c>
      <c r="E16" s="4461"/>
      <c r="F16" s="4408"/>
      <c r="G16" s="4408"/>
      <c r="H16" s="650"/>
    </row>
    <row r="17" spans="1:8" ht="11.25" customHeight="1">
      <c r="A17" s="644"/>
      <c r="B17" s="3188"/>
      <c r="C17" s="1471"/>
      <c r="D17" s="1467"/>
      <c r="E17" s="1467"/>
      <c r="F17" s="1467"/>
      <c r="G17" s="1467"/>
      <c r="H17" s="1472"/>
    </row>
    <row r="18" spans="1:8" ht="15.75" customHeight="1">
      <c r="A18" s="644"/>
      <c r="B18" s="644"/>
      <c r="C18" s="644"/>
      <c r="D18" s="644"/>
      <c r="E18" s="644"/>
      <c r="F18" s="644"/>
      <c r="G18" s="644"/>
      <c r="H18" s="644"/>
    </row>
    <row r="19" spans="1:8" ht="20.25" customHeight="1">
      <c r="A19" s="644"/>
      <c r="B19" s="2176" t="s">
        <v>2337</v>
      </c>
      <c r="C19" s="2176"/>
      <c r="D19" s="2176"/>
      <c r="E19" s="2176"/>
      <c r="F19" s="2176"/>
      <c r="G19" s="2176"/>
      <c r="H19" s="2176"/>
    </row>
    <row r="20" spans="1:8" ht="21" customHeight="1">
      <c r="A20" s="644"/>
      <c r="B20" s="4448" t="s">
        <v>2338</v>
      </c>
      <c r="C20" s="4448"/>
      <c r="D20" s="4448"/>
      <c r="E20" s="4448"/>
      <c r="F20" s="4448"/>
      <c r="G20" s="4448"/>
      <c r="H20" s="4448"/>
    </row>
    <row r="21" spans="1:8" ht="20.25" customHeight="1">
      <c r="A21" s="664" t="s">
        <v>2339</v>
      </c>
      <c r="B21" s="2176" t="s">
        <v>2340</v>
      </c>
      <c r="C21" s="2176"/>
      <c r="D21" s="2176"/>
      <c r="E21" s="2176"/>
      <c r="F21" s="2176"/>
      <c r="G21" s="2176"/>
      <c r="H21" s="2176"/>
    </row>
    <row r="22" spans="1:8" ht="30" customHeight="1">
      <c r="A22" s="1481" t="s">
        <v>2341</v>
      </c>
      <c r="B22" s="4486" t="s">
        <v>2342</v>
      </c>
      <c r="C22" s="4485"/>
      <c r="D22" s="4485"/>
      <c r="E22" s="4485"/>
      <c r="F22" s="4485"/>
      <c r="G22" s="4485"/>
      <c r="H22" s="4485"/>
    </row>
    <row r="23" spans="1:8" ht="33" customHeight="1">
      <c r="A23" s="1481"/>
      <c r="B23" s="4486" t="s">
        <v>2343</v>
      </c>
      <c r="C23" s="4486"/>
      <c r="D23" s="4486"/>
      <c r="E23" s="4486"/>
      <c r="F23" s="4486"/>
      <c r="G23" s="4486"/>
      <c r="H23" s="4486"/>
    </row>
    <row r="24" spans="1:8">
      <c r="B24" s="1552"/>
      <c r="C24" s="1552"/>
      <c r="D24" s="1552"/>
      <c r="E24" s="1552"/>
    </row>
    <row r="25" spans="1:8">
      <c r="C25" s="55" t="s">
        <v>79</v>
      </c>
    </row>
  </sheetData>
  <mergeCells count="23">
    <mergeCell ref="B20:H20"/>
    <mergeCell ref="B21:H21"/>
    <mergeCell ref="B22:H22"/>
    <mergeCell ref="B23:H23"/>
    <mergeCell ref="B14:B17"/>
    <mergeCell ref="D15:E15"/>
    <mergeCell ref="F15:G15"/>
    <mergeCell ref="D16:E16"/>
    <mergeCell ref="F16:G16"/>
    <mergeCell ref="B19:H19"/>
    <mergeCell ref="C8:H8"/>
    <mergeCell ref="B9:H9"/>
    <mergeCell ref="B10:B13"/>
    <mergeCell ref="D11:E11"/>
    <mergeCell ref="F11:G11"/>
    <mergeCell ref="D12:E12"/>
    <mergeCell ref="F12:G12"/>
    <mergeCell ref="C7:H7"/>
    <mergeCell ref="G2:H2"/>
    <mergeCell ref="I2:J2"/>
    <mergeCell ref="A3:H3"/>
    <mergeCell ref="C5:H5"/>
    <mergeCell ref="C6:H6"/>
  </mergeCells>
  <phoneticPr fontId="8"/>
  <pageMargins left="0.7" right="0.7" top="0.75" bottom="0.75" header="0.3" footer="0.3"/>
  <pageSetup paperSize="9"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rgb="FF0070C0"/>
  </sheetPr>
  <dimension ref="A1:J27"/>
  <sheetViews>
    <sheetView view="pageBreakPreview" zoomScale="99" zoomScaleNormal="100" zoomScaleSheetLayoutView="99" workbookViewId="0">
      <selection activeCell="B1" sqref="B1"/>
    </sheetView>
  </sheetViews>
  <sheetFormatPr defaultRowHeight="13"/>
  <cols>
    <col min="1" max="1" width="1.08984375" style="55" customWidth="1"/>
    <col min="2" max="2" width="21.453125" style="55" customWidth="1"/>
    <col min="3" max="3" width="4.6328125" style="55" customWidth="1"/>
    <col min="4" max="4" width="4.36328125" style="55" customWidth="1"/>
    <col min="5" max="5" width="19.90625" style="55" customWidth="1"/>
    <col min="6" max="6" width="4.6328125" style="55" customWidth="1"/>
    <col min="7" max="7" width="28.6328125" style="55" customWidth="1"/>
    <col min="8" max="8" width="4.6328125" style="55" customWidth="1"/>
    <col min="9" max="9" width="2.08984375" style="55" customWidth="1"/>
    <col min="10" max="10" width="4.90625" style="55" customWidth="1"/>
    <col min="11" max="256" width="8.7265625" style="55"/>
    <col min="257" max="257" width="1.08984375" style="55" customWidth="1"/>
    <col min="258" max="258" width="21.453125" style="55" customWidth="1"/>
    <col min="259" max="259" width="4.6328125" style="55" customWidth="1"/>
    <col min="260" max="260" width="4.36328125" style="55" customWidth="1"/>
    <col min="261" max="261" width="20.90625" style="55" customWidth="1"/>
    <col min="262" max="262" width="4.6328125" style="55" customWidth="1"/>
    <col min="263" max="263" width="25" style="55" customWidth="1"/>
    <col min="264" max="264" width="4.6328125" style="55" customWidth="1"/>
    <col min="265" max="265" width="24.08984375" style="55" customWidth="1"/>
    <col min="266" max="266" width="4.90625" style="55" customWidth="1"/>
    <col min="267" max="512" width="8.7265625" style="55"/>
    <col min="513" max="513" width="1.08984375" style="55" customWidth="1"/>
    <col min="514" max="514" width="21.453125" style="55" customWidth="1"/>
    <col min="515" max="515" width="4.6328125" style="55" customWidth="1"/>
    <col min="516" max="516" width="4.36328125" style="55" customWidth="1"/>
    <col min="517" max="517" width="20.90625" style="55" customWidth="1"/>
    <col min="518" max="518" width="4.6328125" style="55" customWidth="1"/>
    <col min="519" max="519" width="25" style="55" customWidth="1"/>
    <col min="520" max="520" width="4.6328125" style="55" customWidth="1"/>
    <col min="521" max="521" width="24.08984375" style="55" customWidth="1"/>
    <col min="522" max="522" width="4.90625" style="55" customWidth="1"/>
    <col min="523" max="768" width="8.7265625" style="55"/>
    <col min="769" max="769" width="1.08984375" style="55" customWidth="1"/>
    <col min="770" max="770" width="21.453125" style="55" customWidth="1"/>
    <col min="771" max="771" width="4.6328125" style="55" customWidth="1"/>
    <col min="772" max="772" width="4.36328125" style="55" customWidth="1"/>
    <col min="773" max="773" width="20.90625" style="55" customWidth="1"/>
    <col min="774" max="774" width="4.6328125" style="55" customWidth="1"/>
    <col min="775" max="775" width="25" style="55" customWidth="1"/>
    <col min="776" max="776" width="4.6328125" style="55" customWidth="1"/>
    <col min="777" max="777" width="24.08984375" style="55" customWidth="1"/>
    <col min="778" max="778" width="4.90625" style="55" customWidth="1"/>
    <col min="779" max="1024" width="8.7265625" style="55"/>
    <col min="1025" max="1025" width="1.08984375" style="55" customWidth="1"/>
    <col min="1026" max="1026" width="21.453125" style="55" customWidth="1"/>
    <col min="1027" max="1027" width="4.6328125" style="55" customWidth="1"/>
    <col min="1028" max="1028" width="4.36328125" style="55" customWidth="1"/>
    <col min="1029" max="1029" width="20.90625" style="55" customWidth="1"/>
    <col min="1030" max="1030" width="4.6328125" style="55" customWidth="1"/>
    <col min="1031" max="1031" width="25" style="55" customWidth="1"/>
    <col min="1032" max="1032" width="4.6328125" style="55" customWidth="1"/>
    <col min="1033" max="1033" width="24.08984375" style="55" customWidth="1"/>
    <col min="1034" max="1034" width="4.90625" style="55" customWidth="1"/>
    <col min="1035" max="1280" width="8.7265625" style="55"/>
    <col min="1281" max="1281" width="1.08984375" style="55" customWidth="1"/>
    <col min="1282" max="1282" width="21.453125" style="55" customWidth="1"/>
    <col min="1283" max="1283" width="4.6328125" style="55" customWidth="1"/>
    <col min="1284" max="1284" width="4.36328125" style="55" customWidth="1"/>
    <col min="1285" max="1285" width="20.90625" style="55" customWidth="1"/>
    <col min="1286" max="1286" width="4.6328125" style="55" customWidth="1"/>
    <col min="1287" max="1287" width="25" style="55" customWidth="1"/>
    <col min="1288" max="1288" width="4.6328125" style="55" customWidth="1"/>
    <col min="1289" max="1289" width="24.08984375" style="55" customWidth="1"/>
    <col min="1290" max="1290" width="4.90625" style="55" customWidth="1"/>
    <col min="1291" max="1536" width="8.7265625" style="55"/>
    <col min="1537" max="1537" width="1.08984375" style="55" customWidth="1"/>
    <col min="1538" max="1538" width="21.453125" style="55" customWidth="1"/>
    <col min="1539" max="1539" width="4.6328125" style="55" customWidth="1"/>
    <col min="1540" max="1540" width="4.36328125" style="55" customWidth="1"/>
    <col min="1541" max="1541" width="20.90625" style="55" customWidth="1"/>
    <col min="1542" max="1542" width="4.6328125" style="55" customWidth="1"/>
    <col min="1543" max="1543" width="25" style="55" customWidth="1"/>
    <col min="1544" max="1544" width="4.6328125" style="55" customWidth="1"/>
    <col min="1545" max="1545" width="24.08984375" style="55" customWidth="1"/>
    <col min="1546" max="1546" width="4.90625" style="55" customWidth="1"/>
    <col min="1547" max="1792" width="8.7265625" style="55"/>
    <col min="1793" max="1793" width="1.08984375" style="55" customWidth="1"/>
    <col min="1794" max="1794" width="21.453125" style="55" customWidth="1"/>
    <col min="1795" max="1795" width="4.6328125" style="55" customWidth="1"/>
    <col min="1796" max="1796" width="4.36328125" style="55" customWidth="1"/>
    <col min="1797" max="1797" width="20.90625" style="55" customWidth="1"/>
    <col min="1798" max="1798" width="4.6328125" style="55" customWidth="1"/>
    <col min="1799" max="1799" width="25" style="55" customWidth="1"/>
    <col min="1800" max="1800" width="4.6328125" style="55" customWidth="1"/>
    <col min="1801" max="1801" width="24.08984375" style="55" customWidth="1"/>
    <col min="1802" max="1802" width="4.90625" style="55" customWidth="1"/>
    <col min="1803" max="2048" width="8.7265625" style="55"/>
    <col min="2049" max="2049" width="1.08984375" style="55" customWidth="1"/>
    <col min="2050" max="2050" width="21.453125" style="55" customWidth="1"/>
    <col min="2051" max="2051" width="4.6328125" style="55" customWidth="1"/>
    <col min="2052" max="2052" width="4.36328125" style="55" customWidth="1"/>
    <col min="2053" max="2053" width="20.90625" style="55" customWidth="1"/>
    <col min="2054" max="2054" width="4.6328125" style="55" customWidth="1"/>
    <col min="2055" max="2055" width="25" style="55" customWidth="1"/>
    <col min="2056" max="2056" width="4.6328125" style="55" customWidth="1"/>
    <col min="2057" max="2057" width="24.08984375" style="55" customWidth="1"/>
    <col min="2058" max="2058" width="4.90625" style="55" customWidth="1"/>
    <col min="2059" max="2304" width="8.7265625" style="55"/>
    <col min="2305" max="2305" width="1.08984375" style="55" customWidth="1"/>
    <col min="2306" max="2306" width="21.453125" style="55" customWidth="1"/>
    <col min="2307" max="2307" width="4.6328125" style="55" customWidth="1"/>
    <col min="2308" max="2308" width="4.36328125" style="55" customWidth="1"/>
    <col min="2309" max="2309" width="20.90625" style="55" customWidth="1"/>
    <col min="2310" max="2310" width="4.6328125" style="55" customWidth="1"/>
    <col min="2311" max="2311" width="25" style="55" customWidth="1"/>
    <col min="2312" max="2312" width="4.6328125" style="55" customWidth="1"/>
    <col min="2313" max="2313" width="24.08984375" style="55" customWidth="1"/>
    <col min="2314" max="2314" width="4.90625" style="55" customWidth="1"/>
    <col min="2315" max="2560" width="8.7265625" style="55"/>
    <col min="2561" max="2561" width="1.08984375" style="55" customWidth="1"/>
    <col min="2562" max="2562" width="21.453125" style="55" customWidth="1"/>
    <col min="2563" max="2563" width="4.6328125" style="55" customWidth="1"/>
    <col min="2564" max="2564" width="4.36328125" style="55" customWidth="1"/>
    <col min="2565" max="2565" width="20.90625" style="55" customWidth="1"/>
    <col min="2566" max="2566" width="4.6328125" style="55" customWidth="1"/>
    <col min="2567" max="2567" width="25" style="55" customWidth="1"/>
    <col min="2568" max="2568" width="4.6328125" style="55" customWidth="1"/>
    <col min="2569" max="2569" width="24.08984375" style="55" customWidth="1"/>
    <col min="2570" max="2570" width="4.90625" style="55" customWidth="1"/>
    <col min="2571" max="2816" width="8.7265625" style="55"/>
    <col min="2817" max="2817" width="1.08984375" style="55" customWidth="1"/>
    <col min="2818" max="2818" width="21.453125" style="55" customWidth="1"/>
    <col min="2819" max="2819" width="4.6328125" style="55" customWidth="1"/>
    <col min="2820" max="2820" width="4.36328125" style="55" customWidth="1"/>
    <col min="2821" max="2821" width="20.90625" style="55" customWidth="1"/>
    <col min="2822" max="2822" width="4.6328125" style="55" customWidth="1"/>
    <col min="2823" max="2823" width="25" style="55" customWidth="1"/>
    <col min="2824" max="2824" width="4.6328125" style="55" customWidth="1"/>
    <col min="2825" max="2825" width="24.08984375" style="55" customWidth="1"/>
    <col min="2826" max="2826" width="4.90625" style="55" customWidth="1"/>
    <col min="2827" max="3072" width="8.7265625" style="55"/>
    <col min="3073" max="3073" width="1.08984375" style="55" customWidth="1"/>
    <col min="3074" max="3074" width="21.453125" style="55" customWidth="1"/>
    <col min="3075" max="3075" width="4.6328125" style="55" customWidth="1"/>
    <col min="3076" max="3076" width="4.36328125" style="55" customWidth="1"/>
    <col min="3077" max="3077" width="20.90625" style="55" customWidth="1"/>
    <col min="3078" max="3078" width="4.6328125" style="55" customWidth="1"/>
    <col min="3079" max="3079" width="25" style="55" customWidth="1"/>
    <col min="3080" max="3080" width="4.6328125" style="55" customWidth="1"/>
    <col min="3081" max="3081" width="24.08984375" style="55" customWidth="1"/>
    <col min="3082" max="3082" width="4.90625" style="55" customWidth="1"/>
    <col min="3083" max="3328" width="8.7265625" style="55"/>
    <col min="3329" max="3329" width="1.08984375" style="55" customWidth="1"/>
    <col min="3330" max="3330" width="21.453125" style="55" customWidth="1"/>
    <col min="3331" max="3331" width="4.6328125" style="55" customWidth="1"/>
    <col min="3332" max="3332" width="4.36328125" style="55" customWidth="1"/>
    <col min="3333" max="3333" width="20.90625" style="55" customWidth="1"/>
    <col min="3334" max="3334" width="4.6328125" style="55" customWidth="1"/>
    <col min="3335" max="3335" width="25" style="55" customWidth="1"/>
    <col min="3336" max="3336" width="4.6328125" style="55" customWidth="1"/>
    <col min="3337" max="3337" width="24.08984375" style="55" customWidth="1"/>
    <col min="3338" max="3338" width="4.90625" style="55" customWidth="1"/>
    <col min="3339" max="3584" width="8.7265625" style="55"/>
    <col min="3585" max="3585" width="1.08984375" style="55" customWidth="1"/>
    <col min="3586" max="3586" width="21.453125" style="55" customWidth="1"/>
    <col min="3587" max="3587" width="4.6328125" style="55" customWidth="1"/>
    <col min="3588" max="3588" width="4.36328125" style="55" customWidth="1"/>
    <col min="3589" max="3589" width="20.90625" style="55" customWidth="1"/>
    <col min="3590" max="3590" width="4.6328125" style="55" customWidth="1"/>
    <col min="3591" max="3591" width="25" style="55" customWidth="1"/>
    <col min="3592" max="3592" width="4.6328125" style="55" customWidth="1"/>
    <col min="3593" max="3593" width="24.08984375" style="55" customWidth="1"/>
    <col min="3594" max="3594" width="4.90625" style="55" customWidth="1"/>
    <col min="3595" max="3840" width="8.7265625" style="55"/>
    <col min="3841" max="3841" width="1.08984375" style="55" customWidth="1"/>
    <col min="3842" max="3842" width="21.453125" style="55" customWidth="1"/>
    <col min="3843" max="3843" width="4.6328125" style="55" customWidth="1"/>
    <col min="3844" max="3844" width="4.36328125" style="55" customWidth="1"/>
    <col min="3845" max="3845" width="20.90625" style="55" customWidth="1"/>
    <col min="3846" max="3846" width="4.6328125" style="55" customWidth="1"/>
    <col min="3847" max="3847" width="25" style="55" customWidth="1"/>
    <col min="3848" max="3848" width="4.6328125" style="55" customWidth="1"/>
    <col min="3849" max="3849" width="24.08984375" style="55" customWidth="1"/>
    <col min="3850" max="3850" width="4.90625" style="55" customWidth="1"/>
    <col min="3851" max="4096" width="8.7265625" style="55"/>
    <col min="4097" max="4097" width="1.08984375" style="55" customWidth="1"/>
    <col min="4098" max="4098" width="21.453125" style="55" customWidth="1"/>
    <col min="4099" max="4099" width="4.6328125" style="55" customWidth="1"/>
    <col min="4100" max="4100" width="4.36328125" style="55" customWidth="1"/>
    <col min="4101" max="4101" width="20.90625" style="55" customWidth="1"/>
    <col min="4102" max="4102" width="4.6328125" style="55" customWidth="1"/>
    <col min="4103" max="4103" width="25" style="55" customWidth="1"/>
    <col min="4104" max="4104" width="4.6328125" style="55" customWidth="1"/>
    <col min="4105" max="4105" width="24.08984375" style="55" customWidth="1"/>
    <col min="4106" max="4106" width="4.90625" style="55" customWidth="1"/>
    <col min="4107" max="4352" width="8.7265625" style="55"/>
    <col min="4353" max="4353" width="1.08984375" style="55" customWidth="1"/>
    <col min="4354" max="4354" width="21.453125" style="55" customWidth="1"/>
    <col min="4355" max="4355" width="4.6328125" style="55" customWidth="1"/>
    <col min="4356" max="4356" width="4.36328125" style="55" customWidth="1"/>
    <col min="4357" max="4357" width="20.90625" style="55" customWidth="1"/>
    <col min="4358" max="4358" width="4.6328125" style="55" customWidth="1"/>
    <col min="4359" max="4359" width="25" style="55" customWidth="1"/>
    <col min="4360" max="4360" width="4.6328125" style="55" customWidth="1"/>
    <col min="4361" max="4361" width="24.08984375" style="55" customWidth="1"/>
    <col min="4362" max="4362" width="4.90625" style="55" customWidth="1"/>
    <col min="4363" max="4608" width="8.7265625" style="55"/>
    <col min="4609" max="4609" width="1.08984375" style="55" customWidth="1"/>
    <col min="4610" max="4610" width="21.453125" style="55" customWidth="1"/>
    <col min="4611" max="4611" width="4.6328125" style="55" customWidth="1"/>
    <col min="4612" max="4612" width="4.36328125" style="55" customWidth="1"/>
    <col min="4613" max="4613" width="20.90625" style="55" customWidth="1"/>
    <col min="4614" max="4614" width="4.6328125" style="55" customWidth="1"/>
    <col min="4615" max="4615" width="25" style="55" customWidth="1"/>
    <col min="4616" max="4616" width="4.6328125" style="55" customWidth="1"/>
    <col min="4617" max="4617" width="24.08984375" style="55" customWidth="1"/>
    <col min="4618" max="4618" width="4.90625" style="55" customWidth="1"/>
    <col min="4619" max="4864" width="8.7265625" style="55"/>
    <col min="4865" max="4865" width="1.08984375" style="55" customWidth="1"/>
    <col min="4866" max="4866" width="21.453125" style="55" customWidth="1"/>
    <col min="4867" max="4867" width="4.6328125" style="55" customWidth="1"/>
    <col min="4868" max="4868" width="4.36328125" style="55" customWidth="1"/>
    <col min="4869" max="4869" width="20.90625" style="55" customWidth="1"/>
    <col min="4870" max="4870" width="4.6328125" style="55" customWidth="1"/>
    <col min="4871" max="4871" width="25" style="55" customWidth="1"/>
    <col min="4872" max="4872" width="4.6328125" style="55" customWidth="1"/>
    <col min="4873" max="4873" width="24.08984375" style="55" customWidth="1"/>
    <col min="4874" max="4874" width="4.90625" style="55" customWidth="1"/>
    <col min="4875" max="5120" width="8.7265625" style="55"/>
    <col min="5121" max="5121" width="1.08984375" style="55" customWidth="1"/>
    <col min="5122" max="5122" width="21.453125" style="55" customWidth="1"/>
    <col min="5123" max="5123" width="4.6328125" style="55" customWidth="1"/>
    <col min="5124" max="5124" width="4.36328125" style="55" customWidth="1"/>
    <col min="5125" max="5125" width="20.90625" style="55" customWidth="1"/>
    <col min="5126" max="5126" width="4.6328125" style="55" customWidth="1"/>
    <col min="5127" max="5127" width="25" style="55" customWidth="1"/>
    <col min="5128" max="5128" width="4.6328125" style="55" customWidth="1"/>
    <col min="5129" max="5129" width="24.08984375" style="55" customWidth="1"/>
    <col min="5130" max="5130" width="4.90625" style="55" customWidth="1"/>
    <col min="5131" max="5376" width="8.7265625" style="55"/>
    <col min="5377" max="5377" width="1.08984375" style="55" customWidth="1"/>
    <col min="5378" max="5378" width="21.453125" style="55" customWidth="1"/>
    <col min="5379" max="5379" width="4.6328125" style="55" customWidth="1"/>
    <col min="5380" max="5380" width="4.36328125" style="55" customWidth="1"/>
    <col min="5381" max="5381" width="20.90625" style="55" customWidth="1"/>
    <col min="5382" max="5382" width="4.6328125" style="55" customWidth="1"/>
    <col min="5383" max="5383" width="25" style="55" customWidth="1"/>
    <col min="5384" max="5384" width="4.6328125" style="55" customWidth="1"/>
    <col min="5385" max="5385" width="24.08984375" style="55" customWidth="1"/>
    <col min="5386" max="5386" width="4.90625" style="55" customWidth="1"/>
    <col min="5387" max="5632" width="8.7265625" style="55"/>
    <col min="5633" max="5633" width="1.08984375" style="55" customWidth="1"/>
    <col min="5634" max="5634" width="21.453125" style="55" customWidth="1"/>
    <col min="5635" max="5635" width="4.6328125" style="55" customWidth="1"/>
    <col min="5636" max="5636" width="4.36328125" style="55" customWidth="1"/>
    <col min="5637" max="5637" width="20.90625" style="55" customWidth="1"/>
    <col min="5638" max="5638" width="4.6328125" style="55" customWidth="1"/>
    <col min="5639" max="5639" width="25" style="55" customWidth="1"/>
    <col min="5640" max="5640" width="4.6328125" style="55" customWidth="1"/>
    <col min="5641" max="5641" width="24.08984375" style="55" customWidth="1"/>
    <col min="5642" max="5642" width="4.90625" style="55" customWidth="1"/>
    <col min="5643" max="5888" width="8.7265625" style="55"/>
    <col min="5889" max="5889" width="1.08984375" style="55" customWidth="1"/>
    <col min="5890" max="5890" width="21.453125" style="55" customWidth="1"/>
    <col min="5891" max="5891" width="4.6328125" style="55" customWidth="1"/>
    <col min="5892" max="5892" width="4.36328125" style="55" customWidth="1"/>
    <col min="5893" max="5893" width="20.90625" style="55" customWidth="1"/>
    <col min="5894" max="5894" width="4.6328125" style="55" customWidth="1"/>
    <col min="5895" max="5895" width="25" style="55" customWidth="1"/>
    <col min="5896" max="5896" width="4.6328125" style="55" customWidth="1"/>
    <col min="5897" max="5897" width="24.08984375" style="55" customWidth="1"/>
    <col min="5898" max="5898" width="4.90625" style="55" customWidth="1"/>
    <col min="5899" max="6144" width="8.7265625" style="55"/>
    <col min="6145" max="6145" width="1.08984375" style="55" customWidth="1"/>
    <col min="6146" max="6146" width="21.453125" style="55" customWidth="1"/>
    <col min="6147" max="6147" width="4.6328125" style="55" customWidth="1"/>
    <col min="6148" max="6148" width="4.36328125" style="55" customWidth="1"/>
    <col min="6149" max="6149" width="20.90625" style="55" customWidth="1"/>
    <col min="6150" max="6150" width="4.6328125" style="55" customWidth="1"/>
    <col min="6151" max="6151" width="25" style="55" customWidth="1"/>
    <col min="6152" max="6152" width="4.6328125" style="55" customWidth="1"/>
    <col min="6153" max="6153" width="24.08984375" style="55" customWidth="1"/>
    <col min="6154" max="6154" width="4.90625" style="55" customWidth="1"/>
    <col min="6155" max="6400" width="8.7265625" style="55"/>
    <col min="6401" max="6401" width="1.08984375" style="55" customWidth="1"/>
    <col min="6402" max="6402" width="21.453125" style="55" customWidth="1"/>
    <col min="6403" max="6403" width="4.6328125" style="55" customWidth="1"/>
    <col min="6404" max="6404" width="4.36328125" style="55" customWidth="1"/>
    <col min="6405" max="6405" width="20.90625" style="55" customWidth="1"/>
    <col min="6406" max="6406" width="4.6328125" style="55" customWidth="1"/>
    <col min="6407" max="6407" width="25" style="55" customWidth="1"/>
    <col min="6408" max="6408" width="4.6328125" style="55" customWidth="1"/>
    <col min="6409" max="6409" width="24.08984375" style="55" customWidth="1"/>
    <col min="6410" max="6410" width="4.90625" style="55" customWidth="1"/>
    <col min="6411" max="6656" width="8.7265625" style="55"/>
    <col min="6657" max="6657" width="1.08984375" style="55" customWidth="1"/>
    <col min="6658" max="6658" width="21.453125" style="55" customWidth="1"/>
    <col min="6659" max="6659" width="4.6328125" style="55" customWidth="1"/>
    <col min="6660" max="6660" width="4.36328125" style="55" customWidth="1"/>
    <col min="6661" max="6661" width="20.90625" style="55" customWidth="1"/>
    <col min="6662" max="6662" width="4.6328125" style="55" customWidth="1"/>
    <col min="6663" max="6663" width="25" style="55" customWidth="1"/>
    <col min="6664" max="6664" width="4.6328125" style="55" customWidth="1"/>
    <col min="6665" max="6665" width="24.08984375" style="55" customWidth="1"/>
    <col min="6666" max="6666" width="4.90625" style="55" customWidth="1"/>
    <col min="6667" max="6912" width="8.7265625" style="55"/>
    <col min="6913" max="6913" width="1.08984375" style="55" customWidth="1"/>
    <col min="6914" max="6914" width="21.453125" style="55" customWidth="1"/>
    <col min="6915" max="6915" width="4.6328125" style="55" customWidth="1"/>
    <col min="6916" max="6916" width="4.36328125" style="55" customWidth="1"/>
    <col min="6917" max="6917" width="20.90625" style="55" customWidth="1"/>
    <col min="6918" max="6918" width="4.6328125" style="55" customWidth="1"/>
    <col min="6919" max="6919" width="25" style="55" customWidth="1"/>
    <col min="6920" max="6920" width="4.6328125" style="55" customWidth="1"/>
    <col min="6921" max="6921" width="24.08984375" style="55" customWidth="1"/>
    <col min="6922" max="6922" width="4.90625" style="55" customWidth="1"/>
    <col min="6923" max="7168" width="8.7265625" style="55"/>
    <col min="7169" max="7169" width="1.08984375" style="55" customWidth="1"/>
    <col min="7170" max="7170" width="21.453125" style="55" customWidth="1"/>
    <col min="7171" max="7171" width="4.6328125" style="55" customWidth="1"/>
    <col min="7172" max="7172" width="4.36328125" style="55" customWidth="1"/>
    <col min="7173" max="7173" width="20.90625" style="55" customWidth="1"/>
    <col min="7174" max="7174" width="4.6328125" style="55" customWidth="1"/>
    <col min="7175" max="7175" width="25" style="55" customWidth="1"/>
    <col min="7176" max="7176" width="4.6328125" style="55" customWidth="1"/>
    <col min="7177" max="7177" width="24.08984375" style="55" customWidth="1"/>
    <col min="7178" max="7178" width="4.90625" style="55" customWidth="1"/>
    <col min="7179" max="7424" width="8.7265625" style="55"/>
    <col min="7425" max="7425" width="1.08984375" style="55" customWidth="1"/>
    <col min="7426" max="7426" width="21.453125" style="55" customWidth="1"/>
    <col min="7427" max="7427" width="4.6328125" style="55" customWidth="1"/>
    <col min="7428" max="7428" width="4.36328125" style="55" customWidth="1"/>
    <col min="7429" max="7429" width="20.90625" style="55" customWidth="1"/>
    <col min="7430" max="7430" width="4.6328125" style="55" customWidth="1"/>
    <col min="7431" max="7431" width="25" style="55" customWidth="1"/>
    <col min="7432" max="7432" width="4.6328125" style="55" customWidth="1"/>
    <col min="7433" max="7433" width="24.08984375" style="55" customWidth="1"/>
    <col min="7434" max="7434" width="4.90625" style="55" customWidth="1"/>
    <col min="7435" max="7680" width="8.7265625" style="55"/>
    <col min="7681" max="7681" width="1.08984375" style="55" customWidth="1"/>
    <col min="7682" max="7682" width="21.453125" style="55" customWidth="1"/>
    <col min="7683" max="7683" width="4.6328125" style="55" customWidth="1"/>
    <col min="7684" max="7684" width="4.36328125" style="55" customWidth="1"/>
    <col min="7685" max="7685" width="20.90625" style="55" customWidth="1"/>
    <col min="7686" max="7686" width="4.6328125" style="55" customWidth="1"/>
    <col min="7687" max="7687" width="25" style="55" customWidth="1"/>
    <col min="7688" max="7688" width="4.6328125" style="55" customWidth="1"/>
    <col min="7689" max="7689" width="24.08984375" style="55" customWidth="1"/>
    <col min="7690" max="7690" width="4.90625" style="55" customWidth="1"/>
    <col min="7691" max="7936" width="8.7265625" style="55"/>
    <col min="7937" max="7937" width="1.08984375" style="55" customWidth="1"/>
    <col min="7938" max="7938" width="21.453125" style="55" customWidth="1"/>
    <col min="7939" max="7939" width="4.6328125" style="55" customWidth="1"/>
    <col min="7940" max="7940" width="4.36328125" style="55" customWidth="1"/>
    <col min="7941" max="7941" width="20.90625" style="55" customWidth="1"/>
    <col min="7942" max="7942" width="4.6328125" style="55" customWidth="1"/>
    <col min="7943" max="7943" width="25" style="55" customWidth="1"/>
    <col min="7944" max="7944" width="4.6328125" style="55" customWidth="1"/>
    <col min="7945" max="7945" width="24.08984375" style="55" customWidth="1"/>
    <col min="7946" max="7946" width="4.90625" style="55" customWidth="1"/>
    <col min="7947" max="8192" width="8.7265625" style="55"/>
    <col min="8193" max="8193" width="1.08984375" style="55" customWidth="1"/>
    <col min="8194" max="8194" width="21.453125" style="55" customWidth="1"/>
    <col min="8195" max="8195" width="4.6328125" style="55" customWidth="1"/>
    <col min="8196" max="8196" width="4.36328125" style="55" customWidth="1"/>
    <col min="8197" max="8197" width="20.90625" style="55" customWidth="1"/>
    <col min="8198" max="8198" width="4.6328125" style="55" customWidth="1"/>
    <col min="8199" max="8199" width="25" style="55" customWidth="1"/>
    <col min="8200" max="8200" width="4.6328125" style="55" customWidth="1"/>
    <col min="8201" max="8201" width="24.08984375" style="55" customWidth="1"/>
    <col min="8202" max="8202" width="4.90625" style="55" customWidth="1"/>
    <col min="8203" max="8448" width="8.7265625" style="55"/>
    <col min="8449" max="8449" width="1.08984375" style="55" customWidth="1"/>
    <col min="8450" max="8450" width="21.453125" style="55" customWidth="1"/>
    <col min="8451" max="8451" width="4.6328125" style="55" customWidth="1"/>
    <col min="8452" max="8452" width="4.36328125" style="55" customWidth="1"/>
    <col min="8453" max="8453" width="20.90625" style="55" customWidth="1"/>
    <col min="8454" max="8454" width="4.6328125" style="55" customWidth="1"/>
    <col min="8455" max="8455" width="25" style="55" customWidth="1"/>
    <col min="8456" max="8456" width="4.6328125" style="55" customWidth="1"/>
    <col min="8457" max="8457" width="24.08984375" style="55" customWidth="1"/>
    <col min="8458" max="8458" width="4.90625" style="55" customWidth="1"/>
    <col min="8459" max="8704" width="8.7265625" style="55"/>
    <col min="8705" max="8705" width="1.08984375" style="55" customWidth="1"/>
    <col min="8706" max="8706" width="21.453125" style="55" customWidth="1"/>
    <col min="8707" max="8707" width="4.6328125" style="55" customWidth="1"/>
    <col min="8708" max="8708" width="4.36328125" style="55" customWidth="1"/>
    <col min="8709" max="8709" width="20.90625" style="55" customWidth="1"/>
    <col min="8710" max="8710" width="4.6328125" style="55" customWidth="1"/>
    <col min="8711" max="8711" width="25" style="55" customWidth="1"/>
    <col min="8712" max="8712" width="4.6328125" style="55" customWidth="1"/>
    <col min="8713" max="8713" width="24.08984375" style="55" customWidth="1"/>
    <col min="8714" max="8714" width="4.90625" style="55" customWidth="1"/>
    <col min="8715" max="8960" width="8.7265625" style="55"/>
    <col min="8961" max="8961" width="1.08984375" style="55" customWidth="1"/>
    <col min="8962" max="8962" width="21.453125" style="55" customWidth="1"/>
    <col min="8963" max="8963" width="4.6328125" style="55" customWidth="1"/>
    <col min="8964" max="8964" width="4.36328125" style="55" customWidth="1"/>
    <col min="8965" max="8965" width="20.90625" style="55" customWidth="1"/>
    <col min="8966" max="8966" width="4.6328125" style="55" customWidth="1"/>
    <col min="8967" max="8967" width="25" style="55" customWidth="1"/>
    <col min="8968" max="8968" width="4.6328125" style="55" customWidth="1"/>
    <col min="8969" max="8969" width="24.08984375" style="55" customWidth="1"/>
    <col min="8970" max="8970" width="4.90625" style="55" customWidth="1"/>
    <col min="8971" max="9216" width="8.7265625" style="55"/>
    <col min="9217" max="9217" width="1.08984375" style="55" customWidth="1"/>
    <col min="9218" max="9218" width="21.453125" style="55" customWidth="1"/>
    <col min="9219" max="9219" width="4.6328125" style="55" customWidth="1"/>
    <col min="9220" max="9220" width="4.36328125" style="55" customWidth="1"/>
    <col min="9221" max="9221" width="20.90625" style="55" customWidth="1"/>
    <col min="9222" max="9222" width="4.6328125" style="55" customWidth="1"/>
    <col min="9223" max="9223" width="25" style="55" customWidth="1"/>
    <col min="9224" max="9224" width="4.6328125" style="55" customWidth="1"/>
    <col min="9225" max="9225" width="24.08984375" style="55" customWidth="1"/>
    <col min="9226" max="9226" width="4.90625" style="55" customWidth="1"/>
    <col min="9227" max="9472" width="8.7265625" style="55"/>
    <col min="9473" max="9473" width="1.08984375" style="55" customWidth="1"/>
    <col min="9474" max="9474" width="21.453125" style="55" customWidth="1"/>
    <col min="9475" max="9475" width="4.6328125" style="55" customWidth="1"/>
    <col min="9476" max="9476" width="4.36328125" style="55" customWidth="1"/>
    <col min="9477" max="9477" width="20.90625" style="55" customWidth="1"/>
    <col min="9478" max="9478" width="4.6328125" style="55" customWidth="1"/>
    <col min="9479" max="9479" width="25" style="55" customWidth="1"/>
    <col min="9480" max="9480" width="4.6328125" style="55" customWidth="1"/>
    <col min="9481" max="9481" width="24.08984375" style="55" customWidth="1"/>
    <col min="9482" max="9482" width="4.90625" style="55" customWidth="1"/>
    <col min="9483" max="9728" width="8.7265625" style="55"/>
    <col min="9729" max="9729" width="1.08984375" style="55" customWidth="1"/>
    <col min="9730" max="9730" width="21.453125" style="55" customWidth="1"/>
    <col min="9731" max="9731" width="4.6328125" style="55" customWidth="1"/>
    <col min="9732" max="9732" width="4.36328125" style="55" customWidth="1"/>
    <col min="9733" max="9733" width="20.90625" style="55" customWidth="1"/>
    <col min="9734" max="9734" width="4.6328125" style="55" customWidth="1"/>
    <col min="9735" max="9735" width="25" style="55" customWidth="1"/>
    <col min="9736" max="9736" width="4.6328125" style="55" customWidth="1"/>
    <col min="9737" max="9737" width="24.08984375" style="55" customWidth="1"/>
    <col min="9738" max="9738" width="4.90625" style="55" customWidth="1"/>
    <col min="9739" max="9984" width="8.7265625" style="55"/>
    <col min="9985" max="9985" width="1.08984375" style="55" customWidth="1"/>
    <col min="9986" max="9986" width="21.453125" style="55" customWidth="1"/>
    <col min="9987" max="9987" width="4.6328125" style="55" customWidth="1"/>
    <col min="9988" max="9988" width="4.36328125" style="55" customWidth="1"/>
    <col min="9989" max="9989" width="20.90625" style="55" customWidth="1"/>
    <col min="9990" max="9990" width="4.6328125" style="55" customWidth="1"/>
    <col min="9991" max="9991" width="25" style="55" customWidth="1"/>
    <col min="9992" max="9992" width="4.6328125" style="55" customWidth="1"/>
    <col min="9993" max="9993" width="24.08984375" style="55" customWidth="1"/>
    <col min="9994" max="9994" width="4.90625" style="55" customWidth="1"/>
    <col min="9995" max="10240" width="8.7265625" style="55"/>
    <col min="10241" max="10241" width="1.08984375" style="55" customWidth="1"/>
    <col min="10242" max="10242" width="21.453125" style="55" customWidth="1"/>
    <col min="10243" max="10243" width="4.6328125" style="55" customWidth="1"/>
    <col min="10244" max="10244" width="4.36328125" style="55" customWidth="1"/>
    <col min="10245" max="10245" width="20.90625" style="55" customWidth="1"/>
    <col min="10246" max="10246" width="4.6328125" style="55" customWidth="1"/>
    <col min="10247" max="10247" width="25" style="55" customWidth="1"/>
    <col min="10248" max="10248" width="4.6328125" style="55" customWidth="1"/>
    <col min="10249" max="10249" width="24.08984375" style="55" customWidth="1"/>
    <col min="10250" max="10250" width="4.90625" style="55" customWidth="1"/>
    <col min="10251" max="10496" width="8.7265625" style="55"/>
    <col min="10497" max="10497" width="1.08984375" style="55" customWidth="1"/>
    <col min="10498" max="10498" width="21.453125" style="55" customWidth="1"/>
    <col min="10499" max="10499" width="4.6328125" style="55" customWidth="1"/>
    <col min="10500" max="10500" width="4.36328125" style="55" customWidth="1"/>
    <col min="10501" max="10501" width="20.90625" style="55" customWidth="1"/>
    <col min="10502" max="10502" width="4.6328125" style="55" customWidth="1"/>
    <col min="10503" max="10503" width="25" style="55" customWidth="1"/>
    <col min="10504" max="10504" width="4.6328125" style="55" customWidth="1"/>
    <col min="10505" max="10505" width="24.08984375" style="55" customWidth="1"/>
    <col min="10506" max="10506" width="4.90625" style="55" customWidth="1"/>
    <col min="10507" max="10752" width="8.7265625" style="55"/>
    <col min="10753" max="10753" width="1.08984375" style="55" customWidth="1"/>
    <col min="10754" max="10754" width="21.453125" style="55" customWidth="1"/>
    <col min="10755" max="10755" width="4.6328125" style="55" customWidth="1"/>
    <col min="10756" max="10756" width="4.36328125" style="55" customWidth="1"/>
    <col min="10757" max="10757" width="20.90625" style="55" customWidth="1"/>
    <col min="10758" max="10758" width="4.6328125" style="55" customWidth="1"/>
    <col min="10759" max="10759" width="25" style="55" customWidth="1"/>
    <col min="10760" max="10760" width="4.6328125" style="55" customWidth="1"/>
    <col min="10761" max="10761" width="24.08984375" style="55" customWidth="1"/>
    <col min="10762" max="10762" width="4.90625" style="55" customWidth="1"/>
    <col min="10763" max="11008" width="8.7265625" style="55"/>
    <col min="11009" max="11009" width="1.08984375" style="55" customWidth="1"/>
    <col min="11010" max="11010" width="21.453125" style="55" customWidth="1"/>
    <col min="11011" max="11011" width="4.6328125" style="55" customWidth="1"/>
    <col min="11012" max="11012" width="4.36328125" style="55" customWidth="1"/>
    <col min="11013" max="11013" width="20.90625" style="55" customWidth="1"/>
    <col min="11014" max="11014" width="4.6328125" style="55" customWidth="1"/>
    <col min="11015" max="11015" width="25" style="55" customWidth="1"/>
    <col min="11016" max="11016" width="4.6328125" style="55" customWidth="1"/>
    <col min="11017" max="11017" width="24.08984375" style="55" customWidth="1"/>
    <col min="11018" max="11018" width="4.90625" style="55" customWidth="1"/>
    <col min="11019" max="11264" width="8.7265625" style="55"/>
    <col min="11265" max="11265" width="1.08984375" style="55" customWidth="1"/>
    <col min="11266" max="11266" width="21.453125" style="55" customWidth="1"/>
    <col min="11267" max="11267" width="4.6328125" style="55" customWidth="1"/>
    <col min="11268" max="11268" width="4.36328125" style="55" customWidth="1"/>
    <col min="11269" max="11269" width="20.90625" style="55" customWidth="1"/>
    <col min="11270" max="11270" width="4.6328125" style="55" customWidth="1"/>
    <col min="11271" max="11271" width="25" style="55" customWidth="1"/>
    <col min="11272" max="11272" width="4.6328125" style="55" customWidth="1"/>
    <col min="11273" max="11273" width="24.08984375" style="55" customWidth="1"/>
    <col min="11274" max="11274" width="4.90625" style="55" customWidth="1"/>
    <col min="11275" max="11520" width="8.7265625" style="55"/>
    <col min="11521" max="11521" width="1.08984375" style="55" customWidth="1"/>
    <col min="11522" max="11522" width="21.453125" style="55" customWidth="1"/>
    <col min="11523" max="11523" width="4.6328125" style="55" customWidth="1"/>
    <col min="11524" max="11524" width="4.36328125" style="55" customWidth="1"/>
    <col min="11525" max="11525" width="20.90625" style="55" customWidth="1"/>
    <col min="11526" max="11526" width="4.6328125" style="55" customWidth="1"/>
    <col min="11527" max="11527" width="25" style="55" customWidth="1"/>
    <col min="11528" max="11528" width="4.6328125" style="55" customWidth="1"/>
    <col min="11529" max="11529" width="24.08984375" style="55" customWidth="1"/>
    <col min="11530" max="11530" width="4.90625" style="55" customWidth="1"/>
    <col min="11531" max="11776" width="8.7265625" style="55"/>
    <col min="11777" max="11777" width="1.08984375" style="55" customWidth="1"/>
    <col min="11778" max="11778" width="21.453125" style="55" customWidth="1"/>
    <col min="11779" max="11779" width="4.6328125" style="55" customWidth="1"/>
    <col min="11780" max="11780" width="4.36328125" style="55" customWidth="1"/>
    <col min="11781" max="11781" width="20.90625" style="55" customWidth="1"/>
    <col min="11782" max="11782" width="4.6328125" style="55" customWidth="1"/>
    <col min="11783" max="11783" width="25" style="55" customWidth="1"/>
    <col min="11784" max="11784" width="4.6328125" style="55" customWidth="1"/>
    <col min="11785" max="11785" width="24.08984375" style="55" customWidth="1"/>
    <col min="11786" max="11786" width="4.90625" style="55" customWidth="1"/>
    <col min="11787" max="12032" width="8.7265625" style="55"/>
    <col min="12033" max="12033" width="1.08984375" style="55" customWidth="1"/>
    <col min="12034" max="12034" width="21.453125" style="55" customWidth="1"/>
    <col min="12035" max="12035" width="4.6328125" style="55" customWidth="1"/>
    <col min="12036" max="12036" width="4.36328125" style="55" customWidth="1"/>
    <col min="12037" max="12037" width="20.90625" style="55" customWidth="1"/>
    <col min="12038" max="12038" width="4.6328125" style="55" customWidth="1"/>
    <col min="12039" max="12039" width="25" style="55" customWidth="1"/>
    <col min="12040" max="12040" width="4.6328125" style="55" customWidth="1"/>
    <col min="12041" max="12041" width="24.08984375" style="55" customWidth="1"/>
    <col min="12042" max="12042" width="4.90625" style="55" customWidth="1"/>
    <col min="12043" max="12288" width="8.7265625" style="55"/>
    <col min="12289" max="12289" width="1.08984375" style="55" customWidth="1"/>
    <col min="12290" max="12290" width="21.453125" style="55" customWidth="1"/>
    <col min="12291" max="12291" width="4.6328125" style="55" customWidth="1"/>
    <col min="12292" max="12292" width="4.36328125" style="55" customWidth="1"/>
    <col min="12293" max="12293" width="20.90625" style="55" customWidth="1"/>
    <col min="12294" max="12294" width="4.6328125" style="55" customWidth="1"/>
    <col min="12295" max="12295" width="25" style="55" customWidth="1"/>
    <col min="12296" max="12296" width="4.6328125" style="55" customWidth="1"/>
    <col min="12297" max="12297" width="24.08984375" style="55" customWidth="1"/>
    <col min="12298" max="12298" width="4.90625" style="55" customWidth="1"/>
    <col min="12299" max="12544" width="8.7265625" style="55"/>
    <col min="12545" max="12545" width="1.08984375" style="55" customWidth="1"/>
    <col min="12546" max="12546" width="21.453125" style="55" customWidth="1"/>
    <col min="12547" max="12547" width="4.6328125" style="55" customWidth="1"/>
    <col min="12548" max="12548" width="4.36328125" style="55" customWidth="1"/>
    <col min="12549" max="12549" width="20.90625" style="55" customWidth="1"/>
    <col min="12550" max="12550" width="4.6328125" style="55" customWidth="1"/>
    <col min="12551" max="12551" width="25" style="55" customWidth="1"/>
    <col min="12552" max="12552" width="4.6328125" style="55" customWidth="1"/>
    <col min="12553" max="12553" width="24.08984375" style="55" customWidth="1"/>
    <col min="12554" max="12554" width="4.90625" style="55" customWidth="1"/>
    <col min="12555" max="12800" width="8.7265625" style="55"/>
    <col min="12801" max="12801" width="1.08984375" style="55" customWidth="1"/>
    <col min="12802" max="12802" width="21.453125" style="55" customWidth="1"/>
    <col min="12803" max="12803" width="4.6328125" style="55" customWidth="1"/>
    <col min="12804" max="12804" width="4.36328125" style="55" customWidth="1"/>
    <col min="12805" max="12805" width="20.90625" style="55" customWidth="1"/>
    <col min="12806" max="12806" width="4.6328125" style="55" customWidth="1"/>
    <col min="12807" max="12807" width="25" style="55" customWidth="1"/>
    <col min="12808" max="12808" width="4.6328125" style="55" customWidth="1"/>
    <col min="12809" max="12809" width="24.08984375" style="55" customWidth="1"/>
    <col min="12810" max="12810" width="4.90625" style="55" customWidth="1"/>
    <col min="12811" max="13056" width="8.7265625" style="55"/>
    <col min="13057" max="13057" width="1.08984375" style="55" customWidth="1"/>
    <col min="13058" max="13058" width="21.453125" style="55" customWidth="1"/>
    <col min="13059" max="13059" width="4.6328125" style="55" customWidth="1"/>
    <col min="13060" max="13060" width="4.36328125" style="55" customWidth="1"/>
    <col min="13061" max="13061" width="20.90625" style="55" customWidth="1"/>
    <col min="13062" max="13062" width="4.6328125" style="55" customWidth="1"/>
    <col min="13063" max="13063" width="25" style="55" customWidth="1"/>
    <col min="13064" max="13064" width="4.6328125" style="55" customWidth="1"/>
    <col min="13065" max="13065" width="24.08984375" style="55" customWidth="1"/>
    <col min="13066" max="13066" width="4.90625" style="55" customWidth="1"/>
    <col min="13067" max="13312" width="8.7265625" style="55"/>
    <col min="13313" max="13313" width="1.08984375" style="55" customWidth="1"/>
    <col min="13314" max="13314" width="21.453125" style="55" customWidth="1"/>
    <col min="13315" max="13315" width="4.6328125" style="55" customWidth="1"/>
    <col min="13316" max="13316" width="4.36328125" style="55" customWidth="1"/>
    <col min="13317" max="13317" width="20.90625" style="55" customWidth="1"/>
    <col min="13318" max="13318" width="4.6328125" style="55" customWidth="1"/>
    <col min="13319" max="13319" width="25" style="55" customWidth="1"/>
    <col min="13320" max="13320" width="4.6328125" style="55" customWidth="1"/>
    <col min="13321" max="13321" width="24.08984375" style="55" customWidth="1"/>
    <col min="13322" max="13322" width="4.90625" style="55" customWidth="1"/>
    <col min="13323" max="13568" width="8.7265625" style="55"/>
    <col min="13569" max="13569" width="1.08984375" style="55" customWidth="1"/>
    <col min="13570" max="13570" width="21.453125" style="55" customWidth="1"/>
    <col min="13571" max="13571" width="4.6328125" style="55" customWidth="1"/>
    <col min="13572" max="13572" width="4.36328125" style="55" customWidth="1"/>
    <col min="13573" max="13573" width="20.90625" style="55" customWidth="1"/>
    <col min="13574" max="13574" width="4.6328125" style="55" customWidth="1"/>
    <col min="13575" max="13575" width="25" style="55" customWidth="1"/>
    <col min="13576" max="13576" width="4.6328125" style="55" customWidth="1"/>
    <col min="13577" max="13577" width="24.08984375" style="55" customWidth="1"/>
    <col min="13578" max="13578" width="4.90625" style="55" customWidth="1"/>
    <col min="13579" max="13824" width="8.7265625" style="55"/>
    <col min="13825" max="13825" width="1.08984375" style="55" customWidth="1"/>
    <col min="13826" max="13826" width="21.453125" style="55" customWidth="1"/>
    <col min="13827" max="13827" width="4.6328125" style="55" customWidth="1"/>
    <col min="13828" max="13828" width="4.36328125" style="55" customWidth="1"/>
    <col min="13829" max="13829" width="20.90625" style="55" customWidth="1"/>
    <col min="13830" max="13830" width="4.6328125" style="55" customWidth="1"/>
    <col min="13831" max="13831" width="25" style="55" customWidth="1"/>
    <col min="13832" max="13832" width="4.6328125" style="55" customWidth="1"/>
    <col min="13833" max="13833" width="24.08984375" style="55" customWidth="1"/>
    <col min="13834" max="13834" width="4.90625" style="55" customWidth="1"/>
    <col min="13835" max="14080" width="8.7265625" style="55"/>
    <col min="14081" max="14081" width="1.08984375" style="55" customWidth="1"/>
    <col min="14082" max="14082" width="21.453125" style="55" customWidth="1"/>
    <col min="14083" max="14083" width="4.6328125" style="55" customWidth="1"/>
    <col min="14084" max="14084" width="4.36328125" style="55" customWidth="1"/>
    <col min="14085" max="14085" width="20.90625" style="55" customWidth="1"/>
    <col min="14086" max="14086" width="4.6328125" style="55" customWidth="1"/>
    <col min="14087" max="14087" width="25" style="55" customWidth="1"/>
    <col min="14088" max="14088" width="4.6328125" style="55" customWidth="1"/>
    <col min="14089" max="14089" width="24.08984375" style="55" customWidth="1"/>
    <col min="14090" max="14090" width="4.90625" style="55" customWidth="1"/>
    <col min="14091" max="14336" width="8.7265625" style="55"/>
    <col min="14337" max="14337" width="1.08984375" style="55" customWidth="1"/>
    <col min="14338" max="14338" width="21.453125" style="55" customWidth="1"/>
    <col min="14339" max="14339" width="4.6328125" style="55" customWidth="1"/>
    <col min="14340" max="14340" width="4.36328125" style="55" customWidth="1"/>
    <col min="14341" max="14341" width="20.90625" style="55" customWidth="1"/>
    <col min="14342" max="14342" width="4.6328125" style="55" customWidth="1"/>
    <col min="14343" max="14343" width="25" style="55" customWidth="1"/>
    <col min="14344" max="14344" width="4.6328125" style="55" customWidth="1"/>
    <col min="14345" max="14345" width="24.08984375" style="55" customWidth="1"/>
    <col min="14346" max="14346" width="4.90625" style="55" customWidth="1"/>
    <col min="14347" max="14592" width="8.7265625" style="55"/>
    <col min="14593" max="14593" width="1.08984375" style="55" customWidth="1"/>
    <col min="14594" max="14594" width="21.453125" style="55" customWidth="1"/>
    <col min="14595" max="14595" width="4.6328125" style="55" customWidth="1"/>
    <col min="14596" max="14596" width="4.36328125" style="55" customWidth="1"/>
    <col min="14597" max="14597" width="20.90625" style="55" customWidth="1"/>
    <col min="14598" max="14598" width="4.6328125" style="55" customWidth="1"/>
    <col min="14599" max="14599" width="25" style="55" customWidth="1"/>
    <col min="14600" max="14600" width="4.6328125" style="55" customWidth="1"/>
    <col min="14601" max="14601" width="24.08984375" style="55" customWidth="1"/>
    <col min="14602" max="14602" width="4.90625" style="55" customWidth="1"/>
    <col min="14603" max="14848" width="8.7265625" style="55"/>
    <col min="14849" max="14849" width="1.08984375" style="55" customWidth="1"/>
    <col min="14850" max="14850" width="21.453125" style="55" customWidth="1"/>
    <col min="14851" max="14851" width="4.6328125" style="55" customWidth="1"/>
    <col min="14852" max="14852" width="4.36328125" style="55" customWidth="1"/>
    <col min="14853" max="14853" width="20.90625" style="55" customWidth="1"/>
    <col min="14854" max="14854" width="4.6328125" style="55" customWidth="1"/>
    <col min="14855" max="14855" width="25" style="55" customWidth="1"/>
    <col min="14856" max="14856" width="4.6328125" style="55" customWidth="1"/>
    <col min="14857" max="14857" width="24.08984375" style="55" customWidth="1"/>
    <col min="14858" max="14858" width="4.90625" style="55" customWidth="1"/>
    <col min="14859" max="15104" width="8.7265625" style="55"/>
    <col min="15105" max="15105" width="1.08984375" style="55" customWidth="1"/>
    <col min="15106" max="15106" width="21.453125" style="55" customWidth="1"/>
    <col min="15107" max="15107" width="4.6328125" style="55" customWidth="1"/>
    <col min="15108" max="15108" width="4.36328125" style="55" customWidth="1"/>
    <col min="15109" max="15109" width="20.90625" style="55" customWidth="1"/>
    <col min="15110" max="15110" width="4.6328125" style="55" customWidth="1"/>
    <col min="15111" max="15111" width="25" style="55" customWidth="1"/>
    <col min="15112" max="15112" width="4.6328125" style="55" customWidth="1"/>
    <col min="15113" max="15113" width="24.08984375" style="55" customWidth="1"/>
    <col min="15114" max="15114" width="4.90625" style="55" customWidth="1"/>
    <col min="15115" max="15360" width="8.7265625" style="55"/>
    <col min="15361" max="15361" width="1.08984375" style="55" customWidth="1"/>
    <col min="15362" max="15362" width="21.453125" style="55" customWidth="1"/>
    <col min="15363" max="15363" width="4.6328125" style="55" customWidth="1"/>
    <col min="15364" max="15364" width="4.36328125" style="55" customWidth="1"/>
    <col min="15365" max="15365" width="20.90625" style="55" customWidth="1"/>
    <col min="15366" max="15366" width="4.6328125" style="55" customWidth="1"/>
    <col min="15367" max="15367" width="25" style="55" customWidth="1"/>
    <col min="15368" max="15368" width="4.6328125" style="55" customWidth="1"/>
    <col min="15369" max="15369" width="24.08984375" style="55" customWidth="1"/>
    <col min="15370" max="15370" width="4.90625" style="55" customWidth="1"/>
    <col min="15371" max="15616" width="8.7265625" style="55"/>
    <col min="15617" max="15617" width="1.08984375" style="55" customWidth="1"/>
    <col min="15618" max="15618" width="21.453125" style="55" customWidth="1"/>
    <col min="15619" max="15619" width="4.6328125" style="55" customWidth="1"/>
    <col min="15620" max="15620" width="4.36328125" style="55" customWidth="1"/>
    <col min="15621" max="15621" width="20.90625" style="55" customWidth="1"/>
    <col min="15622" max="15622" width="4.6328125" style="55" customWidth="1"/>
    <col min="15623" max="15623" width="25" style="55" customWidth="1"/>
    <col min="15624" max="15624" width="4.6328125" style="55" customWidth="1"/>
    <col min="15625" max="15625" width="24.08984375" style="55" customWidth="1"/>
    <col min="15626" max="15626" width="4.90625" style="55" customWidth="1"/>
    <col min="15627" max="15872" width="8.7265625" style="55"/>
    <col min="15873" max="15873" width="1.08984375" style="55" customWidth="1"/>
    <col min="15874" max="15874" width="21.453125" style="55" customWidth="1"/>
    <col min="15875" max="15875" width="4.6328125" style="55" customWidth="1"/>
    <col min="15876" max="15876" width="4.36328125" style="55" customWidth="1"/>
    <col min="15877" max="15877" width="20.90625" style="55" customWidth="1"/>
    <col min="15878" max="15878" width="4.6328125" style="55" customWidth="1"/>
    <col min="15879" max="15879" width="25" style="55" customWidth="1"/>
    <col min="15880" max="15880" width="4.6328125" style="55" customWidth="1"/>
    <col min="15881" max="15881" width="24.08984375" style="55" customWidth="1"/>
    <col min="15882" max="15882" width="4.90625" style="55" customWidth="1"/>
    <col min="15883" max="16128" width="8.7265625" style="55"/>
    <col min="16129" max="16129" width="1.08984375" style="55" customWidth="1"/>
    <col min="16130" max="16130" width="21.453125" style="55" customWidth="1"/>
    <col min="16131" max="16131" width="4.6328125" style="55" customWidth="1"/>
    <col min="16132" max="16132" width="4.36328125" style="55" customWidth="1"/>
    <col min="16133" max="16133" width="20.90625" style="55" customWidth="1"/>
    <col min="16134" max="16134" width="4.6328125" style="55" customWidth="1"/>
    <col min="16135" max="16135" width="25" style="55" customWidth="1"/>
    <col min="16136" max="16136" width="4.6328125" style="55" customWidth="1"/>
    <col min="16137" max="16137" width="24.08984375" style="55" customWidth="1"/>
    <col min="16138" max="16138" width="4.90625" style="55" customWidth="1"/>
    <col min="16139" max="16384" width="8.7265625" style="55"/>
  </cols>
  <sheetData>
    <row r="1" spans="1:10" ht="15" customHeight="1">
      <c r="A1" s="1481"/>
      <c r="B1" s="1462" t="s">
        <v>2406</v>
      </c>
      <c r="C1" s="644"/>
      <c r="D1" s="644"/>
      <c r="E1" s="644"/>
      <c r="F1" s="644"/>
      <c r="G1" s="644"/>
      <c r="H1" s="644"/>
      <c r="I1" s="1431"/>
    </row>
    <row r="2" spans="1:10" ht="16.5">
      <c r="A2" s="663"/>
      <c r="B2" s="644"/>
      <c r="C2" s="644"/>
      <c r="D2" s="644"/>
      <c r="E2" s="644"/>
      <c r="F2" s="644"/>
      <c r="G2" s="2161" t="s">
        <v>2210</v>
      </c>
      <c r="H2" s="2161"/>
      <c r="I2" s="4454"/>
      <c r="J2" s="4454"/>
    </row>
    <row r="3" spans="1:10" ht="16.5">
      <c r="A3" s="3664" t="s">
        <v>2344</v>
      </c>
      <c r="B3" s="3664"/>
      <c r="C3" s="3664"/>
      <c r="D3" s="3664"/>
      <c r="E3" s="3664"/>
      <c r="F3" s="3664"/>
      <c r="G3" s="3664"/>
      <c r="H3" s="3664"/>
      <c r="I3" s="54"/>
      <c r="J3" s="54"/>
    </row>
    <row r="4" spans="1:10" ht="16.5">
      <c r="A4" s="661"/>
      <c r="B4" s="661"/>
      <c r="C4" s="661"/>
      <c r="D4" s="661"/>
      <c r="E4" s="661"/>
      <c r="F4" s="661"/>
      <c r="G4" s="661"/>
      <c r="H4" s="661"/>
      <c r="I4" s="1051"/>
      <c r="J4" s="1051"/>
    </row>
    <row r="5" spans="1:10" ht="40.5" customHeight="1">
      <c r="A5" s="661"/>
      <c r="B5" s="1475" t="s">
        <v>60</v>
      </c>
      <c r="C5" s="3661"/>
      <c r="D5" s="3662"/>
      <c r="E5" s="3662"/>
      <c r="F5" s="3662"/>
      <c r="G5" s="3662"/>
      <c r="H5" s="3663"/>
    </row>
    <row r="6" spans="1:10" ht="40.5" customHeight="1">
      <c r="A6" s="644"/>
      <c r="B6" s="1476" t="s">
        <v>39</v>
      </c>
      <c r="C6" s="4420" t="s">
        <v>70</v>
      </c>
      <c r="D6" s="3665"/>
      <c r="E6" s="3665"/>
      <c r="F6" s="3665"/>
      <c r="G6" s="3665"/>
      <c r="H6" s="3666"/>
    </row>
    <row r="7" spans="1:10" s="1482" customFormat="1" ht="33" customHeight="1">
      <c r="A7" s="1481"/>
      <c r="B7" s="1550" t="s">
        <v>2328</v>
      </c>
      <c r="C7" s="5372" t="s">
        <v>2345</v>
      </c>
      <c r="D7" s="5373"/>
      <c r="E7" s="5373"/>
      <c r="F7" s="5373"/>
      <c r="G7" s="5373"/>
      <c r="H7" s="5374"/>
    </row>
    <row r="8" spans="1:10" ht="48">
      <c r="A8" s="644"/>
      <c r="B8" s="1551" t="s">
        <v>2346</v>
      </c>
      <c r="C8" s="5375" t="s">
        <v>2347</v>
      </c>
      <c r="D8" s="5376"/>
      <c r="E8" s="5376"/>
      <c r="F8" s="5376"/>
      <c r="G8" s="5376"/>
      <c r="H8" s="5377"/>
    </row>
    <row r="9" spans="1:10" ht="24.75" customHeight="1">
      <c r="A9" s="644"/>
      <c r="B9" s="4405" t="s">
        <v>2348</v>
      </c>
      <c r="C9" s="3779"/>
      <c r="D9" s="3779"/>
      <c r="E9" s="3779"/>
      <c r="F9" s="3779"/>
      <c r="G9" s="3779"/>
      <c r="H9" s="3780"/>
    </row>
    <row r="10" spans="1:10" ht="10.5" customHeight="1">
      <c r="A10" s="644"/>
      <c r="B10" s="3653" t="s">
        <v>2349</v>
      </c>
      <c r="C10" s="1463"/>
      <c r="D10" s="1464"/>
      <c r="E10" s="1464"/>
      <c r="F10" s="1464"/>
      <c r="G10" s="1464"/>
      <c r="H10" s="1465"/>
    </row>
    <row r="11" spans="1:10" ht="25.5" customHeight="1">
      <c r="A11" s="644"/>
      <c r="B11" s="3668"/>
      <c r="C11" s="1466"/>
      <c r="D11" s="4456"/>
      <c r="E11" s="4456"/>
      <c r="F11" s="4435" t="s">
        <v>516</v>
      </c>
      <c r="G11" s="4435"/>
      <c r="H11" s="650"/>
    </row>
    <row r="12" spans="1:10" ht="33" customHeight="1">
      <c r="A12" s="644"/>
      <c r="B12" s="3668"/>
      <c r="C12" s="1466"/>
      <c r="D12" s="4461" t="s">
        <v>2350</v>
      </c>
      <c r="E12" s="4461"/>
      <c r="F12" s="4408" t="s">
        <v>444</v>
      </c>
      <c r="G12" s="4408"/>
      <c r="H12" s="650"/>
    </row>
    <row r="13" spans="1:10" ht="11.25" customHeight="1">
      <c r="A13" s="644"/>
      <c r="B13" s="3654"/>
      <c r="C13" s="1471"/>
      <c r="D13" s="1467"/>
      <c r="E13" s="1467"/>
      <c r="F13" s="1467"/>
      <c r="G13" s="1467"/>
      <c r="H13" s="1472"/>
    </row>
    <row r="14" spans="1:10" ht="18" customHeight="1">
      <c r="A14" s="644"/>
      <c r="B14" s="3653" t="s">
        <v>2351</v>
      </c>
      <c r="C14" s="1463"/>
      <c r="D14" s="1464"/>
      <c r="E14" s="1464"/>
      <c r="F14" s="1464"/>
      <c r="G14" s="1464"/>
      <c r="H14" s="1465"/>
    </row>
    <row r="15" spans="1:10" ht="24.75" customHeight="1">
      <c r="A15" s="644"/>
      <c r="B15" s="3668"/>
      <c r="C15" s="1466"/>
      <c r="D15" s="4456"/>
      <c r="E15" s="4456"/>
      <c r="F15" s="4435" t="s">
        <v>516</v>
      </c>
      <c r="G15" s="4435"/>
      <c r="H15" s="650"/>
    </row>
    <row r="16" spans="1:10" ht="33" customHeight="1">
      <c r="A16" s="644"/>
      <c r="B16" s="3668"/>
      <c r="C16" s="1466"/>
      <c r="D16" s="4461" t="s">
        <v>2352</v>
      </c>
      <c r="E16" s="4461"/>
      <c r="F16" s="4408" t="s">
        <v>444</v>
      </c>
      <c r="G16" s="4408"/>
      <c r="H16" s="650"/>
    </row>
    <row r="17" spans="1:8" ht="11.25" customHeight="1">
      <c r="A17" s="644"/>
      <c r="B17" s="3654"/>
      <c r="C17" s="1471"/>
      <c r="D17" s="1467"/>
      <c r="E17" s="1467"/>
      <c r="F17" s="1467"/>
      <c r="G17" s="1467"/>
      <c r="H17" s="1472"/>
    </row>
    <row r="18" spans="1:8" ht="10.5" customHeight="1">
      <c r="A18" s="644"/>
      <c r="B18" s="644"/>
      <c r="C18" s="644"/>
      <c r="D18" s="644"/>
      <c r="E18" s="644"/>
      <c r="F18" s="644"/>
      <c r="G18" s="644"/>
      <c r="H18" s="644"/>
    </row>
    <row r="19" spans="1:8" ht="18" customHeight="1">
      <c r="A19" s="644"/>
      <c r="B19" s="2176" t="s">
        <v>2337</v>
      </c>
      <c r="C19" s="2176"/>
      <c r="D19" s="2176"/>
      <c r="E19" s="2176"/>
      <c r="F19" s="2176"/>
      <c r="G19" s="2176"/>
      <c r="H19" s="2176"/>
    </row>
    <row r="20" spans="1:8" ht="18.75" customHeight="1">
      <c r="A20" s="644" t="s">
        <v>2353</v>
      </c>
      <c r="B20" s="644" t="s">
        <v>2354</v>
      </c>
      <c r="C20" s="644"/>
      <c r="D20" s="644"/>
      <c r="E20" s="644"/>
      <c r="F20" s="644"/>
      <c r="G20" s="644"/>
      <c r="H20" s="644"/>
    </row>
    <row r="21" spans="1:8" ht="46.5" customHeight="1">
      <c r="A21" s="644"/>
      <c r="B21" s="2176" t="s">
        <v>2355</v>
      </c>
      <c r="C21" s="2176"/>
      <c r="D21" s="2176"/>
      <c r="E21" s="2176"/>
      <c r="F21" s="2176"/>
      <c r="G21" s="2176"/>
      <c r="H21" s="2176"/>
    </row>
    <row r="22" spans="1:8" ht="34.5" customHeight="1">
      <c r="A22" s="664" t="s">
        <v>2356</v>
      </c>
      <c r="B22" s="2176" t="s">
        <v>2357</v>
      </c>
      <c r="C22" s="2176"/>
      <c r="D22" s="2176"/>
      <c r="E22" s="2176"/>
      <c r="F22" s="2176"/>
      <c r="G22" s="2176"/>
      <c r="H22" s="2176"/>
    </row>
    <row r="23" spans="1:8" ht="62.25" customHeight="1">
      <c r="A23" s="664"/>
      <c r="B23" s="2176" t="s">
        <v>2358</v>
      </c>
      <c r="C23" s="2176"/>
      <c r="D23" s="2176"/>
      <c r="E23" s="2176"/>
      <c r="F23" s="2176"/>
      <c r="G23" s="2176"/>
      <c r="H23" s="2176"/>
    </row>
    <row r="24" spans="1:8" ht="27.75" customHeight="1">
      <c r="A24" s="1481" t="s">
        <v>2359</v>
      </c>
      <c r="B24" s="4486" t="s">
        <v>2360</v>
      </c>
      <c r="C24" s="4486"/>
      <c r="D24" s="4486"/>
      <c r="E24" s="4486"/>
      <c r="F24" s="4486"/>
      <c r="G24" s="4486"/>
      <c r="H24" s="4486"/>
    </row>
    <row r="25" spans="1:8">
      <c r="A25" s="1481"/>
      <c r="B25" s="4485"/>
      <c r="C25" s="4485"/>
      <c r="D25" s="4485"/>
      <c r="E25" s="4485"/>
      <c r="F25" s="4485"/>
      <c r="G25" s="4485"/>
      <c r="H25" s="4485"/>
    </row>
    <row r="26" spans="1:8">
      <c r="A26" s="644"/>
      <c r="B26" s="1428"/>
      <c r="C26" s="1428"/>
      <c r="D26" s="1428"/>
      <c r="E26" s="1428"/>
      <c r="F26" s="644"/>
      <c r="G26" s="644"/>
      <c r="H26" s="644"/>
    </row>
    <row r="27" spans="1:8">
      <c r="C27" s="55" t="s">
        <v>79</v>
      </c>
    </row>
  </sheetData>
  <mergeCells count="24">
    <mergeCell ref="B21:H21"/>
    <mergeCell ref="B22:H22"/>
    <mergeCell ref="B23:H23"/>
    <mergeCell ref="B24:H24"/>
    <mergeCell ref="B25:H25"/>
    <mergeCell ref="B19:H19"/>
    <mergeCell ref="C8:H8"/>
    <mergeCell ref="B9:H9"/>
    <mergeCell ref="B10:B13"/>
    <mergeCell ref="D11:E11"/>
    <mergeCell ref="F11:G11"/>
    <mergeCell ref="D12:E12"/>
    <mergeCell ref="F12:G12"/>
    <mergeCell ref="B14:B17"/>
    <mergeCell ref="D15:E15"/>
    <mergeCell ref="F15:G15"/>
    <mergeCell ref="D16:E16"/>
    <mergeCell ref="F16:G16"/>
    <mergeCell ref="C7:H7"/>
    <mergeCell ref="G2:H2"/>
    <mergeCell ref="I2:J2"/>
    <mergeCell ref="A3:H3"/>
    <mergeCell ref="C5:H5"/>
    <mergeCell ref="C6:H6"/>
  </mergeCells>
  <phoneticPr fontId="8"/>
  <pageMargins left="0.7" right="0.7" top="0.75" bottom="0.75" header="0.3" footer="0.3"/>
  <pageSetup paperSize="9" scale="9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I26"/>
  <sheetViews>
    <sheetView zoomScaleNormal="100" zoomScaleSheetLayoutView="100" workbookViewId="0">
      <selection activeCell="B14" sqref="B14:Q14"/>
    </sheetView>
  </sheetViews>
  <sheetFormatPr defaultColWidth="9" defaultRowHeight="21" customHeight="1"/>
  <cols>
    <col min="1" max="37" width="2.6328125" style="72" customWidth="1"/>
    <col min="38" max="16384" width="9" style="72"/>
  </cols>
  <sheetData>
    <row r="1" spans="1:35" ht="22.5" customHeight="1">
      <c r="A1" s="2679" t="s">
        <v>265</v>
      </c>
      <c r="B1" s="2679"/>
      <c r="C1" s="2679"/>
      <c r="D1" s="2679"/>
      <c r="E1" s="2679"/>
      <c r="F1" s="2679"/>
      <c r="G1" s="2679"/>
      <c r="H1" s="2679"/>
      <c r="I1" s="2679"/>
      <c r="J1" s="2679"/>
      <c r="K1" s="2679"/>
      <c r="L1" s="2679"/>
      <c r="M1" s="2679"/>
      <c r="N1" s="2679"/>
      <c r="O1" s="2679"/>
      <c r="P1" s="2679"/>
      <c r="Q1" s="2679"/>
      <c r="R1" s="2679"/>
      <c r="S1" s="2679"/>
      <c r="T1" s="2679"/>
      <c r="U1" s="2679"/>
      <c r="V1" s="2679"/>
      <c r="W1" s="2679"/>
      <c r="X1" s="2679"/>
      <c r="Y1" s="2679"/>
      <c r="Z1" s="2679"/>
      <c r="AA1" s="2679"/>
      <c r="AB1" s="2679"/>
      <c r="AC1" s="2679"/>
      <c r="AD1" s="2679"/>
      <c r="AE1" s="2679"/>
      <c r="AF1" s="2679"/>
      <c r="AG1" s="2679"/>
      <c r="AH1" s="2679"/>
      <c r="AI1" s="2679"/>
    </row>
    <row r="2" spans="1:35" ht="22.5" customHeight="1">
      <c r="A2" s="2680" t="s">
        <v>276</v>
      </c>
      <c r="B2" s="2680"/>
      <c r="C2" s="2680"/>
      <c r="D2" s="2680"/>
      <c r="E2" s="2680"/>
      <c r="F2" s="2680"/>
      <c r="G2" s="2680"/>
      <c r="H2" s="2680"/>
      <c r="I2" s="2680"/>
      <c r="J2" s="2680"/>
      <c r="K2" s="2680"/>
      <c r="L2" s="2680"/>
      <c r="M2" s="2680"/>
      <c r="N2" s="2680"/>
      <c r="O2" s="2680"/>
      <c r="P2" s="2680"/>
      <c r="Q2" s="2680"/>
      <c r="R2" s="2680"/>
      <c r="S2" s="2680"/>
      <c r="T2" s="2680"/>
      <c r="U2" s="2680"/>
      <c r="V2" s="2680"/>
      <c r="W2" s="2680"/>
      <c r="X2" s="2680"/>
      <c r="Y2" s="2680"/>
      <c r="Z2" s="2680"/>
      <c r="AA2" s="2680"/>
      <c r="AB2" s="2680"/>
      <c r="AC2" s="2680"/>
      <c r="AD2" s="2680"/>
      <c r="AE2" s="2680"/>
      <c r="AF2" s="2680"/>
      <c r="AG2" s="2680"/>
      <c r="AH2" s="2680"/>
      <c r="AI2" s="2680"/>
    </row>
    <row r="3" spans="1:35" ht="22.5" customHeight="1" thickBot="1"/>
    <row r="4" spans="1:35" ht="22.5" customHeight="1">
      <c r="A4" s="2681" t="s">
        <v>362</v>
      </c>
      <c r="B4" s="2682"/>
      <c r="C4" s="2682"/>
      <c r="D4" s="2682"/>
      <c r="E4" s="2682"/>
      <c r="F4" s="2682"/>
      <c r="G4" s="2682"/>
      <c r="H4" s="2682"/>
      <c r="I4" s="2682"/>
      <c r="J4" s="2682"/>
      <c r="K4" s="2682"/>
      <c r="L4" s="2682"/>
      <c r="M4" s="2682"/>
      <c r="N4" s="2682"/>
      <c r="O4" s="2682"/>
      <c r="P4" s="2682"/>
      <c r="Q4" s="2682"/>
      <c r="R4" s="2683"/>
      <c r="S4" s="2683"/>
      <c r="T4" s="2683"/>
      <c r="U4" s="2683"/>
      <c r="V4" s="2683"/>
      <c r="W4" s="2683"/>
      <c r="X4" s="2683"/>
      <c r="Y4" s="2683"/>
      <c r="Z4" s="2683"/>
      <c r="AA4" s="2683"/>
      <c r="AB4" s="2683"/>
      <c r="AC4" s="2683"/>
      <c r="AD4" s="2683"/>
      <c r="AE4" s="2683"/>
      <c r="AF4" s="2683"/>
      <c r="AG4" s="2683"/>
      <c r="AH4" s="2683"/>
      <c r="AI4" s="2684"/>
    </row>
    <row r="5" spans="1:35" ht="22.5" customHeight="1" thickBot="1">
      <c r="A5" s="104"/>
      <c r="B5" s="2685" t="s">
        <v>360</v>
      </c>
      <c r="C5" s="2685"/>
      <c r="D5" s="2685"/>
      <c r="E5" s="2685"/>
      <c r="F5" s="2685"/>
      <c r="G5" s="2685"/>
      <c r="H5" s="2685"/>
      <c r="I5" s="2685"/>
      <c r="J5" s="2685"/>
      <c r="K5" s="2685"/>
      <c r="L5" s="2685"/>
      <c r="M5" s="2685"/>
      <c r="N5" s="2685"/>
      <c r="O5" s="2685"/>
      <c r="P5" s="2685"/>
      <c r="Q5" s="2685"/>
      <c r="R5" s="2686">
        <f>ROUND(R4*0.3,2)</f>
        <v>0</v>
      </c>
      <c r="S5" s="2686"/>
      <c r="T5" s="2686"/>
      <c r="U5" s="2686"/>
      <c r="V5" s="2686"/>
      <c r="W5" s="2686"/>
      <c r="X5" s="2686"/>
      <c r="Y5" s="2686"/>
      <c r="Z5" s="2686"/>
      <c r="AA5" s="2686"/>
      <c r="AB5" s="2686"/>
      <c r="AC5" s="2686"/>
      <c r="AD5" s="2686"/>
      <c r="AE5" s="2686"/>
      <c r="AF5" s="2686"/>
      <c r="AG5" s="2686"/>
      <c r="AH5" s="2686"/>
      <c r="AI5" s="2687"/>
    </row>
    <row r="6" spans="1:35" ht="22.5" customHeight="1" thickTop="1">
      <c r="A6" s="2688" t="s">
        <v>55</v>
      </c>
      <c r="B6" s="2689"/>
      <c r="C6" s="2689"/>
      <c r="D6" s="2689"/>
      <c r="E6" s="2689"/>
      <c r="F6" s="2689"/>
      <c r="G6" s="2689"/>
      <c r="H6" s="2689"/>
      <c r="I6" s="2689"/>
      <c r="J6" s="2689"/>
      <c r="K6" s="2689"/>
      <c r="L6" s="2689"/>
      <c r="M6" s="2689"/>
      <c r="N6" s="2689"/>
      <c r="O6" s="2689"/>
      <c r="P6" s="2689"/>
      <c r="Q6" s="2689"/>
      <c r="R6" s="2689" t="s">
        <v>277</v>
      </c>
      <c r="S6" s="2689"/>
      <c r="T6" s="2689"/>
      <c r="U6" s="2689"/>
      <c r="V6" s="2689"/>
      <c r="W6" s="2689"/>
      <c r="X6" s="2689"/>
      <c r="Y6" s="2689"/>
      <c r="Z6" s="2689"/>
      <c r="AA6" s="2689"/>
      <c r="AB6" s="2689"/>
      <c r="AC6" s="2689"/>
      <c r="AD6" s="2689" t="s">
        <v>278</v>
      </c>
      <c r="AE6" s="2689"/>
      <c r="AF6" s="2689"/>
      <c r="AG6" s="2689"/>
      <c r="AH6" s="2689"/>
      <c r="AI6" s="2690"/>
    </row>
    <row r="7" spans="1:35" ht="22.5" customHeight="1">
      <c r="A7" s="105">
        <v>1</v>
      </c>
      <c r="B7" s="2675"/>
      <c r="C7" s="2675"/>
      <c r="D7" s="2675"/>
      <c r="E7" s="2675"/>
      <c r="F7" s="2675"/>
      <c r="G7" s="2675"/>
      <c r="H7" s="2675"/>
      <c r="I7" s="2675"/>
      <c r="J7" s="2675"/>
      <c r="K7" s="2675"/>
      <c r="L7" s="2675"/>
      <c r="M7" s="2675"/>
      <c r="N7" s="2675"/>
      <c r="O7" s="2675"/>
      <c r="P7" s="2675"/>
      <c r="Q7" s="2675"/>
      <c r="R7" s="2675"/>
      <c r="S7" s="2675"/>
      <c r="T7" s="2675"/>
      <c r="U7" s="2675"/>
      <c r="V7" s="2675"/>
      <c r="W7" s="2675"/>
      <c r="X7" s="2675"/>
      <c r="Y7" s="2675"/>
      <c r="Z7" s="2675"/>
      <c r="AA7" s="2675"/>
      <c r="AB7" s="2675"/>
      <c r="AC7" s="2675"/>
      <c r="AD7" s="2675"/>
      <c r="AE7" s="2675"/>
      <c r="AF7" s="2675"/>
      <c r="AG7" s="2675"/>
      <c r="AH7" s="2675"/>
      <c r="AI7" s="2676"/>
    </row>
    <row r="8" spans="1:35" ht="22.5" customHeight="1">
      <c r="A8" s="105">
        <v>2</v>
      </c>
      <c r="B8" s="2675"/>
      <c r="C8" s="2675"/>
      <c r="D8" s="2675"/>
      <c r="E8" s="2675"/>
      <c r="F8" s="2675"/>
      <c r="G8" s="2675"/>
      <c r="H8" s="2675"/>
      <c r="I8" s="2675"/>
      <c r="J8" s="2675"/>
      <c r="K8" s="2675"/>
      <c r="L8" s="2675"/>
      <c r="M8" s="2675"/>
      <c r="N8" s="2675"/>
      <c r="O8" s="2675"/>
      <c r="P8" s="2675"/>
      <c r="Q8" s="2675"/>
      <c r="R8" s="2675"/>
      <c r="S8" s="2675"/>
      <c r="T8" s="2675"/>
      <c r="U8" s="2675"/>
      <c r="V8" s="2675"/>
      <c r="W8" s="2675"/>
      <c r="X8" s="2675"/>
      <c r="Y8" s="2675"/>
      <c r="Z8" s="2675"/>
      <c r="AA8" s="2675"/>
      <c r="AB8" s="2675"/>
      <c r="AC8" s="2675"/>
      <c r="AD8" s="2675"/>
      <c r="AE8" s="2675"/>
      <c r="AF8" s="2675"/>
      <c r="AG8" s="2675"/>
      <c r="AH8" s="2675"/>
      <c r="AI8" s="2676"/>
    </row>
    <row r="9" spans="1:35" ht="22.5" customHeight="1">
      <c r="A9" s="105">
        <v>3</v>
      </c>
      <c r="B9" s="2675"/>
      <c r="C9" s="2675"/>
      <c r="D9" s="2675"/>
      <c r="E9" s="2675"/>
      <c r="F9" s="2675"/>
      <c r="G9" s="2675"/>
      <c r="H9" s="2675"/>
      <c r="I9" s="2675"/>
      <c r="J9" s="2675"/>
      <c r="K9" s="2675"/>
      <c r="L9" s="2675"/>
      <c r="M9" s="2675"/>
      <c r="N9" s="2675"/>
      <c r="O9" s="2675"/>
      <c r="P9" s="2675"/>
      <c r="Q9" s="2675"/>
      <c r="R9" s="2675"/>
      <c r="S9" s="2675"/>
      <c r="T9" s="2675"/>
      <c r="U9" s="2675"/>
      <c r="V9" s="2675"/>
      <c r="W9" s="2675"/>
      <c r="X9" s="2675"/>
      <c r="Y9" s="2675"/>
      <c r="Z9" s="2675"/>
      <c r="AA9" s="2675"/>
      <c r="AB9" s="2675"/>
      <c r="AC9" s="2675"/>
      <c r="AD9" s="2675"/>
      <c r="AE9" s="2675"/>
      <c r="AF9" s="2675"/>
      <c r="AG9" s="2675"/>
      <c r="AH9" s="2675"/>
      <c r="AI9" s="2676"/>
    </row>
    <row r="10" spans="1:35" ht="22.5" customHeight="1">
      <c r="A10" s="105">
        <v>4</v>
      </c>
      <c r="B10" s="2675"/>
      <c r="C10" s="2675"/>
      <c r="D10" s="2675"/>
      <c r="E10" s="2675"/>
      <c r="F10" s="2675"/>
      <c r="G10" s="2675"/>
      <c r="H10" s="2675"/>
      <c r="I10" s="2675"/>
      <c r="J10" s="2675"/>
      <c r="K10" s="2675"/>
      <c r="L10" s="2675"/>
      <c r="M10" s="2675"/>
      <c r="N10" s="2675"/>
      <c r="O10" s="2675"/>
      <c r="P10" s="2675"/>
      <c r="Q10" s="2675"/>
      <c r="R10" s="2675"/>
      <c r="S10" s="2675"/>
      <c r="T10" s="2675"/>
      <c r="U10" s="2675"/>
      <c r="V10" s="2675"/>
      <c r="W10" s="2675"/>
      <c r="X10" s="2675"/>
      <c r="Y10" s="2675"/>
      <c r="Z10" s="2675"/>
      <c r="AA10" s="2675"/>
      <c r="AB10" s="2675"/>
      <c r="AC10" s="2675"/>
      <c r="AD10" s="2675"/>
      <c r="AE10" s="2675"/>
      <c r="AF10" s="2675"/>
      <c r="AG10" s="2675"/>
      <c r="AH10" s="2675"/>
      <c r="AI10" s="2676"/>
    </row>
    <row r="11" spans="1:35" ht="22.5" customHeight="1">
      <c r="A11" s="105">
        <v>5</v>
      </c>
      <c r="B11" s="2675"/>
      <c r="C11" s="2675"/>
      <c r="D11" s="2675"/>
      <c r="E11" s="2675"/>
      <c r="F11" s="2675"/>
      <c r="G11" s="2675"/>
      <c r="H11" s="2675"/>
      <c r="I11" s="2675"/>
      <c r="J11" s="2675"/>
      <c r="K11" s="2675"/>
      <c r="L11" s="2675"/>
      <c r="M11" s="2675"/>
      <c r="N11" s="2675"/>
      <c r="O11" s="2675"/>
      <c r="P11" s="2675"/>
      <c r="Q11" s="2675"/>
      <c r="R11" s="2675"/>
      <c r="S11" s="2675"/>
      <c r="T11" s="2675"/>
      <c r="U11" s="2675"/>
      <c r="V11" s="2675"/>
      <c r="W11" s="2675"/>
      <c r="X11" s="2675"/>
      <c r="Y11" s="2675"/>
      <c r="Z11" s="2675"/>
      <c r="AA11" s="2675"/>
      <c r="AB11" s="2675"/>
      <c r="AC11" s="2675"/>
      <c r="AD11" s="2675"/>
      <c r="AE11" s="2675"/>
      <c r="AF11" s="2675"/>
      <c r="AG11" s="2675"/>
      <c r="AH11" s="2675"/>
      <c r="AI11" s="2676"/>
    </row>
    <row r="12" spans="1:35" ht="22.5" customHeight="1">
      <c r="A12" s="105">
        <v>6</v>
      </c>
      <c r="B12" s="2675"/>
      <c r="C12" s="2675"/>
      <c r="D12" s="2675"/>
      <c r="E12" s="2675"/>
      <c r="F12" s="2675"/>
      <c r="G12" s="2675"/>
      <c r="H12" s="2675"/>
      <c r="I12" s="2675"/>
      <c r="J12" s="2675"/>
      <c r="K12" s="2675"/>
      <c r="L12" s="2675"/>
      <c r="M12" s="2675"/>
      <c r="N12" s="2675"/>
      <c r="O12" s="2675"/>
      <c r="P12" s="2675"/>
      <c r="Q12" s="2675"/>
      <c r="R12" s="2675"/>
      <c r="S12" s="2675"/>
      <c r="T12" s="2675"/>
      <c r="U12" s="2675"/>
      <c r="V12" s="2675"/>
      <c r="W12" s="2675"/>
      <c r="X12" s="2675"/>
      <c r="Y12" s="2675"/>
      <c r="Z12" s="2675"/>
      <c r="AA12" s="2675"/>
      <c r="AB12" s="2675"/>
      <c r="AC12" s="2675"/>
      <c r="AD12" s="2675"/>
      <c r="AE12" s="2675"/>
      <c r="AF12" s="2675"/>
      <c r="AG12" s="2675"/>
      <c r="AH12" s="2675"/>
      <c r="AI12" s="2676"/>
    </row>
    <row r="13" spans="1:35" ht="22.5" customHeight="1">
      <c r="A13" s="105">
        <v>7</v>
      </c>
      <c r="B13" s="2675"/>
      <c r="C13" s="2675"/>
      <c r="D13" s="2675"/>
      <c r="E13" s="2675"/>
      <c r="F13" s="2675"/>
      <c r="G13" s="2675"/>
      <c r="H13" s="2675"/>
      <c r="I13" s="2675"/>
      <c r="J13" s="2675"/>
      <c r="K13" s="2675"/>
      <c r="L13" s="2675"/>
      <c r="M13" s="2675"/>
      <c r="N13" s="2675"/>
      <c r="O13" s="2675"/>
      <c r="P13" s="2675"/>
      <c r="Q13" s="2675"/>
      <c r="R13" s="2675"/>
      <c r="S13" s="2675"/>
      <c r="T13" s="2675"/>
      <c r="U13" s="2675"/>
      <c r="V13" s="2675"/>
      <c r="W13" s="2675"/>
      <c r="X13" s="2675"/>
      <c r="Y13" s="2675"/>
      <c r="Z13" s="2675"/>
      <c r="AA13" s="2675"/>
      <c r="AB13" s="2675"/>
      <c r="AC13" s="2675"/>
      <c r="AD13" s="2675"/>
      <c r="AE13" s="2675"/>
      <c r="AF13" s="2675"/>
      <c r="AG13" s="2675"/>
      <c r="AH13" s="2675"/>
      <c r="AI13" s="2676"/>
    </row>
    <row r="14" spans="1:35" ht="22.5" customHeight="1">
      <c r="A14" s="105">
        <v>8</v>
      </c>
      <c r="B14" s="2675"/>
      <c r="C14" s="2675"/>
      <c r="D14" s="2675"/>
      <c r="E14" s="2675"/>
      <c r="F14" s="2675"/>
      <c r="G14" s="2675"/>
      <c r="H14" s="2675"/>
      <c r="I14" s="2675"/>
      <c r="J14" s="2675"/>
      <c r="K14" s="2675"/>
      <c r="L14" s="2675"/>
      <c r="M14" s="2675"/>
      <c r="N14" s="2675"/>
      <c r="O14" s="2675"/>
      <c r="P14" s="2675"/>
      <c r="Q14" s="2675"/>
      <c r="R14" s="2675"/>
      <c r="S14" s="2675"/>
      <c r="T14" s="2675"/>
      <c r="U14" s="2675"/>
      <c r="V14" s="2675"/>
      <c r="W14" s="2675"/>
      <c r="X14" s="2675"/>
      <c r="Y14" s="2675"/>
      <c r="Z14" s="2675"/>
      <c r="AA14" s="2675"/>
      <c r="AB14" s="2675"/>
      <c r="AC14" s="2675"/>
      <c r="AD14" s="2675"/>
      <c r="AE14" s="2675"/>
      <c r="AF14" s="2675"/>
      <c r="AG14" s="2675"/>
      <c r="AH14" s="2675"/>
      <c r="AI14" s="2676"/>
    </row>
    <row r="15" spans="1:35" ht="22.5" customHeight="1">
      <c r="A15" s="105">
        <v>9</v>
      </c>
      <c r="B15" s="2675"/>
      <c r="C15" s="2675"/>
      <c r="D15" s="2675"/>
      <c r="E15" s="2675"/>
      <c r="F15" s="2675"/>
      <c r="G15" s="2675"/>
      <c r="H15" s="2675"/>
      <c r="I15" s="2675"/>
      <c r="J15" s="2675"/>
      <c r="K15" s="2675"/>
      <c r="L15" s="2675"/>
      <c r="M15" s="2675"/>
      <c r="N15" s="2675"/>
      <c r="O15" s="2675"/>
      <c r="P15" s="2675"/>
      <c r="Q15" s="2675"/>
      <c r="R15" s="2675"/>
      <c r="S15" s="2675"/>
      <c r="T15" s="2675"/>
      <c r="U15" s="2675"/>
      <c r="V15" s="2675"/>
      <c r="W15" s="2675"/>
      <c r="X15" s="2675"/>
      <c r="Y15" s="2675"/>
      <c r="Z15" s="2675"/>
      <c r="AA15" s="2675"/>
      <c r="AB15" s="2675"/>
      <c r="AC15" s="2675"/>
      <c r="AD15" s="2675"/>
      <c r="AE15" s="2675"/>
      <c r="AF15" s="2675"/>
      <c r="AG15" s="2675"/>
      <c r="AH15" s="2675"/>
      <c r="AI15" s="2676"/>
    </row>
    <row r="16" spans="1:35" ht="22.5" customHeight="1">
      <c r="A16" s="105">
        <v>10</v>
      </c>
      <c r="B16" s="2675"/>
      <c r="C16" s="2675"/>
      <c r="D16" s="2675"/>
      <c r="E16" s="2675"/>
      <c r="F16" s="2675"/>
      <c r="G16" s="2675"/>
      <c r="H16" s="2675"/>
      <c r="I16" s="2675"/>
      <c r="J16" s="2675"/>
      <c r="K16" s="2675"/>
      <c r="L16" s="2675"/>
      <c r="M16" s="2675"/>
      <c r="N16" s="2675"/>
      <c r="O16" s="2675"/>
      <c r="P16" s="2675"/>
      <c r="Q16" s="2675"/>
      <c r="R16" s="2675"/>
      <c r="S16" s="2675"/>
      <c r="T16" s="2675"/>
      <c r="U16" s="2675"/>
      <c r="V16" s="2675"/>
      <c r="W16" s="2675"/>
      <c r="X16" s="2675"/>
      <c r="Y16" s="2675"/>
      <c r="Z16" s="2675"/>
      <c r="AA16" s="2675"/>
      <c r="AB16" s="2675"/>
      <c r="AC16" s="2675"/>
      <c r="AD16" s="2675"/>
      <c r="AE16" s="2675"/>
      <c r="AF16" s="2675"/>
      <c r="AG16" s="2675"/>
      <c r="AH16" s="2675"/>
      <c r="AI16" s="2676"/>
    </row>
    <row r="17" spans="1:35" ht="22.5" customHeight="1">
      <c r="A17" s="105">
        <v>11</v>
      </c>
      <c r="B17" s="2675"/>
      <c r="C17" s="2675"/>
      <c r="D17" s="2675"/>
      <c r="E17" s="2675"/>
      <c r="F17" s="2675"/>
      <c r="G17" s="2675"/>
      <c r="H17" s="2675"/>
      <c r="I17" s="2675"/>
      <c r="J17" s="2675"/>
      <c r="K17" s="2675"/>
      <c r="L17" s="2675"/>
      <c r="M17" s="2675"/>
      <c r="N17" s="2675"/>
      <c r="O17" s="2675"/>
      <c r="P17" s="2675"/>
      <c r="Q17" s="2675"/>
      <c r="R17" s="2675"/>
      <c r="S17" s="2675"/>
      <c r="T17" s="2675"/>
      <c r="U17" s="2675"/>
      <c r="V17" s="2675"/>
      <c r="W17" s="2675"/>
      <c r="X17" s="2675"/>
      <c r="Y17" s="2675"/>
      <c r="Z17" s="2675"/>
      <c r="AA17" s="2675"/>
      <c r="AB17" s="2675"/>
      <c r="AC17" s="2675"/>
      <c r="AD17" s="2675"/>
      <c r="AE17" s="2675"/>
      <c r="AF17" s="2675"/>
      <c r="AG17" s="2675"/>
      <c r="AH17" s="2675"/>
      <c r="AI17" s="2676"/>
    </row>
    <row r="18" spans="1:35" ht="22.5" customHeight="1">
      <c r="A18" s="105">
        <v>12</v>
      </c>
      <c r="B18" s="2675"/>
      <c r="C18" s="2675"/>
      <c r="D18" s="2675"/>
      <c r="E18" s="2675"/>
      <c r="F18" s="2675"/>
      <c r="G18" s="2675"/>
      <c r="H18" s="2675"/>
      <c r="I18" s="2675"/>
      <c r="J18" s="2675"/>
      <c r="K18" s="2675"/>
      <c r="L18" s="2675"/>
      <c r="M18" s="2675"/>
      <c r="N18" s="2675"/>
      <c r="O18" s="2675"/>
      <c r="P18" s="2675"/>
      <c r="Q18" s="2675"/>
      <c r="R18" s="2675"/>
      <c r="S18" s="2675"/>
      <c r="T18" s="2675"/>
      <c r="U18" s="2675"/>
      <c r="V18" s="2675"/>
      <c r="W18" s="2675"/>
      <c r="X18" s="2675"/>
      <c r="Y18" s="2675"/>
      <c r="Z18" s="2675"/>
      <c r="AA18" s="2675"/>
      <c r="AB18" s="2675"/>
      <c r="AC18" s="2675"/>
      <c r="AD18" s="2675"/>
      <c r="AE18" s="2675"/>
      <c r="AF18" s="2675"/>
      <c r="AG18" s="2675"/>
      <c r="AH18" s="2675"/>
      <c r="AI18" s="2676"/>
    </row>
    <row r="19" spans="1:35" ht="22.5" customHeight="1">
      <c r="A19" s="105">
        <v>13</v>
      </c>
      <c r="B19" s="2675"/>
      <c r="C19" s="2675"/>
      <c r="D19" s="2675"/>
      <c r="E19" s="2675"/>
      <c r="F19" s="2675"/>
      <c r="G19" s="2675"/>
      <c r="H19" s="2675"/>
      <c r="I19" s="2675"/>
      <c r="J19" s="2675"/>
      <c r="K19" s="2675"/>
      <c r="L19" s="2675"/>
      <c r="M19" s="2675"/>
      <c r="N19" s="2675"/>
      <c r="O19" s="2675"/>
      <c r="P19" s="2675"/>
      <c r="Q19" s="2675"/>
      <c r="R19" s="2675"/>
      <c r="S19" s="2675"/>
      <c r="T19" s="2675"/>
      <c r="U19" s="2675"/>
      <c r="V19" s="2675"/>
      <c r="W19" s="2675"/>
      <c r="X19" s="2675"/>
      <c r="Y19" s="2675"/>
      <c r="Z19" s="2675"/>
      <c r="AA19" s="2675"/>
      <c r="AB19" s="2675"/>
      <c r="AC19" s="2675"/>
      <c r="AD19" s="2675"/>
      <c r="AE19" s="2675"/>
      <c r="AF19" s="2675"/>
      <c r="AG19" s="2675"/>
      <c r="AH19" s="2675"/>
      <c r="AI19" s="2676"/>
    </row>
    <row r="20" spans="1:35" ht="22.5" customHeight="1">
      <c r="A20" s="105">
        <v>14</v>
      </c>
      <c r="B20" s="2675"/>
      <c r="C20" s="2675"/>
      <c r="D20" s="2675"/>
      <c r="E20" s="2675"/>
      <c r="F20" s="2675"/>
      <c r="G20" s="2675"/>
      <c r="H20" s="2675"/>
      <c r="I20" s="2675"/>
      <c r="J20" s="2675"/>
      <c r="K20" s="2675"/>
      <c r="L20" s="2675"/>
      <c r="M20" s="2675"/>
      <c r="N20" s="2675"/>
      <c r="O20" s="2675"/>
      <c r="P20" s="2675"/>
      <c r="Q20" s="2675"/>
      <c r="R20" s="2675"/>
      <c r="S20" s="2675"/>
      <c r="T20" s="2675"/>
      <c r="U20" s="2675"/>
      <c r="V20" s="2675"/>
      <c r="W20" s="2675"/>
      <c r="X20" s="2675"/>
      <c r="Y20" s="2675"/>
      <c r="Z20" s="2675"/>
      <c r="AA20" s="2675"/>
      <c r="AB20" s="2675"/>
      <c r="AC20" s="2675"/>
      <c r="AD20" s="2675"/>
      <c r="AE20" s="2675"/>
      <c r="AF20" s="2675"/>
      <c r="AG20" s="2675"/>
      <c r="AH20" s="2675"/>
      <c r="AI20" s="2676"/>
    </row>
    <row r="21" spans="1:35" ht="22.5" customHeight="1" thickBot="1">
      <c r="A21" s="106">
        <v>15</v>
      </c>
      <c r="B21" s="2677"/>
      <c r="C21" s="2677"/>
      <c r="D21" s="2677"/>
      <c r="E21" s="2677"/>
      <c r="F21" s="2677"/>
      <c r="G21" s="2677"/>
      <c r="H21" s="2677"/>
      <c r="I21" s="2677"/>
      <c r="J21" s="2677"/>
      <c r="K21" s="2677"/>
      <c r="L21" s="2677"/>
      <c r="M21" s="2677"/>
      <c r="N21" s="2677"/>
      <c r="O21" s="2677"/>
      <c r="P21" s="2677"/>
      <c r="Q21" s="2677"/>
      <c r="R21" s="2677"/>
      <c r="S21" s="2677"/>
      <c r="T21" s="2677"/>
      <c r="U21" s="2677"/>
      <c r="V21" s="2677"/>
      <c r="W21" s="2677"/>
      <c r="X21" s="2677"/>
      <c r="Y21" s="2677"/>
      <c r="Z21" s="2677"/>
      <c r="AA21" s="2677"/>
      <c r="AB21" s="2677"/>
      <c r="AC21" s="2677"/>
      <c r="AD21" s="2677"/>
      <c r="AE21" s="2677"/>
      <c r="AF21" s="2677"/>
      <c r="AG21" s="2677"/>
      <c r="AH21" s="2677"/>
      <c r="AI21" s="2678"/>
    </row>
    <row r="22" spans="1:35" ht="22.5" customHeight="1">
      <c r="A22" s="2674" t="s">
        <v>361</v>
      </c>
      <c r="B22" s="2674"/>
      <c r="C22" s="2674"/>
      <c r="D22" s="2674"/>
      <c r="E22" s="2674"/>
      <c r="F22" s="2674"/>
      <c r="G22" s="2674"/>
      <c r="H22" s="2674"/>
      <c r="I22" s="2674"/>
      <c r="J22" s="2674"/>
      <c r="K22" s="2674"/>
      <c r="L22" s="2674"/>
      <c r="M22" s="2674"/>
      <c r="N22" s="2674"/>
      <c r="O22" s="2674"/>
      <c r="P22" s="2674"/>
      <c r="Q22" s="2674"/>
      <c r="R22" s="2674"/>
      <c r="S22" s="2674"/>
      <c r="T22" s="2674"/>
      <c r="U22" s="2674"/>
      <c r="V22" s="2674"/>
      <c r="W22" s="2674"/>
      <c r="X22" s="2674"/>
      <c r="Y22" s="2674"/>
      <c r="Z22" s="2674"/>
      <c r="AA22" s="2674"/>
      <c r="AB22" s="2674"/>
      <c r="AC22" s="2674"/>
      <c r="AD22" s="2674"/>
      <c r="AE22" s="2674"/>
      <c r="AF22" s="2674"/>
      <c r="AG22" s="2674"/>
      <c r="AH22" s="2674"/>
      <c r="AI22" s="2674"/>
    </row>
    <row r="23" spans="1:35" ht="22.5" customHeight="1">
      <c r="A23" s="2674"/>
      <c r="B23" s="2674"/>
      <c r="C23" s="2674"/>
      <c r="D23" s="2674"/>
      <c r="E23" s="2674"/>
      <c r="F23" s="2674"/>
      <c r="G23" s="2674"/>
      <c r="H23" s="2674"/>
      <c r="I23" s="2674"/>
      <c r="J23" s="2674"/>
      <c r="K23" s="2674"/>
      <c r="L23" s="2674"/>
      <c r="M23" s="2674"/>
      <c r="N23" s="2674"/>
      <c r="O23" s="2674"/>
      <c r="P23" s="2674"/>
      <c r="Q23" s="2674"/>
      <c r="R23" s="2674"/>
      <c r="S23" s="2674"/>
      <c r="T23" s="2674"/>
      <c r="U23" s="2674"/>
      <c r="V23" s="2674"/>
      <c r="W23" s="2674"/>
      <c r="X23" s="2674"/>
      <c r="Y23" s="2674"/>
      <c r="Z23" s="2674"/>
      <c r="AA23" s="2674"/>
      <c r="AB23" s="2674"/>
      <c r="AC23" s="2674"/>
      <c r="AD23" s="2674"/>
      <c r="AE23" s="2674"/>
      <c r="AF23" s="2674"/>
      <c r="AG23" s="2674"/>
      <c r="AH23" s="2674"/>
      <c r="AI23" s="2674"/>
    </row>
    <row r="24" spans="1:35" ht="22.5" customHeight="1">
      <c r="A24" s="2674"/>
      <c r="B24" s="2674"/>
      <c r="C24" s="2674"/>
      <c r="D24" s="2674"/>
      <c r="E24" s="2674"/>
      <c r="F24" s="2674"/>
      <c r="G24" s="2674"/>
      <c r="H24" s="2674"/>
      <c r="I24" s="2674"/>
      <c r="J24" s="2674"/>
      <c r="K24" s="2674"/>
      <c r="L24" s="2674"/>
      <c r="M24" s="2674"/>
      <c r="N24" s="2674"/>
      <c r="O24" s="2674"/>
      <c r="P24" s="2674"/>
      <c r="Q24" s="2674"/>
      <c r="R24" s="2674"/>
      <c r="S24" s="2674"/>
      <c r="T24" s="2674"/>
      <c r="U24" s="2674"/>
      <c r="V24" s="2674"/>
      <c r="W24" s="2674"/>
      <c r="X24" s="2674"/>
      <c r="Y24" s="2674"/>
      <c r="Z24" s="2674"/>
      <c r="AA24" s="2674"/>
      <c r="AB24" s="2674"/>
      <c r="AC24" s="2674"/>
      <c r="AD24" s="2674"/>
      <c r="AE24" s="2674"/>
      <c r="AF24" s="2674"/>
      <c r="AG24" s="2674"/>
      <c r="AH24" s="2674"/>
      <c r="AI24" s="2674"/>
    </row>
    <row r="25" spans="1:35" ht="22.5" customHeight="1">
      <c r="A25" s="2674"/>
      <c r="B25" s="2674"/>
      <c r="C25" s="2674"/>
      <c r="D25" s="2674"/>
      <c r="E25" s="2674"/>
      <c r="F25" s="2674"/>
      <c r="G25" s="2674"/>
      <c r="H25" s="2674"/>
      <c r="I25" s="2674"/>
      <c r="J25" s="2674"/>
      <c r="K25" s="2674"/>
      <c r="L25" s="2674"/>
      <c r="M25" s="2674"/>
      <c r="N25" s="2674"/>
      <c r="O25" s="2674"/>
      <c r="P25" s="2674"/>
      <c r="Q25" s="2674"/>
      <c r="R25" s="2674"/>
      <c r="S25" s="2674"/>
      <c r="T25" s="2674"/>
      <c r="U25" s="2674"/>
      <c r="V25" s="2674"/>
      <c r="W25" s="2674"/>
      <c r="X25" s="2674"/>
      <c r="Y25" s="2674"/>
      <c r="Z25" s="2674"/>
      <c r="AA25" s="2674"/>
      <c r="AB25" s="2674"/>
      <c r="AC25" s="2674"/>
      <c r="AD25" s="2674"/>
      <c r="AE25" s="2674"/>
      <c r="AF25" s="2674"/>
      <c r="AG25" s="2674"/>
      <c r="AH25" s="2674"/>
      <c r="AI25" s="2674"/>
    </row>
    <row r="26" spans="1:35" ht="22.5" customHeight="1">
      <c r="A26" s="2674"/>
      <c r="B26" s="2674"/>
      <c r="C26" s="2674"/>
      <c r="D26" s="2674"/>
      <c r="E26" s="2674"/>
      <c r="F26" s="2674"/>
      <c r="G26" s="2674"/>
      <c r="H26" s="2674"/>
      <c r="I26" s="2674"/>
      <c r="J26" s="2674"/>
      <c r="K26" s="2674"/>
      <c r="L26" s="2674"/>
      <c r="M26" s="2674"/>
      <c r="N26" s="2674"/>
      <c r="O26" s="2674"/>
      <c r="P26" s="2674"/>
      <c r="Q26" s="2674"/>
      <c r="R26" s="2674"/>
      <c r="S26" s="2674"/>
      <c r="T26" s="2674"/>
      <c r="U26" s="2674"/>
      <c r="V26" s="2674"/>
      <c r="W26" s="2674"/>
      <c r="X26" s="2674"/>
      <c r="Y26" s="2674"/>
      <c r="Z26" s="2674"/>
      <c r="AA26" s="2674"/>
      <c r="AB26" s="2674"/>
      <c r="AC26" s="2674"/>
      <c r="AD26" s="2674"/>
      <c r="AE26" s="2674"/>
      <c r="AF26" s="2674"/>
      <c r="AG26" s="2674"/>
      <c r="AH26" s="2674"/>
      <c r="AI26" s="2674"/>
    </row>
  </sheetData>
  <mergeCells count="55">
    <mergeCell ref="A1:AI1"/>
    <mergeCell ref="A2:AI2"/>
    <mergeCell ref="A4:Q4"/>
    <mergeCell ref="R4:AI4"/>
    <mergeCell ref="B7:Q7"/>
    <mergeCell ref="R7:AC7"/>
    <mergeCell ref="AD7:AI7"/>
    <mergeCell ref="B5:Q5"/>
    <mergeCell ref="R5:AI5"/>
    <mergeCell ref="A6:Q6"/>
    <mergeCell ref="R6:AC6"/>
    <mergeCell ref="AD6:AI6"/>
    <mergeCell ref="B8:Q8"/>
    <mergeCell ref="R8:AC8"/>
    <mergeCell ref="AD8:AI8"/>
    <mergeCell ref="B9:Q9"/>
    <mergeCell ref="R9:AC9"/>
    <mergeCell ref="AD9:AI9"/>
    <mergeCell ref="B10:Q10"/>
    <mergeCell ref="R10:AC10"/>
    <mergeCell ref="AD10:AI10"/>
    <mergeCell ref="B11:Q11"/>
    <mergeCell ref="R11:AC11"/>
    <mergeCell ref="AD11:AI11"/>
    <mergeCell ref="B12:Q12"/>
    <mergeCell ref="R12:AC12"/>
    <mergeCell ref="AD12:AI12"/>
    <mergeCell ref="B13:Q13"/>
    <mergeCell ref="R13:AC13"/>
    <mergeCell ref="AD13:AI13"/>
    <mergeCell ref="B14:Q14"/>
    <mergeCell ref="R14:AC14"/>
    <mergeCell ref="AD14:AI14"/>
    <mergeCell ref="B15:Q15"/>
    <mergeCell ref="R15:AC15"/>
    <mergeCell ref="AD15:AI15"/>
    <mergeCell ref="B16:Q16"/>
    <mergeCell ref="R16:AC16"/>
    <mergeCell ref="AD16:AI16"/>
    <mergeCell ref="B17:Q17"/>
    <mergeCell ref="R17:AC17"/>
    <mergeCell ref="AD17:AI17"/>
    <mergeCell ref="B18:Q18"/>
    <mergeCell ref="R18:AC18"/>
    <mergeCell ref="AD18:AI18"/>
    <mergeCell ref="B19:Q19"/>
    <mergeCell ref="R19:AC19"/>
    <mergeCell ref="AD19:AI19"/>
    <mergeCell ref="A22:AI26"/>
    <mergeCell ref="B20:Q20"/>
    <mergeCell ref="R20:AC20"/>
    <mergeCell ref="AD20:AI20"/>
    <mergeCell ref="B21:Q21"/>
    <mergeCell ref="R21:AC21"/>
    <mergeCell ref="AD21:AI21"/>
  </mergeCells>
  <phoneticPr fontId="8"/>
  <printOptions horizontalCentered="1"/>
  <pageMargins left="0.72" right="0.39370078740157483" top="0.9" bottom="0.35433070866141736" header="0.31496062992125984" footer="0.27559055118110237"/>
  <pageSetup paperSize="9"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rgb="FF0070C0"/>
  </sheetPr>
  <dimension ref="B1:AL18"/>
  <sheetViews>
    <sheetView view="pageBreakPreview" zoomScale="99" zoomScaleNormal="100" zoomScaleSheetLayoutView="99" workbookViewId="0"/>
  </sheetViews>
  <sheetFormatPr defaultColWidth="9" defaultRowHeight="21" customHeight="1"/>
  <cols>
    <col min="1" max="1" width="1.90625" style="72" customWidth="1"/>
    <col min="2" max="30" width="2.6328125" style="72" customWidth="1"/>
    <col min="31" max="31" width="5.08984375" style="72" customWidth="1"/>
    <col min="32" max="35" width="2.6328125" style="72" customWidth="1"/>
    <col min="36" max="36" width="2.453125" style="72" customWidth="1"/>
    <col min="37" max="40" width="2.6328125" style="72" customWidth="1"/>
    <col min="41" max="256" width="9" style="72"/>
    <col min="257" max="257" width="1.90625" style="72" customWidth="1"/>
    <col min="258" max="286" width="2.6328125" style="72" customWidth="1"/>
    <col min="287" max="287" width="5.08984375" style="72" customWidth="1"/>
    <col min="288" max="291" width="2.6328125" style="72" customWidth="1"/>
    <col min="292" max="292" width="2.453125" style="72" customWidth="1"/>
    <col min="293" max="296" width="2.6328125" style="72" customWidth="1"/>
    <col min="297" max="512" width="9" style="72"/>
    <col min="513" max="513" width="1.90625" style="72" customWidth="1"/>
    <col min="514" max="542" width="2.6328125" style="72" customWidth="1"/>
    <col min="543" max="543" width="5.08984375" style="72" customWidth="1"/>
    <col min="544" max="547" width="2.6328125" style="72" customWidth="1"/>
    <col min="548" max="548" width="2.453125" style="72" customWidth="1"/>
    <col min="549" max="552" width="2.6328125" style="72" customWidth="1"/>
    <col min="553" max="768" width="9" style="72"/>
    <col min="769" max="769" width="1.90625" style="72" customWidth="1"/>
    <col min="770" max="798" width="2.6328125" style="72" customWidth="1"/>
    <col min="799" max="799" width="5.08984375" style="72" customWidth="1"/>
    <col min="800" max="803" width="2.6328125" style="72" customWidth="1"/>
    <col min="804" max="804" width="2.453125" style="72" customWidth="1"/>
    <col min="805" max="808" width="2.6328125" style="72" customWidth="1"/>
    <col min="809" max="1024" width="9" style="72"/>
    <col min="1025" max="1025" width="1.90625" style="72" customWidth="1"/>
    <col min="1026" max="1054" width="2.6328125" style="72" customWidth="1"/>
    <col min="1055" max="1055" width="5.08984375" style="72" customWidth="1"/>
    <col min="1056" max="1059" width="2.6328125" style="72" customWidth="1"/>
    <col min="1060" max="1060" width="2.453125" style="72" customWidth="1"/>
    <col min="1061" max="1064" width="2.6328125" style="72" customWidth="1"/>
    <col min="1065" max="1280" width="9" style="72"/>
    <col min="1281" max="1281" width="1.90625" style="72" customWidth="1"/>
    <col min="1282" max="1310" width="2.6328125" style="72" customWidth="1"/>
    <col min="1311" max="1311" width="5.08984375" style="72" customWidth="1"/>
    <col min="1312" max="1315" width="2.6328125" style="72" customWidth="1"/>
    <col min="1316" max="1316" width="2.453125" style="72" customWidth="1"/>
    <col min="1317" max="1320" width="2.6328125" style="72" customWidth="1"/>
    <col min="1321" max="1536" width="9" style="72"/>
    <col min="1537" max="1537" width="1.90625" style="72" customWidth="1"/>
    <col min="1538" max="1566" width="2.6328125" style="72" customWidth="1"/>
    <col min="1567" max="1567" width="5.08984375" style="72" customWidth="1"/>
    <col min="1568" max="1571" width="2.6328125" style="72" customWidth="1"/>
    <col min="1572" max="1572" width="2.453125" style="72" customWidth="1"/>
    <col min="1573" max="1576" width="2.6328125" style="72" customWidth="1"/>
    <col min="1577" max="1792" width="9" style="72"/>
    <col min="1793" max="1793" width="1.90625" style="72" customWidth="1"/>
    <col min="1794" max="1822" width="2.6328125" style="72" customWidth="1"/>
    <col min="1823" max="1823" width="5.08984375" style="72" customWidth="1"/>
    <col min="1824" max="1827" width="2.6328125" style="72" customWidth="1"/>
    <col min="1828" max="1828" width="2.453125" style="72" customWidth="1"/>
    <col min="1829" max="1832" width="2.6328125" style="72" customWidth="1"/>
    <col min="1833" max="2048" width="9" style="72"/>
    <col min="2049" max="2049" width="1.90625" style="72" customWidth="1"/>
    <col min="2050" max="2078" width="2.6328125" style="72" customWidth="1"/>
    <col min="2079" max="2079" width="5.08984375" style="72" customWidth="1"/>
    <col min="2080" max="2083" width="2.6328125" style="72" customWidth="1"/>
    <col min="2084" max="2084" width="2.453125" style="72" customWidth="1"/>
    <col min="2085" max="2088" width="2.6328125" style="72" customWidth="1"/>
    <col min="2089" max="2304" width="9" style="72"/>
    <col min="2305" max="2305" width="1.90625" style="72" customWidth="1"/>
    <col min="2306" max="2334" width="2.6328125" style="72" customWidth="1"/>
    <col min="2335" max="2335" width="5.08984375" style="72" customWidth="1"/>
    <col min="2336" max="2339" width="2.6328125" style="72" customWidth="1"/>
    <col min="2340" max="2340" width="2.453125" style="72" customWidth="1"/>
    <col min="2341" max="2344" width="2.6328125" style="72" customWidth="1"/>
    <col min="2345" max="2560" width="9" style="72"/>
    <col min="2561" max="2561" width="1.90625" style="72" customWidth="1"/>
    <col min="2562" max="2590" width="2.6328125" style="72" customWidth="1"/>
    <col min="2591" max="2591" width="5.08984375" style="72" customWidth="1"/>
    <col min="2592" max="2595" width="2.6328125" style="72" customWidth="1"/>
    <col min="2596" max="2596" width="2.453125" style="72" customWidth="1"/>
    <col min="2597" max="2600" width="2.6328125" style="72" customWidth="1"/>
    <col min="2601" max="2816" width="9" style="72"/>
    <col min="2817" max="2817" width="1.90625" style="72" customWidth="1"/>
    <col min="2818" max="2846" width="2.6328125" style="72" customWidth="1"/>
    <col min="2847" max="2847" width="5.08984375" style="72" customWidth="1"/>
    <col min="2848" max="2851" width="2.6328125" style="72" customWidth="1"/>
    <col min="2852" max="2852" width="2.453125" style="72" customWidth="1"/>
    <col min="2853" max="2856" width="2.6328125" style="72" customWidth="1"/>
    <col min="2857" max="3072" width="9" style="72"/>
    <col min="3073" max="3073" width="1.90625" style="72" customWidth="1"/>
    <col min="3074" max="3102" width="2.6328125" style="72" customWidth="1"/>
    <col min="3103" max="3103" width="5.08984375" style="72" customWidth="1"/>
    <col min="3104" max="3107" width="2.6328125" style="72" customWidth="1"/>
    <col min="3108" max="3108" width="2.453125" style="72" customWidth="1"/>
    <col min="3109" max="3112" width="2.6328125" style="72" customWidth="1"/>
    <col min="3113" max="3328" width="9" style="72"/>
    <col min="3329" max="3329" width="1.90625" style="72" customWidth="1"/>
    <col min="3330" max="3358" width="2.6328125" style="72" customWidth="1"/>
    <col min="3359" max="3359" width="5.08984375" style="72" customWidth="1"/>
    <col min="3360" max="3363" width="2.6328125" style="72" customWidth="1"/>
    <col min="3364" max="3364" width="2.453125" style="72" customWidth="1"/>
    <col min="3365" max="3368" width="2.6328125" style="72" customWidth="1"/>
    <col min="3369" max="3584" width="9" style="72"/>
    <col min="3585" max="3585" width="1.90625" style="72" customWidth="1"/>
    <col min="3586" max="3614" width="2.6328125" style="72" customWidth="1"/>
    <col min="3615" max="3615" width="5.08984375" style="72" customWidth="1"/>
    <col min="3616" max="3619" width="2.6328125" style="72" customWidth="1"/>
    <col min="3620" max="3620" width="2.453125" style="72" customWidth="1"/>
    <col min="3621" max="3624" width="2.6328125" style="72" customWidth="1"/>
    <col min="3625" max="3840" width="9" style="72"/>
    <col min="3841" max="3841" width="1.90625" style="72" customWidth="1"/>
    <col min="3842" max="3870" width="2.6328125" style="72" customWidth="1"/>
    <col min="3871" max="3871" width="5.08984375" style="72" customWidth="1"/>
    <col min="3872" max="3875" width="2.6328125" style="72" customWidth="1"/>
    <col min="3876" max="3876" width="2.453125" style="72" customWidth="1"/>
    <col min="3877" max="3880" width="2.6328125" style="72" customWidth="1"/>
    <col min="3881" max="4096" width="9" style="72"/>
    <col min="4097" max="4097" width="1.90625" style="72" customWidth="1"/>
    <col min="4098" max="4126" width="2.6328125" style="72" customWidth="1"/>
    <col min="4127" max="4127" width="5.08984375" style="72" customWidth="1"/>
    <col min="4128" max="4131" width="2.6328125" style="72" customWidth="1"/>
    <col min="4132" max="4132" width="2.453125" style="72" customWidth="1"/>
    <col min="4133" max="4136" width="2.6328125" style="72" customWidth="1"/>
    <col min="4137" max="4352" width="9" style="72"/>
    <col min="4353" max="4353" width="1.90625" style="72" customWidth="1"/>
    <col min="4354" max="4382" width="2.6328125" style="72" customWidth="1"/>
    <col min="4383" max="4383" width="5.08984375" style="72" customWidth="1"/>
    <col min="4384" max="4387" width="2.6328125" style="72" customWidth="1"/>
    <col min="4388" max="4388" width="2.453125" style="72" customWidth="1"/>
    <col min="4389" max="4392" width="2.6328125" style="72" customWidth="1"/>
    <col min="4393" max="4608" width="9" style="72"/>
    <col min="4609" max="4609" width="1.90625" style="72" customWidth="1"/>
    <col min="4610" max="4638" width="2.6328125" style="72" customWidth="1"/>
    <col min="4639" max="4639" width="5.08984375" style="72" customWidth="1"/>
    <col min="4640" max="4643" width="2.6328125" style="72" customWidth="1"/>
    <col min="4644" max="4644" width="2.453125" style="72" customWidth="1"/>
    <col min="4645" max="4648" width="2.6328125" style="72" customWidth="1"/>
    <col min="4649" max="4864" width="9" style="72"/>
    <col min="4865" max="4865" width="1.90625" style="72" customWidth="1"/>
    <col min="4866" max="4894" width="2.6328125" style="72" customWidth="1"/>
    <col min="4895" max="4895" width="5.08984375" style="72" customWidth="1"/>
    <col min="4896" max="4899" width="2.6328125" style="72" customWidth="1"/>
    <col min="4900" max="4900" width="2.453125" style="72" customWidth="1"/>
    <col min="4901" max="4904" width="2.6328125" style="72" customWidth="1"/>
    <col min="4905" max="5120" width="9" style="72"/>
    <col min="5121" max="5121" width="1.90625" style="72" customWidth="1"/>
    <col min="5122" max="5150" width="2.6328125" style="72" customWidth="1"/>
    <col min="5151" max="5151" width="5.08984375" style="72" customWidth="1"/>
    <col min="5152" max="5155" width="2.6328125" style="72" customWidth="1"/>
    <col min="5156" max="5156" width="2.453125" style="72" customWidth="1"/>
    <col min="5157" max="5160" width="2.6328125" style="72" customWidth="1"/>
    <col min="5161" max="5376" width="9" style="72"/>
    <col min="5377" max="5377" width="1.90625" style="72" customWidth="1"/>
    <col min="5378" max="5406" width="2.6328125" style="72" customWidth="1"/>
    <col min="5407" max="5407" width="5.08984375" style="72" customWidth="1"/>
    <col min="5408" max="5411" width="2.6328125" style="72" customWidth="1"/>
    <col min="5412" max="5412" width="2.453125" style="72" customWidth="1"/>
    <col min="5413" max="5416" width="2.6328125" style="72" customWidth="1"/>
    <col min="5417" max="5632" width="9" style="72"/>
    <col min="5633" max="5633" width="1.90625" style="72" customWidth="1"/>
    <col min="5634" max="5662" width="2.6328125" style="72" customWidth="1"/>
    <col min="5663" max="5663" width="5.08984375" style="72" customWidth="1"/>
    <col min="5664" max="5667" width="2.6328125" style="72" customWidth="1"/>
    <col min="5668" max="5668" width="2.453125" style="72" customWidth="1"/>
    <col min="5669" max="5672" width="2.6328125" style="72" customWidth="1"/>
    <col min="5673" max="5888" width="9" style="72"/>
    <col min="5889" max="5889" width="1.90625" style="72" customWidth="1"/>
    <col min="5890" max="5918" width="2.6328125" style="72" customWidth="1"/>
    <col min="5919" max="5919" width="5.08984375" style="72" customWidth="1"/>
    <col min="5920" max="5923" width="2.6328125" style="72" customWidth="1"/>
    <col min="5924" max="5924" width="2.453125" style="72" customWidth="1"/>
    <col min="5925" max="5928" width="2.6328125" style="72" customWidth="1"/>
    <col min="5929" max="6144" width="9" style="72"/>
    <col min="6145" max="6145" width="1.90625" style="72" customWidth="1"/>
    <col min="6146" max="6174" width="2.6328125" style="72" customWidth="1"/>
    <col min="6175" max="6175" width="5.08984375" style="72" customWidth="1"/>
    <col min="6176" max="6179" width="2.6328125" style="72" customWidth="1"/>
    <col min="6180" max="6180" width="2.453125" style="72" customWidth="1"/>
    <col min="6181" max="6184" width="2.6328125" style="72" customWidth="1"/>
    <col min="6185" max="6400" width="9" style="72"/>
    <col min="6401" max="6401" width="1.90625" style="72" customWidth="1"/>
    <col min="6402" max="6430" width="2.6328125" style="72" customWidth="1"/>
    <col min="6431" max="6431" width="5.08984375" style="72" customWidth="1"/>
    <col min="6432" max="6435" width="2.6328125" style="72" customWidth="1"/>
    <col min="6436" max="6436" width="2.453125" style="72" customWidth="1"/>
    <col min="6437" max="6440" width="2.6328125" style="72" customWidth="1"/>
    <col min="6441" max="6656" width="9" style="72"/>
    <col min="6657" max="6657" width="1.90625" style="72" customWidth="1"/>
    <col min="6658" max="6686" width="2.6328125" style="72" customWidth="1"/>
    <col min="6687" max="6687" width="5.08984375" style="72" customWidth="1"/>
    <col min="6688" max="6691" width="2.6328125" style="72" customWidth="1"/>
    <col min="6692" max="6692" width="2.453125" style="72" customWidth="1"/>
    <col min="6693" max="6696" width="2.6328125" style="72" customWidth="1"/>
    <col min="6697" max="6912" width="9" style="72"/>
    <col min="6913" max="6913" width="1.90625" style="72" customWidth="1"/>
    <col min="6914" max="6942" width="2.6328125" style="72" customWidth="1"/>
    <col min="6943" max="6943" width="5.08984375" style="72" customWidth="1"/>
    <col min="6944" max="6947" width="2.6328125" style="72" customWidth="1"/>
    <col min="6948" max="6948" width="2.453125" style="72" customWidth="1"/>
    <col min="6949" max="6952" width="2.6328125" style="72" customWidth="1"/>
    <col min="6953" max="7168" width="9" style="72"/>
    <col min="7169" max="7169" width="1.90625" style="72" customWidth="1"/>
    <col min="7170" max="7198" width="2.6328125" style="72" customWidth="1"/>
    <col min="7199" max="7199" width="5.08984375" style="72" customWidth="1"/>
    <col min="7200" max="7203" width="2.6328125" style="72" customWidth="1"/>
    <col min="7204" max="7204" width="2.453125" style="72" customWidth="1"/>
    <col min="7205" max="7208" width="2.6328125" style="72" customWidth="1"/>
    <col min="7209" max="7424" width="9" style="72"/>
    <col min="7425" max="7425" width="1.90625" style="72" customWidth="1"/>
    <col min="7426" max="7454" width="2.6328125" style="72" customWidth="1"/>
    <col min="7455" max="7455" width="5.08984375" style="72" customWidth="1"/>
    <col min="7456" max="7459" width="2.6328125" style="72" customWidth="1"/>
    <col min="7460" max="7460" width="2.453125" style="72" customWidth="1"/>
    <col min="7461" max="7464" width="2.6328125" style="72" customWidth="1"/>
    <col min="7465" max="7680" width="9" style="72"/>
    <col min="7681" max="7681" width="1.90625" style="72" customWidth="1"/>
    <col min="7682" max="7710" width="2.6328125" style="72" customWidth="1"/>
    <col min="7711" max="7711" width="5.08984375" style="72" customWidth="1"/>
    <col min="7712" max="7715" width="2.6328125" style="72" customWidth="1"/>
    <col min="7716" max="7716" width="2.453125" style="72" customWidth="1"/>
    <col min="7717" max="7720" width="2.6328125" style="72" customWidth="1"/>
    <col min="7721" max="7936" width="9" style="72"/>
    <col min="7937" max="7937" width="1.90625" style="72" customWidth="1"/>
    <col min="7938" max="7966" width="2.6328125" style="72" customWidth="1"/>
    <col min="7967" max="7967" width="5.08984375" style="72" customWidth="1"/>
    <col min="7968" max="7971" width="2.6328125" style="72" customWidth="1"/>
    <col min="7972" max="7972" width="2.453125" style="72" customWidth="1"/>
    <col min="7973" max="7976" width="2.6328125" style="72" customWidth="1"/>
    <col min="7977" max="8192" width="9" style="72"/>
    <col min="8193" max="8193" width="1.90625" style="72" customWidth="1"/>
    <col min="8194" max="8222" width="2.6328125" style="72" customWidth="1"/>
    <col min="8223" max="8223" width="5.08984375" style="72" customWidth="1"/>
    <col min="8224" max="8227" width="2.6328125" style="72" customWidth="1"/>
    <col min="8228" max="8228" width="2.453125" style="72" customWidth="1"/>
    <col min="8229" max="8232" width="2.6328125" style="72" customWidth="1"/>
    <col min="8233" max="8448" width="9" style="72"/>
    <col min="8449" max="8449" width="1.90625" style="72" customWidth="1"/>
    <col min="8450" max="8478" width="2.6328125" style="72" customWidth="1"/>
    <col min="8479" max="8479" width="5.08984375" style="72" customWidth="1"/>
    <col min="8480" max="8483" width="2.6328125" style="72" customWidth="1"/>
    <col min="8484" max="8484" width="2.453125" style="72" customWidth="1"/>
    <col min="8485" max="8488" width="2.6328125" style="72" customWidth="1"/>
    <col min="8489" max="8704" width="9" style="72"/>
    <col min="8705" max="8705" width="1.90625" style="72" customWidth="1"/>
    <col min="8706" max="8734" width="2.6328125" style="72" customWidth="1"/>
    <col min="8735" max="8735" width="5.08984375" style="72" customWidth="1"/>
    <col min="8736" max="8739" width="2.6328125" style="72" customWidth="1"/>
    <col min="8740" max="8740" width="2.453125" style="72" customWidth="1"/>
    <col min="8741" max="8744" width="2.6328125" style="72" customWidth="1"/>
    <col min="8745" max="8960" width="9" style="72"/>
    <col min="8961" max="8961" width="1.90625" style="72" customWidth="1"/>
    <col min="8962" max="8990" width="2.6328125" style="72" customWidth="1"/>
    <col min="8991" max="8991" width="5.08984375" style="72" customWidth="1"/>
    <col min="8992" max="8995" width="2.6328125" style="72" customWidth="1"/>
    <col min="8996" max="8996" width="2.453125" style="72" customWidth="1"/>
    <col min="8997" max="9000" width="2.6328125" style="72" customWidth="1"/>
    <col min="9001" max="9216" width="9" style="72"/>
    <col min="9217" max="9217" width="1.90625" style="72" customWidth="1"/>
    <col min="9218" max="9246" width="2.6328125" style="72" customWidth="1"/>
    <col min="9247" max="9247" width="5.08984375" style="72" customWidth="1"/>
    <col min="9248" max="9251" width="2.6328125" style="72" customWidth="1"/>
    <col min="9252" max="9252" width="2.453125" style="72" customWidth="1"/>
    <col min="9253" max="9256" width="2.6328125" style="72" customWidth="1"/>
    <col min="9257" max="9472" width="9" style="72"/>
    <col min="9473" max="9473" width="1.90625" style="72" customWidth="1"/>
    <col min="9474" max="9502" width="2.6328125" style="72" customWidth="1"/>
    <col min="9503" max="9503" width="5.08984375" style="72" customWidth="1"/>
    <col min="9504" max="9507" width="2.6328125" style="72" customWidth="1"/>
    <col min="9508" max="9508" width="2.453125" style="72" customWidth="1"/>
    <col min="9509" max="9512" width="2.6328125" style="72" customWidth="1"/>
    <col min="9513" max="9728" width="9" style="72"/>
    <col min="9729" max="9729" width="1.90625" style="72" customWidth="1"/>
    <col min="9730" max="9758" width="2.6328125" style="72" customWidth="1"/>
    <col min="9759" max="9759" width="5.08984375" style="72" customWidth="1"/>
    <col min="9760" max="9763" width="2.6328125" style="72" customWidth="1"/>
    <col min="9764" max="9764" width="2.453125" style="72" customWidth="1"/>
    <col min="9765" max="9768" width="2.6328125" style="72" customWidth="1"/>
    <col min="9769" max="9984" width="9" style="72"/>
    <col min="9985" max="9985" width="1.90625" style="72" customWidth="1"/>
    <col min="9986" max="10014" width="2.6328125" style="72" customWidth="1"/>
    <col min="10015" max="10015" width="5.08984375" style="72" customWidth="1"/>
    <col min="10016" max="10019" width="2.6328125" style="72" customWidth="1"/>
    <col min="10020" max="10020" width="2.453125" style="72" customWidth="1"/>
    <col min="10021" max="10024" width="2.6328125" style="72" customWidth="1"/>
    <col min="10025" max="10240" width="9" style="72"/>
    <col min="10241" max="10241" width="1.90625" style="72" customWidth="1"/>
    <col min="10242" max="10270" width="2.6328125" style="72" customWidth="1"/>
    <col min="10271" max="10271" width="5.08984375" style="72" customWidth="1"/>
    <col min="10272" max="10275" width="2.6328125" style="72" customWidth="1"/>
    <col min="10276" max="10276" width="2.453125" style="72" customWidth="1"/>
    <col min="10277" max="10280" width="2.6328125" style="72" customWidth="1"/>
    <col min="10281" max="10496" width="9" style="72"/>
    <col min="10497" max="10497" width="1.90625" style="72" customWidth="1"/>
    <col min="10498" max="10526" width="2.6328125" style="72" customWidth="1"/>
    <col min="10527" max="10527" width="5.08984375" style="72" customWidth="1"/>
    <col min="10528" max="10531" width="2.6328125" style="72" customWidth="1"/>
    <col min="10532" max="10532" width="2.453125" style="72" customWidth="1"/>
    <col min="10533" max="10536" width="2.6328125" style="72" customWidth="1"/>
    <col min="10537" max="10752" width="9" style="72"/>
    <col min="10753" max="10753" width="1.90625" style="72" customWidth="1"/>
    <col min="10754" max="10782" width="2.6328125" style="72" customWidth="1"/>
    <col min="10783" max="10783" width="5.08984375" style="72" customWidth="1"/>
    <col min="10784" max="10787" width="2.6328125" style="72" customWidth="1"/>
    <col min="10788" max="10788" width="2.453125" style="72" customWidth="1"/>
    <col min="10789" max="10792" width="2.6328125" style="72" customWidth="1"/>
    <col min="10793" max="11008" width="9" style="72"/>
    <col min="11009" max="11009" width="1.90625" style="72" customWidth="1"/>
    <col min="11010" max="11038" width="2.6328125" style="72" customWidth="1"/>
    <col min="11039" max="11039" width="5.08984375" style="72" customWidth="1"/>
    <col min="11040" max="11043" width="2.6328125" style="72" customWidth="1"/>
    <col min="11044" max="11044" width="2.453125" style="72" customWidth="1"/>
    <col min="11045" max="11048" width="2.6328125" style="72" customWidth="1"/>
    <col min="11049" max="11264" width="9" style="72"/>
    <col min="11265" max="11265" width="1.90625" style="72" customWidth="1"/>
    <col min="11266" max="11294" width="2.6328125" style="72" customWidth="1"/>
    <col min="11295" max="11295" width="5.08984375" style="72" customWidth="1"/>
    <col min="11296" max="11299" width="2.6328125" style="72" customWidth="1"/>
    <col min="11300" max="11300" width="2.453125" style="72" customWidth="1"/>
    <col min="11301" max="11304" width="2.6328125" style="72" customWidth="1"/>
    <col min="11305" max="11520" width="9" style="72"/>
    <col min="11521" max="11521" width="1.90625" style="72" customWidth="1"/>
    <col min="11522" max="11550" width="2.6328125" style="72" customWidth="1"/>
    <col min="11551" max="11551" width="5.08984375" style="72" customWidth="1"/>
    <col min="11552" max="11555" width="2.6328125" style="72" customWidth="1"/>
    <col min="11556" max="11556" width="2.453125" style="72" customWidth="1"/>
    <col min="11557" max="11560" width="2.6328125" style="72" customWidth="1"/>
    <col min="11561" max="11776" width="9" style="72"/>
    <col min="11777" max="11777" width="1.90625" style="72" customWidth="1"/>
    <col min="11778" max="11806" width="2.6328125" style="72" customWidth="1"/>
    <col min="11807" max="11807" width="5.08984375" style="72" customWidth="1"/>
    <col min="11808" max="11811" width="2.6328125" style="72" customWidth="1"/>
    <col min="11812" max="11812" width="2.453125" style="72" customWidth="1"/>
    <col min="11813" max="11816" width="2.6328125" style="72" customWidth="1"/>
    <col min="11817" max="12032" width="9" style="72"/>
    <col min="12033" max="12033" width="1.90625" style="72" customWidth="1"/>
    <col min="12034" max="12062" width="2.6328125" style="72" customWidth="1"/>
    <col min="12063" max="12063" width="5.08984375" style="72" customWidth="1"/>
    <col min="12064" max="12067" width="2.6328125" style="72" customWidth="1"/>
    <col min="12068" max="12068" width="2.453125" style="72" customWidth="1"/>
    <col min="12069" max="12072" width="2.6328125" style="72" customWidth="1"/>
    <col min="12073" max="12288" width="9" style="72"/>
    <col min="12289" max="12289" width="1.90625" style="72" customWidth="1"/>
    <col min="12290" max="12318" width="2.6328125" style="72" customWidth="1"/>
    <col min="12319" max="12319" width="5.08984375" style="72" customWidth="1"/>
    <col min="12320" max="12323" width="2.6328125" style="72" customWidth="1"/>
    <col min="12324" max="12324" width="2.453125" style="72" customWidth="1"/>
    <col min="12325" max="12328" width="2.6328125" style="72" customWidth="1"/>
    <col min="12329" max="12544" width="9" style="72"/>
    <col min="12545" max="12545" width="1.90625" style="72" customWidth="1"/>
    <col min="12546" max="12574" width="2.6328125" style="72" customWidth="1"/>
    <col min="12575" max="12575" width="5.08984375" style="72" customWidth="1"/>
    <col min="12576" max="12579" width="2.6328125" style="72" customWidth="1"/>
    <col min="12580" max="12580" width="2.453125" style="72" customWidth="1"/>
    <col min="12581" max="12584" width="2.6328125" style="72" customWidth="1"/>
    <col min="12585" max="12800" width="9" style="72"/>
    <col min="12801" max="12801" width="1.90625" style="72" customWidth="1"/>
    <col min="12802" max="12830" width="2.6328125" style="72" customWidth="1"/>
    <col min="12831" max="12831" width="5.08984375" style="72" customWidth="1"/>
    <col min="12832" max="12835" width="2.6328125" style="72" customWidth="1"/>
    <col min="12836" max="12836" width="2.453125" style="72" customWidth="1"/>
    <col min="12837" max="12840" width="2.6328125" style="72" customWidth="1"/>
    <col min="12841" max="13056" width="9" style="72"/>
    <col min="13057" max="13057" width="1.90625" style="72" customWidth="1"/>
    <col min="13058" max="13086" width="2.6328125" style="72" customWidth="1"/>
    <col min="13087" max="13087" width="5.08984375" style="72" customWidth="1"/>
    <col min="13088" max="13091" width="2.6328125" style="72" customWidth="1"/>
    <col min="13092" max="13092" width="2.453125" style="72" customWidth="1"/>
    <col min="13093" max="13096" width="2.6328125" style="72" customWidth="1"/>
    <col min="13097" max="13312" width="9" style="72"/>
    <col min="13313" max="13313" width="1.90625" style="72" customWidth="1"/>
    <col min="13314" max="13342" width="2.6328125" style="72" customWidth="1"/>
    <col min="13343" max="13343" width="5.08984375" style="72" customWidth="1"/>
    <col min="13344" max="13347" width="2.6328125" style="72" customWidth="1"/>
    <col min="13348" max="13348" width="2.453125" style="72" customWidth="1"/>
    <col min="13349" max="13352" width="2.6328125" style="72" customWidth="1"/>
    <col min="13353" max="13568" width="9" style="72"/>
    <col min="13569" max="13569" width="1.90625" style="72" customWidth="1"/>
    <col min="13570" max="13598" width="2.6328125" style="72" customWidth="1"/>
    <col min="13599" max="13599" width="5.08984375" style="72" customWidth="1"/>
    <col min="13600" max="13603" width="2.6328125" style="72" customWidth="1"/>
    <col min="13604" max="13604" width="2.453125" style="72" customWidth="1"/>
    <col min="13605" max="13608" width="2.6328125" style="72" customWidth="1"/>
    <col min="13609" max="13824" width="9" style="72"/>
    <col min="13825" max="13825" width="1.90625" style="72" customWidth="1"/>
    <col min="13826" max="13854" width="2.6328125" style="72" customWidth="1"/>
    <col min="13855" max="13855" width="5.08984375" style="72" customWidth="1"/>
    <col min="13856" max="13859" width="2.6328125" style="72" customWidth="1"/>
    <col min="13860" max="13860" width="2.453125" style="72" customWidth="1"/>
    <col min="13861" max="13864" width="2.6328125" style="72" customWidth="1"/>
    <col min="13865" max="14080" width="9" style="72"/>
    <col min="14081" max="14081" width="1.90625" style="72" customWidth="1"/>
    <col min="14082" max="14110" width="2.6328125" style="72" customWidth="1"/>
    <col min="14111" max="14111" width="5.08984375" style="72" customWidth="1"/>
    <col min="14112" max="14115" width="2.6328125" style="72" customWidth="1"/>
    <col min="14116" max="14116" width="2.453125" style="72" customWidth="1"/>
    <col min="14117" max="14120" width="2.6328125" style="72" customWidth="1"/>
    <col min="14121" max="14336" width="9" style="72"/>
    <col min="14337" max="14337" width="1.90625" style="72" customWidth="1"/>
    <col min="14338" max="14366" width="2.6328125" style="72" customWidth="1"/>
    <col min="14367" max="14367" width="5.08984375" style="72" customWidth="1"/>
    <col min="14368" max="14371" width="2.6328125" style="72" customWidth="1"/>
    <col min="14372" max="14372" width="2.453125" style="72" customWidth="1"/>
    <col min="14373" max="14376" width="2.6328125" style="72" customWidth="1"/>
    <col min="14377" max="14592" width="9" style="72"/>
    <col min="14593" max="14593" width="1.90625" style="72" customWidth="1"/>
    <col min="14594" max="14622" width="2.6328125" style="72" customWidth="1"/>
    <col min="14623" max="14623" width="5.08984375" style="72" customWidth="1"/>
    <col min="14624" max="14627" width="2.6328125" style="72" customWidth="1"/>
    <col min="14628" max="14628" width="2.453125" style="72" customWidth="1"/>
    <col min="14629" max="14632" width="2.6328125" style="72" customWidth="1"/>
    <col min="14633" max="14848" width="9" style="72"/>
    <col min="14849" max="14849" width="1.90625" style="72" customWidth="1"/>
    <col min="14850" max="14878" width="2.6328125" style="72" customWidth="1"/>
    <col min="14879" max="14879" width="5.08984375" style="72" customWidth="1"/>
    <col min="14880" max="14883" width="2.6328125" style="72" customWidth="1"/>
    <col min="14884" max="14884" width="2.453125" style="72" customWidth="1"/>
    <col min="14885" max="14888" width="2.6328125" style="72" customWidth="1"/>
    <col min="14889" max="15104" width="9" style="72"/>
    <col min="15105" max="15105" width="1.90625" style="72" customWidth="1"/>
    <col min="15106" max="15134" width="2.6328125" style="72" customWidth="1"/>
    <col min="15135" max="15135" width="5.08984375" style="72" customWidth="1"/>
    <col min="15136" max="15139" width="2.6328125" style="72" customWidth="1"/>
    <col min="15140" max="15140" width="2.453125" style="72" customWidth="1"/>
    <col min="15141" max="15144" width="2.6328125" style="72" customWidth="1"/>
    <col min="15145" max="15360" width="9" style="72"/>
    <col min="15361" max="15361" width="1.90625" style="72" customWidth="1"/>
    <col min="15362" max="15390" width="2.6328125" style="72" customWidth="1"/>
    <col min="15391" max="15391" width="5.08984375" style="72" customWidth="1"/>
    <col min="15392" max="15395" width="2.6328125" style="72" customWidth="1"/>
    <col min="15396" max="15396" width="2.453125" style="72" customWidth="1"/>
    <col min="15397" max="15400" width="2.6328125" style="72" customWidth="1"/>
    <col min="15401" max="15616" width="9" style="72"/>
    <col min="15617" max="15617" width="1.90625" style="72" customWidth="1"/>
    <col min="15618" max="15646" width="2.6328125" style="72" customWidth="1"/>
    <col min="15647" max="15647" width="5.08984375" style="72" customWidth="1"/>
    <col min="15648" max="15651" width="2.6328125" style="72" customWidth="1"/>
    <col min="15652" max="15652" width="2.453125" style="72" customWidth="1"/>
    <col min="15653" max="15656" width="2.6328125" style="72" customWidth="1"/>
    <col min="15657" max="15872" width="9" style="72"/>
    <col min="15873" max="15873" width="1.90625" style="72" customWidth="1"/>
    <col min="15874" max="15902" width="2.6328125" style="72" customWidth="1"/>
    <col min="15903" max="15903" width="5.08984375" style="72" customWidth="1"/>
    <col min="15904" max="15907" width="2.6328125" style="72" customWidth="1"/>
    <col min="15908" max="15908" width="2.453125" style="72" customWidth="1"/>
    <col min="15909" max="15912" width="2.6328125" style="72" customWidth="1"/>
    <col min="15913" max="16128" width="9" style="72"/>
    <col min="16129" max="16129" width="1.90625" style="72" customWidth="1"/>
    <col min="16130" max="16158" width="2.6328125" style="72" customWidth="1"/>
    <col min="16159" max="16159" width="5.08984375" style="72" customWidth="1"/>
    <col min="16160" max="16163" width="2.6328125" style="72" customWidth="1"/>
    <col min="16164" max="16164" width="2.453125" style="72" customWidth="1"/>
    <col min="16165" max="16168" width="2.6328125" style="72" customWidth="1"/>
    <col min="16169" max="16384" width="9" style="72"/>
  </cols>
  <sheetData>
    <row r="1" spans="2:38" ht="14">
      <c r="B1" s="1590" t="s">
        <v>2407</v>
      </c>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1050"/>
      <c r="AG1" s="1050"/>
      <c r="AH1" s="1050"/>
      <c r="AI1" s="1050"/>
      <c r="AJ1" s="1050"/>
    </row>
    <row r="2" spans="2:38" ht="14">
      <c r="B2" s="1050"/>
      <c r="C2" s="1050"/>
      <c r="D2" s="1050"/>
      <c r="E2" s="1050"/>
      <c r="F2" s="1050"/>
      <c r="G2" s="1050"/>
      <c r="H2" s="1050"/>
      <c r="I2" s="1050"/>
      <c r="J2" s="1050"/>
      <c r="K2" s="1050"/>
      <c r="L2" s="1050"/>
      <c r="M2" s="1050"/>
      <c r="N2" s="1050"/>
      <c r="O2" s="1050"/>
      <c r="P2" s="1050"/>
      <c r="Q2" s="1050"/>
      <c r="R2" s="1050"/>
      <c r="S2" s="1050"/>
      <c r="T2" s="1050"/>
      <c r="U2" s="1050"/>
      <c r="V2" s="1050"/>
      <c r="W2" s="1050"/>
      <c r="X2" s="1050"/>
      <c r="Y2" s="1050"/>
      <c r="Z2" s="1050"/>
      <c r="AA2" s="1050"/>
      <c r="AB2" s="1050"/>
      <c r="AC2" s="1050"/>
      <c r="AD2" s="1050"/>
      <c r="AE2" s="1050"/>
      <c r="AF2" s="1050"/>
      <c r="AG2" s="1050"/>
      <c r="AH2" s="1050"/>
      <c r="AI2" s="1553" t="s">
        <v>2361</v>
      </c>
      <c r="AJ2" s="1050"/>
    </row>
    <row r="3" spans="2:38" ht="14">
      <c r="B3" s="1050"/>
      <c r="C3" s="1050"/>
      <c r="D3" s="1050"/>
      <c r="E3" s="1050"/>
      <c r="F3" s="1050"/>
      <c r="G3" s="1050"/>
      <c r="H3" s="1050"/>
      <c r="I3" s="1050"/>
      <c r="J3" s="1050"/>
      <c r="K3" s="1050"/>
      <c r="L3" s="1050"/>
      <c r="M3" s="1050"/>
      <c r="N3" s="1050"/>
      <c r="O3" s="1050"/>
      <c r="P3" s="1050"/>
      <c r="Q3" s="1050"/>
      <c r="R3" s="1050"/>
      <c r="S3" s="1050"/>
      <c r="T3" s="1050"/>
      <c r="U3" s="1050"/>
      <c r="V3" s="1050"/>
      <c r="W3" s="1050"/>
      <c r="X3" s="1050"/>
      <c r="Y3" s="1050"/>
      <c r="Z3" s="1050"/>
      <c r="AA3" s="1050"/>
      <c r="AB3" s="1050"/>
      <c r="AC3" s="1050"/>
      <c r="AD3" s="1050"/>
      <c r="AE3" s="1050"/>
      <c r="AF3" s="1050"/>
      <c r="AG3" s="1050"/>
      <c r="AH3" s="1050"/>
      <c r="AI3" s="1553"/>
      <c r="AJ3" s="1050"/>
    </row>
    <row r="4" spans="2:38" ht="16.5">
      <c r="B4" s="5383" t="s">
        <v>2362</v>
      </c>
      <c r="C4" s="5383"/>
      <c r="D4" s="5383"/>
      <c r="E4" s="5383"/>
      <c r="F4" s="5383"/>
      <c r="G4" s="5383"/>
      <c r="H4" s="5383"/>
      <c r="I4" s="5383"/>
      <c r="J4" s="5383"/>
      <c r="K4" s="5383"/>
      <c r="L4" s="5383"/>
      <c r="M4" s="5383"/>
      <c r="N4" s="5383"/>
      <c r="O4" s="5383"/>
      <c r="P4" s="5383"/>
      <c r="Q4" s="5383"/>
      <c r="R4" s="5383"/>
      <c r="S4" s="5383"/>
      <c r="T4" s="5383"/>
      <c r="U4" s="5383"/>
      <c r="V4" s="5383"/>
      <c r="W4" s="5383"/>
      <c r="X4" s="5383"/>
      <c r="Y4" s="5383"/>
      <c r="Z4" s="5383"/>
      <c r="AA4" s="5383"/>
      <c r="AB4" s="5383"/>
      <c r="AC4" s="5383"/>
      <c r="AD4" s="5383"/>
      <c r="AE4" s="5383"/>
      <c r="AF4" s="5383"/>
      <c r="AG4" s="5383"/>
      <c r="AH4" s="5383"/>
      <c r="AI4" s="5383"/>
      <c r="AJ4" s="5383"/>
    </row>
    <row r="5" spans="2:38" ht="14">
      <c r="B5" s="1050"/>
      <c r="C5" s="1050"/>
      <c r="D5" s="1050"/>
      <c r="E5" s="1050"/>
      <c r="F5" s="1050"/>
      <c r="G5" s="1050"/>
      <c r="H5" s="1050"/>
      <c r="I5" s="1050"/>
      <c r="J5" s="1050"/>
      <c r="K5" s="1050"/>
      <c r="L5" s="1050"/>
      <c r="M5" s="1050"/>
      <c r="N5" s="1050"/>
      <c r="O5" s="1050"/>
      <c r="P5" s="1050"/>
      <c r="Q5" s="1050"/>
      <c r="R5" s="1050"/>
      <c r="S5" s="1050"/>
      <c r="T5" s="1050"/>
      <c r="U5" s="1050"/>
      <c r="V5" s="1050"/>
      <c r="W5" s="1050"/>
      <c r="X5" s="1050"/>
      <c r="Y5" s="1050"/>
      <c r="Z5" s="1050"/>
      <c r="AA5" s="1050"/>
      <c r="AB5" s="1050"/>
      <c r="AC5" s="1050"/>
      <c r="AD5" s="1050"/>
      <c r="AE5" s="1050"/>
      <c r="AF5" s="1050"/>
      <c r="AG5" s="1050"/>
      <c r="AH5" s="1050"/>
      <c r="AI5" s="1050"/>
      <c r="AJ5" s="1050"/>
    </row>
    <row r="6" spans="2:38" ht="14.5" thickBot="1">
      <c r="B6" s="1050"/>
      <c r="C6" s="5384" t="s">
        <v>2363</v>
      </c>
      <c r="D6" s="5384"/>
      <c r="E6" s="5384"/>
      <c r="F6" s="5384"/>
      <c r="G6" s="5384"/>
      <c r="H6" s="5384"/>
      <c r="I6" s="5384"/>
      <c r="J6" s="5384"/>
      <c r="K6" s="5384"/>
      <c r="L6" s="5384"/>
      <c r="M6" s="5384"/>
      <c r="N6" s="5384"/>
      <c r="O6" s="5384"/>
      <c r="P6" s="5384"/>
      <c r="Q6" s="5384"/>
      <c r="R6" s="5384"/>
      <c r="S6" s="5384"/>
      <c r="T6" s="5384"/>
      <c r="U6" s="5384"/>
      <c r="V6" s="5384"/>
      <c r="W6" s="5384"/>
      <c r="X6" s="5384"/>
      <c r="Y6" s="5384"/>
      <c r="Z6" s="5384"/>
      <c r="AA6" s="5384"/>
      <c r="AB6" s="5384"/>
      <c r="AC6" s="5384"/>
      <c r="AD6" s="5384"/>
      <c r="AE6" s="5384"/>
      <c r="AF6" s="5384"/>
      <c r="AG6" s="5384"/>
      <c r="AH6" s="5384"/>
      <c r="AI6" s="5384"/>
      <c r="AJ6" s="1050"/>
    </row>
    <row r="7" spans="2:38" s="820" customFormat="1" ht="23.25" customHeight="1">
      <c r="B7" s="889"/>
      <c r="C7" s="5385" t="s">
        <v>2364</v>
      </c>
      <c r="D7" s="5386"/>
      <c r="E7" s="5386"/>
      <c r="F7" s="5386"/>
      <c r="G7" s="5386"/>
      <c r="H7" s="5386"/>
      <c r="I7" s="5386" t="s">
        <v>151</v>
      </c>
      <c r="J7" s="5386"/>
      <c r="K7" s="5386"/>
      <c r="L7" s="5386"/>
      <c r="M7" s="5386"/>
      <c r="N7" s="5386"/>
      <c r="O7" s="5387" t="s">
        <v>2365</v>
      </c>
      <c r="P7" s="5388"/>
      <c r="Q7" s="5388"/>
      <c r="R7" s="5388"/>
      <c r="S7" s="5388"/>
      <c r="T7" s="5388"/>
      <c r="U7" s="5388"/>
      <c r="V7" s="5388"/>
      <c r="W7" s="5388"/>
      <c r="X7" s="5388"/>
      <c r="Y7" s="5388"/>
      <c r="Z7" s="5388"/>
      <c r="AA7" s="5388"/>
      <c r="AB7" s="5388"/>
      <c r="AC7" s="5388"/>
      <c r="AD7" s="5388"/>
      <c r="AE7" s="5388"/>
      <c r="AF7" s="5388"/>
      <c r="AG7" s="5388"/>
      <c r="AH7" s="5388"/>
      <c r="AI7" s="5389"/>
      <c r="AJ7" s="889"/>
    </row>
    <row r="8" spans="2:38" ht="32.25" customHeight="1">
      <c r="B8" s="1050"/>
      <c r="C8" s="5378"/>
      <c r="D8" s="5379"/>
      <c r="E8" s="5379"/>
      <c r="F8" s="5379"/>
      <c r="G8" s="5379"/>
      <c r="H8" s="5379"/>
      <c r="I8" s="5379"/>
      <c r="J8" s="5379"/>
      <c r="K8" s="5379"/>
      <c r="L8" s="5379"/>
      <c r="M8" s="5379"/>
      <c r="N8" s="5379"/>
      <c r="O8" s="5380"/>
      <c r="P8" s="5381"/>
      <c r="Q8" s="5381"/>
      <c r="R8" s="5381"/>
      <c r="S8" s="5381"/>
      <c r="T8" s="5381"/>
      <c r="U8" s="5381"/>
      <c r="V8" s="5381"/>
      <c r="W8" s="5381"/>
      <c r="X8" s="5381"/>
      <c r="Y8" s="5381"/>
      <c r="Z8" s="5381"/>
      <c r="AA8" s="5381"/>
      <c r="AB8" s="5381"/>
      <c r="AC8" s="5381"/>
      <c r="AD8" s="5381"/>
      <c r="AE8" s="5381"/>
      <c r="AF8" s="5381"/>
      <c r="AG8" s="5381"/>
      <c r="AH8" s="5381"/>
      <c r="AI8" s="5382"/>
      <c r="AJ8" s="1050"/>
    </row>
    <row r="9" spans="2:38" ht="32.25" customHeight="1" thickBot="1">
      <c r="B9" s="1050"/>
      <c r="C9" s="5390"/>
      <c r="D9" s="5391"/>
      <c r="E9" s="5391"/>
      <c r="F9" s="5391"/>
      <c r="G9" s="5391"/>
      <c r="H9" s="5391"/>
      <c r="I9" s="5391"/>
      <c r="J9" s="5391"/>
      <c r="K9" s="5391"/>
      <c r="L9" s="5391"/>
      <c r="M9" s="5391"/>
      <c r="N9" s="5391"/>
      <c r="O9" s="5392"/>
      <c r="P9" s="5393"/>
      <c r="Q9" s="5393"/>
      <c r="R9" s="5393"/>
      <c r="S9" s="5393"/>
      <c r="T9" s="5393"/>
      <c r="U9" s="5393"/>
      <c r="V9" s="5393"/>
      <c r="W9" s="5393"/>
      <c r="X9" s="5393"/>
      <c r="Y9" s="5393"/>
      <c r="Z9" s="5393"/>
      <c r="AA9" s="5393"/>
      <c r="AB9" s="5393"/>
      <c r="AC9" s="5393"/>
      <c r="AD9" s="5393"/>
      <c r="AE9" s="5393"/>
      <c r="AF9" s="5393"/>
      <c r="AG9" s="5393"/>
      <c r="AH9" s="5393"/>
      <c r="AI9" s="5394"/>
      <c r="AJ9" s="1050"/>
    </row>
    <row r="10" spans="2:38" ht="14">
      <c r="B10" s="1050"/>
      <c r="C10" s="905"/>
      <c r="D10" s="905"/>
      <c r="E10" s="905"/>
      <c r="F10" s="905"/>
      <c r="G10" s="905"/>
      <c r="H10" s="905"/>
      <c r="I10" s="905"/>
      <c r="J10" s="905"/>
      <c r="K10" s="905"/>
      <c r="L10" s="905"/>
      <c r="M10" s="905"/>
      <c r="N10" s="905"/>
      <c r="O10" s="905"/>
      <c r="P10" s="905"/>
      <c r="Q10" s="905"/>
      <c r="R10" s="905"/>
      <c r="S10" s="905"/>
      <c r="T10" s="905"/>
      <c r="U10" s="905"/>
      <c r="V10" s="905"/>
      <c r="W10" s="905"/>
      <c r="X10" s="905"/>
      <c r="Y10" s="905"/>
      <c r="Z10" s="905"/>
      <c r="AA10" s="905"/>
      <c r="AB10" s="905"/>
      <c r="AC10" s="905"/>
      <c r="AD10" s="905"/>
      <c r="AE10" s="905"/>
      <c r="AF10" s="905"/>
      <c r="AG10" s="905"/>
      <c r="AH10" s="905"/>
      <c r="AI10" s="905"/>
      <c r="AJ10" s="1050"/>
    </row>
    <row r="11" spans="2:38" ht="14">
      <c r="B11" s="1554"/>
      <c r="C11" s="5395" t="s">
        <v>2366</v>
      </c>
      <c r="D11" s="5395"/>
      <c r="E11" s="5395"/>
      <c r="F11" s="5395"/>
      <c r="G11" s="5395"/>
      <c r="H11" s="5395"/>
      <c r="I11" s="5395"/>
      <c r="J11" s="5395"/>
      <c r="K11" s="5395"/>
      <c r="L11" s="5395"/>
      <c r="M11" s="5395"/>
      <c r="N11" s="5395"/>
      <c r="O11" s="5395"/>
      <c r="P11" s="5395"/>
      <c r="Q11" s="5395"/>
      <c r="R11" s="5395"/>
      <c r="S11" s="5395"/>
      <c r="T11" s="5395"/>
      <c r="U11" s="5395"/>
      <c r="V11" s="5395"/>
      <c r="W11" s="5395"/>
      <c r="X11" s="5395"/>
      <c r="Y11" s="5395"/>
      <c r="Z11" s="5395"/>
      <c r="AA11" s="5395"/>
      <c r="AB11" s="5395"/>
      <c r="AC11" s="5395"/>
      <c r="AD11" s="5395"/>
      <c r="AE11" s="5395"/>
      <c r="AF11" s="5395"/>
      <c r="AG11" s="5395"/>
      <c r="AH11" s="5395"/>
      <c r="AI11" s="5395"/>
      <c r="AJ11" s="1554"/>
      <c r="AK11" s="1555"/>
      <c r="AL11" s="1555"/>
    </row>
    <row r="12" spans="2:38" ht="14">
      <c r="B12" s="1554"/>
      <c r="C12" s="5395"/>
      <c r="D12" s="5395"/>
      <c r="E12" s="5395"/>
      <c r="F12" s="5395"/>
      <c r="G12" s="5395"/>
      <c r="H12" s="5395"/>
      <c r="I12" s="5395"/>
      <c r="J12" s="5395"/>
      <c r="K12" s="5395"/>
      <c r="L12" s="5395"/>
      <c r="M12" s="5395"/>
      <c r="N12" s="5395"/>
      <c r="O12" s="5395"/>
      <c r="P12" s="5395"/>
      <c r="Q12" s="5395"/>
      <c r="R12" s="5395"/>
      <c r="S12" s="5395"/>
      <c r="T12" s="5395"/>
      <c r="U12" s="5395"/>
      <c r="V12" s="5395"/>
      <c r="W12" s="5395"/>
      <c r="X12" s="5395"/>
      <c r="Y12" s="5395"/>
      <c r="Z12" s="5395"/>
      <c r="AA12" s="5395"/>
      <c r="AB12" s="5395"/>
      <c r="AC12" s="5395"/>
      <c r="AD12" s="5395"/>
      <c r="AE12" s="5395"/>
      <c r="AF12" s="5395"/>
      <c r="AG12" s="5395"/>
      <c r="AH12" s="5395"/>
      <c r="AI12" s="5395"/>
      <c r="AJ12" s="1554"/>
      <c r="AK12" s="1555"/>
      <c r="AL12" s="1555"/>
    </row>
    <row r="13" spans="2:38" ht="14">
      <c r="B13" s="1554"/>
      <c r="C13" s="5395"/>
      <c r="D13" s="5395"/>
      <c r="E13" s="5395"/>
      <c r="F13" s="5395"/>
      <c r="G13" s="5395"/>
      <c r="H13" s="5395"/>
      <c r="I13" s="5395"/>
      <c r="J13" s="5395"/>
      <c r="K13" s="5395"/>
      <c r="L13" s="5395"/>
      <c r="M13" s="5395"/>
      <c r="N13" s="5395"/>
      <c r="O13" s="5395"/>
      <c r="P13" s="5395"/>
      <c r="Q13" s="5395"/>
      <c r="R13" s="5395"/>
      <c r="S13" s="5395"/>
      <c r="T13" s="5395"/>
      <c r="U13" s="5395"/>
      <c r="V13" s="5395"/>
      <c r="W13" s="5395"/>
      <c r="X13" s="5395"/>
      <c r="Y13" s="5395"/>
      <c r="Z13" s="5395"/>
      <c r="AA13" s="5395"/>
      <c r="AB13" s="5395"/>
      <c r="AC13" s="5395"/>
      <c r="AD13" s="5395"/>
      <c r="AE13" s="5395"/>
      <c r="AF13" s="5395"/>
      <c r="AG13" s="5395"/>
      <c r="AH13" s="5395"/>
      <c r="AI13" s="5395"/>
      <c r="AJ13" s="1554"/>
      <c r="AK13" s="1555"/>
      <c r="AL13" s="1555"/>
    </row>
    <row r="14" spans="2:38" ht="32.15" customHeight="1">
      <c r="B14" s="1554"/>
      <c r="C14" s="5395"/>
      <c r="D14" s="5395"/>
      <c r="E14" s="5395"/>
      <c r="F14" s="5395"/>
      <c r="G14" s="5395"/>
      <c r="H14" s="5395"/>
      <c r="I14" s="5395"/>
      <c r="J14" s="5395"/>
      <c r="K14" s="5395"/>
      <c r="L14" s="5395"/>
      <c r="M14" s="5395"/>
      <c r="N14" s="5395"/>
      <c r="O14" s="5395"/>
      <c r="P14" s="5395"/>
      <c r="Q14" s="5395"/>
      <c r="R14" s="5395"/>
      <c r="S14" s="5395"/>
      <c r="T14" s="5395"/>
      <c r="U14" s="5395"/>
      <c r="V14" s="5395"/>
      <c r="W14" s="5395"/>
      <c r="X14" s="5395"/>
      <c r="Y14" s="5395"/>
      <c r="Z14" s="5395"/>
      <c r="AA14" s="5395"/>
      <c r="AB14" s="5395"/>
      <c r="AC14" s="5395"/>
      <c r="AD14" s="5395"/>
      <c r="AE14" s="5395"/>
      <c r="AF14" s="5395"/>
      <c r="AG14" s="5395"/>
      <c r="AH14" s="5395"/>
      <c r="AI14" s="5395"/>
      <c r="AJ14" s="1554"/>
      <c r="AK14" s="1555"/>
      <c r="AL14" s="1555"/>
    </row>
    <row r="15" spans="2:38" ht="12.65" customHeight="1">
      <c r="B15" s="1554"/>
      <c r="C15" s="5395"/>
      <c r="D15" s="5395"/>
      <c r="E15" s="5395"/>
      <c r="F15" s="5395"/>
      <c r="G15" s="5395"/>
      <c r="H15" s="5395"/>
      <c r="I15" s="5395"/>
      <c r="J15" s="5395"/>
      <c r="K15" s="5395"/>
      <c r="L15" s="5395"/>
      <c r="M15" s="5395"/>
      <c r="N15" s="5395"/>
      <c r="O15" s="5395"/>
      <c r="P15" s="5395"/>
      <c r="Q15" s="5395"/>
      <c r="R15" s="5395"/>
      <c r="S15" s="5395"/>
      <c r="T15" s="5395"/>
      <c r="U15" s="5395"/>
      <c r="V15" s="5395"/>
      <c r="W15" s="5395"/>
      <c r="X15" s="5395"/>
      <c r="Y15" s="5395"/>
      <c r="Z15" s="5395"/>
      <c r="AA15" s="5395"/>
      <c r="AB15" s="5395"/>
      <c r="AC15" s="5395"/>
      <c r="AD15" s="5395"/>
      <c r="AE15" s="5395"/>
      <c r="AF15" s="5395"/>
      <c r="AG15" s="5395"/>
      <c r="AH15" s="5395"/>
      <c r="AI15" s="5395"/>
      <c r="AJ15" s="1554"/>
      <c r="AK15" s="1555"/>
      <c r="AL15" s="1555"/>
    </row>
    <row r="16" spans="2:38" s="820" customFormat="1" ht="12">
      <c r="B16" s="889"/>
      <c r="C16" s="5396" t="s">
        <v>2367</v>
      </c>
      <c r="D16" s="5396"/>
      <c r="E16" s="5396"/>
      <c r="F16" s="5396"/>
      <c r="G16" s="5396"/>
      <c r="H16" s="5396"/>
      <c r="I16" s="5396"/>
      <c r="J16" s="5396"/>
      <c r="K16" s="5396"/>
      <c r="L16" s="5396"/>
      <c r="M16" s="5396"/>
      <c r="N16" s="5396"/>
      <c r="O16" s="5396"/>
      <c r="P16" s="5396"/>
      <c r="Q16" s="5396"/>
      <c r="R16" s="5396"/>
      <c r="S16" s="5396"/>
      <c r="T16" s="5396"/>
      <c r="U16" s="5396"/>
      <c r="V16" s="5396"/>
      <c r="W16" s="5396"/>
      <c r="X16" s="5396"/>
      <c r="Y16" s="5396"/>
      <c r="Z16" s="5396"/>
      <c r="AA16" s="5396"/>
      <c r="AB16" s="5396"/>
      <c r="AC16" s="5396"/>
      <c r="AD16" s="5396"/>
      <c r="AE16" s="5396"/>
      <c r="AF16" s="5396"/>
      <c r="AG16" s="5396"/>
      <c r="AH16" s="5396"/>
      <c r="AI16" s="5396"/>
      <c r="AJ16" s="1556"/>
      <c r="AK16" s="1557"/>
      <c r="AL16" s="1557"/>
    </row>
    <row r="17" spans="2:36" ht="89.5" customHeight="1">
      <c r="B17" s="1050"/>
      <c r="C17" s="5397"/>
      <c r="D17" s="5397"/>
      <c r="E17" s="5397"/>
      <c r="F17" s="5397"/>
      <c r="G17" s="5397"/>
      <c r="H17" s="5397"/>
      <c r="I17" s="5397"/>
      <c r="J17" s="5397"/>
      <c r="K17" s="5397"/>
      <c r="L17" s="5397"/>
      <c r="M17" s="5397"/>
      <c r="N17" s="5397"/>
      <c r="O17" s="5397"/>
      <c r="P17" s="5397"/>
      <c r="Q17" s="5397"/>
      <c r="R17" s="5397"/>
      <c r="S17" s="5397"/>
      <c r="T17" s="5397"/>
      <c r="U17" s="5397"/>
      <c r="V17" s="5397"/>
      <c r="W17" s="5397"/>
      <c r="X17" s="5397"/>
      <c r="Y17" s="5397"/>
      <c r="Z17" s="5397"/>
      <c r="AA17" s="5397"/>
      <c r="AB17" s="5397"/>
      <c r="AC17" s="5397"/>
      <c r="AD17" s="5397"/>
      <c r="AE17" s="5397"/>
      <c r="AF17" s="5397"/>
      <c r="AG17" s="5397"/>
      <c r="AH17" s="5397"/>
      <c r="AI17" s="5397"/>
      <c r="AJ17" s="1050"/>
    </row>
    <row r="18" spans="2:36" ht="14">
      <c r="B18" s="1050"/>
      <c r="C18" s="1050"/>
      <c r="D18" s="1050"/>
      <c r="E18" s="1050"/>
      <c r="F18" s="1050"/>
      <c r="G18" s="1050"/>
      <c r="H18" s="1050"/>
      <c r="I18" s="1050"/>
      <c r="J18" s="1050"/>
      <c r="K18" s="1050"/>
      <c r="L18" s="1050"/>
      <c r="M18" s="1050"/>
      <c r="N18" s="1050"/>
      <c r="O18" s="1050"/>
      <c r="P18" s="1050"/>
      <c r="Q18" s="1050"/>
      <c r="R18" s="1050"/>
      <c r="S18" s="1050"/>
      <c r="T18" s="1050"/>
      <c r="U18" s="1050"/>
      <c r="V18" s="1050"/>
      <c r="W18" s="1050"/>
      <c r="X18" s="1050"/>
      <c r="Y18" s="1050"/>
      <c r="Z18" s="1050"/>
      <c r="AA18" s="1050"/>
      <c r="AB18" s="1050"/>
      <c r="AC18" s="1050"/>
      <c r="AD18" s="1050"/>
      <c r="AE18" s="1050"/>
      <c r="AF18" s="1050"/>
      <c r="AG18" s="1050"/>
      <c r="AH18" s="1050"/>
      <c r="AI18" s="1050"/>
      <c r="AJ18" s="1050"/>
    </row>
  </sheetData>
  <mergeCells count="13">
    <mergeCell ref="C9:H9"/>
    <mergeCell ref="I9:N9"/>
    <mergeCell ref="O9:AI9"/>
    <mergeCell ref="C11:AI15"/>
    <mergeCell ref="C16:AI17"/>
    <mergeCell ref="C8:H8"/>
    <mergeCell ref="I8:N8"/>
    <mergeCell ref="O8:AI8"/>
    <mergeCell ref="B4:AJ4"/>
    <mergeCell ref="C6:AI6"/>
    <mergeCell ref="C7:H7"/>
    <mergeCell ref="I7:N7"/>
    <mergeCell ref="O7:AI7"/>
  </mergeCells>
  <phoneticPr fontId="8"/>
  <pageMargins left="0.7" right="0.7" top="0.75" bottom="0.75" header="0.3" footer="0.3"/>
  <pageSetup paperSize="9" scale="92"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rgb="FF0070C0"/>
  </sheetPr>
  <dimension ref="A1:I54"/>
  <sheetViews>
    <sheetView view="pageBreakPreview" zoomScale="99" zoomScaleNormal="100" zoomScaleSheetLayoutView="99" workbookViewId="0"/>
  </sheetViews>
  <sheetFormatPr defaultRowHeight="13"/>
  <cols>
    <col min="1" max="1" width="2.08984375" style="1474" customWidth="1"/>
    <col min="2" max="2" width="26.6328125" style="1474" customWidth="1"/>
    <col min="3" max="3" width="3.08984375" style="1474" customWidth="1"/>
    <col min="4" max="4" width="18.6328125" style="1474" customWidth="1"/>
    <col min="5" max="6" width="20.08984375" style="1474" customWidth="1"/>
    <col min="7" max="7" width="3.08984375" style="1474" customWidth="1"/>
    <col min="8" max="8" width="1.90625" style="1474" customWidth="1"/>
    <col min="9" max="257" width="8.7265625" style="1474"/>
    <col min="258" max="258" width="26.6328125" style="1474" customWidth="1"/>
    <col min="259" max="259" width="3.08984375" style="1474" customWidth="1"/>
    <col min="260" max="260" width="18.6328125" style="1474" customWidth="1"/>
    <col min="261" max="262" width="20.08984375" style="1474" customWidth="1"/>
    <col min="263" max="263" width="3.08984375" style="1474" customWidth="1"/>
    <col min="264" max="513" width="8.7265625" style="1474"/>
    <col min="514" max="514" width="26.6328125" style="1474" customWidth="1"/>
    <col min="515" max="515" width="3.08984375" style="1474" customWidth="1"/>
    <col min="516" max="516" width="18.6328125" style="1474" customWidth="1"/>
    <col min="517" max="518" width="20.08984375" style="1474" customWidth="1"/>
    <col min="519" max="519" width="3.08984375" style="1474" customWidth="1"/>
    <col min="520" max="769" width="8.7265625" style="1474"/>
    <col min="770" max="770" width="26.6328125" style="1474" customWidth="1"/>
    <col min="771" max="771" width="3.08984375" style="1474" customWidth="1"/>
    <col min="772" max="772" width="18.6328125" style="1474" customWidth="1"/>
    <col min="773" max="774" width="20.08984375" style="1474" customWidth="1"/>
    <col min="775" max="775" width="3.08984375" style="1474" customWidth="1"/>
    <col min="776" max="1025" width="8.7265625" style="1474"/>
    <col min="1026" max="1026" width="26.6328125" style="1474" customWidth="1"/>
    <col min="1027" max="1027" width="3.08984375" style="1474" customWidth="1"/>
    <col min="1028" max="1028" width="18.6328125" style="1474" customWidth="1"/>
    <col min="1029" max="1030" width="20.08984375" style="1474" customWidth="1"/>
    <col min="1031" max="1031" width="3.08984375" style="1474" customWidth="1"/>
    <col min="1032" max="1281" width="8.7265625" style="1474"/>
    <col min="1282" max="1282" width="26.6328125" style="1474" customWidth="1"/>
    <col min="1283" max="1283" width="3.08984375" style="1474" customWidth="1"/>
    <col min="1284" max="1284" width="18.6328125" style="1474" customWidth="1"/>
    <col min="1285" max="1286" width="20.08984375" style="1474" customWidth="1"/>
    <col min="1287" max="1287" width="3.08984375" style="1474" customWidth="1"/>
    <col min="1288" max="1537" width="8.7265625" style="1474"/>
    <col min="1538" max="1538" width="26.6328125" style="1474" customWidth="1"/>
    <col min="1539" max="1539" width="3.08984375" style="1474" customWidth="1"/>
    <col min="1540" max="1540" width="18.6328125" style="1474" customWidth="1"/>
    <col min="1541" max="1542" width="20.08984375" style="1474" customWidth="1"/>
    <col min="1543" max="1543" width="3.08984375" style="1474" customWidth="1"/>
    <col min="1544" max="1793" width="8.7265625" style="1474"/>
    <col min="1794" max="1794" width="26.6328125" style="1474" customWidth="1"/>
    <col min="1795" max="1795" width="3.08984375" style="1474" customWidth="1"/>
    <col min="1796" max="1796" width="18.6328125" style="1474" customWidth="1"/>
    <col min="1797" max="1798" width="20.08984375" style="1474" customWidth="1"/>
    <col min="1799" max="1799" width="3.08984375" style="1474" customWidth="1"/>
    <col min="1800" max="2049" width="8.7265625" style="1474"/>
    <col min="2050" max="2050" width="26.6328125" style="1474" customWidth="1"/>
    <col min="2051" max="2051" width="3.08984375" style="1474" customWidth="1"/>
    <col min="2052" max="2052" width="18.6328125" style="1474" customWidth="1"/>
    <col min="2053" max="2054" width="20.08984375" style="1474" customWidth="1"/>
    <col min="2055" max="2055" width="3.08984375" style="1474" customWidth="1"/>
    <col min="2056" max="2305" width="8.7265625" style="1474"/>
    <col min="2306" max="2306" width="26.6328125" style="1474" customWidth="1"/>
    <col min="2307" max="2307" width="3.08984375" style="1474" customWidth="1"/>
    <col min="2308" max="2308" width="18.6328125" style="1474" customWidth="1"/>
    <col min="2309" max="2310" width="20.08984375" style="1474" customWidth="1"/>
    <col min="2311" max="2311" width="3.08984375" style="1474" customWidth="1"/>
    <col min="2312" max="2561" width="8.7265625" style="1474"/>
    <col min="2562" max="2562" width="26.6328125" style="1474" customWidth="1"/>
    <col min="2563" max="2563" width="3.08984375" style="1474" customWidth="1"/>
    <col min="2564" max="2564" width="18.6328125" style="1474" customWidth="1"/>
    <col min="2565" max="2566" width="20.08984375" style="1474" customWidth="1"/>
    <col min="2567" max="2567" width="3.08984375" style="1474" customWidth="1"/>
    <col min="2568" max="2817" width="8.7265625" style="1474"/>
    <col min="2818" max="2818" width="26.6328125" style="1474" customWidth="1"/>
    <col min="2819" max="2819" width="3.08984375" style="1474" customWidth="1"/>
    <col min="2820" max="2820" width="18.6328125" style="1474" customWidth="1"/>
    <col min="2821" max="2822" width="20.08984375" style="1474" customWidth="1"/>
    <col min="2823" max="2823" width="3.08984375" style="1474" customWidth="1"/>
    <col min="2824" max="3073" width="8.7265625" style="1474"/>
    <col min="3074" max="3074" width="26.6328125" style="1474" customWidth="1"/>
    <col min="3075" max="3075" width="3.08984375" style="1474" customWidth="1"/>
    <col min="3076" max="3076" width="18.6328125" style="1474" customWidth="1"/>
    <col min="3077" max="3078" width="20.08984375" style="1474" customWidth="1"/>
    <col min="3079" max="3079" width="3.08984375" style="1474" customWidth="1"/>
    <col min="3080" max="3329" width="8.7265625" style="1474"/>
    <col min="3330" max="3330" width="26.6328125" style="1474" customWidth="1"/>
    <col min="3331" max="3331" width="3.08984375" style="1474" customWidth="1"/>
    <col min="3332" max="3332" width="18.6328125" style="1474" customWidth="1"/>
    <col min="3333" max="3334" width="20.08984375" style="1474" customWidth="1"/>
    <col min="3335" max="3335" width="3.08984375" style="1474" customWidth="1"/>
    <col min="3336" max="3585" width="8.7265625" style="1474"/>
    <col min="3586" max="3586" width="26.6328125" style="1474" customWidth="1"/>
    <col min="3587" max="3587" width="3.08984375" style="1474" customWidth="1"/>
    <col min="3588" max="3588" width="18.6328125" style="1474" customWidth="1"/>
    <col min="3589" max="3590" width="20.08984375" style="1474" customWidth="1"/>
    <col min="3591" max="3591" width="3.08984375" style="1474" customWidth="1"/>
    <col min="3592" max="3841" width="8.7265625" style="1474"/>
    <col min="3842" max="3842" width="26.6328125" style="1474" customWidth="1"/>
    <col min="3843" max="3843" width="3.08984375" style="1474" customWidth="1"/>
    <col min="3844" max="3844" width="18.6328125" style="1474" customWidth="1"/>
    <col min="3845" max="3846" width="20.08984375" style="1474" customWidth="1"/>
    <col min="3847" max="3847" width="3.08984375" style="1474" customWidth="1"/>
    <col min="3848" max="4097" width="8.7265625" style="1474"/>
    <col min="4098" max="4098" width="26.6328125" style="1474" customWidth="1"/>
    <col min="4099" max="4099" width="3.08984375" style="1474" customWidth="1"/>
    <col min="4100" max="4100" width="18.6328125" style="1474" customWidth="1"/>
    <col min="4101" max="4102" width="20.08984375" style="1474" customWidth="1"/>
    <col min="4103" max="4103" width="3.08984375" style="1474" customWidth="1"/>
    <col min="4104" max="4353" width="8.7265625" style="1474"/>
    <col min="4354" max="4354" width="26.6328125" style="1474" customWidth="1"/>
    <col min="4355" max="4355" width="3.08984375" style="1474" customWidth="1"/>
    <col min="4356" max="4356" width="18.6328125" style="1474" customWidth="1"/>
    <col min="4357" max="4358" width="20.08984375" style="1474" customWidth="1"/>
    <col min="4359" max="4359" width="3.08984375" style="1474" customWidth="1"/>
    <col min="4360" max="4609" width="8.7265625" style="1474"/>
    <col min="4610" max="4610" width="26.6328125" style="1474" customWidth="1"/>
    <col min="4611" max="4611" width="3.08984375" style="1474" customWidth="1"/>
    <col min="4612" max="4612" width="18.6328125" style="1474" customWidth="1"/>
    <col min="4613" max="4614" width="20.08984375" style="1474" customWidth="1"/>
    <col min="4615" max="4615" width="3.08984375" style="1474" customWidth="1"/>
    <col min="4616" max="4865" width="8.7265625" style="1474"/>
    <col min="4866" max="4866" width="26.6328125" style="1474" customWidth="1"/>
    <col min="4867" max="4867" width="3.08984375" style="1474" customWidth="1"/>
    <col min="4868" max="4868" width="18.6328125" style="1474" customWidth="1"/>
    <col min="4869" max="4870" width="20.08984375" style="1474" customWidth="1"/>
    <col min="4871" max="4871" width="3.08984375" style="1474" customWidth="1"/>
    <col min="4872" max="5121" width="8.7265625" style="1474"/>
    <col min="5122" max="5122" width="26.6328125" style="1474" customWidth="1"/>
    <col min="5123" max="5123" width="3.08984375" style="1474" customWidth="1"/>
    <col min="5124" max="5124" width="18.6328125" style="1474" customWidth="1"/>
    <col min="5125" max="5126" width="20.08984375" style="1474" customWidth="1"/>
    <col min="5127" max="5127" width="3.08984375" style="1474" customWidth="1"/>
    <col min="5128" max="5377" width="8.7265625" style="1474"/>
    <col min="5378" max="5378" width="26.6328125" style="1474" customWidth="1"/>
    <col min="5379" max="5379" width="3.08984375" style="1474" customWidth="1"/>
    <col min="5380" max="5380" width="18.6328125" style="1474" customWidth="1"/>
    <col min="5381" max="5382" width="20.08984375" style="1474" customWidth="1"/>
    <col min="5383" max="5383" width="3.08984375" style="1474" customWidth="1"/>
    <col min="5384" max="5633" width="8.7265625" style="1474"/>
    <col min="5634" max="5634" width="26.6328125" style="1474" customWidth="1"/>
    <col min="5635" max="5635" width="3.08984375" style="1474" customWidth="1"/>
    <col min="5636" max="5636" width="18.6328125" style="1474" customWidth="1"/>
    <col min="5637" max="5638" width="20.08984375" style="1474" customWidth="1"/>
    <col min="5639" max="5639" width="3.08984375" style="1474" customWidth="1"/>
    <col min="5640" max="5889" width="8.7265625" style="1474"/>
    <col min="5890" max="5890" width="26.6328125" style="1474" customWidth="1"/>
    <col min="5891" max="5891" width="3.08984375" style="1474" customWidth="1"/>
    <col min="5892" max="5892" width="18.6328125" style="1474" customWidth="1"/>
    <col min="5893" max="5894" width="20.08984375" style="1474" customWidth="1"/>
    <col min="5895" max="5895" width="3.08984375" style="1474" customWidth="1"/>
    <col min="5896" max="6145" width="8.7265625" style="1474"/>
    <col min="6146" max="6146" width="26.6328125" style="1474" customWidth="1"/>
    <col min="6147" max="6147" width="3.08984375" style="1474" customWidth="1"/>
    <col min="6148" max="6148" width="18.6328125" style="1474" customWidth="1"/>
    <col min="6149" max="6150" width="20.08984375" style="1474" customWidth="1"/>
    <col min="6151" max="6151" width="3.08984375" style="1474" customWidth="1"/>
    <col min="6152" max="6401" width="8.7265625" style="1474"/>
    <col min="6402" max="6402" width="26.6328125" style="1474" customWidth="1"/>
    <col min="6403" max="6403" width="3.08984375" style="1474" customWidth="1"/>
    <col min="6404" max="6404" width="18.6328125" style="1474" customWidth="1"/>
    <col min="6405" max="6406" width="20.08984375" style="1474" customWidth="1"/>
    <col min="6407" max="6407" width="3.08984375" style="1474" customWidth="1"/>
    <col min="6408" max="6657" width="8.7265625" style="1474"/>
    <col min="6658" max="6658" width="26.6328125" style="1474" customWidth="1"/>
    <col min="6659" max="6659" width="3.08984375" style="1474" customWidth="1"/>
    <col min="6660" max="6660" width="18.6328125" style="1474" customWidth="1"/>
    <col min="6661" max="6662" width="20.08984375" style="1474" customWidth="1"/>
    <col min="6663" max="6663" width="3.08984375" style="1474" customWidth="1"/>
    <col min="6664" max="6913" width="8.7265625" style="1474"/>
    <col min="6914" max="6914" width="26.6328125" style="1474" customWidth="1"/>
    <col min="6915" max="6915" width="3.08984375" style="1474" customWidth="1"/>
    <col min="6916" max="6916" width="18.6328125" style="1474" customWidth="1"/>
    <col min="6917" max="6918" width="20.08984375" style="1474" customWidth="1"/>
    <col min="6919" max="6919" width="3.08984375" style="1474" customWidth="1"/>
    <col min="6920" max="7169" width="8.7265625" style="1474"/>
    <col min="7170" max="7170" width="26.6328125" style="1474" customWidth="1"/>
    <col min="7171" max="7171" width="3.08984375" style="1474" customWidth="1"/>
    <col min="7172" max="7172" width="18.6328125" style="1474" customWidth="1"/>
    <col min="7173" max="7174" width="20.08984375" style="1474" customWidth="1"/>
    <col min="7175" max="7175" width="3.08984375" style="1474" customWidth="1"/>
    <col min="7176" max="7425" width="8.7265625" style="1474"/>
    <col min="7426" max="7426" width="26.6328125" style="1474" customWidth="1"/>
    <col min="7427" max="7427" width="3.08984375" style="1474" customWidth="1"/>
    <col min="7428" max="7428" width="18.6328125" style="1474" customWidth="1"/>
    <col min="7429" max="7430" width="20.08984375" style="1474" customWidth="1"/>
    <col min="7431" max="7431" width="3.08984375" style="1474" customWidth="1"/>
    <col min="7432" max="7681" width="8.7265625" style="1474"/>
    <col min="7682" max="7682" width="26.6328125" style="1474" customWidth="1"/>
    <col min="7683" max="7683" width="3.08984375" style="1474" customWidth="1"/>
    <col min="7684" max="7684" width="18.6328125" style="1474" customWidth="1"/>
    <col min="7685" max="7686" width="20.08984375" style="1474" customWidth="1"/>
    <col min="7687" max="7687" width="3.08984375" style="1474" customWidth="1"/>
    <col min="7688" max="7937" width="8.7265625" style="1474"/>
    <col min="7938" max="7938" width="26.6328125" style="1474" customWidth="1"/>
    <col min="7939" max="7939" width="3.08984375" style="1474" customWidth="1"/>
    <col min="7940" max="7940" width="18.6328125" style="1474" customWidth="1"/>
    <col min="7941" max="7942" width="20.08984375" style="1474" customWidth="1"/>
    <col min="7943" max="7943" width="3.08984375" style="1474" customWidth="1"/>
    <col min="7944" max="8193" width="8.7265625" style="1474"/>
    <col min="8194" max="8194" width="26.6328125" style="1474" customWidth="1"/>
    <col min="8195" max="8195" width="3.08984375" style="1474" customWidth="1"/>
    <col min="8196" max="8196" width="18.6328125" style="1474" customWidth="1"/>
    <col min="8197" max="8198" width="20.08984375" style="1474" customWidth="1"/>
    <col min="8199" max="8199" width="3.08984375" style="1474" customWidth="1"/>
    <col min="8200" max="8449" width="8.7265625" style="1474"/>
    <col min="8450" max="8450" width="26.6328125" style="1474" customWidth="1"/>
    <col min="8451" max="8451" width="3.08984375" style="1474" customWidth="1"/>
    <col min="8452" max="8452" width="18.6328125" style="1474" customWidth="1"/>
    <col min="8453" max="8454" width="20.08984375" style="1474" customWidth="1"/>
    <col min="8455" max="8455" width="3.08984375" style="1474" customWidth="1"/>
    <col min="8456" max="8705" width="8.7265625" style="1474"/>
    <col min="8706" max="8706" width="26.6328125" style="1474" customWidth="1"/>
    <col min="8707" max="8707" width="3.08984375" style="1474" customWidth="1"/>
    <col min="8708" max="8708" width="18.6328125" style="1474" customWidth="1"/>
    <col min="8709" max="8710" width="20.08984375" style="1474" customWidth="1"/>
    <col min="8711" max="8711" width="3.08984375" style="1474" customWidth="1"/>
    <col min="8712" max="8961" width="8.7265625" style="1474"/>
    <col min="8962" max="8962" width="26.6328125" style="1474" customWidth="1"/>
    <col min="8963" max="8963" width="3.08984375" style="1474" customWidth="1"/>
    <col min="8964" max="8964" width="18.6328125" style="1474" customWidth="1"/>
    <col min="8965" max="8966" width="20.08984375" style="1474" customWidth="1"/>
    <col min="8967" max="8967" width="3.08984375" style="1474" customWidth="1"/>
    <col min="8968" max="9217" width="8.7265625" style="1474"/>
    <col min="9218" max="9218" width="26.6328125" style="1474" customWidth="1"/>
    <col min="9219" max="9219" width="3.08984375" style="1474" customWidth="1"/>
    <col min="9220" max="9220" width="18.6328125" style="1474" customWidth="1"/>
    <col min="9221" max="9222" width="20.08984375" style="1474" customWidth="1"/>
    <col min="9223" max="9223" width="3.08984375" style="1474" customWidth="1"/>
    <col min="9224" max="9473" width="8.7265625" style="1474"/>
    <col min="9474" max="9474" width="26.6328125" style="1474" customWidth="1"/>
    <col min="9475" max="9475" width="3.08984375" style="1474" customWidth="1"/>
    <col min="9476" max="9476" width="18.6328125" style="1474" customWidth="1"/>
    <col min="9477" max="9478" width="20.08984375" style="1474" customWidth="1"/>
    <col min="9479" max="9479" width="3.08984375" style="1474" customWidth="1"/>
    <col min="9480" max="9729" width="8.7265625" style="1474"/>
    <col min="9730" max="9730" width="26.6328125" style="1474" customWidth="1"/>
    <col min="9731" max="9731" width="3.08984375" style="1474" customWidth="1"/>
    <col min="9732" max="9732" width="18.6328125" style="1474" customWidth="1"/>
    <col min="9733" max="9734" width="20.08984375" style="1474" customWidth="1"/>
    <col min="9735" max="9735" width="3.08984375" style="1474" customWidth="1"/>
    <col min="9736" max="9985" width="8.7265625" style="1474"/>
    <col min="9986" max="9986" width="26.6328125" style="1474" customWidth="1"/>
    <col min="9987" max="9987" width="3.08984375" style="1474" customWidth="1"/>
    <col min="9988" max="9988" width="18.6328125" style="1474" customWidth="1"/>
    <col min="9989" max="9990" width="20.08984375" style="1474" customWidth="1"/>
    <col min="9991" max="9991" width="3.08984375" style="1474" customWidth="1"/>
    <col min="9992" max="10241" width="8.7265625" style="1474"/>
    <col min="10242" max="10242" width="26.6328125" style="1474" customWidth="1"/>
    <col min="10243" max="10243" width="3.08984375" style="1474" customWidth="1"/>
    <col min="10244" max="10244" width="18.6328125" style="1474" customWidth="1"/>
    <col min="10245" max="10246" width="20.08984375" style="1474" customWidth="1"/>
    <col min="10247" max="10247" width="3.08984375" style="1474" customWidth="1"/>
    <col min="10248" max="10497" width="8.7265625" style="1474"/>
    <col min="10498" max="10498" width="26.6328125" style="1474" customWidth="1"/>
    <col min="10499" max="10499" width="3.08984375" style="1474" customWidth="1"/>
    <col min="10500" max="10500" width="18.6328125" style="1474" customWidth="1"/>
    <col min="10501" max="10502" width="20.08984375" style="1474" customWidth="1"/>
    <col min="10503" max="10503" width="3.08984375" style="1474" customWidth="1"/>
    <col min="10504" max="10753" width="8.7265625" style="1474"/>
    <col min="10754" max="10754" width="26.6328125" style="1474" customWidth="1"/>
    <col min="10755" max="10755" width="3.08984375" style="1474" customWidth="1"/>
    <col min="10756" max="10756" width="18.6328125" style="1474" customWidth="1"/>
    <col min="10757" max="10758" width="20.08984375" style="1474" customWidth="1"/>
    <col min="10759" max="10759" width="3.08984375" style="1474" customWidth="1"/>
    <col min="10760" max="11009" width="8.7265625" style="1474"/>
    <col min="11010" max="11010" width="26.6328125" style="1474" customWidth="1"/>
    <col min="11011" max="11011" width="3.08984375" style="1474" customWidth="1"/>
    <col min="11012" max="11012" width="18.6328125" style="1474" customWidth="1"/>
    <col min="11013" max="11014" width="20.08984375" style="1474" customWidth="1"/>
    <col min="11015" max="11015" width="3.08984375" style="1474" customWidth="1"/>
    <col min="11016" max="11265" width="8.7265625" style="1474"/>
    <col min="11266" max="11266" width="26.6328125" style="1474" customWidth="1"/>
    <col min="11267" max="11267" width="3.08984375" style="1474" customWidth="1"/>
    <col min="11268" max="11268" width="18.6328125" style="1474" customWidth="1"/>
    <col min="11269" max="11270" width="20.08984375" style="1474" customWidth="1"/>
    <col min="11271" max="11271" width="3.08984375" style="1474" customWidth="1"/>
    <col min="11272" max="11521" width="8.7265625" style="1474"/>
    <col min="11522" max="11522" width="26.6328125" style="1474" customWidth="1"/>
    <col min="11523" max="11523" width="3.08984375" style="1474" customWidth="1"/>
    <col min="11524" max="11524" width="18.6328125" style="1474" customWidth="1"/>
    <col min="11525" max="11526" width="20.08984375" style="1474" customWidth="1"/>
    <col min="11527" max="11527" width="3.08984375" style="1474" customWidth="1"/>
    <col min="11528" max="11777" width="8.7265625" style="1474"/>
    <col min="11778" max="11778" width="26.6328125" style="1474" customWidth="1"/>
    <col min="11779" max="11779" width="3.08984375" style="1474" customWidth="1"/>
    <col min="11780" max="11780" width="18.6328125" style="1474" customWidth="1"/>
    <col min="11781" max="11782" width="20.08984375" style="1474" customWidth="1"/>
    <col min="11783" max="11783" width="3.08984375" style="1474" customWidth="1"/>
    <col min="11784" max="12033" width="8.7265625" style="1474"/>
    <col min="12034" max="12034" width="26.6328125" style="1474" customWidth="1"/>
    <col min="12035" max="12035" width="3.08984375" style="1474" customWidth="1"/>
    <col min="12036" max="12036" width="18.6328125" style="1474" customWidth="1"/>
    <col min="12037" max="12038" width="20.08984375" style="1474" customWidth="1"/>
    <col min="12039" max="12039" width="3.08984375" style="1474" customWidth="1"/>
    <col min="12040" max="12289" width="8.7265625" style="1474"/>
    <col min="12290" max="12290" width="26.6328125" style="1474" customWidth="1"/>
    <col min="12291" max="12291" width="3.08984375" style="1474" customWidth="1"/>
    <col min="12292" max="12292" width="18.6328125" style="1474" customWidth="1"/>
    <col min="12293" max="12294" width="20.08984375" style="1474" customWidth="1"/>
    <col min="12295" max="12295" width="3.08984375" style="1474" customWidth="1"/>
    <col min="12296" max="12545" width="8.7265625" style="1474"/>
    <col min="12546" max="12546" width="26.6328125" style="1474" customWidth="1"/>
    <col min="12547" max="12547" width="3.08984375" style="1474" customWidth="1"/>
    <col min="12548" max="12548" width="18.6328125" style="1474" customWidth="1"/>
    <col min="12549" max="12550" width="20.08984375" style="1474" customWidth="1"/>
    <col min="12551" max="12551" width="3.08984375" style="1474" customWidth="1"/>
    <col min="12552" max="12801" width="8.7265625" style="1474"/>
    <col min="12802" max="12802" width="26.6328125" style="1474" customWidth="1"/>
    <col min="12803" max="12803" width="3.08984375" style="1474" customWidth="1"/>
    <col min="12804" max="12804" width="18.6328125" style="1474" customWidth="1"/>
    <col min="12805" max="12806" width="20.08984375" style="1474" customWidth="1"/>
    <col min="12807" max="12807" width="3.08984375" style="1474" customWidth="1"/>
    <col min="12808" max="13057" width="8.7265625" style="1474"/>
    <col min="13058" max="13058" width="26.6328125" style="1474" customWidth="1"/>
    <col min="13059" max="13059" width="3.08984375" style="1474" customWidth="1"/>
    <col min="13060" max="13060" width="18.6328125" style="1474" customWidth="1"/>
    <col min="13061" max="13062" width="20.08984375" style="1474" customWidth="1"/>
    <col min="13063" max="13063" width="3.08984375" style="1474" customWidth="1"/>
    <col min="13064" max="13313" width="8.7265625" style="1474"/>
    <col min="13314" max="13314" width="26.6328125" style="1474" customWidth="1"/>
    <col min="13315" max="13315" width="3.08984375" style="1474" customWidth="1"/>
    <col min="13316" max="13316" width="18.6328125" style="1474" customWidth="1"/>
    <col min="13317" max="13318" width="20.08984375" style="1474" customWidth="1"/>
    <col min="13319" max="13319" width="3.08984375" style="1474" customWidth="1"/>
    <col min="13320" max="13569" width="8.7265625" style="1474"/>
    <col min="13570" max="13570" width="26.6328125" style="1474" customWidth="1"/>
    <col min="13571" max="13571" width="3.08984375" style="1474" customWidth="1"/>
    <col min="13572" max="13572" width="18.6328125" style="1474" customWidth="1"/>
    <col min="13573" max="13574" width="20.08984375" style="1474" customWidth="1"/>
    <col min="13575" max="13575" width="3.08984375" style="1474" customWidth="1"/>
    <col min="13576" max="13825" width="8.7265625" style="1474"/>
    <col min="13826" max="13826" width="26.6328125" style="1474" customWidth="1"/>
    <col min="13827" max="13827" width="3.08984375" style="1474" customWidth="1"/>
    <col min="13828" max="13828" width="18.6328125" style="1474" customWidth="1"/>
    <col min="13829" max="13830" width="20.08984375" style="1474" customWidth="1"/>
    <col min="13831" max="13831" width="3.08984375" style="1474" customWidth="1"/>
    <col min="13832" max="14081" width="8.7265625" style="1474"/>
    <col min="14082" max="14082" width="26.6328125" style="1474" customWidth="1"/>
    <col min="14083" max="14083" width="3.08984375" style="1474" customWidth="1"/>
    <col min="14084" max="14084" width="18.6328125" style="1474" customWidth="1"/>
    <col min="14085" max="14086" width="20.08984375" style="1474" customWidth="1"/>
    <col min="14087" max="14087" width="3.08984375" style="1474" customWidth="1"/>
    <col min="14088" max="14337" width="8.7265625" style="1474"/>
    <col min="14338" max="14338" width="26.6328125" style="1474" customWidth="1"/>
    <col min="14339" max="14339" width="3.08984375" style="1474" customWidth="1"/>
    <col min="14340" max="14340" width="18.6328125" style="1474" customWidth="1"/>
    <col min="14341" max="14342" width="20.08984375" style="1474" customWidth="1"/>
    <col min="14343" max="14343" width="3.08984375" style="1474" customWidth="1"/>
    <col min="14344" max="14593" width="8.7265625" style="1474"/>
    <col min="14594" max="14594" width="26.6328125" style="1474" customWidth="1"/>
    <col min="14595" max="14595" width="3.08984375" style="1474" customWidth="1"/>
    <col min="14596" max="14596" width="18.6328125" style="1474" customWidth="1"/>
    <col min="14597" max="14598" width="20.08984375" style="1474" customWidth="1"/>
    <col min="14599" max="14599" width="3.08984375" style="1474" customWidth="1"/>
    <col min="14600" max="14849" width="8.7265625" style="1474"/>
    <col min="14850" max="14850" width="26.6328125" style="1474" customWidth="1"/>
    <col min="14851" max="14851" width="3.08984375" style="1474" customWidth="1"/>
    <col min="14852" max="14852" width="18.6328125" style="1474" customWidth="1"/>
    <col min="14853" max="14854" width="20.08984375" style="1474" customWidth="1"/>
    <col min="14855" max="14855" width="3.08984375" style="1474" customWidth="1"/>
    <col min="14856" max="15105" width="8.7265625" style="1474"/>
    <col min="15106" max="15106" width="26.6328125" style="1474" customWidth="1"/>
    <col min="15107" max="15107" width="3.08984375" style="1474" customWidth="1"/>
    <col min="15108" max="15108" width="18.6328125" style="1474" customWidth="1"/>
    <col min="15109" max="15110" width="20.08984375" style="1474" customWidth="1"/>
    <col min="15111" max="15111" width="3.08984375" style="1474" customWidth="1"/>
    <col min="15112" max="15361" width="8.7265625" style="1474"/>
    <col min="15362" max="15362" width="26.6328125" style="1474" customWidth="1"/>
    <col min="15363" max="15363" width="3.08984375" style="1474" customWidth="1"/>
    <col min="15364" max="15364" width="18.6328125" style="1474" customWidth="1"/>
    <col min="15365" max="15366" width="20.08984375" style="1474" customWidth="1"/>
    <col min="15367" max="15367" width="3.08984375" style="1474" customWidth="1"/>
    <col min="15368" max="15617" width="8.7265625" style="1474"/>
    <col min="15618" max="15618" width="26.6328125" style="1474" customWidth="1"/>
    <col min="15619" max="15619" width="3.08984375" style="1474" customWidth="1"/>
    <col min="15620" max="15620" width="18.6328125" style="1474" customWidth="1"/>
    <col min="15621" max="15622" width="20.08984375" style="1474" customWidth="1"/>
    <col min="15623" max="15623" width="3.08984375" style="1474" customWidth="1"/>
    <col min="15624" max="15873" width="8.7265625" style="1474"/>
    <col min="15874" max="15874" width="26.6328125" style="1474" customWidth="1"/>
    <col min="15875" max="15875" width="3.08984375" style="1474" customWidth="1"/>
    <col min="15876" max="15876" width="18.6328125" style="1474" customWidth="1"/>
    <col min="15877" max="15878" width="20.08984375" style="1474" customWidth="1"/>
    <col min="15879" max="15879" width="3.08984375" style="1474" customWidth="1"/>
    <col min="15880" max="16129" width="8.7265625" style="1474"/>
    <col min="16130" max="16130" width="26.6328125" style="1474" customWidth="1"/>
    <col min="16131" max="16131" width="3.08984375" style="1474" customWidth="1"/>
    <col min="16132" max="16132" width="18.6328125" style="1474" customWidth="1"/>
    <col min="16133" max="16134" width="20.08984375" style="1474" customWidth="1"/>
    <col min="16135" max="16135" width="3.08984375" style="1474" customWidth="1"/>
    <col min="16136" max="16384" width="8.7265625" style="1474"/>
  </cols>
  <sheetData>
    <row r="1" spans="1:9" ht="28.5" customHeight="1">
      <c r="B1" s="1591" t="s">
        <v>2408</v>
      </c>
    </row>
    <row r="2" spans="1:9" ht="21.75" customHeight="1">
      <c r="A2" s="1481"/>
      <c r="B2" s="1481"/>
      <c r="C2" s="1481"/>
      <c r="D2" s="1481"/>
      <c r="E2" s="1481"/>
      <c r="F2" s="5398" t="s">
        <v>709</v>
      </c>
      <c r="G2" s="5398"/>
      <c r="H2" s="1481"/>
      <c r="I2" s="1481"/>
    </row>
    <row r="3" spans="1:9" ht="37.5" customHeight="1">
      <c r="A3" s="1481"/>
      <c r="B3" s="1481"/>
      <c r="C3" s="1481"/>
      <c r="D3" s="1481"/>
      <c r="E3" s="1481"/>
      <c r="F3" s="1558"/>
      <c r="G3" s="1558"/>
      <c r="H3" s="1481"/>
      <c r="I3" s="1481"/>
    </row>
    <row r="4" spans="1:9" ht="24.75" customHeight="1">
      <c r="A4" s="1481"/>
      <c r="B4" s="5399" t="s">
        <v>2368</v>
      </c>
      <c r="C4" s="5399"/>
      <c r="D4" s="5399"/>
      <c r="E4" s="5399"/>
      <c r="F4" s="5399"/>
      <c r="G4" s="5399"/>
      <c r="H4" s="1481"/>
      <c r="I4" s="1481"/>
    </row>
    <row r="5" spans="1:9" ht="14.25" customHeight="1">
      <c r="A5" s="1481"/>
      <c r="B5" s="1559"/>
      <c r="C5" s="1559"/>
      <c r="D5" s="1559"/>
      <c r="E5" s="1559"/>
      <c r="F5" s="1559"/>
      <c r="G5" s="1559"/>
      <c r="H5" s="1481"/>
      <c r="I5" s="1481"/>
    </row>
    <row r="6" spans="1:9" ht="38.25" customHeight="1">
      <c r="A6" s="1481"/>
      <c r="B6" s="1560" t="s">
        <v>2369</v>
      </c>
      <c r="C6" s="1561"/>
      <c r="D6" s="1562"/>
      <c r="E6" s="1562"/>
      <c r="F6" s="1562"/>
      <c r="G6" s="1563"/>
      <c r="H6" s="1481"/>
      <c r="I6" s="1481"/>
    </row>
    <row r="7" spans="1:9" ht="38.25" customHeight="1">
      <c r="A7" s="1481"/>
      <c r="B7" s="1564" t="s">
        <v>580</v>
      </c>
      <c r="C7" s="5400" t="s">
        <v>1524</v>
      </c>
      <c r="D7" s="4483"/>
      <c r="E7" s="4483"/>
      <c r="F7" s="4483"/>
      <c r="G7" s="4484"/>
      <c r="H7" s="1481"/>
      <c r="I7" s="1481"/>
    </row>
    <row r="8" spans="1:9" s="1482" customFormat="1" ht="38.25" customHeight="1">
      <c r="A8" s="1481"/>
      <c r="B8" s="1550" t="s">
        <v>2370</v>
      </c>
      <c r="C8" s="5372" t="s">
        <v>2371</v>
      </c>
      <c r="D8" s="5373"/>
      <c r="E8" s="5373"/>
      <c r="F8" s="5373"/>
      <c r="G8" s="5374"/>
      <c r="H8" s="1481"/>
      <c r="I8" s="1481"/>
    </row>
    <row r="9" spans="1:9" s="1482" customFormat="1" ht="38.25" customHeight="1">
      <c r="A9" s="1481"/>
      <c r="B9" s="1550" t="s">
        <v>2372</v>
      </c>
      <c r="C9" s="5372" t="s">
        <v>2371</v>
      </c>
      <c r="D9" s="5373"/>
      <c r="E9" s="5373"/>
      <c r="F9" s="5373"/>
      <c r="G9" s="5374"/>
      <c r="H9" s="1481"/>
      <c r="I9" s="1481"/>
    </row>
    <row r="10" spans="1:9" ht="25.5" customHeight="1">
      <c r="A10" s="1481"/>
      <c r="B10" s="1565"/>
      <c r="C10" s="1566"/>
      <c r="D10" s="1566"/>
      <c r="E10" s="1566"/>
      <c r="F10" s="1566"/>
      <c r="G10" s="1566"/>
      <c r="H10" s="1481"/>
      <c r="I10" s="1481"/>
    </row>
    <row r="11" spans="1:9" s="1482" customFormat="1" ht="17.25" customHeight="1">
      <c r="A11" s="1481"/>
      <c r="B11" s="4485" t="s">
        <v>94</v>
      </c>
      <c r="C11" s="4485"/>
      <c r="D11" s="4485"/>
      <c r="E11" s="4485"/>
      <c r="F11" s="4485"/>
      <c r="G11" s="4485"/>
      <c r="H11" s="4485"/>
      <c r="I11" s="4485"/>
    </row>
    <row r="12" spans="1:9" s="1482" customFormat="1" ht="17.25" customHeight="1">
      <c r="A12" s="1481"/>
      <c r="B12" s="4485" t="s">
        <v>2373</v>
      </c>
      <c r="C12" s="4485"/>
      <c r="D12" s="4485"/>
      <c r="E12" s="4485"/>
      <c r="F12" s="4485"/>
      <c r="G12" s="1483"/>
      <c r="H12" s="1483"/>
      <c r="I12" s="1483"/>
    </row>
    <row r="13" spans="1:9" ht="17.25" customHeight="1">
      <c r="A13" s="1481"/>
      <c r="B13" s="4485" t="s">
        <v>2374</v>
      </c>
      <c r="C13" s="4485"/>
      <c r="D13" s="4485"/>
      <c r="E13" s="4485"/>
      <c r="F13" s="4485"/>
      <c r="G13" s="1481"/>
      <c r="H13" s="1481"/>
      <c r="I13" s="1481"/>
    </row>
    <row r="15" spans="1:9">
      <c r="C15" s="1474" t="s">
        <v>79</v>
      </c>
    </row>
    <row r="54" spans="2:2">
      <c r="B54" s="1567"/>
    </row>
  </sheetData>
  <mergeCells count="8">
    <mergeCell ref="B12:F12"/>
    <mergeCell ref="B13:F13"/>
    <mergeCell ref="F2:G2"/>
    <mergeCell ref="B4:G4"/>
    <mergeCell ref="C7:G7"/>
    <mergeCell ref="C8:G8"/>
    <mergeCell ref="C9:G9"/>
    <mergeCell ref="B11:I11"/>
  </mergeCells>
  <phoneticPr fontId="8"/>
  <pageMargins left="0.7" right="0.7" top="0.75" bottom="0.75" header="0.3" footer="0.3"/>
  <pageSetup paperSize="9" scale="84"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rgb="FF0070C0"/>
  </sheetPr>
  <dimension ref="A1:G22"/>
  <sheetViews>
    <sheetView view="pageBreakPreview" zoomScale="98" zoomScaleNormal="100" zoomScaleSheetLayoutView="98" workbookViewId="0">
      <selection activeCell="M11" sqref="M11"/>
    </sheetView>
  </sheetViews>
  <sheetFormatPr defaultRowHeight="13"/>
  <cols>
    <col min="1" max="1" width="1.26953125" style="55" customWidth="1"/>
    <col min="2" max="2" width="26.36328125" style="55" customWidth="1"/>
    <col min="3" max="3" width="4.36328125" style="55" customWidth="1"/>
    <col min="4" max="6" width="21.90625" style="55" customWidth="1"/>
    <col min="7" max="7" width="3.36328125" style="55" customWidth="1"/>
    <col min="8" max="8" width="1.6328125" style="55" customWidth="1"/>
    <col min="9" max="256" width="8.7265625" style="55"/>
    <col min="257" max="257" width="1.26953125" style="55" customWidth="1"/>
    <col min="258" max="258" width="26.36328125" style="55" customWidth="1"/>
    <col min="259" max="259" width="4.36328125" style="55" customWidth="1"/>
    <col min="260" max="262" width="21.90625" style="55" customWidth="1"/>
    <col min="263" max="263" width="3.36328125" style="55" customWidth="1"/>
    <col min="264" max="512" width="8.7265625" style="55"/>
    <col min="513" max="513" width="1.26953125" style="55" customWidth="1"/>
    <col min="514" max="514" width="26.36328125" style="55" customWidth="1"/>
    <col min="515" max="515" width="4.36328125" style="55" customWidth="1"/>
    <col min="516" max="518" width="21.90625" style="55" customWidth="1"/>
    <col min="519" max="519" width="3.36328125" style="55" customWidth="1"/>
    <col min="520" max="768" width="8.7265625" style="55"/>
    <col min="769" max="769" width="1.26953125" style="55" customWidth="1"/>
    <col min="770" max="770" width="26.36328125" style="55" customWidth="1"/>
    <col min="771" max="771" width="4.36328125" style="55" customWidth="1"/>
    <col min="772" max="774" width="21.90625" style="55" customWidth="1"/>
    <col min="775" max="775" width="3.36328125" style="55" customWidth="1"/>
    <col min="776" max="1024" width="8.7265625" style="55"/>
    <col min="1025" max="1025" width="1.26953125" style="55" customWidth="1"/>
    <col min="1026" max="1026" width="26.36328125" style="55" customWidth="1"/>
    <col min="1027" max="1027" width="4.36328125" style="55" customWidth="1"/>
    <col min="1028" max="1030" width="21.90625" style="55" customWidth="1"/>
    <col min="1031" max="1031" width="3.36328125" style="55" customWidth="1"/>
    <col min="1032" max="1280" width="8.7265625" style="55"/>
    <col min="1281" max="1281" width="1.26953125" style="55" customWidth="1"/>
    <col min="1282" max="1282" width="26.36328125" style="55" customWidth="1"/>
    <col min="1283" max="1283" width="4.36328125" style="55" customWidth="1"/>
    <col min="1284" max="1286" width="21.90625" style="55" customWidth="1"/>
    <col min="1287" max="1287" width="3.36328125" style="55" customWidth="1"/>
    <col min="1288" max="1536" width="8.7265625" style="55"/>
    <col min="1537" max="1537" width="1.26953125" style="55" customWidth="1"/>
    <col min="1538" max="1538" width="26.36328125" style="55" customWidth="1"/>
    <col min="1539" max="1539" width="4.36328125" style="55" customWidth="1"/>
    <col min="1540" max="1542" width="21.90625" style="55" customWidth="1"/>
    <col min="1543" max="1543" width="3.36328125" style="55" customWidth="1"/>
    <col min="1544" max="1792" width="8.7265625" style="55"/>
    <col min="1793" max="1793" width="1.26953125" style="55" customWidth="1"/>
    <col min="1794" max="1794" width="26.36328125" style="55" customWidth="1"/>
    <col min="1795" max="1795" width="4.36328125" style="55" customWidth="1"/>
    <col min="1796" max="1798" width="21.90625" style="55" customWidth="1"/>
    <col min="1799" max="1799" width="3.36328125" style="55" customWidth="1"/>
    <col min="1800" max="2048" width="8.7265625" style="55"/>
    <col min="2049" max="2049" width="1.26953125" style="55" customWidth="1"/>
    <col min="2050" max="2050" width="26.36328125" style="55" customWidth="1"/>
    <col min="2051" max="2051" width="4.36328125" style="55" customWidth="1"/>
    <col min="2052" max="2054" width="21.90625" style="55" customWidth="1"/>
    <col min="2055" max="2055" width="3.36328125" style="55" customWidth="1"/>
    <col min="2056" max="2304" width="8.7265625" style="55"/>
    <col min="2305" max="2305" width="1.26953125" style="55" customWidth="1"/>
    <col min="2306" max="2306" width="26.36328125" style="55" customWidth="1"/>
    <col min="2307" max="2307" width="4.36328125" style="55" customWidth="1"/>
    <col min="2308" max="2310" width="21.90625" style="55" customWidth="1"/>
    <col min="2311" max="2311" width="3.36328125" style="55" customWidth="1"/>
    <col min="2312" max="2560" width="8.7265625" style="55"/>
    <col min="2561" max="2561" width="1.26953125" style="55" customWidth="1"/>
    <col min="2562" max="2562" width="26.36328125" style="55" customWidth="1"/>
    <col min="2563" max="2563" width="4.36328125" style="55" customWidth="1"/>
    <col min="2564" max="2566" width="21.90625" style="55" customWidth="1"/>
    <col min="2567" max="2567" width="3.36328125" style="55" customWidth="1"/>
    <col min="2568" max="2816" width="8.7265625" style="55"/>
    <col min="2817" max="2817" width="1.26953125" style="55" customWidth="1"/>
    <col min="2818" max="2818" width="26.36328125" style="55" customWidth="1"/>
    <col min="2819" max="2819" width="4.36328125" style="55" customWidth="1"/>
    <col min="2820" max="2822" width="21.90625" style="55" customWidth="1"/>
    <col min="2823" max="2823" width="3.36328125" style="55" customWidth="1"/>
    <col min="2824" max="3072" width="8.7265625" style="55"/>
    <col min="3073" max="3073" width="1.26953125" style="55" customWidth="1"/>
    <col min="3074" max="3074" width="26.36328125" style="55" customWidth="1"/>
    <col min="3075" max="3075" width="4.36328125" style="55" customWidth="1"/>
    <col min="3076" max="3078" width="21.90625" style="55" customWidth="1"/>
    <col min="3079" max="3079" width="3.36328125" style="55" customWidth="1"/>
    <col min="3080" max="3328" width="8.7265625" style="55"/>
    <col min="3329" max="3329" width="1.26953125" style="55" customWidth="1"/>
    <col min="3330" max="3330" width="26.36328125" style="55" customWidth="1"/>
    <col min="3331" max="3331" width="4.36328125" style="55" customWidth="1"/>
    <col min="3332" max="3334" width="21.90625" style="55" customWidth="1"/>
    <col min="3335" max="3335" width="3.36328125" style="55" customWidth="1"/>
    <col min="3336" max="3584" width="8.7265625" style="55"/>
    <col min="3585" max="3585" width="1.26953125" style="55" customWidth="1"/>
    <col min="3586" max="3586" width="26.36328125" style="55" customWidth="1"/>
    <col min="3587" max="3587" width="4.36328125" style="55" customWidth="1"/>
    <col min="3588" max="3590" width="21.90625" style="55" customWidth="1"/>
    <col min="3591" max="3591" width="3.36328125" style="55" customWidth="1"/>
    <col min="3592" max="3840" width="8.7265625" style="55"/>
    <col min="3841" max="3841" width="1.26953125" style="55" customWidth="1"/>
    <col min="3842" max="3842" width="26.36328125" style="55" customWidth="1"/>
    <col min="3843" max="3843" width="4.36328125" style="55" customWidth="1"/>
    <col min="3844" max="3846" width="21.90625" style="55" customWidth="1"/>
    <col min="3847" max="3847" width="3.36328125" style="55" customWidth="1"/>
    <col min="3848" max="4096" width="8.7265625" style="55"/>
    <col min="4097" max="4097" width="1.26953125" style="55" customWidth="1"/>
    <col min="4098" max="4098" width="26.36328125" style="55" customWidth="1"/>
    <col min="4099" max="4099" width="4.36328125" style="55" customWidth="1"/>
    <col min="4100" max="4102" width="21.90625" style="55" customWidth="1"/>
    <col min="4103" max="4103" width="3.36328125" style="55" customWidth="1"/>
    <col min="4104" max="4352" width="8.7265625" style="55"/>
    <col min="4353" max="4353" width="1.26953125" style="55" customWidth="1"/>
    <col min="4354" max="4354" width="26.36328125" style="55" customWidth="1"/>
    <col min="4355" max="4355" width="4.36328125" style="55" customWidth="1"/>
    <col min="4356" max="4358" width="21.90625" style="55" customWidth="1"/>
    <col min="4359" max="4359" width="3.36328125" style="55" customWidth="1"/>
    <col min="4360" max="4608" width="8.7265625" style="55"/>
    <col min="4609" max="4609" width="1.26953125" style="55" customWidth="1"/>
    <col min="4610" max="4610" width="26.36328125" style="55" customWidth="1"/>
    <col min="4611" max="4611" width="4.36328125" style="55" customWidth="1"/>
    <col min="4612" max="4614" width="21.90625" style="55" customWidth="1"/>
    <col min="4615" max="4615" width="3.36328125" style="55" customWidth="1"/>
    <col min="4616" max="4864" width="8.7265625" style="55"/>
    <col min="4865" max="4865" width="1.26953125" style="55" customWidth="1"/>
    <col min="4866" max="4866" width="26.36328125" style="55" customWidth="1"/>
    <col min="4867" max="4867" width="4.36328125" style="55" customWidth="1"/>
    <col min="4868" max="4870" width="21.90625" style="55" customWidth="1"/>
    <col min="4871" max="4871" width="3.36328125" style="55" customWidth="1"/>
    <col min="4872" max="5120" width="8.7265625" style="55"/>
    <col min="5121" max="5121" width="1.26953125" style="55" customWidth="1"/>
    <col min="5122" max="5122" width="26.36328125" style="55" customWidth="1"/>
    <col min="5123" max="5123" width="4.36328125" style="55" customWidth="1"/>
    <col min="5124" max="5126" width="21.90625" style="55" customWidth="1"/>
    <col min="5127" max="5127" width="3.36328125" style="55" customWidth="1"/>
    <col min="5128" max="5376" width="8.7265625" style="55"/>
    <col min="5377" max="5377" width="1.26953125" style="55" customWidth="1"/>
    <col min="5378" max="5378" width="26.36328125" style="55" customWidth="1"/>
    <col min="5379" max="5379" width="4.36328125" style="55" customWidth="1"/>
    <col min="5380" max="5382" width="21.90625" style="55" customWidth="1"/>
    <col min="5383" max="5383" width="3.36328125" style="55" customWidth="1"/>
    <col min="5384" max="5632" width="8.7265625" style="55"/>
    <col min="5633" max="5633" width="1.26953125" style="55" customWidth="1"/>
    <col min="5634" max="5634" width="26.36328125" style="55" customWidth="1"/>
    <col min="5635" max="5635" width="4.36328125" style="55" customWidth="1"/>
    <col min="5636" max="5638" width="21.90625" style="55" customWidth="1"/>
    <col min="5639" max="5639" width="3.36328125" style="55" customWidth="1"/>
    <col min="5640" max="5888" width="8.7265625" style="55"/>
    <col min="5889" max="5889" width="1.26953125" style="55" customWidth="1"/>
    <col min="5890" max="5890" width="26.36328125" style="55" customWidth="1"/>
    <col min="5891" max="5891" width="4.36328125" style="55" customWidth="1"/>
    <col min="5892" max="5894" width="21.90625" style="55" customWidth="1"/>
    <col min="5895" max="5895" width="3.36328125" style="55" customWidth="1"/>
    <col min="5896" max="6144" width="8.7265625" style="55"/>
    <col min="6145" max="6145" width="1.26953125" style="55" customWidth="1"/>
    <col min="6146" max="6146" width="26.36328125" style="55" customWidth="1"/>
    <col min="6147" max="6147" width="4.36328125" style="55" customWidth="1"/>
    <col min="6148" max="6150" width="21.90625" style="55" customWidth="1"/>
    <col min="6151" max="6151" width="3.36328125" style="55" customWidth="1"/>
    <col min="6152" max="6400" width="8.7265625" style="55"/>
    <col min="6401" max="6401" width="1.26953125" style="55" customWidth="1"/>
    <col min="6402" max="6402" width="26.36328125" style="55" customWidth="1"/>
    <col min="6403" max="6403" width="4.36328125" style="55" customWidth="1"/>
    <col min="6404" max="6406" width="21.90625" style="55" customWidth="1"/>
    <col min="6407" max="6407" width="3.36328125" style="55" customWidth="1"/>
    <col min="6408" max="6656" width="8.7265625" style="55"/>
    <col min="6657" max="6657" width="1.26953125" style="55" customWidth="1"/>
    <col min="6658" max="6658" width="26.36328125" style="55" customWidth="1"/>
    <col min="6659" max="6659" width="4.36328125" style="55" customWidth="1"/>
    <col min="6660" max="6662" width="21.90625" style="55" customWidth="1"/>
    <col min="6663" max="6663" width="3.36328125" style="55" customWidth="1"/>
    <col min="6664" max="6912" width="8.7265625" style="55"/>
    <col min="6913" max="6913" width="1.26953125" style="55" customWidth="1"/>
    <col min="6914" max="6914" width="26.36328125" style="55" customWidth="1"/>
    <col min="6915" max="6915" width="4.36328125" style="55" customWidth="1"/>
    <col min="6916" max="6918" width="21.90625" style="55" customWidth="1"/>
    <col min="6919" max="6919" width="3.36328125" style="55" customWidth="1"/>
    <col min="6920" max="7168" width="8.7265625" style="55"/>
    <col min="7169" max="7169" width="1.26953125" style="55" customWidth="1"/>
    <col min="7170" max="7170" width="26.36328125" style="55" customWidth="1"/>
    <col min="7171" max="7171" width="4.36328125" style="55" customWidth="1"/>
    <col min="7172" max="7174" width="21.90625" style="55" customWidth="1"/>
    <col min="7175" max="7175" width="3.36328125" style="55" customWidth="1"/>
    <col min="7176" max="7424" width="8.7265625" style="55"/>
    <col min="7425" max="7425" width="1.26953125" style="55" customWidth="1"/>
    <col min="7426" max="7426" width="26.36328125" style="55" customWidth="1"/>
    <col min="7427" max="7427" width="4.36328125" style="55" customWidth="1"/>
    <col min="7428" max="7430" width="21.90625" style="55" customWidth="1"/>
    <col min="7431" max="7431" width="3.36328125" style="55" customWidth="1"/>
    <col min="7432" max="7680" width="8.7265625" style="55"/>
    <col min="7681" max="7681" width="1.26953125" style="55" customWidth="1"/>
    <col min="7682" max="7682" width="26.36328125" style="55" customWidth="1"/>
    <col min="7683" max="7683" width="4.36328125" style="55" customWidth="1"/>
    <col min="7684" max="7686" width="21.90625" style="55" customWidth="1"/>
    <col min="7687" max="7687" width="3.36328125" style="55" customWidth="1"/>
    <col min="7688" max="7936" width="8.7265625" style="55"/>
    <col min="7937" max="7937" width="1.26953125" style="55" customWidth="1"/>
    <col min="7938" max="7938" width="26.36328125" style="55" customWidth="1"/>
    <col min="7939" max="7939" width="4.36328125" style="55" customWidth="1"/>
    <col min="7940" max="7942" width="21.90625" style="55" customWidth="1"/>
    <col min="7943" max="7943" width="3.36328125" style="55" customWidth="1"/>
    <col min="7944" max="8192" width="8.7265625" style="55"/>
    <col min="8193" max="8193" width="1.26953125" style="55" customWidth="1"/>
    <col min="8194" max="8194" width="26.36328125" style="55" customWidth="1"/>
    <col min="8195" max="8195" width="4.36328125" style="55" customWidth="1"/>
    <col min="8196" max="8198" width="21.90625" style="55" customWidth="1"/>
    <col min="8199" max="8199" width="3.36328125" style="55" customWidth="1"/>
    <col min="8200" max="8448" width="8.7265625" style="55"/>
    <col min="8449" max="8449" width="1.26953125" style="55" customWidth="1"/>
    <col min="8450" max="8450" width="26.36328125" style="55" customWidth="1"/>
    <col min="8451" max="8451" width="4.36328125" style="55" customWidth="1"/>
    <col min="8452" max="8454" width="21.90625" style="55" customWidth="1"/>
    <col min="8455" max="8455" width="3.36328125" style="55" customWidth="1"/>
    <col min="8456" max="8704" width="8.7265625" style="55"/>
    <col min="8705" max="8705" width="1.26953125" style="55" customWidth="1"/>
    <col min="8706" max="8706" width="26.36328125" style="55" customWidth="1"/>
    <col min="8707" max="8707" width="4.36328125" style="55" customWidth="1"/>
    <col min="8708" max="8710" width="21.90625" style="55" customWidth="1"/>
    <col min="8711" max="8711" width="3.36328125" style="55" customWidth="1"/>
    <col min="8712" max="8960" width="8.7265625" style="55"/>
    <col min="8961" max="8961" width="1.26953125" style="55" customWidth="1"/>
    <col min="8962" max="8962" width="26.36328125" style="55" customWidth="1"/>
    <col min="8963" max="8963" width="4.36328125" style="55" customWidth="1"/>
    <col min="8964" max="8966" width="21.90625" style="55" customWidth="1"/>
    <col min="8967" max="8967" width="3.36328125" style="55" customWidth="1"/>
    <col min="8968" max="9216" width="8.7265625" style="55"/>
    <col min="9217" max="9217" width="1.26953125" style="55" customWidth="1"/>
    <col min="9218" max="9218" width="26.36328125" style="55" customWidth="1"/>
    <col min="9219" max="9219" width="4.36328125" style="55" customWidth="1"/>
    <col min="9220" max="9222" width="21.90625" style="55" customWidth="1"/>
    <col min="9223" max="9223" width="3.36328125" style="55" customWidth="1"/>
    <col min="9224" max="9472" width="8.7265625" style="55"/>
    <col min="9473" max="9473" width="1.26953125" style="55" customWidth="1"/>
    <col min="9474" max="9474" width="26.36328125" style="55" customWidth="1"/>
    <col min="9475" max="9475" width="4.36328125" style="55" customWidth="1"/>
    <col min="9476" max="9478" width="21.90625" style="55" customWidth="1"/>
    <col min="9479" max="9479" width="3.36328125" style="55" customWidth="1"/>
    <col min="9480" max="9728" width="8.7265625" style="55"/>
    <col min="9729" max="9729" width="1.26953125" style="55" customWidth="1"/>
    <col min="9730" max="9730" width="26.36328125" style="55" customWidth="1"/>
    <col min="9731" max="9731" width="4.36328125" style="55" customWidth="1"/>
    <col min="9732" max="9734" width="21.90625" style="55" customWidth="1"/>
    <col min="9735" max="9735" width="3.36328125" style="55" customWidth="1"/>
    <col min="9736" max="9984" width="8.7265625" style="55"/>
    <col min="9985" max="9985" width="1.26953125" style="55" customWidth="1"/>
    <col min="9986" max="9986" width="26.36328125" style="55" customWidth="1"/>
    <col min="9987" max="9987" width="4.36328125" style="55" customWidth="1"/>
    <col min="9988" max="9990" width="21.90625" style="55" customWidth="1"/>
    <col min="9991" max="9991" width="3.36328125" style="55" customWidth="1"/>
    <col min="9992" max="10240" width="8.7265625" style="55"/>
    <col min="10241" max="10241" width="1.26953125" style="55" customWidth="1"/>
    <col min="10242" max="10242" width="26.36328125" style="55" customWidth="1"/>
    <col min="10243" max="10243" width="4.36328125" style="55" customWidth="1"/>
    <col min="10244" max="10246" width="21.90625" style="55" customWidth="1"/>
    <col min="10247" max="10247" width="3.36328125" style="55" customWidth="1"/>
    <col min="10248" max="10496" width="8.7265625" style="55"/>
    <col min="10497" max="10497" width="1.26953125" style="55" customWidth="1"/>
    <col min="10498" max="10498" width="26.36328125" style="55" customWidth="1"/>
    <col min="10499" max="10499" width="4.36328125" style="55" customWidth="1"/>
    <col min="10500" max="10502" width="21.90625" style="55" customWidth="1"/>
    <col min="10503" max="10503" width="3.36328125" style="55" customWidth="1"/>
    <col min="10504" max="10752" width="8.7265625" style="55"/>
    <col min="10753" max="10753" width="1.26953125" style="55" customWidth="1"/>
    <col min="10754" max="10754" width="26.36328125" style="55" customWidth="1"/>
    <col min="10755" max="10755" width="4.36328125" style="55" customWidth="1"/>
    <col min="10756" max="10758" width="21.90625" style="55" customWidth="1"/>
    <col min="10759" max="10759" width="3.36328125" style="55" customWidth="1"/>
    <col min="10760" max="11008" width="8.7265625" style="55"/>
    <col min="11009" max="11009" width="1.26953125" style="55" customWidth="1"/>
    <col min="11010" max="11010" width="26.36328125" style="55" customWidth="1"/>
    <col min="11011" max="11011" width="4.36328125" style="55" customWidth="1"/>
    <col min="11012" max="11014" width="21.90625" style="55" customWidth="1"/>
    <col min="11015" max="11015" width="3.36328125" style="55" customWidth="1"/>
    <col min="11016" max="11264" width="8.7265625" style="55"/>
    <col min="11265" max="11265" width="1.26953125" style="55" customWidth="1"/>
    <col min="11266" max="11266" width="26.36328125" style="55" customWidth="1"/>
    <col min="11267" max="11267" width="4.36328125" style="55" customWidth="1"/>
    <col min="11268" max="11270" width="21.90625" style="55" customWidth="1"/>
    <col min="11271" max="11271" width="3.36328125" style="55" customWidth="1"/>
    <col min="11272" max="11520" width="8.7265625" style="55"/>
    <col min="11521" max="11521" width="1.26953125" style="55" customWidth="1"/>
    <col min="11522" max="11522" width="26.36328125" style="55" customWidth="1"/>
    <col min="11523" max="11523" width="4.36328125" style="55" customWidth="1"/>
    <col min="11524" max="11526" width="21.90625" style="55" customWidth="1"/>
    <col min="11527" max="11527" width="3.36328125" style="55" customWidth="1"/>
    <col min="11528" max="11776" width="8.7265625" style="55"/>
    <col min="11777" max="11777" width="1.26953125" style="55" customWidth="1"/>
    <col min="11778" max="11778" width="26.36328125" style="55" customWidth="1"/>
    <col min="11779" max="11779" width="4.36328125" style="55" customWidth="1"/>
    <col min="11780" max="11782" width="21.90625" style="55" customWidth="1"/>
    <col min="11783" max="11783" width="3.36328125" style="55" customWidth="1"/>
    <col min="11784" max="12032" width="8.7265625" style="55"/>
    <col min="12033" max="12033" width="1.26953125" style="55" customWidth="1"/>
    <col min="12034" max="12034" width="26.36328125" style="55" customWidth="1"/>
    <col min="12035" max="12035" width="4.36328125" style="55" customWidth="1"/>
    <col min="12036" max="12038" width="21.90625" style="55" customWidth="1"/>
    <col min="12039" max="12039" width="3.36328125" style="55" customWidth="1"/>
    <col min="12040" max="12288" width="8.7265625" style="55"/>
    <col min="12289" max="12289" width="1.26953125" style="55" customWidth="1"/>
    <col min="12290" max="12290" width="26.36328125" style="55" customWidth="1"/>
    <col min="12291" max="12291" width="4.36328125" style="55" customWidth="1"/>
    <col min="12292" max="12294" width="21.90625" style="55" customWidth="1"/>
    <col min="12295" max="12295" width="3.36328125" style="55" customWidth="1"/>
    <col min="12296" max="12544" width="8.7265625" style="55"/>
    <col min="12545" max="12545" width="1.26953125" style="55" customWidth="1"/>
    <col min="12546" max="12546" width="26.36328125" style="55" customWidth="1"/>
    <col min="12547" max="12547" width="4.36328125" style="55" customWidth="1"/>
    <col min="12548" max="12550" width="21.90625" style="55" customWidth="1"/>
    <col min="12551" max="12551" width="3.36328125" style="55" customWidth="1"/>
    <col min="12552" max="12800" width="8.7265625" style="55"/>
    <col min="12801" max="12801" width="1.26953125" style="55" customWidth="1"/>
    <col min="12802" max="12802" width="26.36328125" style="55" customWidth="1"/>
    <col min="12803" max="12803" width="4.36328125" style="55" customWidth="1"/>
    <col min="12804" max="12806" width="21.90625" style="55" customWidth="1"/>
    <col min="12807" max="12807" width="3.36328125" style="55" customWidth="1"/>
    <col min="12808" max="13056" width="8.7265625" style="55"/>
    <col min="13057" max="13057" width="1.26953125" style="55" customWidth="1"/>
    <col min="13058" max="13058" width="26.36328125" style="55" customWidth="1"/>
    <col min="13059" max="13059" width="4.36328125" style="55" customWidth="1"/>
    <col min="13060" max="13062" width="21.90625" style="55" customWidth="1"/>
    <col min="13063" max="13063" width="3.36328125" style="55" customWidth="1"/>
    <col min="13064" max="13312" width="8.7265625" style="55"/>
    <col min="13313" max="13313" width="1.26953125" style="55" customWidth="1"/>
    <col min="13314" max="13314" width="26.36328125" style="55" customWidth="1"/>
    <col min="13315" max="13315" width="4.36328125" style="55" customWidth="1"/>
    <col min="13316" max="13318" width="21.90625" style="55" customWidth="1"/>
    <col min="13319" max="13319" width="3.36328125" style="55" customWidth="1"/>
    <col min="13320" max="13568" width="8.7265625" style="55"/>
    <col min="13569" max="13569" width="1.26953125" style="55" customWidth="1"/>
    <col min="13570" max="13570" width="26.36328125" style="55" customWidth="1"/>
    <col min="13571" max="13571" width="4.36328125" style="55" customWidth="1"/>
    <col min="13572" max="13574" width="21.90625" style="55" customWidth="1"/>
    <col min="13575" max="13575" width="3.36328125" style="55" customWidth="1"/>
    <col min="13576" max="13824" width="8.7265625" style="55"/>
    <col min="13825" max="13825" width="1.26953125" style="55" customWidth="1"/>
    <col min="13826" max="13826" width="26.36328125" style="55" customWidth="1"/>
    <col min="13827" max="13827" width="4.36328125" style="55" customWidth="1"/>
    <col min="13828" max="13830" width="21.90625" style="55" customWidth="1"/>
    <col min="13831" max="13831" width="3.36328125" style="55" customWidth="1"/>
    <col min="13832" max="14080" width="8.7265625" style="55"/>
    <col min="14081" max="14081" width="1.26953125" style="55" customWidth="1"/>
    <col min="14082" max="14082" width="26.36328125" style="55" customWidth="1"/>
    <col min="14083" max="14083" width="4.36328125" style="55" customWidth="1"/>
    <col min="14084" max="14086" width="21.90625" style="55" customWidth="1"/>
    <col min="14087" max="14087" width="3.36328125" style="55" customWidth="1"/>
    <col min="14088" max="14336" width="8.7265625" style="55"/>
    <col min="14337" max="14337" width="1.26953125" style="55" customWidth="1"/>
    <col min="14338" max="14338" width="26.36328125" style="55" customWidth="1"/>
    <col min="14339" max="14339" width="4.36328125" style="55" customWidth="1"/>
    <col min="14340" max="14342" width="21.90625" style="55" customWidth="1"/>
    <col min="14343" max="14343" width="3.36328125" style="55" customWidth="1"/>
    <col min="14344" max="14592" width="8.7265625" style="55"/>
    <col min="14593" max="14593" width="1.26953125" style="55" customWidth="1"/>
    <col min="14594" max="14594" width="26.36328125" style="55" customWidth="1"/>
    <col min="14595" max="14595" width="4.36328125" style="55" customWidth="1"/>
    <col min="14596" max="14598" width="21.90625" style="55" customWidth="1"/>
    <col min="14599" max="14599" width="3.36328125" style="55" customWidth="1"/>
    <col min="14600" max="14848" width="8.7265625" style="55"/>
    <col min="14849" max="14849" width="1.26953125" style="55" customWidth="1"/>
    <col min="14850" max="14850" width="26.36328125" style="55" customWidth="1"/>
    <col min="14851" max="14851" width="4.36328125" style="55" customWidth="1"/>
    <col min="14852" max="14854" width="21.90625" style="55" customWidth="1"/>
    <col min="14855" max="14855" width="3.36328125" style="55" customWidth="1"/>
    <col min="14856" max="15104" width="8.7265625" style="55"/>
    <col min="15105" max="15105" width="1.26953125" style="55" customWidth="1"/>
    <col min="15106" max="15106" width="26.36328125" style="55" customWidth="1"/>
    <col min="15107" max="15107" width="4.36328125" style="55" customWidth="1"/>
    <col min="15108" max="15110" width="21.90625" style="55" customWidth="1"/>
    <col min="15111" max="15111" width="3.36328125" style="55" customWidth="1"/>
    <col min="15112" max="15360" width="8.7265625" style="55"/>
    <col min="15361" max="15361" width="1.26953125" style="55" customWidth="1"/>
    <col min="15362" max="15362" width="26.36328125" style="55" customWidth="1"/>
    <col min="15363" max="15363" width="4.36328125" style="55" customWidth="1"/>
    <col min="15364" max="15366" width="21.90625" style="55" customWidth="1"/>
    <col min="15367" max="15367" width="3.36328125" style="55" customWidth="1"/>
    <col min="15368" max="15616" width="8.7265625" style="55"/>
    <col min="15617" max="15617" width="1.26953125" style="55" customWidth="1"/>
    <col min="15618" max="15618" width="26.36328125" style="55" customWidth="1"/>
    <col min="15619" max="15619" width="4.36328125" style="55" customWidth="1"/>
    <col min="15620" max="15622" width="21.90625" style="55" customWidth="1"/>
    <col min="15623" max="15623" width="3.36328125" style="55" customWidth="1"/>
    <col min="15624" max="15872" width="8.7265625" style="55"/>
    <col min="15873" max="15873" width="1.26953125" style="55" customWidth="1"/>
    <col min="15874" max="15874" width="26.36328125" style="55" customWidth="1"/>
    <col min="15875" max="15875" width="4.36328125" style="55" customWidth="1"/>
    <col min="15876" max="15878" width="21.90625" style="55" customWidth="1"/>
    <col min="15879" max="15879" width="3.36328125" style="55" customWidth="1"/>
    <col min="15880" max="16128" width="8.7265625" style="55"/>
    <col min="16129" max="16129" width="1.26953125" style="55" customWidth="1"/>
    <col min="16130" max="16130" width="26.36328125" style="55" customWidth="1"/>
    <col min="16131" max="16131" width="4.36328125" style="55" customWidth="1"/>
    <col min="16132" max="16134" width="21.90625" style="55" customWidth="1"/>
    <col min="16135" max="16135" width="3.36328125" style="55" customWidth="1"/>
    <col min="16136" max="16384" width="8.7265625" style="55"/>
  </cols>
  <sheetData>
    <row r="1" spans="1:7" ht="14">
      <c r="A1" s="690"/>
      <c r="B1" s="1462" t="s">
        <v>2409</v>
      </c>
      <c r="C1" s="644"/>
      <c r="D1" s="644"/>
      <c r="E1" s="644"/>
      <c r="F1" s="644"/>
      <c r="G1" s="644"/>
    </row>
    <row r="2" spans="1:7" ht="16.5">
      <c r="A2" s="663"/>
      <c r="B2" s="644"/>
      <c r="C2" s="644"/>
      <c r="D2" s="644"/>
      <c r="E2" s="644"/>
      <c r="F2" s="2161" t="s">
        <v>709</v>
      </c>
      <c r="G2" s="2161"/>
    </row>
    <row r="3" spans="1:7" ht="16.5">
      <c r="A3" s="663"/>
      <c r="B3" s="644"/>
      <c r="C3" s="644"/>
      <c r="D3" s="644"/>
      <c r="E3" s="644"/>
      <c r="F3" s="1429"/>
      <c r="G3" s="1429"/>
    </row>
    <row r="4" spans="1:7" ht="16.5">
      <c r="A4" s="4568" t="s">
        <v>2375</v>
      </c>
      <c r="B4" s="3664"/>
      <c r="C4" s="3664"/>
      <c r="D4" s="3664"/>
      <c r="E4" s="3664"/>
      <c r="F4" s="3664"/>
      <c r="G4" s="3664"/>
    </row>
    <row r="5" spans="1:7" ht="16.5">
      <c r="A5" s="661"/>
      <c r="B5" s="661"/>
      <c r="C5" s="661"/>
      <c r="D5" s="661"/>
      <c r="E5" s="661"/>
      <c r="F5" s="661"/>
      <c r="G5" s="661"/>
    </row>
    <row r="6" spans="1:7" ht="39" customHeight="1">
      <c r="A6" s="661"/>
      <c r="B6" s="1475" t="s">
        <v>60</v>
      </c>
      <c r="C6" s="1488"/>
      <c r="D6" s="1489"/>
      <c r="E6" s="1489"/>
      <c r="F6" s="1489"/>
      <c r="G6" s="1490"/>
    </row>
    <row r="7" spans="1:7" ht="45.75" customHeight="1">
      <c r="A7" s="644"/>
      <c r="B7" s="1476" t="s">
        <v>447</v>
      </c>
      <c r="C7" s="4569" t="s">
        <v>455</v>
      </c>
      <c r="D7" s="4569"/>
      <c r="E7" s="4569"/>
      <c r="F7" s="4569"/>
      <c r="G7" s="4569"/>
    </row>
    <row r="8" spans="1:7" ht="45.75" customHeight="1">
      <c r="A8" s="644"/>
      <c r="B8" s="1456" t="s">
        <v>2247</v>
      </c>
      <c r="C8" s="4565" t="s">
        <v>2376</v>
      </c>
      <c r="D8" s="4566"/>
      <c r="E8" s="4566"/>
      <c r="F8" s="4566"/>
      <c r="G8" s="4567"/>
    </row>
    <row r="9" spans="1:7">
      <c r="A9" s="644"/>
      <c r="B9" s="3667" t="s">
        <v>2249</v>
      </c>
      <c r="C9" s="1464"/>
      <c r="D9" s="1568"/>
      <c r="E9" s="1470"/>
      <c r="F9" s="1568"/>
      <c r="G9" s="1465"/>
    </row>
    <row r="10" spans="1:7" ht="29.25" customHeight="1">
      <c r="A10" s="644"/>
      <c r="B10" s="3668"/>
      <c r="C10" s="644"/>
      <c r="D10" s="1491"/>
      <c r="E10" s="1429"/>
      <c r="F10" s="665"/>
      <c r="G10" s="650"/>
    </row>
    <row r="11" spans="1:7" ht="73.5" customHeight="1">
      <c r="A11" s="644"/>
      <c r="B11" s="3654"/>
      <c r="C11" s="1467"/>
      <c r="D11" s="5401" t="s">
        <v>2377</v>
      </c>
      <c r="E11" s="5401"/>
      <c r="F11" s="5401"/>
      <c r="G11" s="1472"/>
    </row>
    <row r="12" spans="1:7">
      <c r="A12" s="644"/>
      <c r="B12" s="645"/>
      <c r="C12" s="644"/>
      <c r="D12" s="1492"/>
      <c r="E12" s="1492"/>
      <c r="F12" s="1492"/>
      <c r="G12" s="644"/>
    </row>
    <row r="13" spans="1:7">
      <c r="A13" s="644"/>
      <c r="B13" s="644" t="s">
        <v>204</v>
      </c>
      <c r="C13" s="644"/>
      <c r="D13" s="644"/>
      <c r="E13" s="644"/>
      <c r="F13" s="644"/>
      <c r="G13" s="644"/>
    </row>
    <row r="14" spans="1:7">
      <c r="A14" s="644"/>
      <c r="B14" s="3673" t="s">
        <v>2253</v>
      </c>
      <c r="C14" s="3673"/>
      <c r="D14" s="3673"/>
      <c r="E14" s="3673"/>
      <c r="F14" s="3673"/>
      <c r="G14" s="644"/>
    </row>
    <row r="15" spans="1:7">
      <c r="A15" s="644"/>
      <c r="B15" s="644"/>
      <c r="C15" s="644"/>
      <c r="D15" s="644"/>
      <c r="E15" s="644"/>
      <c r="F15" s="644"/>
      <c r="G15" s="644"/>
    </row>
    <row r="22" spans="6:6" ht="17">
      <c r="F22" s="1569"/>
    </row>
  </sheetData>
  <mergeCells count="7">
    <mergeCell ref="B14:F14"/>
    <mergeCell ref="F2:G2"/>
    <mergeCell ref="A4:G4"/>
    <mergeCell ref="C7:G7"/>
    <mergeCell ref="C8:G8"/>
    <mergeCell ref="B9:B11"/>
    <mergeCell ref="D11:F11"/>
  </mergeCells>
  <phoneticPr fontId="8"/>
  <pageMargins left="0.7" right="0.7" top="0.75" bottom="0.75" header="0.3" footer="0.3"/>
  <pageSetup paperSize="9" scale="87"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C28C9-1345-4D42-8300-9CA913FFDCEE}">
  <sheetPr>
    <tabColor rgb="FF0070C0"/>
  </sheetPr>
  <dimension ref="A1:I53"/>
  <sheetViews>
    <sheetView view="pageBreakPreview" zoomScale="60" zoomScaleNormal="100" workbookViewId="0">
      <selection activeCell="A2" sqref="A2"/>
    </sheetView>
  </sheetViews>
  <sheetFormatPr defaultRowHeight="13"/>
  <cols>
    <col min="1" max="1" width="30.453125" customWidth="1"/>
    <col min="7" max="7" width="19.6328125" customWidth="1"/>
    <col min="8" max="8" width="3" customWidth="1"/>
  </cols>
  <sheetData>
    <row r="1" spans="1:9">
      <c r="A1" s="1951" t="s">
        <v>2624</v>
      </c>
      <c r="B1" s="1952"/>
      <c r="C1" s="1952"/>
      <c r="D1" s="1952"/>
      <c r="E1" s="1952"/>
      <c r="F1" s="1952"/>
      <c r="G1" s="1952"/>
      <c r="H1" s="1952"/>
      <c r="I1" s="1952"/>
    </row>
    <row r="2" spans="1:9">
      <c r="A2" s="1955"/>
      <c r="B2" s="1955"/>
      <c r="C2" s="1955"/>
      <c r="D2" s="1955"/>
      <c r="E2" s="1955"/>
      <c r="F2" s="5398" t="s">
        <v>709</v>
      </c>
      <c r="G2" s="5398"/>
      <c r="H2" s="1955"/>
      <c r="I2" s="1955"/>
    </row>
    <row r="3" spans="1:9">
      <c r="A3" s="1955"/>
      <c r="B3" s="1955"/>
      <c r="C3" s="1955"/>
      <c r="D3" s="1955"/>
      <c r="E3" s="1955"/>
      <c r="F3" s="1966"/>
      <c r="G3" s="1966"/>
      <c r="H3" s="1955"/>
      <c r="I3" s="1955"/>
    </row>
    <row r="4" spans="1:9" ht="16.5">
      <c r="A4" s="5399" t="s">
        <v>2620</v>
      </c>
      <c r="B4" s="5399"/>
      <c r="C4" s="5399"/>
      <c r="D4" s="5399"/>
      <c r="E4" s="5399"/>
      <c r="F4" s="5399"/>
      <c r="G4" s="5399"/>
      <c r="H4" s="1955"/>
      <c r="I4" s="1955"/>
    </row>
    <row r="5" spans="1:9" ht="16.5">
      <c r="A5" s="1956"/>
      <c r="B5" s="1956"/>
      <c r="C5" s="1956"/>
      <c r="D5" s="1956"/>
      <c r="E5" s="1956"/>
      <c r="F5" s="1956"/>
      <c r="G5" s="1956"/>
      <c r="H5" s="1955"/>
      <c r="I5" s="1955"/>
    </row>
    <row r="6" spans="1:9" ht="16.5">
      <c r="A6" s="1957" t="s">
        <v>80</v>
      </c>
      <c r="B6" s="1958"/>
      <c r="C6" s="1959"/>
      <c r="D6" s="1959"/>
      <c r="E6" s="1959"/>
      <c r="F6" s="1959"/>
      <c r="G6" s="1960"/>
      <c r="H6" s="1955"/>
      <c r="I6" s="1955"/>
    </row>
    <row r="7" spans="1:9" ht="44.15" customHeight="1">
      <c r="A7" s="1961" t="s">
        <v>580</v>
      </c>
      <c r="B7" s="5402" t="s">
        <v>2621</v>
      </c>
      <c r="C7" s="5403"/>
      <c r="D7" s="5403"/>
      <c r="E7" s="5403"/>
      <c r="F7" s="5403"/>
      <c r="G7" s="5404"/>
      <c r="H7" s="1955"/>
      <c r="I7" s="1955"/>
    </row>
    <row r="8" spans="1:9" ht="44.5" customHeight="1">
      <c r="A8" s="1961" t="s">
        <v>2622</v>
      </c>
      <c r="B8" s="5370"/>
      <c r="C8" s="5370"/>
      <c r="D8" s="5370"/>
      <c r="E8" s="1962" t="s">
        <v>2623</v>
      </c>
      <c r="F8" s="5370"/>
      <c r="G8" s="5370"/>
      <c r="H8" s="1955"/>
      <c r="I8" s="1955"/>
    </row>
    <row r="9" spans="1:9">
      <c r="A9" s="1963"/>
      <c r="B9" s="1964"/>
      <c r="C9" s="1964"/>
      <c r="D9" s="1964"/>
      <c r="E9" s="1964"/>
      <c r="F9" s="1964"/>
      <c r="G9" s="1964"/>
      <c r="H9" s="1955"/>
      <c r="I9" s="1955"/>
    </row>
    <row r="10" spans="1:9">
      <c r="A10" s="4485" t="s">
        <v>204</v>
      </c>
      <c r="B10" s="4485"/>
      <c r="C10" s="4485"/>
      <c r="D10" s="4485"/>
      <c r="E10" s="4485"/>
      <c r="F10" s="4485"/>
      <c r="G10" s="4485"/>
      <c r="H10" s="4485"/>
      <c r="I10" s="4485"/>
    </row>
    <row r="11" spans="1:9">
      <c r="A11" s="4485" t="s">
        <v>2591</v>
      </c>
      <c r="B11" s="4485"/>
      <c r="C11" s="4485"/>
      <c r="D11" s="4485"/>
      <c r="E11" s="4485"/>
      <c r="F11" s="4485"/>
      <c r="G11" s="1965"/>
      <c r="H11" s="1965"/>
      <c r="I11" s="1965"/>
    </row>
    <row r="12" spans="1:9">
      <c r="A12" s="4485" t="s">
        <v>739</v>
      </c>
      <c r="B12" s="4485"/>
      <c r="C12" s="4485"/>
      <c r="D12" s="4485"/>
      <c r="E12" s="4485"/>
      <c r="F12" s="4485"/>
      <c r="G12" s="1955"/>
      <c r="H12" s="1955"/>
      <c r="I12" s="1955"/>
    </row>
    <row r="14" spans="1:9">
      <c r="A14" s="1952"/>
      <c r="B14" s="1953" t="s">
        <v>2478</v>
      </c>
      <c r="C14" s="1952"/>
      <c r="D14" s="1952"/>
      <c r="E14" s="1952"/>
      <c r="F14" s="1952"/>
      <c r="G14" s="1952"/>
      <c r="H14" s="1952"/>
      <c r="I14" s="1952"/>
    </row>
    <row r="53" spans="1:1">
      <c r="A53" s="1954"/>
    </row>
  </sheetData>
  <mergeCells count="8">
    <mergeCell ref="A11:F11"/>
    <mergeCell ref="A12:F12"/>
    <mergeCell ref="A10:I10"/>
    <mergeCell ref="F2:G2"/>
    <mergeCell ref="A4:G4"/>
    <mergeCell ref="B7:G7"/>
    <mergeCell ref="B8:D8"/>
    <mergeCell ref="F8:G8"/>
  </mergeCells>
  <phoneticPr fontId="8"/>
  <pageMargins left="0.7" right="0.7" top="0.75" bottom="0.75" header="0.3" footer="0.3"/>
  <pageSetup paperSize="9" scale="87" orientation="portrait" r:id="rId1"/>
  <colBreaks count="1" manualBreakCount="1">
    <brk id="8" max="1048575" man="1"/>
  </col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38401-1D8D-47DC-BC55-6F8B13139B4A}">
  <sheetPr>
    <tabColor rgb="FF0070C0"/>
  </sheetPr>
  <dimension ref="A1:H14"/>
  <sheetViews>
    <sheetView view="pageBreakPreview" zoomScaleNormal="100" zoomScaleSheetLayoutView="100" workbookViewId="0">
      <selection activeCell="A2" sqref="A2"/>
    </sheetView>
  </sheetViews>
  <sheetFormatPr defaultColWidth="9.453125" defaultRowHeight="13"/>
  <cols>
    <col min="1" max="1" width="4.6328125" style="1715" customWidth="1"/>
    <col min="2" max="2" width="17.08984375" style="1715" customWidth="1"/>
    <col min="3" max="3" width="4.36328125" style="1715" customWidth="1"/>
    <col min="4" max="4" width="15.6328125" style="1715" customWidth="1"/>
    <col min="5" max="6" width="22.6328125" style="1715" customWidth="1"/>
    <col min="7" max="7" width="3.90625" style="1715" customWidth="1"/>
    <col min="8" max="8" width="3.6328125" style="1715" customWidth="1"/>
    <col min="9" max="16384" width="9.453125" style="1715"/>
  </cols>
  <sheetData>
    <row r="1" spans="1:8" ht="14">
      <c r="A1" s="1950" t="s">
        <v>2625</v>
      </c>
      <c r="B1" s="1714"/>
      <c r="C1" s="1714"/>
      <c r="D1" s="1714"/>
      <c r="E1" s="1714"/>
      <c r="F1" s="5409" t="s">
        <v>2361</v>
      </c>
      <c r="G1" s="5409"/>
      <c r="H1" s="5409"/>
    </row>
    <row r="2" spans="1:8" ht="16.5">
      <c r="A2" s="1714"/>
      <c r="B2" s="5410" t="s">
        <v>2513</v>
      </c>
      <c r="C2" s="5410"/>
      <c r="D2" s="5410"/>
      <c r="E2" s="5410"/>
      <c r="F2" s="5410"/>
      <c r="G2" s="5410"/>
      <c r="H2" s="1716"/>
    </row>
    <row r="3" spans="1:8" ht="10" customHeight="1">
      <c r="A3" s="1714"/>
      <c r="B3" s="1717"/>
      <c r="C3" s="1717"/>
      <c r="D3" s="1717"/>
      <c r="E3" s="1717"/>
      <c r="F3" s="1717"/>
      <c r="G3" s="1717"/>
      <c r="H3" s="1716"/>
    </row>
    <row r="4" spans="1:8" ht="16.5">
      <c r="A4" s="1711"/>
      <c r="B4" s="1718"/>
      <c r="C4" s="1718"/>
      <c r="D4" s="1718"/>
      <c r="E4" s="1718"/>
      <c r="F4" s="1718"/>
      <c r="G4" s="1718"/>
      <c r="H4" s="1703"/>
    </row>
    <row r="5" spans="1:8" ht="16.5">
      <c r="A5" s="5406" t="s">
        <v>2514</v>
      </c>
      <c r="B5" s="5406"/>
      <c r="C5" s="5406"/>
      <c r="D5" s="5406"/>
      <c r="E5" s="5406"/>
      <c r="F5" s="5406"/>
      <c r="G5" s="5406"/>
      <c r="H5" s="185"/>
    </row>
    <row r="6" spans="1:8" ht="19.399999999999999" customHeight="1">
      <c r="A6" s="5408" t="s">
        <v>2515</v>
      </c>
      <c r="B6" s="5408"/>
      <c r="C6" s="5406" t="s">
        <v>2516</v>
      </c>
      <c r="D6" s="5406"/>
      <c r="E6" s="5406"/>
      <c r="F6" s="5406"/>
      <c r="G6" s="5406"/>
      <c r="H6" s="185"/>
    </row>
    <row r="7" spans="1:8" ht="30" customHeight="1">
      <c r="A7" s="5408" t="s">
        <v>2517</v>
      </c>
      <c r="B7" s="5408"/>
      <c r="C7" s="5406" t="s">
        <v>2518</v>
      </c>
      <c r="D7" s="5406"/>
      <c r="E7" s="5406"/>
      <c r="F7" s="5406"/>
      <c r="G7" s="5406"/>
      <c r="H7" s="186"/>
    </row>
    <row r="8" spans="1:8" ht="14">
      <c r="A8" s="1714"/>
      <c r="B8" s="1719"/>
      <c r="C8" s="1720"/>
      <c r="D8" s="1720"/>
      <c r="E8" s="1720"/>
      <c r="F8" s="1720"/>
      <c r="G8" s="1720"/>
      <c r="H8" s="1721"/>
    </row>
    <row r="9" spans="1:8" ht="110.15" customHeight="1">
      <c r="A9" s="1722" t="s">
        <v>2519</v>
      </c>
      <c r="B9" s="5405" t="s">
        <v>2520</v>
      </c>
      <c r="C9" s="5405"/>
      <c r="D9" s="5405"/>
      <c r="E9" s="5406" t="s">
        <v>2521</v>
      </c>
      <c r="F9" s="5406"/>
      <c r="G9" s="5406"/>
      <c r="H9" s="1721"/>
    </row>
    <row r="10" spans="1:8" ht="65.150000000000006" customHeight="1">
      <c r="A10" s="1722" t="s">
        <v>2522</v>
      </c>
      <c r="B10" s="5405" t="s">
        <v>2523</v>
      </c>
      <c r="C10" s="5405"/>
      <c r="D10" s="5405"/>
      <c r="E10" s="5406" t="s">
        <v>2521</v>
      </c>
      <c r="F10" s="5406"/>
      <c r="G10" s="5406"/>
      <c r="H10" s="1721"/>
    </row>
    <row r="11" spans="1:8" ht="65.150000000000006" customHeight="1">
      <c r="A11" s="1722" t="s">
        <v>2524</v>
      </c>
      <c r="B11" s="5405" t="s">
        <v>2525</v>
      </c>
      <c r="C11" s="5405"/>
      <c r="D11" s="5405"/>
      <c r="E11" s="5406" t="s">
        <v>2521</v>
      </c>
      <c r="F11" s="5406"/>
      <c r="G11" s="5406"/>
      <c r="H11" s="1721"/>
    </row>
    <row r="12" spans="1:8" ht="65.150000000000006" customHeight="1">
      <c r="A12" s="1722" t="s">
        <v>2526</v>
      </c>
      <c r="B12" s="5405" t="s">
        <v>2527</v>
      </c>
      <c r="C12" s="5405"/>
      <c r="D12" s="5405"/>
      <c r="E12" s="5406" t="s">
        <v>2521</v>
      </c>
      <c r="F12" s="5406"/>
      <c r="G12" s="5406"/>
      <c r="H12" s="1721"/>
    </row>
    <row r="13" spans="1:8" ht="14">
      <c r="A13" s="1714"/>
      <c r="B13" s="1723"/>
      <c r="C13" s="1723"/>
      <c r="D13" s="1723"/>
      <c r="E13" s="1723"/>
      <c r="F13" s="1723"/>
      <c r="G13" s="1723"/>
      <c r="H13" s="1716"/>
    </row>
    <row r="14" spans="1:8" ht="14">
      <c r="A14" s="1716"/>
      <c r="B14" s="5407"/>
      <c r="C14" s="5407"/>
      <c r="D14" s="5407"/>
      <c r="E14" s="5407"/>
      <c r="F14" s="5407"/>
      <c r="G14" s="5407"/>
      <c r="H14" s="1716"/>
    </row>
  </sheetData>
  <mergeCells count="17">
    <mergeCell ref="F1:H1"/>
    <mergeCell ref="B2:G2"/>
    <mergeCell ref="A5:B5"/>
    <mergeCell ref="C5:G5"/>
    <mergeCell ref="A6:B6"/>
    <mergeCell ref="C6:G6"/>
    <mergeCell ref="A7:B7"/>
    <mergeCell ref="C7:G7"/>
    <mergeCell ref="B9:D9"/>
    <mergeCell ref="E9:G9"/>
    <mergeCell ref="B10:D10"/>
    <mergeCell ref="E10:G10"/>
    <mergeCell ref="B11:D11"/>
    <mergeCell ref="E11:G11"/>
    <mergeCell ref="B12:D12"/>
    <mergeCell ref="E12:G12"/>
    <mergeCell ref="B14:G14"/>
  </mergeCells>
  <phoneticPr fontId="8"/>
  <pageMargins left="0.7" right="0.7" top="0.75" bottom="0.75" header="0.51180555555555496" footer="0.51180555555555496"/>
  <pageSetup paperSize="9" scale="92" firstPageNumber="0" orientation="portrait" horizontalDpi="300" verticalDpi="30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31638-D7DA-4184-BC54-96360681736B}">
  <sheetPr>
    <tabColor rgb="FF0070C0"/>
  </sheetPr>
  <dimension ref="A1:IV13"/>
  <sheetViews>
    <sheetView view="pageBreakPreview" zoomScale="130" zoomScaleNormal="100" zoomScaleSheetLayoutView="130" workbookViewId="0"/>
  </sheetViews>
  <sheetFormatPr defaultColWidth="9" defaultRowHeight="13"/>
  <cols>
    <col min="1" max="1" width="21.36328125" style="379" customWidth="1"/>
    <col min="2" max="2" width="13.36328125" style="379" customWidth="1"/>
    <col min="3" max="3" width="12.36328125" style="379" customWidth="1"/>
    <col min="4" max="4" width="13" style="379" customWidth="1"/>
    <col min="5" max="5" width="13.6328125" style="379" customWidth="1"/>
    <col min="6" max="6" width="9" style="379"/>
    <col min="7" max="7" width="5.08984375" style="379" customWidth="1"/>
    <col min="8" max="16384" width="9" style="379"/>
  </cols>
  <sheetData>
    <row r="1" spans="1:256" ht="24.75" customHeight="1">
      <c r="A1" s="928" t="s">
        <v>2533</v>
      </c>
      <c r="B1" s="928"/>
      <c r="C1" s="928"/>
      <c r="D1" s="928"/>
      <c r="E1" s="3560" t="s">
        <v>2528</v>
      </c>
      <c r="F1" s="5413"/>
      <c r="G1" s="5413"/>
    </row>
    <row r="2" spans="1:256" ht="30" customHeight="1">
      <c r="A2" s="928"/>
      <c r="B2" s="928"/>
      <c r="C2" s="928"/>
      <c r="D2" s="928"/>
      <c r="E2" s="1699"/>
      <c r="F2" s="1724"/>
      <c r="G2" s="1724"/>
    </row>
    <row r="3" spans="1:256" ht="29.25" customHeight="1">
      <c r="A3" s="5414" t="s">
        <v>2529</v>
      </c>
      <c r="B3" s="5415"/>
      <c r="C3" s="5415"/>
      <c r="D3" s="5415"/>
      <c r="E3" s="5415"/>
      <c r="F3" s="5415"/>
      <c r="G3" s="5415"/>
    </row>
    <row r="4" spans="1:256" ht="16.5">
      <c r="A4" s="1725"/>
      <c r="B4" s="1725"/>
      <c r="C4" s="1725"/>
      <c r="D4" s="1725"/>
      <c r="E4" s="1725"/>
      <c r="F4" s="1725"/>
      <c r="G4" s="1726"/>
    </row>
    <row r="5" spans="1:256" ht="50.15" customHeight="1">
      <c r="A5" s="1710" t="s">
        <v>2399</v>
      </c>
      <c r="B5" s="3748"/>
      <c r="C5" s="3749"/>
      <c r="D5" s="3749"/>
      <c r="E5" s="3749"/>
      <c r="F5" s="3749"/>
      <c r="G5" s="3750"/>
    </row>
    <row r="6" spans="1:256" ht="49.15" customHeight="1">
      <c r="A6" s="1706" t="s">
        <v>153</v>
      </c>
      <c r="B6" s="3147" t="s">
        <v>324</v>
      </c>
      <c r="C6" s="3148"/>
      <c r="D6" s="3148"/>
      <c r="E6" s="3148"/>
      <c r="F6" s="3148"/>
      <c r="G6" s="4406"/>
      <c r="H6" s="1640"/>
      <c r="I6" s="1640"/>
      <c r="J6" s="1640"/>
      <c r="K6" s="1640"/>
      <c r="L6" s="1640"/>
      <c r="M6" s="1640"/>
      <c r="N6" s="1640"/>
      <c r="O6" s="1640"/>
      <c r="P6" s="1640"/>
      <c r="Q6" s="1640"/>
      <c r="R6" s="1640"/>
      <c r="S6" s="1640"/>
      <c r="T6" s="1640"/>
      <c r="U6" s="1640"/>
      <c r="V6" s="1640"/>
      <c r="W6" s="1640"/>
      <c r="X6" s="1640"/>
      <c r="Y6" s="1640"/>
      <c r="Z6" s="1640"/>
      <c r="AA6" s="1640"/>
      <c r="AB6" s="1640"/>
      <c r="AC6" s="1640"/>
      <c r="AD6" s="1640"/>
      <c r="AE6" s="1640"/>
      <c r="AF6" s="1640"/>
      <c r="AG6" s="1640"/>
      <c r="AH6" s="1640"/>
      <c r="AI6" s="1640"/>
      <c r="AJ6" s="1640"/>
      <c r="AK6" s="1640"/>
      <c r="AL6" s="1640"/>
      <c r="AM6" s="1640"/>
      <c r="AN6" s="1640"/>
      <c r="AO6" s="1640"/>
      <c r="AP6" s="1640"/>
      <c r="AQ6" s="1640"/>
      <c r="AR6" s="1640"/>
      <c r="AS6" s="1640"/>
      <c r="AT6" s="1640"/>
      <c r="AU6" s="1640"/>
      <c r="AV6" s="1640"/>
      <c r="AW6" s="1640"/>
      <c r="AX6" s="1640"/>
      <c r="AY6" s="1640"/>
      <c r="AZ6" s="1640"/>
      <c r="BA6" s="1640"/>
      <c r="BB6" s="1640"/>
      <c r="BC6" s="1640"/>
      <c r="BD6" s="1640"/>
      <c r="BE6" s="1640"/>
      <c r="BF6" s="1640"/>
      <c r="BG6" s="1640"/>
      <c r="BH6" s="1640"/>
      <c r="BI6" s="1640"/>
      <c r="BJ6" s="1640"/>
      <c r="BK6" s="1640"/>
      <c r="BL6" s="1640"/>
      <c r="BM6" s="1640"/>
      <c r="BN6" s="1640"/>
      <c r="BO6" s="1640"/>
      <c r="BP6" s="1640"/>
      <c r="BQ6" s="1640"/>
      <c r="BR6" s="1640"/>
      <c r="BS6" s="1640"/>
      <c r="BT6" s="1640"/>
      <c r="BU6" s="1640"/>
      <c r="BV6" s="1640"/>
      <c r="BW6" s="1640"/>
      <c r="BX6" s="1640"/>
      <c r="BY6" s="1640"/>
      <c r="BZ6" s="1640"/>
      <c r="CA6" s="1640"/>
      <c r="CB6" s="1640"/>
      <c r="CC6" s="1640"/>
      <c r="CD6" s="1640"/>
      <c r="CE6" s="1640"/>
      <c r="CF6" s="1640"/>
      <c r="CG6" s="1640"/>
      <c r="CH6" s="1640"/>
      <c r="CI6" s="1640"/>
      <c r="CJ6" s="1640"/>
      <c r="CK6" s="1640"/>
      <c r="CL6" s="1640"/>
      <c r="CM6" s="1640"/>
      <c r="CN6" s="1640"/>
      <c r="CO6" s="1640"/>
      <c r="CP6" s="1640"/>
      <c r="CQ6" s="1640"/>
      <c r="CR6" s="1640"/>
      <c r="CS6" s="1640"/>
      <c r="CT6" s="1640"/>
      <c r="CU6" s="1640"/>
      <c r="CV6" s="1640"/>
      <c r="CW6" s="1640"/>
      <c r="CX6" s="1640"/>
      <c r="CY6" s="1640"/>
      <c r="CZ6" s="1640"/>
      <c r="DA6" s="1640"/>
      <c r="DB6" s="1640"/>
      <c r="DC6" s="1640"/>
      <c r="DD6" s="1640"/>
      <c r="DE6" s="1640"/>
      <c r="DF6" s="1640"/>
      <c r="DG6" s="1640"/>
      <c r="DH6" s="1640"/>
      <c r="DI6" s="1640"/>
      <c r="DJ6" s="1640"/>
      <c r="DK6" s="1640"/>
      <c r="DL6" s="1640"/>
      <c r="DM6" s="1640"/>
      <c r="DN6" s="1640"/>
      <c r="DO6" s="1640"/>
      <c r="DP6" s="1640"/>
      <c r="DQ6" s="1640"/>
      <c r="DR6" s="1640"/>
      <c r="DS6" s="1640"/>
      <c r="DT6" s="1640"/>
      <c r="DU6" s="1640"/>
      <c r="DV6" s="1640"/>
      <c r="DW6" s="1640"/>
      <c r="DX6" s="1640"/>
      <c r="DY6" s="1640"/>
      <c r="DZ6" s="1640"/>
      <c r="EA6" s="1640"/>
      <c r="EB6" s="1640"/>
      <c r="EC6" s="1640"/>
      <c r="ED6" s="1640"/>
      <c r="EE6" s="1640"/>
      <c r="EF6" s="1640"/>
      <c r="EG6" s="1640"/>
      <c r="EH6" s="1640"/>
      <c r="EI6" s="1640"/>
      <c r="EJ6" s="1640"/>
      <c r="EK6" s="1640"/>
      <c r="EL6" s="1640"/>
      <c r="EM6" s="1640"/>
      <c r="EN6" s="1640"/>
      <c r="EO6" s="1640"/>
      <c r="EP6" s="1640"/>
      <c r="EQ6" s="1640"/>
      <c r="ER6" s="1640"/>
      <c r="ES6" s="1640"/>
      <c r="ET6" s="1640"/>
      <c r="EU6" s="1640"/>
      <c r="EV6" s="1640"/>
      <c r="EW6" s="1640"/>
      <c r="EX6" s="1640"/>
      <c r="EY6" s="1640"/>
      <c r="EZ6" s="1640"/>
      <c r="FA6" s="1640"/>
      <c r="FB6" s="1640"/>
      <c r="FC6" s="1640"/>
      <c r="FD6" s="1640"/>
      <c r="FE6" s="1640"/>
      <c r="FF6" s="1640"/>
      <c r="FG6" s="1640"/>
      <c r="FH6" s="1640"/>
      <c r="FI6" s="1640"/>
      <c r="FJ6" s="1640"/>
      <c r="FK6" s="1640"/>
      <c r="FL6" s="1640"/>
      <c r="FM6" s="1640"/>
      <c r="FN6" s="1640"/>
      <c r="FO6" s="1640"/>
      <c r="FP6" s="1640"/>
      <c r="FQ6" s="1640"/>
      <c r="FR6" s="1640"/>
      <c r="FS6" s="1640"/>
      <c r="FT6" s="1640"/>
      <c r="FU6" s="1640"/>
      <c r="FV6" s="1640"/>
      <c r="FW6" s="1640"/>
      <c r="FX6" s="1640"/>
      <c r="FY6" s="1640"/>
      <c r="FZ6" s="1640"/>
      <c r="GA6" s="1640"/>
      <c r="GB6" s="1640"/>
      <c r="GC6" s="1640"/>
      <c r="GD6" s="1640"/>
      <c r="GE6" s="1640"/>
      <c r="GF6" s="1640"/>
      <c r="GG6" s="1640"/>
      <c r="GH6" s="1640"/>
      <c r="GI6" s="1640"/>
      <c r="GJ6" s="1640"/>
      <c r="GK6" s="1640"/>
      <c r="GL6" s="1640"/>
      <c r="GM6" s="1640"/>
      <c r="GN6" s="1640"/>
      <c r="GO6" s="1640"/>
      <c r="GP6" s="1640"/>
      <c r="GQ6" s="1640"/>
      <c r="GR6" s="1640"/>
      <c r="GS6" s="1640"/>
      <c r="GT6" s="1640"/>
      <c r="GU6" s="1640"/>
      <c r="GV6" s="1640"/>
      <c r="GW6" s="1640"/>
      <c r="GX6" s="1640"/>
      <c r="GY6" s="1640"/>
      <c r="GZ6" s="1640"/>
      <c r="HA6" s="1640"/>
      <c r="HB6" s="1640"/>
      <c r="HC6" s="1640"/>
      <c r="HD6" s="1640"/>
      <c r="HE6" s="1640"/>
      <c r="HF6" s="1640"/>
      <c r="HG6" s="1640"/>
      <c r="HH6" s="1640"/>
      <c r="HI6" s="1640"/>
      <c r="HJ6" s="1640"/>
      <c r="HK6" s="1640"/>
      <c r="HL6" s="1640"/>
      <c r="HM6" s="1640"/>
      <c r="HN6" s="1640"/>
      <c r="HO6" s="1640"/>
      <c r="HP6" s="1640"/>
      <c r="HQ6" s="1640"/>
      <c r="HR6" s="1640"/>
      <c r="HS6" s="1640"/>
      <c r="HT6" s="1640"/>
      <c r="HU6" s="1640"/>
      <c r="HV6" s="1640"/>
      <c r="HW6" s="1640"/>
      <c r="HX6" s="1640"/>
      <c r="HY6" s="1640"/>
      <c r="HZ6" s="1640"/>
      <c r="IA6" s="1640"/>
      <c r="IB6" s="1640"/>
      <c r="IC6" s="1640"/>
      <c r="ID6" s="1640"/>
      <c r="IE6" s="1640"/>
      <c r="IF6" s="1640"/>
      <c r="IG6" s="1640"/>
      <c r="IH6" s="1640"/>
      <c r="II6" s="1640"/>
      <c r="IJ6" s="1640"/>
      <c r="IK6" s="1640"/>
      <c r="IL6" s="1640"/>
      <c r="IM6" s="1640"/>
      <c r="IN6" s="1640"/>
      <c r="IO6" s="1640"/>
      <c r="IP6" s="1640"/>
      <c r="IQ6" s="1640"/>
      <c r="IR6" s="1640"/>
      <c r="IS6" s="1640"/>
      <c r="IT6" s="1640"/>
      <c r="IU6" s="1640"/>
      <c r="IV6" s="1640"/>
    </row>
    <row r="7" spans="1:256" ht="30" customHeight="1">
      <c r="A7" s="1727"/>
      <c r="B7" s="1728"/>
      <c r="C7" s="1728"/>
      <c r="D7" s="1728"/>
      <c r="E7" s="1728"/>
      <c r="F7" s="1728"/>
      <c r="G7" s="1728"/>
      <c r="H7" s="1729"/>
    </row>
    <row r="8" spans="1:256" ht="80.150000000000006" customHeight="1">
      <c r="A8" s="1730" t="s">
        <v>2530</v>
      </c>
      <c r="B8" s="5416" t="s">
        <v>2531</v>
      </c>
      <c r="C8" s="5417"/>
      <c r="D8" s="5417"/>
      <c r="E8" s="5418"/>
      <c r="F8" s="5419" t="s">
        <v>572</v>
      </c>
      <c r="G8" s="5420"/>
    </row>
    <row r="9" spans="1:256" ht="30" customHeight="1">
      <c r="A9" s="928"/>
      <c r="B9" s="928"/>
      <c r="C9" s="928"/>
      <c r="D9" s="928"/>
      <c r="E9" s="928"/>
      <c r="F9" s="928"/>
      <c r="G9" s="928"/>
    </row>
    <row r="10" spans="1:256" ht="33.75" customHeight="1">
      <c r="A10" s="5411" t="s">
        <v>2532</v>
      </c>
      <c r="B10" s="5412"/>
      <c r="C10" s="5412"/>
      <c r="D10" s="5412"/>
      <c r="E10" s="5412"/>
      <c r="F10" s="5412"/>
      <c r="G10" s="5412"/>
    </row>
    <row r="11" spans="1:256">
      <c r="A11" s="1709"/>
      <c r="B11" s="1709"/>
      <c r="C11" s="1709"/>
      <c r="D11" s="1709"/>
      <c r="E11" s="1709"/>
      <c r="F11" s="1709"/>
      <c r="G11" s="1709"/>
    </row>
    <row r="12" spans="1:256">
      <c r="A12" s="1709"/>
      <c r="B12" s="1709"/>
      <c r="C12" s="1709"/>
      <c r="D12" s="1709"/>
      <c r="E12" s="1709"/>
      <c r="F12" s="1709"/>
      <c r="G12" s="1709"/>
    </row>
    <row r="13" spans="1:256">
      <c r="A13" s="1709"/>
      <c r="B13" s="1709"/>
      <c r="C13" s="1709"/>
      <c r="D13" s="1709"/>
      <c r="E13" s="1709"/>
      <c r="F13" s="1709"/>
      <c r="G13" s="1709"/>
    </row>
  </sheetData>
  <mergeCells count="7">
    <mergeCell ref="A10:G10"/>
    <mergeCell ref="E1:G1"/>
    <mergeCell ref="A3:G3"/>
    <mergeCell ref="B5:G5"/>
    <mergeCell ref="B6:G6"/>
    <mergeCell ref="B8:E8"/>
    <mergeCell ref="F8:G8"/>
  </mergeCells>
  <phoneticPr fontId="8"/>
  <pageMargins left="0.7" right="0.7" top="0.75" bottom="0.75" header="0.3" footer="0.3"/>
  <pageSetup paperSize="9"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ADC83-E2A1-4FD7-83B1-8D6DA1E983D2}">
  <sheetPr>
    <tabColor rgb="FF0070C0"/>
  </sheetPr>
  <dimension ref="A1:AJ52"/>
  <sheetViews>
    <sheetView showGridLines="0" view="pageBreakPreview" zoomScaleNormal="100" zoomScaleSheetLayoutView="100" workbookViewId="0">
      <selection activeCell="B1" sqref="B1"/>
    </sheetView>
  </sheetViews>
  <sheetFormatPr defaultRowHeight="21" customHeight="1"/>
  <cols>
    <col min="1" max="2" width="3" style="1837" customWidth="1"/>
    <col min="3" max="9" width="3.08984375" style="1837" customWidth="1"/>
    <col min="10" max="19" width="3" style="1837" customWidth="1"/>
    <col min="20" max="20" width="2.90625" style="1837" customWidth="1"/>
    <col min="21" max="21" width="3" style="1837" customWidth="1"/>
    <col min="22" max="22" width="3.7265625" style="1837" customWidth="1"/>
    <col min="23" max="23" width="4" style="1837" customWidth="1"/>
    <col min="24" max="25" width="3" style="1837" customWidth="1"/>
    <col min="26" max="26" width="2.90625" style="1837" customWidth="1"/>
    <col min="27" max="30" width="2.6328125" style="1837" customWidth="1"/>
    <col min="31" max="256" width="9" style="1837"/>
    <col min="257" max="258" width="3" style="1837" customWidth="1"/>
    <col min="259" max="265" width="3.08984375" style="1837" customWidth="1"/>
    <col min="266" max="275" width="3" style="1837" customWidth="1"/>
    <col min="276" max="276" width="2.90625" style="1837" customWidth="1"/>
    <col min="277" max="277" width="3" style="1837" customWidth="1"/>
    <col min="278" max="278" width="3.7265625" style="1837" customWidth="1"/>
    <col min="279" max="279" width="4" style="1837" customWidth="1"/>
    <col min="280" max="281" width="3" style="1837" customWidth="1"/>
    <col min="282" max="282" width="2.90625" style="1837" customWidth="1"/>
    <col min="283" max="286" width="2.6328125" style="1837" customWidth="1"/>
    <col min="287" max="512" width="9" style="1837"/>
    <col min="513" max="514" width="3" style="1837" customWidth="1"/>
    <col min="515" max="521" width="3.08984375" style="1837" customWidth="1"/>
    <col min="522" max="531" width="3" style="1837" customWidth="1"/>
    <col min="532" max="532" width="2.90625" style="1837" customWidth="1"/>
    <col min="533" max="533" width="3" style="1837" customWidth="1"/>
    <col min="534" max="534" width="3.7265625" style="1837" customWidth="1"/>
    <col min="535" max="535" width="4" style="1837" customWidth="1"/>
    <col min="536" max="537" width="3" style="1837" customWidth="1"/>
    <col min="538" max="538" width="2.90625" style="1837" customWidth="1"/>
    <col min="539" max="542" width="2.6328125" style="1837" customWidth="1"/>
    <col min="543" max="768" width="9" style="1837"/>
    <col min="769" max="770" width="3" style="1837" customWidth="1"/>
    <col min="771" max="777" width="3.08984375" style="1837" customWidth="1"/>
    <col min="778" max="787" width="3" style="1837" customWidth="1"/>
    <col min="788" max="788" width="2.90625" style="1837" customWidth="1"/>
    <col min="789" max="789" width="3" style="1837" customWidth="1"/>
    <col min="790" max="790" width="3.7265625" style="1837" customWidth="1"/>
    <col min="791" max="791" width="4" style="1837" customWidth="1"/>
    <col min="792" max="793" width="3" style="1837" customWidth="1"/>
    <col min="794" max="794" width="2.90625" style="1837" customWidth="1"/>
    <col min="795" max="798" width="2.6328125" style="1837" customWidth="1"/>
    <col min="799" max="1024" width="9" style="1837"/>
    <col min="1025" max="1026" width="3" style="1837" customWidth="1"/>
    <col min="1027" max="1033" width="3.08984375" style="1837" customWidth="1"/>
    <col min="1034" max="1043" width="3" style="1837" customWidth="1"/>
    <col min="1044" max="1044" width="2.90625" style="1837" customWidth="1"/>
    <col min="1045" max="1045" width="3" style="1837" customWidth="1"/>
    <col min="1046" max="1046" width="3.7265625" style="1837" customWidth="1"/>
    <col min="1047" max="1047" width="4" style="1837" customWidth="1"/>
    <col min="1048" max="1049" width="3" style="1837" customWidth="1"/>
    <col min="1050" max="1050" width="2.90625" style="1837" customWidth="1"/>
    <col min="1051" max="1054" width="2.6328125" style="1837" customWidth="1"/>
    <col min="1055" max="1280" width="9" style="1837"/>
    <col min="1281" max="1282" width="3" style="1837" customWidth="1"/>
    <col min="1283" max="1289" width="3.08984375" style="1837" customWidth="1"/>
    <col min="1290" max="1299" width="3" style="1837" customWidth="1"/>
    <col min="1300" max="1300" width="2.90625" style="1837" customWidth="1"/>
    <col min="1301" max="1301" width="3" style="1837" customWidth="1"/>
    <col min="1302" max="1302" width="3.7265625" style="1837" customWidth="1"/>
    <col min="1303" max="1303" width="4" style="1837" customWidth="1"/>
    <col min="1304" max="1305" width="3" style="1837" customWidth="1"/>
    <col min="1306" max="1306" width="2.90625" style="1837" customWidth="1"/>
    <col min="1307" max="1310" width="2.6328125" style="1837" customWidth="1"/>
    <col min="1311" max="1536" width="9" style="1837"/>
    <col min="1537" max="1538" width="3" style="1837" customWidth="1"/>
    <col min="1539" max="1545" width="3.08984375" style="1837" customWidth="1"/>
    <col min="1546" max="1555" width="3" style="1837" customWidth="1"/>
    <col min="1556" max="1556" width="2.90625" style="1837" customWidth="1"/>
    <col min="1557" max="1557" width="3" style="1837" customWidth="1"/>
    <col min="1558" max="1558" width="3.7265625" style="1837" customWidth="1"/>
    <col min="1559" max="1559" width="4" style="1837" customWidth="1"/>
    <col min="1560" max="1561" width="3" style="1837" customWidth="1"/>
    <col min="1562" max="1562" width="2.90625" style="1837" customWidth="1"/>
    <col min="1563" max="1566" width="2.6328125" style="1837" customWidth="1"/>
    <col min="1567" max="1792" width="9" style="1837"/>
    <col min="1793" max="1794" width="3" style="1837" customWidth="1"/>
    <col min="1795" max="1801" width="3.08984375" style="1837" customWidth="1"/>
    <col min="1802" max="1811" width="3" style="1837" customWidth="1"/>
    <col min="1812" max="1812" width="2.90625" style="1837" customWidth="1"/>
    <col min="1813" max="1813" width="3" style="1837" customWidth="1"/>
    <col min="1814" max="1814" width="3.7265625" style="1837" customWidth="1"/>
    <col min="1815" max="1815" width="4" style="1837" customWidth="1"/>
    <col min="1816" max="1817" width="3" style="1837" customWidth="1"/>
    <col min="1818" max="1818" width="2.90625" style="1837" customWidth="1"/>
    <col min="1819" max="1822" width="2.6328125" style="1837" customWidth="1"/>
    <col min="1823" max="2048" width="9" style="1837"/>
    <col min="2049" max="2050" width="3" style="1837" customWidth="1"/>
    <col min="2051" max="2057" width="3.08984375" style="1837" customWidth="1"/>
    <col min="2058" max="2067" width="3" style="1837" customWidth="1"/>
    <col min="2068" max="2068" width="2.90625" style="1837" customWidth="1"/>
    <col min="2069" max="2069" width="3" style="1837" customWidth="1"/>
    <col min="2070" max="2070" width="3.7265625" style="1837" customWidth="1"/>
    <col min="2071" max="2071" width="4" style="1837" customWidth="1"/>
    <col min="2072" max="2073" width="3" style="1837" customWidth="1"/>
    <col min="2074" max="2074" width="2.90625" style="1837" customWidth="1"/>
    <col min="2075" max="2078" width="2.6328125" style="1837" customWidth="1"/>
    <col min="2079" max="2304" width="9" style="1837"/>
    <col min="2305" max="2306" width="3" style="1837" customWidth="1"/>
    <col min="2307" max="2313" width="3.08984375" style="1837" customWidth="1"/>
    <col min="2314" max="2323" width="3" style="1837" customWidth="1"/>
    <col min="2324" max="2324" width="2.90625" style="1837" customWidth="1"/>
    <col min="2325" max="2325" width="3" style="1837" customWidth="1"/>
    <col min="2326" max="2326" width="3.7265625" style="1837" customWidth="1"/>
    <col min="2327" max="2327" width="4" style="1837" customWidth="1"/>
    <col min="2328" max="2329" width="3" style="1837" customWidth="1"/>
    <col min="2330" max="2330" width="2.90625" style="1837" customWidth="1"/>
    <col min="2331" max="2334" width="2.6328125" style="1837" customWidth="1"/>
    <col min="2335" max="2560" width="9" style="1837"/>
    <col min="2561" max="2562" width="3" style="1837" customWidth="1"/>
    <col min="2563" max="2569" width="3.08984375" style="1837" customWidth="1"/>
    <col min="2570" max="2579" width="3" style="1837" customWidth="1"/>
    <col min="2580" max="2580" width="2.90625" style="1837" customWidth="1"/>
    <col min="2581" max="2581" width="3" style="1837" customWidth="1"/>
    <col min="2582" max="2582" width="3.7265625" style="1837" customWidth="1"/>
    <col min="2583" max="2583" width="4" style="1837" customWidth="1"/>
    <col min="2584" max="2585" width="3" style="1837" customWidth="1"/>
    <col min="2586" max="2586" width="2.90625" style="1837" customWidth="1"/>
    <col min="2587" max="2590" width="2.6328125" style="1837" customWidth="1"/>
    <col min="2591" max="2816" width="9" style="1837"/>
    <col min="2817" max="2818" width="3" style="1837" customWidth="1"/>
    <col min="2819" max="2825" width="3.08984375" style="1837" customWidth="1"/>
    <col min="2826" max="2835" width="3" style="1837" customWidth="1"/>
    <col min="2836" max="2836" width="2.90625" style="1837" customWidth="1"/>
    <col min="2837" max="2837" width="3" style="1837" customWidth="1"/>
    <col min="2838" max="2838" width="3.7265625" style="1837" customWidth="1"/>
    <col min="2839" max="2839" width="4" style="1837" customWidth="1"/>
    <col min="2840" max="2841" width="3" style="1837" customWidth="1"/>
    <col min="2842" max="2842" width="2.90625" style="1837" customWidth="1"/>
    <col min="2843" max="2846" width="2.6328125" style="1837" customWidth="1"/>
    <col min="2847" max="3072" width="9" style="1837"/>
    <col min="3073" max="3074" width="3" style="1837" customWidth="1"/>
    <col min="3075" max="3081" width="3.08984375" style="1837" customWidth="1"/>
    <col min="3082" max="3091" width="3" style="1837" customWidth="1"/>
    <col min="3092" max="3092" width="2.90625" style="1837" customWidth="1"/>
    <col min="3093" max="3093" width="3" style="1837" customWidth="1"/>
    <col min="3094" max="3094" width="3.7265625" style="1837" customWidth="1"/>
    <col min="3095" max="3095" width="4" style="1837" customWidth="1"/>
    <col min="3096" max="3097" width="3" style="1837" customWidth="1"/>
    <col min="3098" max="3098" width="2.90625" style="1837" customWidth="1"/>
    <col min="3099" max="3102" width="2.6328125" style="1837" customWidth="1"/>
    <col min="3103" max="3328" width="9" style="1837"/>
    <col min="3329" max="3330" width="3" style="1837" customWidth="1"/>
    <col min="3331" max="3337" width="3.08984375" style="1837" customWidth="1"/>
    <col min="3338" max="3347" width="3" style="1837" customWidth="1"/>
    <col min="3348" max="3348" width="2.90625" style="1837" customWidth="1"/>
    <col min="3349" max="3349" width="3" style="1837" customWidth="1"/>
    <col min="3350" max="3350" width="3.7265625" style="1837" customWidth="1"/>
    <col min="3351" max="3351" width="4" style="1837" customWidth="1"/>
    <col min="3352" max="3353" width="3" style="1837" customWidth="1"/>
    <col min="3354" max="3354" width="2.90625" style="1837" customWidth="1"/>
    <col min="3355" max="3358" width="2.6328125" style="1837" customWidth="1"/>
    <col min="3359" max="3584" width="9" style="1837"/>
    <col min="3585" max="3586" width="3" style="1837" customWidth="1"/>
    <col min="3587" max="3593" width="3.08984375" style="1837" customWidth="1"/>
    <col min="3594" max="3603" width="3" style="1837" customWidth="1"/>
    <col min="3604" max="3604" width="2.90625" style="1837" customWidth="1"/>
    <col min="3605" max="3605" width="3" style="1837" customWidth="1"/>
    <col min="3606" max="3606" width="3.7265625" style="1837" customWidth="1"/>
    <col min="3607" max="3607" width="4" style="1837" customWidth="1"/>
    <col min="3608" max="3609" width="3" style="1837" customWidth="1"/>
    <col min="3610" max="3610" width="2.90625" style="1837" customWidth="1"/>
    <col min="3611" max="3614" width="2.6328125" style="1837" customWidth="1"/>
    <col min="3615" max="3840" width="9" style="1837"/>
    <col min="3841" max="3842" width="3" style="1837" customWidth="1"/>
    <col min="3843" max="3849" width="3.08984375" style="1837" customWidth="1"/>
    <col min="3850" max="3859" width="3" style="1837" customWidth="1"/>
    <col min="3860" max="3860" width="2.90625" style="1837" customWidth="1"/>
    <col min="3861" max="3861" width="3" style="1837" customWidth="1"/>
    <col min="3862" max="3862" width="3.7265625" style="1837" customWidth="1"/>
    <col min="3863" max="3863" width="4" style="1837" customWidth="1"/>
    <col min="3864" max="3865" width="3" style="1837" customWidth="1"/>
    <col min="3866" max="3866" width="2.90625" style="1837" customWidth="1"/>
    <col min="3867" max="3870" width="2.6328125" style="1837" customWidth="1"/>
    <col min="3871" max="4096" width="9" style="1837"/>
    <col min="4097" max="4098" width="3" style="1837" customWidth="1"/>
    <col min="4099" max="4105" width="3.08984375" style="1837" customWidth="1"/>
    <col min="4106" max="4115" width="3" style="1837" customWidth="1"/>
    <col min="4116" max="4116" width="2.90625" style="1837" customWidth="1"/>
    <col min="4117" max="4117" width="3" style="1837" customWidth="1"/>
    <col min="4118" max="4118" width="3.7265625" style="1837" customWidth="1"/>
    <col min="4119" max="4119" width="4" style="1837" customWidth="1"/>
    <col min="4120" max="4121" width="3" style="1837" customWidth="1"/>
    <col min="4122" max="4122" width="2.90625" style="1837" customWidth="1"/>
    <col min="4123" max="4126" width="2.6328125" style="1837" customWidth="1"/>
    <col min="4127" max="4352" width="9" style="1837"/>
    <col min="4353" max="4354" width="3" style="1837" customWidth="1"/>
    <col min="4355" max="4361" width="3.08984375" style="1837" customWidth="1"/>
    <col min="4362" max="4371" width="3" style="1837" customWidth="1"/>
    <col min="4372" max="4372" width="2.90625" style="1837" customWidth="1"/>
    <col min="4373" max="4373" width="3" style="1837" customWidth="1"/>
    <col min="4374" max="4374" width="3.7265625" style="1837" customWidth="1"/>
    <col min="4375" max="4375" width="4" style="1837" customWidth="1"/>
    <col min="4376" max="4377" width="3" style="1837" customWidth="1"/>
    <col min="4378" max="4378" width="2.90625" style="1837" customWidth="1"/>
    <col min="4379" max="4382" width="2.6328125" style="1837" customWidth="1"/>
    <col min="4383" max="4608" width="9" style="1837"/>
    <col min="4609" max="4610" width="3" style="1837" customWidth="1"/>
    <col min="4611" max="4617" width="3.08984375" style="1837" customWidth="1"/>
    <col min="4618" max="4627" width="3" style="1837" customWidth="1"/>
    <col min="4628" max="4628" width="2.90625" style="1837" customWidth="1"/>
    <col min="4629" max="4629" width="3" style="1837" customWidth="1"/>
    <col min="4630" max="4630" width="3.7265625" style="1837" customWidth="1"/>
    <col min="4631" max="4631" width="4" style="1837" customWidth="1"/>
    <col min="4632" max="4633" width="3" style="1837" customWidth="1"/>
    <col min="4634" max="4634" width="2.90625" style="1837" customWidth="1"/>
    <col min="4635" max="4638" width="2.6328125" style="1837" customWidth="1"/>
    <col min="4639" max="4864" width="9" style="1837"/>
    <col min="4865" max="4866" width="3" style="1837" customWidth="1"/>
    <col min="4867" max="4873" width="3.08984375" style="1837" customWidth="1"/>
    <col min="4874" max="4883" width="3" style="1837" customWidth="1"/>
    <col min="4884" max="4884" width="2.90625" style="1837" customWidth="1"/>
    <col min="4885" max="4885" width="3" style="1837" customWidth="1"/>
    <col min="4886" max="4886" width="3.7265625" style="1837" customWidth="1"/>
    <col min="4887" max="4887" width="4" style="1837" customWidth="1"/>
    <col min="4888" max="4889" width="3" style="1837" customWidth="1"/>
    <col min="4890" max="4890" width="2.90625" style="1837" customWidth="1"/>
    <col min="4891" max="4894" width="2.6328125" style="1837" customWidth="1"/>
    <col min="4895" max="5120" width="9" style="1837"/>
    <col min="5121" max="5122" width="3" style="1837" customWidth="1"/>
    <col min="5123" max="5129" width="3.08984375" style="1837" customWidth="1"/>
    <col min="5130" max="5139" width="3" style="1837" customWidth="1"/>
    <col min="5140" max="5140" width="2.90625" style="1837" customWidth="1"/>
    <col min="5141" max="5141" width="3" style="1837" customWidth="1"/>
    <col min="5142" max="5142" width="3.7265625" style="1837" customWidth="1"/>
    <col min="5143" max="5143" width="4" style="1837" customWidth="1"/>
    <col min="5144" max="5145" width="3" style="1837" customWidth="1"/>
    <col min="5146" max="5146" width="2.90625" style="1837" customWidth="1"/>
    <col min="5147" max="5150" width="2.6328125" style="1837" customWidth="1"/>
    <col min="5151" max="5376" width="9" style="1837"/>
    <col min="5377" max="5378" width="3" style="1837" customWidth="1"/>
    <col min="5379" max="5385" width="3.08984375" style="1837" customWidth="1"/>
    <col min="5386" max="5395" width="3" style="1837" customWidth="1"/>
    <col min="5396" max="5396" width="2.90625" style="1837" customWidth="1"/>
    <col min="5397" max="5397" width="3" style="1837" customWidth="1"/>
    <col min="5398" max="5398" width="3.7265625" style="1837" customWidth="1"/>
    <col min="5399" max="5399" width="4" style="1837" customWidth="1"/>
    <col min="5400" max="5401" width="3" style="1837" customWidth="1"/>
    <col min="5402" max="5402" width="2.90625" style="1837" customWidth="1"/>
    <col min="5403" max="5406" width="2.6328125" style="1837" customWidth="1"/>
    <col min="5407" max="5632" width="9" style="1837"/>
    <col min="5633" max="5634" width="3" style="1837" customWidth="1"/>
    <col min="5635" max="5641" width="3.08984375" style="1837" customWidth="1"/>
    <col min="5642" max="5651" width="3" style="1837" customWidth="1"/>
    <col min="5652" max="5652" width="2.90625" style="1837" customWidth="1"/>
    <col min="5653" max="5653" width="3" style="1837" customWidth="1"/>
    <col min="5654" max="5654" width="3.7265625" style="1837" customWidth="1"/>
    <col min="5655" max="5655" width="4" style="1837" customWidth="1"/>
    <col min="5656" max="5657" width="3" style="1837" customWidth="1"/>
    <col min="5658" max="5658" width="2.90625" style="1837" customWidth="1"/>
    <col min="5659" max="5662" width="2.6328125" style="1837" customWidth="1"/>
    <col min="5663" max="5888" width="9" style="1837"/>
    <col min="5889" max="5890" width="3" style="1837" customWidth="1"/>
    <col min="5891" max="5897" width="3.08984375" style="1837" customWidth="1"/>
    <col min="5898" max="5907" width="3" style="1837" customWidth="1"/>
    <col min="5908" max="5908" width="2.90625" style="1837" customWidth="1"/>
    <col min="5909" max="5909" width="3" style="1837" customWidth="1"/>
    <col min="5910" max="5910" width="3.7265625" style="1837" customWidth="1"/>
    <col min="5911" max="5911" width="4" style="1837" customWidth="1"/>
    <col min="5912" max="5913" width="3" style="1837" customWidth="1"/>
    <col min="5914" max="5914" width="2.90625" style="1837" customWidth="1"/>
    <col min="5915" max="5918" width="2.6328125" style="1837" customWidth="1"/>
    <col min="5919" max="6144" width="9" style="1837"/>
    <col min="6145" max="6146" width="3" style="1837" customWidth="1"/>
    <col min="6147" max="6153" width="3.08984375" style="1837" customWidth="1"/>
    <col min="6154" max="6163" width="3" style="1837" customWidth="1"/>
    <col min="6164" max="6164" width="2.90625" style="1837" customWidth="1"/>
    <col min="6165" max="6165" width="3" style="1837" customWidth="1"/>
    <col min="6166" max="6166" width="3.7265625" style="1837" customWidth="1"/>
    <col min="6167" max="6167" width="4" style="1837" customWidth="1"/>
    <col min="6168" max="6169" width="3" style="1837" customWidth="1"/>
    <col min="6170" max="6170" width="2.90625" style="1837" customWidth="1"/>
    <col min="6171" max="6174" width="2.6328125" style="1837" customWidth="1"/>
    <col min="6175" max="6400" width="9" style="1837"/>
    <col min="6401" max="6402" width="3" style="1837" customWidth="1"/>
    <col min="6403" max="6409" width="3.08984375" style="1837" customWidth="1"/>
    <col min="6410" max="6419" width="3" style="1837" customWidth="1"/>
    <col min="6420" max="6420" width="2.90625" style="1837" customWidth="1"/>
    <col min="6421" max="6421" width="3" style="1837" customWidth="1"/>
    <col min="6422" max="6422" width="3.7265625" style="1837" customWidth="1"/>
    <col min="6423" max="6423" width="4" style="1837" customWidth="1"/>
    <col min="6424" max="6425" width="3" style="1837" customWidth="1"/>
    <col min="6426" max="6426" width="2.90625" style="1837" customWidth="1"/>
    <col min="6427" max="6430" width="2.6328125" style="1837" customWidth="1"/>
    <col min="6431" max="6656" width="9" style="1837"/>
    <col min="6657" max="6658" width="3" style="1837" customWidth="1"/>
    <col min="6659" max="6665" width="3.08984375" style="1837" customWidth="1"/>
    <col min="6666" max="6675" width="3" style="1837" customWidth="1"/>
    <col min="6676" max="6676" width="2.90625" style="1837" customWidth="1"/>
    <col min="6677" max="6677" width="3" style="1837" customWidth="1"/>
    <col min="6678" max="6678" width="3.7265625" style="1837" customWidth="1"/>
    <col min="6679" max="6679" width="4" style="1837" customWidth="1"/>
    <col min="6680" max="6681" width="3" style="1837" customWidth="1"/>
    <col min="6682" max="6682" width="2.90625" style="1837" customWidth="1"/>
    <col min="6683" max="6686" width="2.6328125" style="1837" customWidth="1"/>
    <col min="6687" max="6912" width="9" style="1837"/>
    <col min="6913" max="6914" width="3" style="1837" customWidth="1"/>
    <col min="6915" max="6921" width="3.08984375" style="1837" customWidth="1"/>
    <col min="6922" max="6931" width="3" style="1837" customWidth="1"/>
    <col min="6932" max="6932" width="2.90625" style="1837" customWidth="1"/>
    <col min="6933" max="6933" width="3" style="1837" customWidth="1"/>
    <col min="6934" max="6934" width="3.7265625" style="1837" customWidth="1"/>
    <col min="6935" max="6935" width="4" style="1837" customWidth="1"/>
    <col min="6936" max="6937" width="3" style="1837" customWidth="1"/>
    <col min="6938" max="6938" width="2.90625" style="1837" customWidth="1"/>
    <col min="6939" max="6942" width="2.6328125" style="1837" customWidth="1"/>
    <col min="6943" max="7168" width="9" style="1837"/>
    <col min="7169" max="7170" width="3" style="1837" customWidth="1"/>
    <col min="7171" max="7177" width="3.08984375" style="1837" customWidth="1"/>
    <col min="7178" max="7187" width="3" style="1837" customWidth="1"/>
    <col min="7188" max="7188" width="2.90625" style="1837" customWidth="1"/>
    <col min="7189" max="7189" width="3" style="1837" customWidth="1"/>
    <col min="7190" max="7190" width="3.7265625" style="1837" customWidth="1"/>
    <col min="7191" max="7191" width="4" style="1837" customWidth="1"/>
    <col min="7192" max="7193" width="3" style="1837" customWidth="1"/>
    <col min="7194" max="7194" width="2.90625" style="1837" customWidth="1"/>
    <col min="7195" max="7198" width="2.6328125" style="1837" customWidth="1"/>
    <col min="7199" max="7424" width="9" style="1837"/>
    <col min="7425" max="7426" width="3" style="1837" customWidth="1"/>
    <col min="7427" max="7433" width="3.08984375" style="1837" customWidth="1"/>
    <col min="7434" max="7443" width="3" style="1837" customWidth="1"/>
    <col min="7444" max="7444" width="2.90625" style="1837" customWidth="1"/>
    <col min="7445" max="7445" width="3" style="1837" customWidth="1"/>
    <col min="7446" max="7446" width="3.7265625" style="1837" customWidth="1"/>
    <col min="7447" max="7447" width="4" style="1837" customWidth="1"/>
    <col min="7448" max="7449" width="3" style="1837" customWidth="1"/>
    <col min="7450" max="7450" width="2.90625" style="1837" customWidth="1"/>
    <col min="7451" max="7454" width="2.6328125" style="1837" customWidth="1"/>
    <col min="7455" max="7680" width="9" style="1837"/>
    <col min="7681" max="7682" width="3" style="1837" customWidth="1"/>
    <col min="7683" max="7689" width="3.08984375" style="1837" customWidth="1"/>
    <col min="7690" max="7699" width="3" style="1837" customWidth="1"/>
    <col min="7700" max="7700" width="2.90625" style="1837" customWidth="1"/>
    <col min="7701" max="7701" width="3" style="1837" customWidth="1"/>
    <col min="7702" max="7702" width="3.7265625" style="1837" customWidth="1"/>
    <col min="7703" max="7703" width="4" style="1837" customWidth="1"/>
    <col min="7704" max="7705" width="3" style="1837" customWidth="1"/>
    <col min="7706" max="7706" width="2.90625" style="1837" customWidth="1"/>
    <col min="7707" max="7710" width="2.6328125" style="1837" customWidth="1"/>
    <col min="7711" max="7936" width="9" style="1837"/>
    <col min="7937" max="7938" width="3" style="1837" customWidth="1"/>
    <col min="7939" max="7945" width="3.08984375" style="1837" customWidth="1"/>
    <col min="7946" max="7955" width="3" style="1837" customWidth="1"/>
    <col min="7956" max="7956" width="2.90625" style="1837" customWidth="1"/>
    <col min="7957" max="7957" width="3" style="1837" customWidth="1"/>
    <col min="7958" max="7958" width="3.7265625" style="1837" customWidth="1"/>
    <col min="7959" max="7959" width="4" style="1837" customWidth="1"/>
    <col min="7960" max="7961" width="3" style="1837" customWidth="1"/>
    <col min="7962" max="7962" width="2.90625" style="1837" customWidth="1"/>
    <col min="7963" max="7966" width="2.6328125" style="1837" customWidth="1"/>
    <col min="7967" max="8192" width="9" style="1837"/>
    <col min="8193" max="8194" width="3" style="1837" customWidth="1"/>
    <col min="8195" max="8201" width="3.08984375" style="1837" customWidth="1"/>
    <col min="8202" max="8211" width="3" style="1837" customWidth="1"/>
    <col min="8212" max="8212" width="2.90625" style="1837" customWidth="1"/>
    <col min="8213" max="8213" width="3" style="1837" customWidth="1"/>
    <col min="8214" max="8214" width="3.7265625" style="1837" customWidth="1"/>
    <col min="8215" max="8215" width="4" style="1837" customWidth="1"/>
    <col min="8216" max="8217" width="3" style="1837" customWidth="1"/>
    <col min="8218" max="8218" width="2.90625" style="1837" customWidth="1"/>
    <col min="8219" max="8222" width="2.6328125" style="1837" customWidth="1"/>
    <col min="8223" max="8448" width="9" style="1837"/>
    <col min="8449" max="8450" width="3" style="1837" customWidth="1"/>
    <col min="8451" max="8457" width="3.08984375" style="1837" customWidth="1"/>
    <col min="8458" max="8467" width="3" style="1837" customWidth="1"/>
    <col min="8468" max="8468" width="2.90625" style="1837" customWidth="1"/>
    <col min="8469" max="8469" width="3" style="1837" customWidth="1"/>
    <col min="8470" max="8470" width="3.7265625" style="1837" customWidth="1"/>
    <col min="8471" max="8471" width="4" style="1837" customWidth="1"/>
    <col min="8472" max="8473" width="3" style="1837" customWidth="1"/>
    <col min="8474" max="8474" width="2.90625" style="1837" customWidth="1"/>
    <col min="8475" max="8478" width="2.6328125" style="1837" customWidth="1"/>
    <col min="8479" max="8704" width="9" style="1837"/>
    <col min="8705" max="8706" width="3" style="1837" customWidth="1"/>
    <col min="8707" max="8713" width="3.08984375" style="1837" customWidth="1"/>
    <col min="8714" max="8723" width="3" style="1837" customWidth="1"/>
    <col min="8724" max="8724" width="2.90625" style="1837" customWidth="1"/>
    <col min="8725" max="8725" width="3" style="1837" customWidth="1"/>
    <col min="8726" max="8726" width="3.7265625" style="1837" customWidth="1"/>
    <col min="8727" max="8727" width="4" style="1837" customWidth="1"/>
    <col min="8728" max="8729" width="3" style="1837" customWidth="1"/>
    <col min="8730" max="8730" width="2.90625" style="1837" customWidth="1"/>
    <col min="8731" max="8734" width="2.6328125" style="1837" customWidth="1"/>
    <col min="8735" max="8960" width="9" style="1837"/>
    <col min="8961" max="8962" width="3" style="1837" customWidth="1"/>
    <col min="8963" max="8969" width="3.08984375" style="1837" customWidth="1"/>
    <col min="8970" max="8979" width="3" style="1837" customWidth="1"/>
    <col min="8980" max="8980" width="2.90625" style="1837" customWidth="1"/>
    <col min="8981" max="8981" width="3" style="1837" customWidth="1"/>
    <col min="8982" max="8982" width="3.7265625" style="1837" customWidth="1"/>
    <col min="8983" max="8983" width="4" style="1837" customWidth="1"/>
    <col min="8984" max="8985" width="3" style="1837" customWidth="1"/>
    <col min="8986" max="8986" width="2.90625" style="1837" customWidth="1"/>
    <col min="8987" max="8990" width="2.6328125" style="1837" customWidth="1"/>
    <col min="8991" max="9216" width="9" style="1837"/>
    <col min="9217" max="9218" width="3" style="1837" customWidth="1"/>
    <col min="9219" max="9225" width="3.08984375" style="1837" customWidth="1"/>
    <col min="9226" max="9235" width="3" style="1837" customWidth="1"/>
    <col min="9236" max="9236" width="2.90625" style="1837" customWidth="1"/>
    <col min="9237" max="9237" width="3" style="1837" customWidth="1"/>
    <col min="9238" max="9238" width="3.7265625" style="1837" customWidth="1"/>
    <col min="9239" max="9239" width="4" style="1837" customWidth="1"/>
    <col min="9240" max="9241" width="3" style="1837" customWidth="1"/>
    <col min="9242" max="9242" width="2.90625" style="1837" customWidth="1"/>
    <col min="9243" max="9246" width="2.6328125" style="1837" customWidth="1"/>
    <col min="9247" max="9472" width="9" style="1837"/>
    <col min="9473" max="9474" width="3" style="1837" customWidth="1"/>
    <col min="9475" max="9481" width="3.08984375" style="1837" customWidth="1"/>
    <col min="9482" max="9491" width="3" style="1837" customWidth="1"/>
    <col min="9492" max="9492" width="2.90625" style="1837" customWidth="1"/>
    <col min="9493" max="9493" width="3" style="1837" customWidth="1"/>
    <col min="9494" max="9494" width="3.7265625" style="1837" customWidth="1"/>
    <col min="9495" max="9495" width="4" style="1837" customWidth="1"/>
    <col min="9496" max="9497" width="3" style="1837" customWidth="1"/>
    <col min="9498" max="9498" width="2.90625" style="1837" customWidth="1"/>
    <col min="9499" max="9502" width="2.6328125" style="1837" customWidth="1"/>
    <col min="9503" max="9728" width="9" style="1837"/>
    <col min="9729" max="9730" width="3" style="1837" customWidth="1"/>
    <col min="9731" max="9737" width="3.08984375" style="1837" customWidth="1"/>
    <col min="9738" max="9747" width="3" style="1837" customWidth="1"/>
    <col min="9748" max="9748" width="2.90625" style="1837" customWidth="1"/>
    <col min="9749" max="9749" width="3" style="1837" customWidth="1"/>
    <col min="9750" max="9750" width="3.7265625" style="1837" customWidth="1"/>
    <col min="9751" max="9751" width="4" style="1837" customWidth="1"/>
    <col min="9752" max="9753" width="3" style="1837" customWidth="1"/>
    <col min="9754" max="9754" width="2.90625" style="1837" customWidth="1"/>
    <col min="9755" max="9758" width="2.6328125" style="1837" customWidth="1"/>
    <col min="9759" max="9984" width="9" style="1837"/>
    <col min="9985" max="9986" width="3" style="1837" customWidth="1"/>
    <col min="9987" max="9993" width="3.08984375" style="1837" customWidth="1"/>
    <col min="9994" max="10003" width="3" style="1837" customWidth="1"/>
    <col min="10004" max="10004" width="2.90625" style="1837" customWidth="1"/>
    <col min="10005" max="10005" width="3" style="1837" customWidth="1"/>
    <col min="10006" max="10006" width="3.7265625" style="1837" customWidth="1"/>
    <col min="10007" max="10007" width="4" style="1837" customWidth="1"/>
    <col min="10008" max="10009" width="3" style="1837" customWidth="1"/>
    <col min="10010" max="10010" width="2.90625" style="1837" customWidth="1"/>
    <col min="10011" max="10014" width="2.6328125" style="1837" customWidth="1"/>
    <col min="10015" max="10240" width="9" style="1837"/>
    <col min="10241" max="10242" width="3" style="1837" customWidth="1"/>
    <col min="10243" max="10249" width="3.08984375" style="1837" customWidth="1"/>
    <col min="10250" max="10259" width="3" style="1837" customWidth="1"/>
    <col min="10260" max="10260" width="2.90625" style="1837" customWidth="1"/>
    <col min="10261" max="10261" width="3" style="1837" customWidth="1"/>
    <col min="10262" max="10262" width="3.7265625" style="1837" customWidth="1"/>
    <col min="10263" max="10263" width="4" style="1837" customWidth="1"/>
    <col min="10264" max="10265" width="3" style="1837" customWidth="1"/>
    <col min="10266" max="10266" width="2.90625" style="1837" customWidth="1"/>
    <col min="10267" max="10270" width="2.6328125" style="1837" customWidth="1"/>
    <col min="10271" max="10496" width="9" style="1837"/>
    <col min="10497" max="10498" width="3" style="1837" customWidth="1"/>
    <col min="10499" max="10505" width="3.08984375" style="1837" customWidth="1"/>
    <col min="10506" max="10515" width="3" style="1837" customWidth="1"/>
    <col min="10516" max="10516" width="2.90625" style="1837" customWidth="1"/>
    <col min="10517" max="10517" width="3" style="1837" customWidth="1"/>
    <col min="10518" max="10518" width="3.7265625" style="1837" customWidth="1"/>
    <col min="10519" max="10519" width="4" style="1837" customWidth="1"/>
    <col min="10520" max="10521" width="3" style="1837" customWidth="1"/>
    <col min="10522" max="10522" width="2.90625" style="1837" customWidth="1"/>
    <col min="10523" max="10526" width="2.6328125" style="1837" customWidth="1"/>
    <col min="10527" max="10752" width="9" style="1837"/>
    <col min="10753" max="10754" width="3" style="1837" customWidth="1"/>
    <col min="10755" max="10761" width="3.08984375" style="1837" customWidth="1"/>
    <col min="10762" max="10771" width="3" style="1837" customWidth="1"/>
    <col min="10772" max="10772" width="2.90625" style="1837" customWidth="1"/>
    <col min="10773" max="10773" width="3" style="1837" customWidth="1"/>
    <col min="10774" max="10774" width="3.7265625" style="1837" customWidth="1"/>
    <col min="10775" max="10775" width="4" style="1837" customWidth="1"/>
    <col min="10776" max="10777" width="3" style="1837" customWidth="1"/>
    <col min="10778" max="10778" width="2.90625" style="1837" customWidth="1"/>
    <col min="10779" max="10782" width="2.6328125" style="1837" customWidth="1"/>
    <col min="10783" max="11008" width="9" style="1837"/>
    <col min="11009" max="11010" width="3" style="1837" customWidth="1"/>
    <col min="11011" max="11017" width="3.08984375" style="1837" customWidth="1"/>
    <col min="11018" max="11027" width="3" style="1837" customWidth="1"/>
    <col min="11028" max="11028" width="2.90625" style="1837" customWidth="1"/>
    <col min="11029" max="11029" width="3" style="1837" customWidth="1"/>
    <col min="11030" max="11030" width="3.7265625" style="1837" customWidth="1"/>
    <col min="11031" max="11031" width="4" style="1837" customWidth="1"/>
    <col min="11032" max="11033" width="3" style="1837" customWidth="1"/>
    <col min="11034" max="11034" width="2.90625" style="1837" customWidth="1"/>
    <col min="11035" max="11038" width="2.6328125" style="1837" customWidth="1"/>
    <col min="11039" max="11264" width="9" style="1837"/>
    <col min="11265" max="11266" width="3" style="1837" customWidth="1"/>
    <col min="11267" max="11273" width="3.08984375" style="1837" customWidth="1"/>
    <col min="11274" max="11283" width="3" style="1837" customWidth="1"/>
    <col min="11284" max="11284" width="2.90625" style="1837" customWidth="1"/>
    <col min="11285" max="11285" width="3" style="1837" customWidth="1"/>
    <col min="11286" max="11286" width="3.7265625" style="1837" customWidth="1"/>
    <col min="11287" max="11287" width="4" style="1837" customWidth="1"/>
    <col min="11288" max="11289" width="3" style="1837" customWidth="1"/>
    <col min="11290" max="11290" width="2.90625" style="1837" customWidth="1"/>
    <col min="11291" max="11294" width="2.6328125" style="1837" customWidth="1"/>
    <col min="11295" max="11520" width="9" style="1837"/>
    <col min="11521" max="11522" width="3" style="1837" customWidth="1"/>
    <col min="11523" max="11529" width="3.08984375" style="1837" customWidth="1"/>
    <col min="11530" max="11539" width="3" style="1837" customWidth="1"/>
    <col min="11540" max="11540" width="2.90625" style="1837" customWidth="1"/>
    <col min="11541" max="11541" width="3" style="1837" customWidth="1"/>
    <col min="11542" max="11542" width="3.7265625" style="1837" customWidth="1"/>
    <col min="11543" max="11543" width="4" style="1837" customWidth="1"/>
    <col min="11544" max="11545" width="3" style="1837" customWidth="1"/>
    <col min="11546" max="11546" width="2.90625" style="1837" customWidth="1"/>
    <col min="11547" max="11550" width="2.6328125" style="1837" customWidth="1"/>
    <col min="11551" max="11776" width="9" style="1837"/>
    <col min="11777" max="11778" width="3" style="1837" customWidth="1"/>
    <col min="11779" max="11785" width="3.08984375" style="1837" customWidth="1"/>
    <col min="11786" max="11795" width="3" style="1837" customWidth="1"/>
    <col min="11796" max="11796" width="2.90625" style="1837" customWidth="1"/>
    <col min="11797" max="11797" width="3" style="1837" customWidth="1"/>
    <col min="11798" max="11798" width="3.7265625" style="1837" customWidth="1"/>
    <col min="11799" max="11799" width="4" style="1837" customWidth="1"/>
    <col min="11800" max="11801" width="3" style="1837" customWidth="1"/>
    <col min="11802" max="11802" width="2.90625" style="1837" customWidth="1"/>
    <col min="11803" max="11806" width="2.6328125" style="1837" customWidth="1"/>
    <col min="11807" max="12032" width="9" style="1837"/>
    <col min="12033" max="12034" width="3" style="1837" customWidth="1"/>
    <col min="12035" max="12041" width="3.08984375" style="1837" customWidth="1"/>
    <col min="12042" max="12051" width="3" style="1837" customWidth="1"/>
    <col min="12052" max="12052" width="2.90625" style="1837" customWidth="1"/>
    <col min="12053" max="12053" width="3" style="1837" customWidth="1"/>
    <col min="12054" max="12054" width="3.7265625" style="1837" customWidth="1"/>
    <col min="12055" max="12055" width="4" style="1837" customWidth="1"/>
    <col min="12056" max="12057" width="3" style="1837" customWidth="1"/>
    <col min="12058" max="12058" width="2.90625" style="1837" customWidth="1"/>
    <col min="12059" max="12062" width="2.6328125" style="1837" customWidth="1"/>
    <col min="12063" max="12288" width="9" style="1837"/>
    <col min="12289" max="12290" width="3" style="1837" customWidth="1"/>
    <col min="12291" max="12297" width="3.08984375" style="1837" customWidth="1"/>
    <col min="12298" max="12307" width="3" style="1837" customWidth="1"/>
    <col min="12308" max="12308" width="2.90625" style="1837" customWidth="1"/>
    <col min="12309" max="12309" width="3" style="1837" customWidth="1"/>
    <col min="12310" max="12310" width="3.7265625" style="1837" customWidth="1"/>
    <col min="12311" max="12311" width="4" style="1837" customWidth="1"/>
    <col min="12312" max="12313" width="3" style="1837" customWidth="1"/>
    <col min="12314" max="12314" width="2.90625" style="1837" customWidth="1"/>
    <col min="12315" max="12318" width="2.6328125" style="1837" customWidth="1"/>
    <col min="12319" max="12544" width="9" style="1837"/>
    <col min="12545" max="12546" width="3" style="1837" customWidth="1"/>
    <col min="12547" max="12553" width="3.08984375" style="1837" customWidth="1"/>
    <col min="12554" max="12563" width="3" style="1837" customWidth="1"/>
    <col min="12564" max="12564" width="2.90625" style="1837" customWidth="1"/>
    <col min="12565" max="12565" width="3" style="1837" customWidth="1"/>
    <col min="12566" max="12566" width="3.7265625" style="1837" customWidth="1"/>
    <col min="12567" max="12567" width="4" style="1837" customWidth="1"/>
    <col min="12568" max="12569" width="3" style="1837" customWidth="1"/>
    <col min="12570" max="12570" width="2.90625" style="1837" customWidth="1"/>
    <col min="12571" max="12574" width="2.6328125" style="1837" customWidth="1"/>
    <col min="12575" max="12800" width="9" style="1837"/>
    <col min="12801" max="12802" width="3" style="1837" customWidth="1"/>
    <col min="12803" max="12809" width="3.08984375" style="1837" customWidth="1"/>
    <col min="12810" max="12819" width="3" style="1837" customWidth="1"/>
    <col min="12820" max="12820" width="2.90625" style="1837" customWidth="1"/>
    <col min="12821" max="12821" width="3" style="1837" customWidth="1"/>
    <col min="12822" max="12822" width="3.7265625" style="1837" customWidth="1"/>
    <col min="12823" max="12823" width="4" style="1837" customWidth="1"/>
    <col min="12824" max="12825" width="3" style="1837" customWidth="1"/>
    <col min="12826" max="12826" width="2.90625" style="1837" customWidth="1"/>
    <col min="12827" max="12830" width="2.6328125" style="1837" customWidth="1"/>
    <col min="12831" max="13056" width="9" style="1837"/>
    <col min="13057" max="13058" width="3" style="1837" customWidth="1"/>
    <col min="13059" max="13065" width="3.08984375" style="1837" customWidth="1"/>
    <col min="13066" max="13075" width="3" style="1837" customWidth="1"/>
    <col min="13076" max="13076" width="2.90625" style="1837" customWidth="1"/>
    <col min="13077" max="13077" width="3" style="1837" customWidth="1"/>
    <col min="13078" max="13078" width="3.7265625" style="1837" customWidth="1"/>
    <col min="13079" max="13079" width="4" style="1837" customWidth="1"/>
    <col min="13080" max="13081" width="3" style="1837" customWidth="1"/>
    <col min="13082" max="13082" width="2.90625" style="1837" customWidth="1"/>
    <col min="13083" max="13086" width="2.6328125" style="1837" customWidth="1"/>
    <col min="13087" max="13312" width="9" style="1837"/>
    <col min="13313" max="13314" width="3" style="1837" customWidth="1"/>
    <col min="13315" max="13321" width="3.08984375" style="1837" customWidth="1"/>
    <col min="13322" max="13331" width="3" style="1837" customWidth="1"/>
    <col min="13332" max="13332" width="2.90625" style="1837" customWidth="1"/>
    <col min="13333" max="13333" width="3" style="1837" customWidth="1"/>
    <col min="13334" max="13334" width="3.7265625" style="1837" customWidth="1"/>
    <col min="13335" max="13335" width="4" style="1837" customWidth="1"/>
    <col min="13336" max="13337" width="3" style="1837" customWidth="1"/>
    <col min="13338" max="13338" width="2.90625" style="1837" customWidth="1"/>
    <col min="13339" max="13342" width="2.6328125" style="1837" customWidth="1"/>
    <col min="13343" max="13568" width="9" style="1837"/>
    <col min="13569" max="13570" width="3" style="1837" customWidth="1"/>
    <col min="13571" max="13577" width="3.08984375" style="1837" customWidth="1"/>
    <col min="13578" max="13587" width="3" style="1837" customWidth="1"/>
    <col min="13588" max="13588" width="2.90625" style="1837" customWidth="1"/>
    <col min="13589" max="13589" width="3" style="1837" customWidth="1"/>
    <col min="13590" max="13590" width="3.7265625" style="1837" customWidth="1"/>
    <col min="13591" max="13591" width="4" style="1837" customWidth="1"/>
    <col min="13592" max="13593" width="3" style="1837" customWidth="1"/>
    <col min="13594" max="13594" width="2.90625" style="1837" customWidth="1"/>
    <col min="13595" max="13598" width="2.6328125" style="1837" customWidth="1"/>
    <col min="13599" max="13824" width="9" style="1837"/>
    <col min="13825" max="13826" width="3" style="1837" customWidth="1"/>
    <col min="13827" max="13833" width="3.08984375" style="1837" customWidth="1"/>
    <col min="13834" max="13843" width="3" style="1837" customWidth="1"/>
    <col min="13844" max="13844" width="2.90625" style="1837" customWidth="1"/>
    <col min="13845" max="13845" width="3" style="1837" customWidth="1"/>
    <col min="13846" max="13846" width="3.7265625" style="1837" customWidth="1"/>
    <col min="13847" max="13847" width="4" style="1837" customWidth="1"/>
    <col min="13848" max="13849" width="3" style="1837" customWidth="1"/>
    <col min="13850" max="13850" width="2.90625" style="1837" customWidth="1"/>
    <col min="13851" max="13854" width="2.6328125" style="1837" customWidth="1"/>
    <col min="13855" max="14080" width="9" style="1837"/>
    <col min="14081" max="14082" width="3" style="1837" customWidth="1"/>
    <col min="14083" max="14089" width="3.08984375" style="1837" customWidth="1"/>
    <col min="14090" max="14099" width="3" style="1837" customWidth="1"/>
    <col min="14100" max="14100" width="2.90625" style="1837" customWidth="1"/>
    <col min="14101" max="14101" width="3" style="1837" customWidth="1"/>
    <col min="14102" max="14102" width="3.7265625" style="1837" customWidth="1"/>
    <col min="14103" max="14103" width="4" style="1837" customWidth="1"/>
    <col min="14104" max="14105" width="3" style="1837" customWidth="1"/>
    <col min="14106" max="14106" width="2.90625" style="1837" customWidth="1"/>
    <col min="14107" max="14110" width="2.6328125" style="1837" customWidth="1"/>
    <col min="14111" max="14336" width="9" style="1837"/>
    <col min="14337" max="14338" width="3" style="1837" customWidth="1"/>
    <col min="14339" max="14345" width="3.08984375" style="1837" customWidth="1"/>
    <col min="14346" max="14355" width="3" style="1837" customWidth="1"/>
    <col min="14356" max="14356" width="2.90625" style="1837" customWidth="1"/>
    <col min="14357" max="14357" width="3" style="1837" customWidth="1"/>
    <col min="14358" max="14358" width="3.7265625" style="1837" customWidth="1"/>
    <col min="14359" max="14359" width="4" style="1837" customWidth="1"/>
    <col min="14360" max="14361" width="3" style="1837" customWidth="1"/>
    <col min="14362" max="14362" width="2.90625" style="1837" customWidth="1"/>
    <col min="14363" max="14366" width="2.6328125" style="1837" customWidth="1"/>
    <col min="14367" max="14592" width="9" style="1837"/>
    <col min="14593" max="14594" width="3" style="1837" customWidth="1"/>
    <col min="14595" max="14601" width="3.08984375" style="1837" customWidth="1"/>
    <col min="14602" max="14611" width="3" style="1837" customWidth="1"/>
    <col min="14612" max="14612" width="2.90625" style="1837" customWidth="1"/>
    <col min="14613" max="14613" width="3" style="1837" customWidth="1"/>
    <col min="14614" max="14614" width="3.7265625" style="1837" customWidth="1"/>
    <col min="14615" max="14615" width="4" style="1837" customWidth="1"/>
    <col min="14616" max="14617" width="3" style="1837" customWidth="1"/>
    <col min="14618" max="14618" width="2.90625" style="1837" customWidth="1"/>
    <col min="14619" max="14622" width="2.6328125" style="1837" customWidth="1"/>
    <col min="14623" max="14848" width="9" style="1837"/>
    <col min="14849" max="14850" width="3" style="1837" customWidth="1"/>
    <col min="14851" max="14857" width="3.08984375" style="1837" customWidth="1"/>
    <col min="14858" max="14867" width="3" style="1837" customWidth="1"/>
    <col min="14868" max="14868" width="2.90625" style="1837" customWidth="1"/>
    <col min="14869" max="14869" width="3" style="1837" customWidth="1"/>
    <col min="14870" max="14870" width="3.7265625" style="1837" customWidth="1"/>
    <col min="14871" max="14871" width="4" style="1837" customWidth="1"/>
    <col min="14872" max="14873" width="3" style="1837" customWidth="1"/>
    <col min="14874" max="14874" width="2.90625" style="1837" customWidth="1"/>
    <col min="14875" max="14878" width="2.6328125" style="1837" customWidth="1"/>
    <col min="14879" max="15104" width="9" style="1837"/>
    <col min="15105" max="15106" width="3" style="1837" customWidth="1"/>
    <col min="15107" max="15113" width="3.08984375" style="1837" customWidth="1"/>
    <col min="15114" max="15123" width="3" style="1837" customWidth="1"/>
    <col min="15124" max="15124" width="2.90625" style="1837" customWidth="1"/>
    <col min="15125" max="15125" width="3" style="1837" customWidth="1"/>
    <col min="15126" max="15126" width="3.7265625" style="1837" customWidth="1"/>
    <col min="15127" max="15127" width="4" style="1837" customWidth="1"/>
    <col min="15128" max="15129" width="3" style="1837" customWidth="1"/>
    <col min="15130" max="15130" width="2.90625" style="1837" customWidth="1"/>
    <col min="15131" max="15134" width="2.6328125" style="1837" customWidth="1"/>
    <col min="15135" max="15360" width="9" style="1837"/>
    <col min="15361" max="15362" width="3" style="1837" customWidth="1"/>
    <col min="15363" max="15369" width="3.08984375" style="1837" customWidth="1"/>
    <col min="15370" max="15379" width="3" style="1837" customWidth="1"/>
    <col min="15380" max="15380" width="2.90625" style="1837" customWidth="1"/>
    <col min="15381" max="15381" width="3" style="1837" customWidth="1"/>
    <col min="15382" max="15382" width="3.7265625" style="1837" customWidth="1"/>
    <col min="15383" max="15383" width="4" style="1837" customWidth="1"/>
    <col min="15384" max="15385" width="3" style="1837" customWidth="1"/>
    <col min="15386" max="15386" width="2.90625" style="1837" customWidth="1"/>
    <col min="15387" max="15390" width="2.6328125" style="1837" customWidth="1"/>
    <col min="15391" max="15616" width="9" style="1837"/>
    <col min="15617" max="15618" width="3" style="1837" customWidth="1"/>
    <col min="15619" max="15625" width="3.08984375" style="1837" customWidth="1"/>
    <col min="15626" max="15635" width="3" style="1837" customWidth="1"/>
    <col min="15636" max="15636" width="2.90625" style="1837" customWidth="1"/>
    <col min="15637" max="15637" width="3" style="1837" customWidth="1"/>
    <col min="15638" max="15638" width="3.7265625" style="1837" customWidth="1"/>
    <col min="15639" max="15639" width="4" style="1837" customWidth="1"/>
    <col min="15640" max="15641" width="3" style="1837" customWidth="1"/>
    <col min="15642" max="15642" width="2.90625" style="1837" customWidth="1"/>
    <col min="15643" max="15646" width="2.6328125" style="1837" customWidth="1"/>
    <col min="15647" max="15872" width="9" style="1837"/>
    <col min="15873" max="15874" width="3" style="1837" customWidth="1"/>
    <col min="15875" max="15881" width="3.08984375" style="1837" customWidth="1"/>
    <col min="15882" max="15891" width="3" style="1837" customWidth="1"/>
    <col min="15892" max="15892" width="2.90625" style="1837" customWidth="1"/>
    <col min="15893" max="15893" width="3" style="1837" customWidth="1"/>
    <col min="15894" max="15894" width="3.7265625" style="1837" customWidth="1"/>
    <col min="15895" max="15895" width="4" style="1837" customWidth="1"/>
    <col min="15896" max="15897" width="3" style="1837" customWidth="1"/>
    <col min="15898" max="15898" width="2.90625" style="1837" customWidth="1"/>
    <col min="15899" max="15902" width="2.6328125" style="1837" customWidth="1"/>
    <col min="15903" max="16128" width="9" style="1837"/>
    <col min="16129" max="16130" width="3" style="1837" customWidth="1"/>
    <col min="16131" max="16137" width="3.08984375" style="1837" customWidth="1"/>
    <col min="16138" max="16147" width="3" style="1837" customWidth="1"/>
    <col min="16148" max="16148" width="2.90625" style="1837" customWidth="1"/>
    <col min="16149" max="16149" width="3" style="1837" customWidth="1"/>
    <col min="16150" max="16150" width="3.7265625" style="1837" customWidth="1"/>
    <col min="16151" max="16151" width="4" style="1837" customWidth="1"/>
    <col min="16152" max="16153" width="3" style="1837" customWidth="1"/>
    <col min="16154" max="16154" width="2.90625" style="1837" customWidth="1"/>
    <col min="16155" max="16158" width="2.6328125" style="1837" customWidth="1"/>
    <col min="16159" max="16384" width="9" style="1837"/>
  </cols>
  <sheetData>
    <row r="1" spans="1:36" s="72" customFormat="1" ht="17.25" customHeight="1">
      <c r="A1" s="1838" t="s">
        <v>2574</v>
      </c>
      <c r="B1" s="1814"/>
      <c r="C1" s="1814"/>
      <c r="D1" s="1814"/>
      <c r="E1" s="1814"/>
      <c r="F1" s="1814"/>
      <c r="G1" s="1814"/>
      <c r="H1" s="1814"/>
      <c r="I1" s="1814"/>
      <c r="J1" s="1814"/>
      <c r="K1" s="1814"/>
      <c r="L1" s="1814"/>
      <c r="M1" s="1814"/>
      <c r="N1" s="1814"/>
      <c r="O1" s="1814"/>
      <c r="P1" s="1814"/>
      <c r="Q1" s="1814"/>
      <c r="R1" s="3647" t="s">
        <v>1763</v>
      </c>
      <c r="S1" s="3647"/>
      <c r="T1" s="3647"/>
      <c r="U1" s="3647"/>
      <c r="V1" s="3647"/>
      <c r="W1" s="3647"/>
      <c r="X1" s="3647"/>
      <c r="Y1" s="3647"/>
      <c r="Z1" s="3647"/>
      <c r="AA1" s="1697"/>
      <c r="AB1" s="1697"/>
      <c r="AC1" s="1697"/>
      <c r="AD1" s="1697"/>
    </row>
    <row r="2" spans="1:36" s="72" customFormat="1" ht="24.75" customHeight="1">
      <c r="A2" s="5487" t="s">
        <v>2560</v>
      </c>
      <c r="B2" s="4799"/>
      <c r="C2" s="4799"/>
      <c r="D2" s="4799"/>
      <c r="E2" s="4799"/>
      <c r="F2" s="4799"/>
      <c r="G2" s="4799"/>
      <c r="H2" s="4799"/>
      <c r="I2" s="4799"/>
      <c r="J2" s="4799"/>
      <c r="K2" s="4799"/>
      <c r="L2" s="4799"/>
      <c r="M2" s="4799"/>
      <c r="N2" s="4799"/>
      <c r="O2" s="4799"/>
      <c r="P2" s="4799"/>
      <c r="Q2" s="4799"/>
      <c r="R2" s="4799"/>
      <c r="S2" s="4799"/>
      <c r="T2" s="4799"/>
      <c r="U2" s="4799"/>
      <c r="V2" s="4799"/>
      <c r="W2" s="4799"/>
      <c r="X2" s="4799"/>
      <c r="Y2" s="4799"/>
      <c r="Z2" s="4799"/>
      <c r="AA2" s="1698"/>
      <c r="AB2" s="1698"/>
      <c r="AC2" s="1698"/>
      <c r="AD2" s="1698"/>
    </row>
    <row r="3" spans="1:36" s="72" customFormat="1" ht="24.75" customHeight="1">
      <c r="A3" s="4799"/>
      <c r="B3" s="4799"/>
      <c r="C3" s="4799"/>
      <c r="D3" s="4799"/>
      <c r="E3" s="4799"/>
      <c r="F3" s="4799"/>
      <c r="G3" s="4799"/>
      <c r="H3" s="4799"/>
      <c r="I3" s="4799"/>
      <c r="J3" s="4799"/>
      <c r="K3" s="4799"/>
      <c r="L3" s="4799"/>
      <c r="M3" s="4799"/>
      <c r="N3" s="4799"/>
      <c r="O3" s="4799"/>
      <c r="P3" s="4799"/>
      <c r="Q3" s="4799"/>
      <c r="R3" s="4799"/>
      <c r="S3" s="4799"/>
      <c r="T3" s="4799"/>
      <c r="U3" s="4799"/>
      <c r="V3" s="4799"/>
      <c r="W3" s="4799"/>
      <c r="X3" s="4799"/>
      <c r="Y3" s="4799"/>
      <c r="Z3" s="4799"/>
    </row>
    <row r="4" spans="1:36" s="1818" customFormat="1" ht="24" customHeight="1">
      <c r="A4" s="1815"/>
      <c r="B4" s="5488" t="s">
        <v>136</v>
      </c>
      <c r="C4" s="5488"/>
      <c r="D4" s="5488"/>
      <c r="E4" s="5488"/>
      <c r="F4" s="5488"/>
      <c r="G4" s="5488"/>
      <c r="H4" s="5488"/>
      <c r="I4" s="5489"/>
      <c r="J4" s="5489"/>
      <c r="K4" s="5489"/>
      <c r="L4" s="5489"/>
      <c r="M4" s="5489"/>
      <c r="N4" s="5489"/>
      <c r="O4" s="5489"/>
      <c r="P4" s="5489"/>
      <c r="Q4" s="5489"/>
      <c r="R4" s="5489"/>
      <c r="S4" s="5489"/>
      <c r="T4" s="5489"/>
      <c r="U4" s="5489"/>
      <c r="V4" s="5489"/>
      <c r="W4" s="5489"/>
      <c r="X4" s="5489"/>
      <c r="Y4" s="5489"/>
      <c r="Z4" s="5489"/>
      <c r="AA4" s="1816"/>
      <c r="AB4" s="1817"/>
      <c r="AC4" s="1817"/>
      <c r="AD4" s="1817"/>
      <c r="AE4" s="1817"/>
      <c r="AF4" s="1817"/>
      <c r="AG4" s="1817"/>
      <c r="AH4" s="1817"/>
      <c r="AI4" s="1817"/>
      <c r="AJ4" s="1817"/>
    </row>
    <row r="5" spans="1:36" s="1818" customFormat="1" ht="24" customHeight="1">
      <c r="A5" s="1815"/>
      <c r="B5" s="5490" t="s">
        <v>153</v>
      </c>
      <c r="C5" s="5490"/>
      <c r="D5" s="5490"/>
      <c r="E5" s="5490"/>
      <c r="F5" s="5490"/>
      <c r="G5" s="5490"/>
      <c r="H5" s="5490"/>
      <c r="I5" s="5491" t="s">
        <v>2561</v>
      </c>
      <c r="J5" s="5491"/>
      <c r="K5" s="5491"/>
      <c r="L5" s="5491"/>
      <c r="M5" s="5491"/>
      <c r="N5" s="5491"/>
      <c r="O5" s="5491"/>
      <c r="P5" s="5491"/>
      <c r="Q5" s="5491"/>
      <c r="R5" s="5491"/>
      <c r="S5" s="5491"/>
      <c r="T5" s="5491"/>
      <c r="U5" s="5491"/>
      <c r="V5" s="5491"/>
      <c r="W5" s="5491"/>
      <c r="X5" s="5491"/>
      <c r="Y5" s="5491"/>
      <c r="Z5" s="5491"/>
      <c r="AA5" s="1817"/>
      <c r="AB5" s="1817"/>
      <c r="AC5" s="1817"/>
      <c r="AD5" s="1817"/>
      <c r="AE5" s="1817"/>
      <c r="AF5" s="1817"/>
      <c r="AG5" s="1817"/>
      <c r="AH5" s="1817"/>
      <c r="AI5" s="1817"/>
      <c r="AJ5" s="1817"/>
    </row>
    <row r="6" spans="1:36" s="1820" customFormat="1" ht="13.5" customHeight="1">
      <c r="A6" s="1819"/>
      <c r="B6" s="1819"/>
      <c r="C6" s="1819"/>
      <c r="D6" s="1819"/>
      <c r="E6" s="1819"/>
      <c r="F6" s="5492"/>
      <c r="G6" s="5492"/>
      <c r="H6" s="5492"/>
      <c r="I6" s="5492"/>
      <c r="J6" s="5492"/>
      <c r="K6" s="5492"/>
      <c r="L6" s="5492"/>
      <c r="M6" s="5492"/>
      <c r="N6" s="5492"/>
      <c r="O6" s="5492"/>
      <c r="P6" s="5492"/>
      <c r="Q6" s="5492"/>
      <c r="R6" s="5492"/>
      <c r="S6" s="5492"/>
      <c r="T6" s="5492"/>
      <c r="U6" s="5492"/>
      <c r="V6" s="5492"/>
      <c r="W6" s="5492"/>
      <c r="X6" s="5492"/>
      <c r="Y6" s="5492"/>
      <c r="Z6" s="5492"/>
    </row>
    <row r="7" spans="1:36" s="1820" customFormat="1" ht="11.25" customHeight="1">
      <c r="A7" s="1821"/>
      <c r="B7" s="5493" t="s">
        <v>2562</v>
      </c>
      <c r="C7" s="5493"/>
      <c r="D7" s="5493"/>
      <c r="E7" s="5493"/>
      <c r="F7" s="5493"/>
      <c r="G7" s="5493"/>
      <c r="H7" s="5493"/>
      <c r="I7" s="5493"/>
      <c r="J7" s="5493"/>
      <c r="K7" s="5493"/>
      <c r="L7" s="5493"/>
      <c r="M7" s="5493"/>
      <c r="N7" s="5493"/>
      <c r="O7" s="5493"/>
      <c r="P7" s="5493"/>
      <c r="Q7" s="5493"/>
      <c r="R7" s="5493"/>
      <c r="S7" s="5472" t="s">
        <v>2563</v>
      </c>
      <c r="T7" s="5473"/>
      <c r="U7" s="5478"/>
      <c r="V7" s="5478"/>
      <c r="W7" s="5478"/>
      <c r="X7" s="5481" t="s">
        <v>50</v>
      </c>
      <c r="Y7" s="1822"/>
      <c r="Z7" s="1823"/>
    </row>
    <row r="8" spans="1:36" s="1820" customFormat="1" ht="11.25" customHeight="1">
      <c r="A8" s="1824"/>
      <c r="B8" s="5493"/>
      <c r="C8" s="5493"/>
      <c r="D8" s="5493"/>
      <c r="E8" s="5493"/>
      <c r="F8" s="5493"/>
      <c r="G8" s="5493"/>
      <c r="H8" s="5493"/>
      <c r="I8" s="5493"/>
      <c r="J8" s="5493"/>
      <c r="K8" s="5493"/>
      <c r="L8" s="5493"/>
      <c r="M8" s="5493"/>
      <c r="N8" s="5493"/>
      <c r="O8" s="5493"/>
      <c r="P8" s="5493"/>
      <c r="Q8" s="5493"/>
      <c r="R8" s="5493"/>
      <c r="S8" s="5474"/>
      <c r="T8" s="5475"/>
      <c r="U8" s="5479"/>
      <c r="V8" s="5479"/>
      <c r="W8" s="5479"/>
      <c r="X8" s="5482"/>
      <c r="Y8" s="1825"/>
      <c r="Z8" s="1826"/>
    </row>
    <row r="9" spans="1:36" s="1820" customFormat="1" ht="6" customHeight="1">
      <c r="A9" s="1824"/>
      <c r="B9" s="5493"/>
      <c r="C9" s="5493"/>
      <c r="D9" s="5493"/>
      <c r="E9" s="5493"/>
      <c r="F9" s="5493"/>
      <c r="G9" s="5493"/>
      <c r="H9" s="5493"/>
      <c r="I9" s="5493"/>
      <c r="J9" s="5493"/>
      <c r="K9" s="5493"/>
      <c r="L9" s="5493"/>
      <c r="M9" s="5493"/>
      <c r="N9" s="5493"/>
      <c r="O9" s="5493"/>
      <c r="P9" s="5493"/>
      <c r="Q9" s="5493"/>
      <c r="R9" s="5493"/>
      <c r="S9" s="5476"/>
      <c r="T9" s="5477"/>
      <c r="U9" s="5480"/>
      <c r="V9" s="5480"/>
      <c r="W9" s="5480"/>
      <c r="X9" s="5483"/>
      <c r="Y9" s="1827"/>
      <c r="Z9" s="1828"/>
    </row>
    <row r="10" spans="1:36" s="1820" customFormat="1" ht="9.75" customHeight="1">
      <c r="A10" s="1824"/>
      <c r="B10" s="5464" t="s">
        <v>2564</v>
      </c>
      <c r="C10" s="5465"/>
      <c r="D10" s="5465"/>
      <c r="E10" s="5465"/>
      <c r="F10" s="5465"/>
      <c r="G10" s="5465"/>
      <c r="H10" s="5465"/>
      <c r="I10" s="5465"/>
      <c r="J10" s="5465"/>
      <c r="K10" s="5465"/>
      <c r="L10" s="5465"/>
      <c r="M10" s="5465"/>
      <c r="N10" s="5465"/>
      <c r="O10" s="5465"/>
      <c r="P10" s="5465"/>
      <c r="Q10" s="5465"/>
      <c r="R10" s="5465"/>
      <c r="S10" s="5472" t="s">
        <v>2565</v>
      </c>
      <c r="T10" s="5473"/>
      <c r="U10" s="5478">
        <f>SUM(U21:Z50)</f>
        <v>0</v>
      </c>
      <c r="V10" s="5478"/>
      <c r="W10" s="5478"/>
      <c r="X10" s="5481" t="s">
        <v>50</v>
      </c>
      <c r="Y10" s="1822"/>
      <c r="Z10" s="1829"/>
    </row>
    <row r="11" spans="1:36" s="1820" customFormat="1" ht="9.75" customHeight="1">
      <c r="A11" s="1824"/>
      <c r="B11" s="5470"/>
      <c r="C11" s="5471"/>
      <c r="D11" s="5471"/>
      <c r="E11" s="5471"/>
      <c r="F11" s="5471"/>
      <c r="G11" s="5471"/>
      <c r="H11" s="5471"/>
      <c r="I11" s="5471"/>
      <c r="J11" s="5471"/>
      <c r="K11" s="5471"/>
      <c r="L11" s="5471"/>
      <c r="M11" s="5471"/>
      <c r="N11" s="5471"/>
      <c r="O11" s="5471"/>
      <c r="P11" s="5471"/>
      <c r="Q11" s="5471"/>
      <c r="R11" s="5471"/>
      <c r="S11" s="5474"/>
      <c r="T11" s="5475"/>
      <c r="U11" s="5479"/>
      <c r="V11" s="5479"/>
      <c r="W11" s="5479"/>
      <c r="X11" s="5482"/>
      <c r="Y11" s="1825"/>
      <c r="Z11" s="1830"/>
    </row>
    <row r="12" spans="1:36" s="1820" customFormat="1" ht="6" customHeight="1">
      <c r="A12" s="1824"/>
      <c r="B12" s="5467"/>
      <c r="C12" s="5468"/>
      <c r="D12" s="5468"/>
      <c r="E12" s="5468"/>
      <c r="F12" s="5468"/>
      <c r="G12" s="5468"/>
      <c r="H12" s="5468"/>
      <c r="I12" s="5468"/>
      <c r="J12" s="5468"/>
      <c r="K12" s="5468"/>
      <c r="L12" s="5468"/>
      <c r="M12" s="5468"/>
      <c r="N12" s="5468"/>
      <c r="O12" s="5468"/>
      <c r="P12" s="5468"/>
      <c r="Q12" s="5468"/>
      <c r="R12" s="5468"/>
      <c r="S12" s="5476"/>
      <c r="T12" s="5477"/>
      <c r="U12" s="5480"/>
      <c r="V12" s="5480"/>
      <c r="W12" s="5480"/>
      <c r="X12" s="5483"/>
      <c r="Y12" s="1827"/>
      <c r="Z12" s="1831"/>
    </row>
    <row r="13" spans="1:36" s="1820" customFormat="1" ht="9.75" customHeight="1">
      <c r="A13" s="1824"/>
      <c r="B13" s="5464" t="s">
        <v>2566</v>
      </c>
      <c r="C13" s="5465"/>
      <c r="D13" s="5465"/>
      <c r="E13" s="5465"/>
      <c r="F13" s="5465"/>
      <c r="G13" s="5465"/>
      <c r="H13" s="5465"/>
      <c r="I13" s="5465"/>
      <c r="J13" s="5465"/>
      <c r="K13" s="5465"/>
      <c r="L13" s="5465"/>
      <c r="M13" s="5465"/>
      <c r="N13" s="5465"/>
      <c r="O13" s="5465"/>
      <c r="P13" s="5465"/>
      <c r="Q13" s="5465"/>
      <c r="R13" s="5465"/>
      <c r="S13" s="5472" t="s">
        <v>2567</v>
      </c>
      <c r="T13" s="5473"/>
      <c r="U13" s="5484"/>
      <c r="V13" s="5484"/>
      <c r="W13" s="5484"/>
      <c r="X13" s="5481" t="s">
        <v>211</v>
      </c>
      <c r="Y13" s="1822"/>
      <c r="Z13" s="1829"/>
    </row>
    <row r="14" spans="1:36" s="1820" customFormat="1" ht="9.75" customHeight="1">
      <c r="A14" s="1824"/>
      <c r="B14" s="5470"/>
      <c r="C14" s="5471"/>
      <c r="D14" s="5471"/>
      <c r="E14" s="5471"/>
      <c r="F14" s="5471"/>
      <c r="G14" s="5471"/>
      <c r="H14" s="5471"/>
      <c r="I14" s="5471"/>
      <c r="J14" s="5471"/>
      <c r="K14" s="5471"/>
      <c r="L14" s="5471"/>
      <c r="M14" s="5471"/>
      <c r="N14" s="5471"/>
      <c r="O14" s="5471"/>
      <c r="P14" s="5471"/>
      <c r="Q14" s="5471"/>
      <c r="R14" s="5471"/>
      <c r="S14" s="5474"/>
      <c r="T14" s="5475"/>
      <c r="U14" s="5485"/>
      <c r="V14" s="5485"/>
      <c r="W14" s="5485"/>
      <c r="X14" s="5482"/>
      <c r="Y14" s="1825"/>
      <c r="Z14" s="1830"/>
    </row>
    <row r="15" spans="1:36" s="1820" customFormat="1" ht="6" customHeight="1">
      <c r="A15" s="1824"/>
      <c r="B15" s="5467"/>
      <c r="C15" s="5468"/>
      <c r="D15" s="5468"/>
      <c r="E15" s="5468"/>
      <c r="F15" s="5468"/>
      <c r="G15" s="5468"/>
      <c r="H15" s="5468"/>
      <c r="I15" s="5468"/>
      <c r="J15" s="5468"/>
      <c r="K15" s="5468"/>
      <c r="L15" s="5468"/>
      <c r="M15" s="5468"/>
      <c r="N15" s="5468"/>
      <c r="O15" s="5468"/>
      <c r="P15" s="5468"/>
      <c r="Q15" s="5468"/>
      <c r="R15" s="5468"/>
      <c r="S15" s="5476"/>
      <c r="T15" s="5477"/>
      <c r="U15" s="5486"/>
      <c r="V15" s="5486"/>
      <c r="W15" s="5486"/>
      <c r="X15" s="5483"/>
      <c r="Y15" s="1827"/>
      <c r="Z15" s="1831"/>
    </row>
    <row r="16" spans="1:36" s="1820" customFormat="1" ht="36.75" customHeight="1">
      <c r="A16" s="1824"/>
      <c r="B16" s="5464" t="s">
        <v>2568</v>
      </c>
      <c r="C16" s="5465"/>
      <c r="D16" s="5465"/>
      <c r="E16" s="5465"/>
      <c r="F16" s="5465"/>
      <c r="G16" s="5465"/>
      <c r="H16" s="5466"/>
      <c r="I16" s="5439" t="s">
        <v>238</v>
      </c>
      <c r="J16" s="5440"/>
      <c r="K16" s="5440"/>
      <c r="L16" s="5440"/>
      <c r="M16" s="5440"/>
      <c r="N16" s="5440"/>
      <c r="O16" s="5440"/>
      <c r="P16" s="5440"/>
      <c r="Q16" s="5440"/>
      <c r="R16" s="5439" t="s">
        <v>239</v>
      </c>
      <c r="S16" s="5440"/>
      <c r="T16" s="5440"/>
      <c r="U16" s="5440"/>
      <c r="V16" s="5440"/>
      <c r="W16" s="5440"/>
      <c r="X16" s="5440"/>
      <c r="Y16" s="5440"/>
      <c r="Z16" s="5441"/>
    </row>
    <row r="17" spans="1:26" s="1820" customFormat="1" ht="27.75" customHeight="1">
      <c r="A17" s="1832"/>
      <c r="B17" s="5467"/>
      <c r="C17" s="5468"/>
      <c r="D17" s="5468"/>
      <c r="E17" s="5468"/>
      <c r="F17" s="5468"/>
      <c r="G17" s="5468"/>
      <c r="H17" s="5469"/>
      <c r="I17" s="5439" t="s">
        <v>739</v>
      </c>
      <c r="J17" s="5440"/>
      <c r="K17" s="5440"/>
      <c r="L17" s="5440"/>
      <c r="M17" s="5440"/>
      <c r="N17" s="5440"/>
      <c r="O17" s="5440"/>
      <c r="P17" s="5440"/>
      <c r="Q17" s="5440"/>
      <c r="R17" s="5439"/>
      <c r="S17" s="5440"/>
      <c r="T17" s="5440"/>
      <c r="U17" s="5440"/>
      <c r="V17" s="5440"/>
      <c r="W17" s="5440"/>
      <c r="X17" s="5440"/>
      <c r="Y17" s="5440"/>
      <c r="Z17" s="5441"/>
    </row>
    <row r="18" spans="1:26" s="1820" customFormat="1" ht="15" customHeight="1">
      <c r="A18" s="1833"/>
      <c r="B18" s="1834"/>
      <c r="C18" s="5444" t="s">
        <v>2569</v>
      </c>
      <c r="D18" s="5445"/>
      <c r="E18" s="5445"/>
      <c r="F18" s="5445"/>
      <c r="G18" s="5445"/>
      <c r="H18" s="5445"/>
      <c r="I18" s="5445"/>
      <c r="J18" s="5445"/>
      <c r="K18" s="5445"/>
      <c r="L18" s="5445"/>
      <c r="M18" s="5445"/>
      <c r="N18" s="5445"/>
      <c r="O18" s="5445"/>
      <c r="P18" s="5445"/>
      <c r="Q18" s="5445"/>
      <c r="R18" s="5445"/>
      <c r="S18" s="5445"/>
      <c r="T18" s="5446"/>
      <c r="U18" s="5453" t="s">
        <v>2570</v>
      </c>
      <c r="V18" s="5454"/>
      <c r="W18" s="5454"/>
      <c r="X18" s="5454"/>
      <c r="Y18" s="5454"/>
      <c r="Z18" s="5455"/>
    </row>
    <row r="19" spans="1:26" s="1820" customFormat="1" ht="15" customHeight="1">
      <c r="A19" s="1833"/>
      <c r="B19" s="1834"/>
      <c r="C19" s="5447"/>
      <c r="D19" s="5448"/>
      <c r="E19" s="5448"/>
      <c r="F19" s="5448"/>
      <c r="G19" s="5448"/>
      <c r="H19" s="5448"/>
      <c r="I19" s="5448"/>
      <c r="J19" s="5448"/>
      <c r="K19" s="5448"/>
      <c r="L19" s="5448"/>
      <c r="M19" s="5448"/>
      <c r="N19" s="5448"/>
      <c r="O19" s="5448"/>
      <c r="P19" s="5448"/>
      <c r="Q19" s="5448"/>
      <c r="R19" s="5448"/>
      <c r="S19" s="5448"/>
      <c r="T19" s="5449"/>
      <c r="U19" s="5456"/>
      <c r="V19" s="5457"/>
      <c r="W19" s="5457"/>
      <c r="X19" s="5457"/>
      <c r="Y19" s="5457"/>
      <c r="Z19" s="5458"/>
    </row>
    <row r="20" spans="1:26" s="1820" customFormat="1" ht="6" customHeight="1" thickBot="1">
      <c r="A20" s="1835"/>
      <c r="B20" s="1836"/>
      <c r="C20" s="5450"/>
      <c r="D20" s="5451"/>
      <c r="E20" s="5451"/>
      <c r="F20" s="5451"/>
      <c r="G20" s="5451"/>
      <c r="H20" s="5451"/>
      <c r="I20" s="5451"/>
      <c r="J20" s="5451"/>
      <c r="K20" s="5451"/>
      <c r="L20" s="5451"/>
      <c r="M20" s="5451"/>
      <c r="N20" s="5451"/>
      <c r="O20" s="5451"/>
      <c r="P20" s="5451"/>
      <c r="Q20" s="5451"/>
      <c r="R20" s="5451"/>
      <c r="S20" s="5451"/>
      <c r="T20" s="5452"/>
      <c r="U20" s="5459"/>
      <c r="V20" s="5460"/>
      <c r="W20" s="5460"/>
      <c r="X20" s="5460"/>
      <c r="Y20" s="5460"/>
      <c r="Z20" s="5461"/>
    </row>
    <row r="21" spans="1:26" s="1820" customFormat="1" ht="15" customHeight="1" thickTop="1">
      <c r="A21" s="5423">
        <v>1</v>
      </c>
      <c r="B21" s="5424"/>
      <c r="C21" s="5462" t="s">
        <v>2571</v>
      </c>
      <c r="D21" s="5442"/>
      <c r="E21" s="5442"/>
      <c r="F21" s="5442"/>
      <c r="G21" s="5442"/>
      <c r="H21" s="5442"/>
      <c r="I21" s="5442"/>
      <c r="J21" s="5442"/>
      <c r="K21" s="5442"/>
      <c r="L21" s="5442"/>
      <c r="M21" s="5442"/>
      <c r="N21" s="5442"/>
      <c r="O21" s="5442"/>
      <c r="P21" s="5442"/>
      <c r="Q21" s="5442"/>
      <c r="R21" s="5442"/>
      <c r="S21" s="5442"/>
      <c r="T21" s="5463"/>
      <c r="U21" s="5442"/>
      <c r="V21" s="5442"/>
      <c r="W21" s="5442"/>
      <c r="X21" s="5442"/>
      <c r="Y21" s="5442"/>
      <c r="Z21" s="5443"/>
    </row>
    <row r="22" spans="1:26" s="1820" customFormat="1" ht="15" customHeight="1">
      <c r="A22" s="5423"/>
      <c r="B22" s="5424"/>
      <c r="C22" s="5427"/>
      <c r="D22" s="5428"/>
      <c r="E22" s="5428"/>
      <c r="F22" s="5428"/>
      <c r="G22" s="5428"/>
      <c r="H22" s="5428"/>
      <c r="I22" s="5428"/>
      <c r="J22" s="5428"/>
      <c r="K22" s="5428"/>
      <c r="L22" s="5428"/>
      <c r="M22" s="5428"/>
      <c r="N22" s="5428"/>
      <c r="O22" s="5428"/>
      <c r="P22" s="5428"/>
      <c r="Q22" s="5428"/>
      <c r="R22" s="5428"/>
      <c r="S22" s="5428"/>
      <c r="T22" s="5429"/>
      <c r="U22" s="5428"/>
      <c r="V22" s="5428"/>
      <c r="W22" s="5428"/>
      <c r="X22" s="5428"/>
      <c r="Y22" s="5428"/>
      <c r="Z22" s="5433"/>
    </row>
    <row r="23" spans="1:26" s="1820" customFormat="1" ht="6" customHeight="1">
      <c r="A23" s="5425"/>
      <c r="B23" s="5426"/>
      <c r="C23" s="5430"/>
      <c r="D23" s="5431"/>
      <c r="E23" s="5431"/>
      <c r="F23" s="5431"/>
      <c r="G23" s="5431"/>
      <c r="H23" s="5431"/>
      <c r="I23" s="5431"/>
      <c r="J23" s="5431"/>
      <c r="K23" s="5431"/>
      <c r="L23" s="5431"/>
      <c r="M23" s="5431"/>
      <c r="N23" s="5431"/>
      <c r="O23" s="5431"/>
      <c r="P23" s="5431"/>
      <c r="Q23" s="5431"/>
      <c r="R23" s="5431"/>
      <c r="S23" s="5431"/>
      <c r="T23" s="5432"/>
      <c r="U23" s="5431"/>
      <c r="V23" s="5431"/>
      <c r="W23" s="5431"/>
      <c r="X23" s="5431"/>
      <c r="Y23" s="5431"/>
      <c r="Z23" s="5434"/>
    </row>
    <row r="24" spans="1:26" s="1820" customFormat="1" ht="15" customHeight="1">
      <c r="A24" s="5421">
        <v>2</v>
      </c>
      <c r="B24" s="5422"/>
      <c r="C24" s="5435" t="s">
        <v>2571</v>
      </c>
      <c r="D24" s="5436"/>
      <c r="E24" s="5436"/>
      <c r="F24" s="5436"/>
      <c r="G24" s="5436"/>
      <c r="H24" s="5436"/>
      <c r="I24" s="5436"/>
      <c r="J24" s="5436"/>
      <c r="K24" s="5436"/>
      <c r="L24" s="5436"/>
      <c r="M24" s="5436"/>
      <c r="N24" s="5436"/>
      <c r="O24" s="5436"/>
      <c r="P24" s="5436"/>
      <c r="Q24" s="5436"/>
      <c r="R24" s="5436"/>
      <c r="S24" s="5436"/>
      <c r="T24" s="5437"/>
      <c r="U24" s="5436"/>
      <c r="V24" s="5436"/>
      <c r="W24" s="5436"/>
      <c r="X24" s="5436"/>
      <c r="Y24" s="5436"/>
      <c r="Z24" s="5438"/>
    </row>
    <row r="25" spans="1:26" s="1820" customFormat="1" ht="15" customHeight="1">
      <c r="A25" s="5423"/>
      <c r="B25" s="5424"/>
      <c r="C25" s="5427"/>
      <c r="D25" s="5428"/>
      <c r="E25" s="5428"/>
      <c r="F25" s="5428"/>
      <c r="G25" s="5428"/>
      <c r="H25" s="5428"/>
      <c r="I25" s="5428"/>
      <c r="J25" s="5428"/>
      <c r="K25" s="5428"/>
      <c r="L25" s="5428"/>
      <c r="M25" s="5428"/>
      <c r="N25" s="5428"/>
      <c r="O25" s="5428"/>
      <c r="P25" s="5428"/>
      <c r="Q25" s="5428"/>
      <c r="R25" s="5428"/>
      <c r="S25" s="5428"/>
      <c r="T25" s="5429"/>
      <c r="U25" s="5428"/>
      <c r="V25" s="5428"/>
      <c r="W25" s="5428"/>
      <c r="X25" s="5428"/>
      <c r="Y25" s="5428"/>
      <c r="Z25" s="5433"/>
    </row>
    <row r="26" spans="1:26" s="1820" customFormat="1" ht="6" customHeight="1">
      <c r="A26" s="5425"/>
      <c r="B26" s="5426"/>
      <c r="C26" s="5430"/>
      <c r="D26" s="5431"/>
      <c r="E26" s="5431"/>
      <c r="F26" s="5431"/>
      <c r="G26" s="5431"/>
      <c r="H26" s="5431"/>
      <c r="I26" s="5431"/>
      <c r="J26" s="5431"/>
      <c r="K26" s="5431"/>
      <c r="L26" s="5431"/>
      <c r="M26" s="5431"/>
      <c r="N26" s="5431"/>
      <c r="O26" s="5431"/>
      <c r="P26" s="5431"/>
      <c r="Q26" s="5431"/>
      <c r="R26" s="5431"/>
      <c r="S26" s="5431"/>
      <c r="T26" s="5432"/>
      <c r="U26" s="5431"/>
      <c r="V26" s="5431"/>
      <c r="W26" s="5431"/>
      <c r="X26" s="5431"/>
      <c r="Y26" s="5431"/>
      <c r="Z26" s="5434"/>
    </row>
    <row r="27" spans="1:26" s="1820" customFormat="1" ht="15" customHeight="1">
      <c r="A27" s="5421">
        <v>3</v>
      </c>
      <c r="B27" s="5422"/>
      <c r="C27" s="5435" t="s">
        <v>2571</v>
      </c>
      <c r="D27" s="5436"/>
      <c r="E27" s="5436"/>
      <c r="F27" s="5436"/>
      <c r="G27" s="5436"/>
      <c r="H27" s="5436"/>
      <c r="I27" s="5436"/>
      <c r="J27" s="5436"/>
      <c r="K27" s="5436"/>
      <c r="L27" s="5436"/>
      <c r="M27" s="5436"/>
      <c r="N27" s="5436"/>
      <c r="O27" s="5436"/>
      <c r="P27" s="5436"/>
      <c r="Q27" s="5436"/>
      <c r="R27" s="5436"/>
      <c r="S27" s="5436"/>
      <c r="T27" s="5437"/>
      <c r="U27" s="5436"/>
      <c r="V27" s="5436"/>
      <c r="W27" s="5436"/>
      <c r="X27" s="5436"/>
      <c r="Y27" s="5436"/>
      <c r="Z27" s="5438"/>
    </row>
    <row r="28" spans="1:26" s="1820" customFormat="1" ht="15" customHeight="1">
      <c r="A28" s="5423"/>
      <c r="B28" s="5424"/>
      <c r="C28" s="5427"/>
      <c r="D28" s="5428"/>
      <c r="E28" s="5428"/>
      <c r="F28" s="5428"/>
      <c r="G28" s="5428"/>
      <c r="H28" s="5428"/>
      <c r="I28" s="5428"/>
      <c r="J28" s="5428"/>
      <c r="K28" s="5428"/>
      <c r="L28" s="5428"/>
      <c r="M28" s="5428"/>
      <c r="N28" s="5428"/>
      <c r="O28" s="5428"/>
      <c r="P28" s="5428"/>
      <c r="Q28" s="5428"/>
      <c r="R28" s="5428"/>
      <c r="S28" s="5428"/>
      <c r="T28" s="5429"/>
      <c r="U28" s="5428"/>
      <c r="V28" s="5428"/>
      <c r="W28" s="5428"/>
      <c r="X28" s="5428"/>
      <c r="Y28" s="5428"/>
      <c r="Z28" s="5433"/>
    </row>
    <row r="29" spans="1:26" s="1820" customFormat="1" ht="6" customHeight="1">
      <c r="A29" s="5425"/>
      <c r="B29" s="5426"/>
      <c r="C29" s="5430"/>
      <c r="D29" s="5431"/>
      <c r="E29" s="5431"/>
      <c r="F29" s="5431"/>
      <c r="G29" s="5431"/>
      <c r="H29" s="5431"/>
      <c r="I29" s="5431"/>
      <c r="J29" s="5431"/>
      <c r="K29" s="5431"/>
      <c r="L29" s="5431"/>
      <c r="M29" s="5431"/>
      <c r="N29" s="5431"/>
      <c r="O29" s="5431"/>
      <c r="P29" s="5431"/>
      <c r="Q29" s="5431"/>
      <c r="R29" s="5431"/>
      <c r="S29" s="5431"/>
      <c r="T29" s="5432"/>
      <c r="U29" s="5431"/>
      <c r="V29" s="5431"/>
      <c r="W29" s="5431"/>
      <c r="X29" s="5431"/>
      <c r="Y29" s="5431"/>
      <c r="Z29" s="5434"/>
    </row>
    <row r="30" spans="1:26" s="1820" customFormat="1" ht="15" customHeight="1">
      <c r="A30" s="5421">
        <v>4</v>
      </c>
      <c r="B30" s="5422"/>
      <c r="C30" s="5435" t="s">
        <v>2571</v>
      </c>
      <c r="D30" s="5436"/>
      <c r="E30" s="5436"/>
      <c r="F30" s="5436"/>
      <c r="G30" s="5436"/>
      <c r="H30" s="5436"/>
      <c r="I30" s="5436"/>
      <c r="J30" s="5436"/>
      <c r="K30" s="5436"/>
      <c r="L30" s="5436"/>
      <c r="M30" s="5436"/>
      <c r="N30" s="5436"/>
      <c r="O30" s="5436"/>
      <c r="P30" s="5436"/>
      <c r="Q30" s="5436"/>
      <c r="R30" s="5436"/>
      <c r="S30" s="5436"/>
      <c r="T30" s="5437"/>
      <c r="U30" s="5436"/>
      <c r="V30" s="5436"/>
      <c r="W30" s="5436"/>
      <c r="X30" s="5436"/>
      <c r="Y30" s="5436"/>
      <c r="Z30" s="5438"/>
    </row>
    <row r="31" spans="1:26" s="1820" customFormat="1" ht="15" customHeight="1">
      <c r="A31" s="5423"/>
      <c r="B31" s="5424"/>
      <c r="C31" s="5427"/>
      <c r="D31" s="5428"/>
      <c r="E31" s="5428"/>
      <c r="F31" s="5428"/>
      <c r="G31" s="5428"/>
      <c r="H31" s="5428"/>
      <c r="I31" s="5428"/>
      <c r="J31" s="5428"/>
      <c r="K31" s="5428"/>
      <c r="L31" s="5428"/>
      <c r="M31" s="5428"/>
      <c r="N31" s="5428"/>
      <c r="O31" s="5428"/>
      <c r="P31" s="5428"/>
      <c r="Q31" s="5428"/>
      <c r="R31" s="5428"/>
      <c r="S31" s="5428"/>
      <c r="T31" s="5429"/>
      <c r="U31" s="5428"/>
      <c r="V31" s="5428"/>
      <c r="W31" s="5428"/>
      <c r="X31" s="5428"/>
      <c r="Y31" s="5428"/>
      <c r="Z31" s="5433"/>
    </row>
    <row r="32" spans="1:26" s="1820" customFormat="1" ht="6" customHeight="1">
      <c r="A32" s="5425"/>
      <c r="B32" s="5426"/>
      <c r="C32" s="5430"/>
      <c r="D32" s="5431"/>
      <c r="E32" s="5431"/>
      <c r="F32" s="5431"/>
      <c r="G32" s="5431"/>
      <c r="H32" s="5431"/>
      <c r="I32" s="5431"/>
      <c r="J32" s="5431"/>
      <c r="K32" s="5431"/>
      <c r="L32" s="5431"/>
      <c r="M32" s="5431"/>
      <c r="N32" s="5431"/>
      <c r="O32" s="5431"/>
      <c r="P32" s="5431"/>
      <c r="Q32" s="5431"/>
      <c r="R32" s="5431"/>
      <c r="S32" s="5431"/>
      <c r="T32" s="5432"/>
      <c r="U32" s="5431"/>
      <c r="V32" s="5431"/>
      <c r="W32" s="5431"/>
      <c r="X32" s="5431"/>
      <c r="Y32" s="5431"/>
      <c r="Z32" s="5434"/>
    </row>
    <row r="33" spans="1:26" s="1820" customFormat="1" ht="15" customHeight="1">
      <c r="A33" s="5421">
        <v>5</v>
      </c>
      <c r="B33" s="5422"/>
      <c r="C33" s="5435" t="s">
        <v>2571</v>
      </c>
      <c r="D33" s="5436"/>
      <c r="E33" s="5436"/>
      <c r="F33" s="5436"/>
      <c r="G33" s="5436"/>
      <c r="H33" s="5436"/>
      <c r="I33" s="5436"/>
      <c r="J33" s="5436"/>
      <c r="K33" s="5436"/>
      <c r="L33" s="5436"/>
      <c r="M33" s="5436"/>
      <c r="N33" s="5436"/>
      <c r="O33" s="5436"/>
      <c r="P33" s="5436"/>
      <c r="Q33" s="5436"/>
      <c r="R33" s="5436"/>
      <c r="S33" s="5436"/>
      <c r="T33" s="5437"/>
      <c r="U33" s="5436"/>
      <c r="V33" s="5436"/>
      <c r="W33" s="5436"/>
      <c r="X33" s="5436"/>
      <c r="Y33" s="5436"/>
      <c r="Z33" s="5438"/>
    </row>
    <row r="34" spans="1:26" s="1820" customFormat="1" ht="15" customHeight="1">
      <c r="A34" s="5423"/>
      <c r="B34" s="5424"/>
      <c r="C34" s="5427"/>
      <c r="D34" s="5428"/>
      <c r="E34" s="5428"/>
      <c r="F34" s="5428"/>
      <c r="G34" s="5428"/>
      <c r="H34" s="5428"/>
      <c r="I34" s="5428"/>
      <c r="J34" s="5428"/>
      <c r="K34" s="5428"/>
      <c r="L34" s="5428"/>
      <c r="M34" s="5428"/>
      <c r="N34" s="5428"/>
      <c r="O34" s="5428"/>
      <c r="P34" s="5428"/>
      <c r="Q34" s="5428"/>
      <c r="R34" s="5428"/>
      <c r="S34" s="5428"/>
      <c r="T34" s="5429"/>
      <c r="U34" s="5428"/>
      <c r="V34" s="5428"/>
      <c r="W34" s="5428"/>
      <c r="X34" s="5428"/>
      <c r="Y34" s="5428"/>
      <c r="Z34" s="5433"/>
    </row>
    <row r="35" spans="1:26" s="1820" customFormat="1" ht="6" customHeight="1">
      <c r="A35" s="5425"/>
      <c r="B35" s="5426"/>
      <c r="C35" s="5430"/>
      <c r="D35" s="5431"/>
      <c r="E35" s="5431"/>
      <c r="F35" s="5431"/>
      <c r="G35" s="5431"/>
      <c r="H35" s="5431"/>
      <c r="I35" s="5431"/>
      <c r="J35" s="5431"/>
      <c r="K35" s="5431"/>
      <c r="L35" s="5431"/>
      <c r="M35" s="5431"/>
      <c r="N35" s="5431"/>
      <c r="O35" s="5431"/>
      <c r="P35" s="5431"/>
      <c r="Q35" s="5431"/>
      <c r="R35" s="5431"/>
      <c r="S35" s="5431"/>
      <c r="T35" s="5432"/>
      <c r="U35" s="5431"/>
      <c r="V35" s="5431"/>
      <c r="W35" s="5431"/>
      <c r="X35" s="5431"/>
      <c r="Y35" s="5431"/>
      <c r="Z35" s="5434"/>
    </row>
    <row r="36" spans="1:26" s="1820" customFormat="1" ht="15" customHeight="1">
      <c r="A36" s="5421">
        <v>6</v>
      </c>
      <c r="B36" s="5422"/>
      <c r="C36" s="5435" t="s">
        <v>2571</v>
      </c>
      <c r="D36" s="5436"/>
      <c r="E36" s="5436"/>
      <c r="F36" s="5436"/>
      <c r="G36" s="5436"/>
      <c r="H36" s="5436"/>
      <c r="I36" s="5436"/>
      <c r="J36" s="5436"/>
      <c r="K36" s="5436"/>
      <c r="L36" s="5436"/>
      <c r="M36" s="5436"/>
      <c r="N36" s="5436"/>
      <c r="O36" s="5436"/>
      <c r="P36" s="5436"/>
      <c r="Q36" s="5436"/>
      <c r="R36" s="5436"/>
      <c r="S36" s="5436"/>
      <c r="T36" s="5437"/>
      <c r="U36" s="5436"/>
      <c r="V36" s="5436"/>
      <c r="W36" s="5436"/>
      <c r="X36" s="5436"/>
      <c r="Y36" s="5436"/>
      <c r="Z36" s="5438"/>
    </row>
    <row r="37" spans="1:26" s="1820" customFormat="1" ht="15" customHeight="1">
      <c r="A37" s="5423"/>
      <c r="B37" s="5424"/>
      <c r="C37" s="5427"/>
      <c r="D37" s="5428"/>
      <c r="E37" s="5428"/>
      <c r="F37" s="5428"/>
      <c r="G37" s="5428"/>
      <c r="H37" s="5428"/>
      <c r="I37" s="5428"/>
      <c r="J37" s="5428"/>
      <c r="K37" s="5428"/>
      <c r="L37" s="5428"/>
      <c r="M37" s="5428"/>
      <c r="N37" s="5428"/>
      <c r="O37" s="5428"/>
      <c r="P37" s="5428"/>
      <c r="Q37" s="5428"/>
      <c r="R37" s="5428"/>
      <c r="S37" s="5428"/>
      <c r="T37" s="5429"/>
      <c r="U37" s="5428"/>
      <c r="V37" s="5428"/>
      <c r="W37" s="5428"/>
      <c r="X37" s="5428"/>
      <c r="Y37" s="5428"/>
      <c r="Z37" s="5433"/>
    </row>
    <row r="38" spans="1:26" s="1820" customFormat="1" ht="6" customHeight="1">
      <c r="A38" s="5425"/>
      <c r="B38" s="5426"/>
      <c r="C38" s="5430"/>
      <c r="D38" s="5431"/>
      <c r="E38" s="5431"/>
      <c r="F38" s="5431"/>
      <c r="G38" s="5431"/>
      <c r="H38" s="5431"/>
      <c r="I38" s="5431"/>
      <c r="J38" s="5431"/>
      <c r="K38" s="5431"/>
      <c r="L38" s="5431"/>
      <c r="M38" s="5431"/>
      <c r="N38" s="5431"/>
      <c r="O38" s="5431"/>
      <c r="P38" s="5431"/>
      <c r="Q38" s="5431"/>
      <c r="R38" s="5431"/>
      <c r="S38" s="5431"/>
      <c r="T38" s="5432"/>
      <c r="U38" s="5431"/>
      <c r="V38" s="5431"/>
      <c r="W38" s="5431"/>
      <c r="X38" s="5431"/>
      <c r="Y38" s="5431"/>
      <c r="Z38" s="5434"/>
    </row>
    <row r="39" spans="1:26" s="1820" customFormat="1" ht="15" customHeight="1">
      <c r="A39" s="5421">
        <v>7</v>
      </c>
      <c r="B39" s="5422"/>
      <c r="C39" s="5435" t="s">
        <v>2571</v>
      </c>
      <c r="D39" s="5436"/>
      <c r="E39" s="5436"/>
      <c r="F39" s="5436"/>
      <c r="G39" s="5436"/>
      <c r="H39" s="5436"/>
      <c r="I39" s="5436"/>
      <c r="J39" s="5436"/>
      <c r="K39" s="5436"/>
      <c r="L39" s="5436"/>
      <c r="M39" s="5436"/>
      <c r="N39" s="5436"/>
      <c r="O39" s="5436"/>
      <c r="P39" s="5436"/>
      <c r="Q39" s="5436"/>
      <c r="R39" s="5436"/>
      <c r="S39" s="5436"/>
      <c r="T39" s="5437"/>
      <c r="U39" s="5436"/>
      <c r="V39" s="5436"/>
      <c r="W39" s="5436"/>
      <c r="X39" s="5436"/>
      <c r="Y39" s="5436"/>
      <c r="Z39" s="5438"/>
    </row>
    <row r="40" spans="1:26" s="1820" customFormat="1" ht="15" customHeight="1">
      <c r="A40" s="5423"/>
      <c r="B40" s="5424"/>
      <c r="C40" s="5427"/>
      <c r="D40" s="5428"/>
      <c r="E40" s="5428"/>
      <c r="F40" s="5428"/>
      <c r="G40" s="5428"/>
      <c r="H40" s="5428"/>
      <c r="I40" s="5428"/>
      <c r="J40" s="5428"/>
      <c r="K40" s="5428"/>
      <c r="L40" s="5428"/>
      <c r="M40" s="5428"/>
      <c r="N40" s="5428"/>
      <c r="O40" s="5428"/>
      <c r="P40" s="5428"/>
      <c r="Q40" s="5428"/>
      <c r="R40" s="5428"/>
      <c r="S40" s="5428"/>
      <c r="T40" s="5429"/>
      <c r="U40" s="5428"/>
      <c r="V40" s="5428"/>
      <c r="W40" s="5428"/>
      <c r="X40" s="5428"/>
      <c r="Y40" s="5428"/>
      <c r="Z40" s="5433"/>
    </row>
    <row r="41" spans="1:26" s="1820" customFormat="1" ht="6" customHeight="1">
      <c r="A41" s="5425"/>
      <c r="B41" s="5426"/>
      <c r="C41" s="5430"/>
      <c r="D41" s="5431"/>
      <c r="E41" s="5431"/>
      <c r="F41" s="5431"/>
      <c r="G41" s="5431"/>
      <c r="H41" s="5431"/>
      <c r="I41" s="5431"/>
      <c r="J41" s="5431"/>
      <c r="K41" s="5431"/>
      <c r="L41" s="5431"/>
      <c r="M41" s="5431"/>
      <c r="N41" s="5431"/>
      <c r="O41" s="5431"/>
      <c r="P41" s="5431"/>
      <c r="Q41" s="5431"/>
      <c r="R41" s="5431"/>
      <c r="S41" s="5431"/>
      <c r="T41" s="5432"/>
      <c r="U41" s="5431"/>
      <c r="V41" s="5431"/>
      <c r="W41" s="5431"/>
      <c r="X41" s="5431"/>
      <c r="Y41" s="5431"/>
      <c r="Z41" s="5434"/>
    </row>
    <row r="42" spans="1:26" s="1820" customFormat="1" ht="15" customHeight="1">
      <c r="A42" s="5421">
        <v>8</v>
      </c>
      <c r="B42" s="5422"/>
      <c r="C42" s="5435" t="s">
        <v>2571</v>
      </c>
      <c r="D42" s="5436"/>
      <c r="E42" s="5436"/>
      <c r="F42" s="5436"/>
      <c r="G42" s="5436"/>
      <c r="H42" s="5436"/>
      <c r="I42" s="5436"/>
      <c r="J42" s="5436"/>
      <c r="K42" s="5436"/>
      <c r="L42" s="5436"/>
      <c r="M42" s="5436"/>
      <c r="N42" s="5436"/>
      <c r="O42" s="5436"/>
      <c r="P42" s="5436"/>
      <c r="Q42" s="5436"/>
      <c r="R42" s="5436"/>
      <c r="S42" s="5436"/>
      <c r="T42" s="5437"/>
      <c r="U42" s="5436"/>
      <c r="V42" s="5436"/>
      <c r="W42" s="5436"/>
      <c r="X42" s="5436"/>
      <c r="Y42" s="5436"/>
      <c r="Z42" s="5438"/>
    </row>
    <row r="43" spans="1:26" s="1820" customFormat="1" ht="15" customHeight="1">
      <c r="A43" s="5423"/>
      <c r="B43" s="5424"/>
      <c r="C43" s="5427"/>
      <c r="D43" s="5428"/>
      <c r="E43" s="5428"/>
      <c r="F43" s="5428"/>
      <c r="G43" s="5428"/>
      <c r="H43" s="5428"/>
      <c r="I43" s="5428"/>
      <c r="J43" s="5428"/>
      <c r="K43" s="5428"/>
      <c r="L43" s="5428"/>
      <c r="M43" s="5428"/>
      <c r="N43" s="5428"/>
      <c r="O43" s="5428"/>
      <c r="P43" s="5428"/>
      <c r="Q43" s="5428"/>
      <c r="R43" s="5428"/>
      <c r="S43" s="5428"/>
      <c r="T43" s="5429"/>
      <c r="U43" s="5428"/>
      <c r="V43" s="5428"/>
      <c r="W43" s="5428"/>
      <c r="X43" s="5428"/>
      <c r="Y43" s="5428"/>
      <c r="Z43" s="5433"/>
    </row>
    <row r="44" spans="1:26" s="1820" customFormat="1" ht="6" customHeight="1">
      <c r="A44" s="5425"/>
      <c r="B44" s="5426"/>
      <c r="C44" s="5430"/>
      <c r="D44" s="5431"/>
      <c r="E44" s="5431"/>
      <c r="F44" s="5431"/>
      <c r="G44" s="5431"/>
      <c r="H44" s="5431"/>
      <c r="I44" s="5431"/>
      <c r="J44" s="5431"/>
      <c r="K44" s="5431"/>
      <c r="L44" s="5431"/>
      <c r="M44" s="5431"/>
      <c r="N44" s="5431"/>
      <c r="O44" s="5431"/>
      <c r="P44" s="5431"/>
      <c r="Q44" s="5431"/>
      <c r="R44" s="5431"/>
      <c r="S44" s="5431"/>
      <c r="T44" s="5432"/>
      <c r="U44" s="5431"/>
      <c r="V44" s="5431"/>
      <c r="W44" s="5431"/>
      <c r="X44" s="5431"/>
      <c r="Y44" s="5431"/>
      <c r="Z44" s="5434"/>
    </row>
    <row r="45" spans="1:26" s="1820" customFormat="1" ht="15" customHeight="1">
      <c r="A45" s="5421">
        <v>9</v>
      </c>
      <c r="B45" s="5422"/>
      <c r="C45" s="5427" t="s">
        <v>2571</v>
      </c>
      <c r="D45" s="5428"/>
      <c r="E45" s="5428"/>
      <c r="F45" s="5428"/>
      <c r="G45" s="5428"/>
      <c r="H45" s="5428"/>
      <c r="I45" s="5428"/>
      <c r="J45" s="5428"/>
      <c r="K45" s="5428"/>
      <c r="L45" s="5428"/>
      <c r="M45" s="5428"/>
      <c r="N45" s="5428"/>
      <c r="O45" s="5428"/>
      <c r="P45" s="5428"/>
      <c r="Q45" s="5428"/>
      <c r="R45" s="5428"/>
      <c r="S45" s="5428"/>
      <c r="T45" s="5429"/>
      <c r="U45" s="5428"/>
      <c r="V45" s="5428"/>
      <c r="W45" s="5428"/>
      <c r="X45" s="5428"/>
      <c r="Y45" s="5428"/>
      <c r="Z45" s="5433"/>
    </row>
    <row r="46" spans="1:26" s="1820" customFormat="1" ht="15" customHeight="1">
      <c r="A46" s="5423"/>
      <c r="B46" s="5424"/>
      <c r="C46" s="5427"/>
      <c r="D46" s="5428"/>
      <c r="E46" s="5428"/>
      <c r="F46" s="5428"/>
      <c r="G46" s="5428"/>
      <c r="H46" s="5428"/>
      <c r="I46" s="5428"/>
      <c r="J46" s="5428"/>
      <c r="K46" s="5428"/>
      <c r="L46" s="5428"/>
      <c r="M46" s="5428"/>
      <c r="N46" s="5428"/>
      <c r="O46" s="5428"/>
      <c r="P46" s="5428"/>
      <c r="Q46" s="5428"/>
      <c r="R46" s="5428"/>
      <c r="S46" s="5428"/>
      <c r="T46" s="5429"/>
      <c r="U46" s="5428"/>
      <c r="V46" s="5428"/>
      <c r="W46" s="5428"/>
      <c r="X46" s="5428"/>
      <c r="Y46" s="5428"/>
      <c r="Z46" s="5433"/>
    </row>
    <row r="47" spans="1:26" s="1820" customFormat="1" ht="6" customHeight="1">
      <c r="A47" s="5425"/>
      <c r="B47" s="5426"/>
      <c r="C47" s="5430"/>
      <c r="D47" s="5431"/>
      <c r="E47" s="5431"/>
      <c r="F47" s="5431"/>
      <c r="G47" s="5431"/>
      <c r="H47" s="5431"/>
      <c r="I47" s="5431"/>
      <c r="J47" s="5431"/>
      <c r="K47" s="5431"/>
      <c r="L47" s="5431"/>
      <c r="M47" s="5431"/>
      <c r="N47" s="5431"/>
      <c r="O47" s="5431"/>
      <c r="P47" s="5431"/>
      <c r="Q47" s="5431"/>
      <c r="R47" s="5431"/>
      <c r="S47" s="5431"/>
      <c r="T47" s="5432"/>
      <c r="U47" s="5431"/>
      <c r="V47" s="5431"/>
      <c r="W47" s="5431"/>
      <c r="X47" s="5431"/>
      <c r="Y47" s="5431"/>
      <c r="Z47" s="5434"/>
    </row>
    <row r="48" spans="1:26" s="1820" customFormat="1" ht="15" customHeight="1">
      <c r="A48" s="5421">
        <v>10</v>
      </c>
      <c r="B48" s="5422"/>
      <c r="C48" s="5427" t="s">
        <v>2571</v>
      </c>
      <c r="D48" s="5428"/>
      <c r="E48" s="5428"/>
      <c r="F48" s="5428"/>
      <c r="G48" s="5428"/>
      <c r="H48" s="5428"/>
      <c r="I48" s="5428"/>
      <c r="J48" s="5428"/>
      <c r="K48" s="5428"/>
      <c r="L48" s="5428"/>
      <c r="M48" s="5428"/>
      <c r="N48" s="5428"/>
      <c r="O48" s="5428"/>
      <c r="P48" s="5428"/>
      <c r="Q48" s="5428"/>
      <c r="R48" s="5428"/>
      <c r="S48" s="5428"/>
      <c r="T48" s="5429"/>
      <c r="U48" s="5428"/>
      <c r="V48" s="5428"/>
      <c r="W48" s="5428"/>
      <c r="X48" s="5428"/>
      <c r="Y48" s="5428"/>
      <c r="Z48" s="5433"/>
    </row>
    <row r="49" spans="1:26" s="1820" customFormat="1" ht="15" customHeight="1">
      <c r="A49" s="5423"/>
      <c r="B49" s="5424"/>
      <c r="C49" s="5427"/>
      <c r="D49" s="5428"/>
      <c r="E49" s="5428"/>
      <c r="F49" s="5428"/>
      <c r="G49" s="5428"/>
      <c r="H49" s="5428"/>
      <c r="I49" s="5428"/>
      <c r="J49" s="5428"/>
      <c r="K49" s="5428"/>
      <c r="L49" s="5428"/>
      <c r="M49" s="5428"/>
      <c r="N49" s="5428"/>
      <c r="O49" s="5428"/>
      <c r="P49" s="5428"/>
      <c r="Q49" s="5428"/>
      <c r="R49" s="5428"/>
      <c r="S49" s="5428"/>
      <c r="T49" s="5429"/>
      <c r="U49" s="5428"/>
      <c r="V49" s="5428"/>
      <c r="W49" s="5428"/>
      <c r="X49" s="5428"/>
      <c r="Y49" s="5428"/>
      <c r="Z49" s="5433"/>
    </row>
    <row r="50" spans="1:26" s="1820" customFormat="1" ht="6" customHeight="1">
      <c r="A50" s="5425"/>
      <c r="B50" s="5426"/>
      <c r="C50" s="5430"/>
      <c r="D50" s="5431"/>
      <c r="E50" s="5431"/>
      <c r="F50" s="5431"/>
      <c r="G50" s="5431"/>
      <c r="H50" s="5431"/>
      <c r="I50" s="5431"/>
      <c r="J50" s="5431"/>
      <c r="K50" s="5431"/>
      <c r="L50" s="5431"/>
      <c r="M50" s="5431"/>
      <c r="N50" s="5431"/>
      <c r="O50" s="5431"/>
      <c r="P50" s="5431"/>
      <c r="Q50" s="5431"/>
      <c r="R50" s="5431"/>
      <c r="S50" s="5431"/>
      <c r="T50" s="5432"/>
      <c r="U50" s="5431"/>
      <c r="V50" s="5431"/>
      <c r="W50" s="5431"/>
      <c r="X50" s="5431"/>
      <c r="Y50" s="5431"/>
      <c r="Z50" s="5434"/>
    </row>
    <row r="51" spans="1:26" s="162" customFormat="1" ht="24.75" customHeight="1">
      <c r="A51" s="1069"/>
      <c r="B51" s="1069" t="s">
        <v>2572</v>
      </c>
      <c r="C51" s="1069"/>
      <c r="D51" s="1069"/>
      <c r="E51" s="1069"/>
      <c r="F51" s="1069"/>
      <c r="G51" s="1069"/>
      <c r="H51" s="1069"/>
      <c r="I51" s="1069"/>
      <c r="J51" s="1069"/>
      <c r="K51" s="1069"/>
      <c r="L51" s="1069"/>
      <c r="M51" s="1069"/>
      <c r="N51" s="1069"/>
      <c r="O51" s="1069"/>
      <c r="P51" s="1069"/>
      <c r="Q51" s="1069"/>
      <c r="R51" s="1069"/>
      <c r="S51" s="1069"/>
      <c r="T51" s="1069"/>
      <c r="U51" s="1069"/>
      <c r="V51" s="1069"/>
      <c r="W51" s="1069"/>
      <c r="X51" s="1069"/>
      <c r="Y51" s="1069"/>
      <c r="Z51" s="1069"/>
    </row>
    <row r="52" spans="1:26" s="162" customFormat="1" ht="19.5" customHeight="1">
      <c r="A52" s="1069"/>
      <c r="B52" s="1069" t="s">
        <v>2573</v>
      </c>
      <c r="C52" s="1069"/>
      <c r="D52" s="1069"/>
      <c r="E52" s="1069"/>
      <c r="F52" s="1069"/>
      <c r="G52" s="1069"/>
      <c r="H52" s="1069"/>
      <c r="I52" s="1069"/>
      <c r="J52" s="1069"/>
      <c r="K52" s="1069"/>
      <c r="L52" s="1069"/>
      <c r="M52" s="1069"/>
      <c r="N52" s="1069"/>
      <c r="O52" s="1069"/>
      <c r="P52" s="1069"/>
      <c r="Q52" s="1069"/>
      <c r="R52" s="1069"/>
      <c r="S52" s="1069"/>
      <c r="T52" s="1069"/>
      <c r="U52" s="1069"/>
      <c r="V52" s="1069"/>
      <c r="W52" s="1069"/>
      <c r="X52" s="1069"/>
      <c r="Y52" s="1069"/>
      <c r="Z52" s="1069"/>
    </row>
  </sheetData>
  <mergeCells count="56">
    <mergeCell ref="F6:Z6"/>
    <mergeCell ref="B7:R9"/>
    <mergeCell ref="S7:T9"/>
    <mergeCell ref="U7:W9"/>
    <mergeCell ref="X7:X9"/>
    <mergeCell ref="R1:Z1"/>
    <mergeCell ref="A2:Z3"/>
    <mergeCell ref="B4:H4"/>
    <mergeCell ref="I4:Z4"/>
    <mergeCell ref="B5:H5"/>
    <mergeCell ref="I5:Z5"/>
    <mergeCell ref="B10:R12"/>
    <mergeCell ref="S10:T12"/>
    <mergeCell ref="U10:W12"/>
    <mergeCell ref="X10:X12"/>
    <mergeCell ref="B13:R15"/>
    <mergeCell ref="S13:T15"/>
    <mergeCell ref="U13:W15"/>
    <mergeCell ref="X13:X15"/>
    <mergeCell ref="R17:Z17"/>
    <mergeCell ref="U21:Z23"/>
    <mergeCell ref="A27:B29"/>
    <mergeCell ref="C27:T29"/>
    <mergeCell ref="U27:Z29"/>
    <mergeCell ref="C18:T20"/>
    <mergeCell ref="U18:Z20"/>
    <mergeCell ref="A21:B23"/>
    <mergeCell ref="C21:T23"/>
    <mergeCell ref="B16:H17"/>
    <mergeCell ref="I16:Q16"/>
    <mergeCell ref="R16:Z16"/>
    <mergeCell ref="I17:Q17"/>
    <mergeCell ref="A30:B32"/>
    <mergeCell ref="C30:T32"/>
    <mergeCell ref="U30:Z32"/>
    <mergeCell ref="A24:B26"/>
    <mergeCell ref="C24:T26"/>
    <mergeCell ref="U24:Z26"/>
    <mergeCell ref="A33:B35"/>
    <mergeCell ref="C33:T35"/>
    <mergeCell ref="U33:Z35"/>
    <mergeCell ref="A36:B38"/>
    <mergeCell ref="C36:T38"/>
    <mergeCell ref="U36:Z38"/>
    <mergeCell ref="A39:B41"/>
    <mergeCell ref="C39:T41"/>
    <mergeCell ref="U39:Z41"/>
    <mergeCell ref="A42:B44"/>
    <mergeCell ref="C42:T44"/>
    <mergeCell ref="U42:Z44"/>
    <mergeCell ref="A45:B47"/>
    <mergeCell ref="C45:T47"/>
    <mergeCell ref="U45:Z47"/>
    <mergeCell ref="A48:B50"/>
    <mergeCell ref="C48:T50"/>
    <mergeCell ref="U48:Z50"/>
  </mergeCells>
  <phoneticPr fontId="8"/>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578D5800-6D58-4E76-AA4E-BB839B5CA94C}">
      <formula1>"　,○,"</formula1>
    </dataValidation>
  </dataValidations>
  <pageMargins left="0.59055118110236227" right="0.59055118110236227" top="0.39370078740157483" bottom="0.35433070866141736" header="0.31496062992125984" footer="0.27559055118110237"/>
  <pageSetup paperSize="9" scale="106"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8BBE0-203C-45C7-8BD0-C0C45E0A9528}">
  <sheetPr>
    <tabColor rgb="FF0070C0"/>
  </sheetPr>
  <dimension ref="A1:I58"/>
  <sheetViews>
    <sheetView view="pageBreakPreview" zoomScale="60" zoomScaleNormal="100" workbookViewId="0">
      <selection activeCell="B2" sqref="B2"/>
    </sheetView>
  </sheetViews>
  <sheetFormatPr defaultRowHeight="13"/>
  <cols>
    <col min="1" max="1" width="2" customWidth="1"/>
    <col min="2" max="2" width="27.6328125" customWidth="1"/>
    <col min="4" max="4" width="20.90625" customWidth="1"/>
    <col min="5" max="5" width="19.26953125" customWidth="1"/>
    <col min="6" max="6" width="18.08984375" customWidth="1"/>
    <col min="7" max="7" width="3.453125" customWidth="1"/>
  </cols>
  <sheetData>
    <row r="1" spans="1:9">
      <c r="A1" s="1972"/>
      <c r="B1" s="1967" t="s">
        <v>2633</v>
      </c>
      <c r="C1" s="1972"/>
      <c r="D1" s="1972"/>
      <c r="E1" s="1972"/>
      <c r="F1" s="1972"/>
      <c r="G1" s="1972"/>
      <c r="H1" s="1972"/>
      <c r="I1" s="1972"/>
    </row>
    <row r="2" spans="1:9">
      <c r="A2" s="1972"/>
      <c r="B2" s="1972"/>
      <c r="C2" s="1972"/>
      <c r="D2" s="1972"/>
      <c r="E2" s="1972"/>
      <c r="F2" s="5398" t="s">
        <v>2431</v>
      </c>
      <c r="G2" s="5398"/>
      <c r="H2" s="1972"/>
      <c r="I2" s="1972"/>
    </row>
    <row r="3" spans="1:9" ht="16.5">
      <c r="A3" s="1972"/>
      <c r="B3" s="5494" t="s">
        <v>2626</v>
      </c>
      <c r="C3" s="5494"/>
      <c r="D3" s="5494"/>
      <c r="E3" s="5494"/>
      <c r="F3" s="5494"/>
      <c r="G3" s="5494"/>
      <c r="H3" s="1972"/>
      <c r="I3" s="1972"/>
    </row>
    <row r="4" spans="1:9" ht="16.5">
      <c r="A4" s="1972"/>
      <c r="B4" s="1973"/>
      <c r="C4" s="1973"/>
      <c r="D4" s="1973"/>
      <c r="E4" s="1973"/>
      <c r="F4" s="1973"/>
      <c r="G4" s="1973"/>
      <c r="H4" s="1972"/>
      <c r="I4" s="1972"/>
    </row>
    <row r="5" spans="1:9" ht="26">
      <c r="A5" s="1972"/>
      <c r="B5" s="1974" t="s">
        <v>2627</v>
      </c>
      <c r="C5" s="1975"/>
      <c r="D5" s="1976"/>
      <c r="E5" s="1976"/>
      <c r="F5" s="1976"/>
      <c r="G5" s="1977"/>
      <c r="H5" s="1972"/>
      <c r="I5" s="1972"/>
    </row>
    <row r="6" spans="1:9">
      <c r="A6" s="1972"/>
      <c r="B6" s="1978" t="s">
        <v>580</v>
      </c>
      <c r="C6" s="4471" t="s">
        <v>2628</v>
      </c>
      <c r="D6" s="5495"/>
      <c r="E6" s="5495"/>
      <c r="F6" s="5495"/>
      <c r="G6" s="4472"/>
      <c r="H6" s="1972"/>
      <c r="I6" s="1972"/>
    </row>
    <row r="7" spans="1:9">
      <c r="A7" s="1972"/>
      <c r="B7" s="1979" t="s">
        <v>2629</v>
      </c>
      <c r="C7" s="5372" t="s">
        <v>2630</v>
      </c>
      <c r="D7" s="5373"/>
      <c r="E7" s="5373"/>
      <c r="F7" s="5373"/>
      <c r="G7" s="5374"/>
      <c r="H7" s="1980"/>
      <c r="I7" s="1980"/>
    </row>
    <row r="8" spans="1:9">
      <c r="A8" s="1972"/>
      <c r="B8" s="1981"/>
      <c r="C8" s="1971"/>
      <c r="D8" s="1971"/>
      <c r="E8" s="1971"/>
      <c r="F8" s="1971"/>
      <c r="G8" s="1971"/>
      <c r="H8" s="1982"/>
      <c r="I8" s="1972"/>
    </row>
    <row r="9" spans="1:9">
      <c r="A9" s="1972"/>
      <c r="B9" s="5496" t="s">
        <v>2631</v>
      </c>
      <c r="C9" s="1983"/>
      <c r="D9" s="1982"/>
      <c r="E9" s="1982"/>
      <c r="F9" s="1982"/>
      <c r="G9" s="1984"/>
      <c r="H9" s="1972"/>
      <c r="I9" s="1972"/>
    </row>
    <row r="10" spans="1:9" ht="20.5" customHeight="1">
      <c r="A10" s="1972"/>
      <c r="B10" s="5496"/>
      <c r="C10" s="1983"/>
      <c r="D10" s="1985"/>
      <c r="E10" s="1986" t="s">
        <v>52</v>
      </c>
      <c r="F10" s="1986" t="s">
        <v>51</v>
      </c>
      <c r="G10" s="1984"/>
      <c r="H10" s="1972"/>
      <c r="I10" s="1972"/>
    </row>
    <row r="11" spans="1:9" ht="23.15" customHeight="1">
      <c r="A11" s="1972"/>
      <c r="B11" s="5496"/>
      <c r="C11" s="1983"/>
      <c r="D11" s="1987" t="s">
        <v>49</v>
      </c>
      <c r="E11" s="1988" t="s">
        <v>50</v>
      </c>
      <c r="F11" s="1988" t="s">
        <v>50</v>
      </c>
      <c r="G11" s="1984"/>
      <c r="H11" s="1972"/>
      <c r="I11" s="1972"/>
    </row>
    <row r="12" spans="1:9" ht="26.15" customHeight="1">
      <c r="A12" s="1972"/>
      <c r="B12" s="5496"/>
      <c r="C12" s="1983"/>
      <c r="D12" s="1987" t="s">
        <v>280</v>
      </c>
      <c r="E12" s="1988" t="s">
        <v>50</v>
      </c>
      <c r="F12" s="1988" t="s">
        <v>50</v>
      </c>
      <c r="G12" s="1984"/>
      <c r="H12" s="1972"/>
      <c r="I12" s="1972"/>
    </row>
    <row r="13" spans="1:9">
      <c r="A13" s="1972"/>
      <c r="B13" s="5497"/>
      <c r="C13" s="1989"/>
      <c r="D13" s="1990"/>
      <c r="E13" s="1990"/>
      <c r="F13" s="1990"/>
      <c r="G13" s="1991"/>
      <c r="H13" s="1972"/>
      <c r="I13" s="1972"/>
    </row>
    <row r="14" spans="1:9">
      <c r="A14" s="1972"/>
      <c r="B14" s="1972"/>
      <c r="C14" s="1972"/>
      <c r="D14" s="1972"/>
      <c r="E14" s="1972"/>
      <c r="F14" s="1972"/>
      <c r="G14" s="1972"/>
      <c r="H14" s="1972"/>
      <c r="I14" s="1972"/>
    </row>
    <row r="15" spans="1:9">
      <c r="A15" s="1972"/>
      <c r="B15" s="4485" t="s">
        <v>2632</v>
      </c>
      <c r="C15" s="4485"/>
      <c r="D15" s="4485"/>
      <c r="E15" s="4485"/>
      <c r="F15" s="4485"/>
      <c r="G15" s="4485"/>
      <c r="H15" s="4485"/>
      <c r="I15" s="4485"/>
    </row>
    <row r="16" spans="1:9">
      <c r="A16" s="1972"/>
      <c r="B16" s="1992" t="s">
        <v>2591</v>
      </c>
      <c r="C16" s="1992"/>
      <c r="D16" s="1992"/>
      <c r="E16" s="1992"/>
      <c r="F16" s="1992"/>
      <c r="G16" s="1992"/>
      <c r="H16" s="1992"/>
      <c r="I16" s="1992"/>
    </row>
    <row r="17" spans="1:9">
      <c r="A17" s="1972"/>
      <c r="B17" s="1992"/>
      <c r="C17" s="1972"/>
      <c r="D17" s="1972"/>
      <c r="E17" s="1972"/>
      <c r="F17" s="1972"/>
      <c r="G17" s="1972"/>
      <c r="H17" s="1972"/>
      <c r="I17" s="1972"/>
    </row>
    <row r="18" spans="1:9">
      <c r="A18" s="1972"/>
      <c r="B18" s="1972"/>
      <c r="C18" s="1972"/>
      <c r="D18" s="1972"/>
      <c r="E18" s="1972"/>
      <c r="F18" s="1972"/>
      <c r="G18" s="1972"/>
      <c r="H18" s="1972"/>
      <c r="I18" s="1972"/>
    </row>
    <row r="19" spans="1:9">
      <c r="A19" s="1968"/>
      <c r="B19" s="1968"/>
      <c r="C19" s="1969" t="s">
        <v>2478</v>
      </c>
      <c r="D19" s="1968"/>
      <c r="E19" s="1968"/>
      <c r="F19" s="1968"/>
      <c r="G19" s="1968"/>
      <c r="H19" s="1968"/>
      <c r="I19" s="1968"/>
    </row>
    <row r="58" spans="2:2">
      <c r="B58" s="1970"/>
    </row>
  </sheetData>
  <mergeCells count="6">
    <mergeCell ref="B15:I15"/>
    <mergeCell ref="F2:G2"/>
    <mergeCell ref="B3:G3"/>
    <mergeCell ref="C6:G6"/>
    <mergeCell ref="B9:B13"/>
    <mergeCell ref="C7:G7"/>
  </mergeCells>
  <phoneticPr fontId="8"/>
  <pageMargins left="0.7" right="0.7" top="0.75" bottom="0.75" header="0.3" footer="0.3"/>
  <pageSetup paperSize="9" scale="81" orientation="portrait" r:id="rId1"/>
  <colBreaks count="1" manualBreakCount="1">
    <brk id="8" max="1048575" man="1"/>
  </col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F33DA-17F0-4337-9FB6-F3F49BEB3AD9}">
  <sheetPr>
    <tabColor rgb="FF0070C0"/>
  </sheetPr>
  <dimension ref="A1:G29"/>
  <sheetViews>
    <sheetView view="pageBreakPreview" zoomScale="60" zoomScaleNormal="100" workbookViewId="0">
      <selection activeCell="H8" sqref="H8"/>
    </sheetView>
  </sheetViews>
  <sheetFormatPr defaultRowHeight="13"/>
  <cols>
    <col min="1" max="1" width="2.26953125" customWidth="1"/>
    <col min="2" max="2" width="21.26953125" customWidth="1"/>
    <col min="4" max="4" width="23" customWidth="1"/>
    <col min="5" max="5" width="21.7265625" customWidth="1"/>
    <col min="6" max="6" width="24.7265625" customWidth="1"/>
  </cols>
  <sheetData>
    <row r="1" spans="1:7">
      <c r="A1" s="1933"/>
      <c r="B1" s="1993" t="s">
        <v>2656</v>
      </c>
      <c r="C1" s="1994"/>
      <c r="D1" s="1994"/>
      <c r="E1" s="1994"/>
      <c r="F1" s="1994"/>
      <c r="G1" s="1994"/>
    </row>
    <row r="2" spans="1:7" ht="16.5">
      <c r="A2" s="1933"/>
      <c r="B2" s="1995"/>
      <c r="C2" s="1994"/>
      <c r="D2" s="1994"/>
      <c r="E2" s="1994"/>
      <c r="F2" s="1994"/>
      <c r="G2" s="2022" t="s">
        <v>2634</v>
      </c>
    </row>
    <row r="3" spans="1:7" ht="16.5">
      <c r="A3" s="1933"/>
      <c r="B3" s="1995"/>
      <c r="C3" s="1994"/>
      <c r="D3" s="1994"/>
      <c r="E3" s="1994"/>
      <c r="F3" s="1994"/>
      <c r="G3" s="2022"/>
    </row>
    <row r="4" spans="1:7" ht="16.5">
      <c r="A4" s="1933"/>
      <c r="B4" s="5501" t="s">
        <v>2635</v>
      </c>
      <c r="C4" s="5501"/>
      <c r="D4" s="5501"/>
      <c r="E4" s="5501"/>
      <c r="F4" s="5501"/>
      <c r="G4" s="5501"/>
    </row>
    <row r="5" spans="1:7" ht="16.5">
      <c r="A5" s="1933"/>
      <c r="B5" s="1996"/>
      <c r="C5" s="1996"/>
      <c r="D5" s="1996"/>
      <c r="E5" s="1996"/>
      <c r="F5" s="1996"/>
      <c r="G5" s="1996"/>
    </row>
    <row r="6" spans="1:7" ht="34.5" customHeight="1">
      <c r="A6" s="1933"/>
      <c r="B6" s="2023" t="s">
        <v>2636</v>
      </c>
      <c r="C6" s="1997"/>
      <c r="D6" s="1998"/>
      <c r="E6" s="1998"/>
      <c r="F6" s="1998"/>
      <c r="G6" s="1999"/>
    </row>
    <row r="7" spans="1:7" ht="38.5" customHeight="1">
      <c r="A7" s="1933"/>
      <c r="B7" s="2000" t="s">
        <v>47</v>
      </c>
      <c r="C7" s="5502" t="s">
        <v>201</v>
      </c>
      <c r="D7" s="5503"/>
      <c r="E7" s="5503"/>
      <c r="F7" s="5503"/>
      <c r="G7" s="5504"/>
    </row>
    <row r="8" spans="1:7" ht="38.15" customHeight="1">
      <c r="A8" s="1933"/>
      <c r="B8" s="2001" t="s">
        <v>2637</v>
      </c>
      <c r="C8" s="5505" t="s">
        <v>2638</v>
      </c>
      <c r="D8" s="5506"/>
      <c r="E8" s="5506"/>
      <c r="F8" s="5506"/>
      <c r="G8" s="5506"/>
    </row>
    <row r="9" spans="1:7">
      <c r="A9" s="1933"/>
      <c r="B9" s="2002"/>
      <c r="C9" s="2003"/>
      <c r="D9" s="2003"/>
      <c r="E9" s="2003"/>
      <c r="F9" s="2003"/>
      <c r="G9" s="2003"/>
    </row>
    <row r="10" spans="1:7">
      <c r="A10" s="1933"/>
      <c r="B10" s="5498" t="s">
        <v>2639</v>
      </c>
      <c r="C10" s="2004"/>
      <c r="D10" s="2005"/>
      <c r="E10" s="2005"/>
      <c r="F10" s="2005"/>
      <c r="G10" s="2006"/>
    </row>
    <row r="11" spans="1:7">
      <c r="A11" s="1933"/>
      <c r="B11" s="5499"/>
      <c r="C11" s="2007"/>
      <c r="D11" s="2008"/>
      <c r="E11" s="2008"/>
      <c r="F11" s="2008"/>
      <c r="G11" s="2009"/>
    </row>
    <row r="12" spans="1:7" ht="25" customHeight="1">
      <c r="A12" s="1933"/>
      <c r="B12" s="5499"/>
      <c r="C12" s="2007"/>
      <c r="D12" s="2010" t="s">
        <v>2640</v>
      </c>
      <c r="E12" s="2011" t="s">
        <v>2641</v>
      </c>
      <c r="F12" s="2012" t="s">
        <v>2642</v>
      </c>
      <c r="G12" s="2009"/>
    </row>
    <row r="13" spans="1:7" ht="29.15" customHeight="1">
      <c r="A13" s="1933"/>
      <c r="B13" s="5499"/>
      <c r="C13" s="2007"/>
      <c r="D13" s="2010" t="s">
        <v>2643</v>
      </c>
      <c r="E13" s="2011" t="s">
        <v>2644</v>
      </c>
      <c r="F13" s="5507" t="s">
        <v>2645</v>
      </c>
      <c r="G13" s="5508"/>
    </row>
    <row r="14" spans="1:7">
      <c r="A14" s="1933"/>
      <c r="B14" s="5500"/>
      <c r="C14" s="2013"/>
      <c r="D14" s="2003"/>
      <c r="E14" s="2003"/>
      <c r="F14" s="2003"/>
      <c r="G14" s="2014"/>
    </row>
    <row r="15" spans="1:7">
      <c r="A15" s="1933"/>
      <c r="B15" s="5498" t="s">
        <v>2646</v>
      </c>
      <c r="C15" s="2004"/>
      <c r="D15" s="2005"/>
      <c r="E15" s="2005"/>
      <c r="F15" s="2005"/>
      <c r="G15" s="2006"/>
    </row>
    <row r="16" spans="1:7" ht="23.5" customHeight="1">
      <c r="A16" s="1933"/>
      <c r="B16" s="5499"/>
      <c r="C16" s="2007"/>
      <c r="D16" s="2015"/>
      <c r="E16" s="2016" t="s">
        <v>2647</v>
      </c>
      <c r="F16" s="2016" t="s">
        <v>2648</v>
      </c>
      <c r="G16" s="2009"/>
    </row>
    <row r="17" spans="1:7" ht="26.5" customHeight="1">
      <c r="A17" s="1933"/>
      <c r="B17" s="5499"/>
      <c r="C17" s="2007"/>
      <c r="D17" s="2017" t="s">
        <v>2649</v>
      </c>
      <c r="E17" s="2018"/>
      <c r="F17" s="2018"/>
      <c r="G17" s="2019"/>
    </row>
    <row r="18" spans="1:7" ht="28" customHeight="1">
      <c r="A18" s="1933"/>
      <c r="B18" s="5499"/>
      <c r="C18" s="2007"/>
      <c r="D18" s="2016" t="s">
        <v>2649</v>
      </c>
      <c r="E18" s="2020"/>
      <c r="F18" s="2020"/>
      <c r="G18" s="2009"/>
    </row>
    <row r="19" spans="1:7" ht="23.5" customHeight="1">
      <c r="A19" s="1933"/>
      <c r="B19" s="5499"/>
      <c r="C19" s="2007"/>
      <c r="D19" s="2012" t="s">
        <v>2650</v>
      </c>
      <c r="E19" s="2008"/>
      <c r="F19" s="2008"/>
      <c r="G19" s="2009"/>
    </row>
    <row r="20" spans="1:7">
      <c r="A20" s="1933"/>
      <c r="B20" s="5500"/>
      <c r="C20" s="2013"/>
      <c r="D20" s="2003"/>
      <c r="E20" s="2003"/>
      <c r="F20" s="2003"/>
      <c r="G20" s="2014"/>
    </row>
    <row r="21" spans="1:7">
      <c r="A21" s="1933"/>
      <c r="B21" s="2021"/>
      <c r="C21" s="2021"/>
      <c r="D21" s="2021"/>
      <c r="E21" s="2021"/>
      <c r="F21" s="2021"/>
      <c r="G21" s="2021"/>
    </row>
    <row r="22" spans="1:7">
      <c r="A22" s="1933"/>
      <c r="B22" s="5510" t="s">
        <v>2651</v>
      </c>
      <c r="C22" s="5510"/>
      <c r="D22" s="5510"/>
      <c r="E22" s="5510"/>
      <c r="F22" s="5510"/>
      <c r="G22" s="5510"/>
    </row>
    <row r="23" spans="1:7">
      <c r="A23" s="1933"/>
      <c r="B23" s="5511" t="s">
        <v>2652</v>
      </c>
      <c r="C23" s="5511"/>
      <c r="D23" s="5511"/>
      <c r="E23" s="5511"/>
      <c r="F23" s="5511"/>
      <c r="G23" s="5511"/>
    </row>
    <row r="24" spans="1:7">
      <c r="A24" s="1933"/>
      <c r="B24" s="5511"/>
      <c r="C24" s="5511"/>
      <c r="D24" s="5511"/>
      <c r="E24" s="5511"/>
      <c r="F24" s="5511"/>
      <c r="G24" s="5511"/>
    </row>
    <row r="25" spans="1:7">
      <c r="A25" s="1933"/>
      <c r="B25" s="5511" t="s">
        <v>2653</v>
      </c>
      <c r="C25" s="5512"/>
      <c r="D25" s="5512"/>
      <c r="E25" s="5512"/>
      <c r="F25" s="5512"/>
      <c r="G25" s="5512"/>
    </row>
    <row r="26" spans="1:7">
      <c r="A26" s="1933"/>
      <c r="B26" s="5509" t="s">
        <v>2654</v>
      </c>
      <c r="C26" s="5509"/>
      <c r="D26" s="5509"/>
      <c r="E26" s="5509"/>
      <c r="F26" s="5509"/>
      <c r="G26" s="5509"/>
    </row>
    <row r="27" spans="1:7">
      <c r="A27" s="1933"/>
      <c r="B27" s="5509" t="s">
        <v>2655</v>
      </c>
      <c r="C27" s="5509"/>
      <c r="D27" s="5509"/>
      <c r="E27" s="5509"/>
      <c r="F27" s="5509"/>
      <c r="G27" s="5509"/>
    </row>
    <row r="28" spans="1:7">
      <c r="A28" s="1933"/>
      <c r="B28" s="2021"/>
      <c r="C28" s="2021"/>
      <c r="D28" s="2021"/>
      <c r="E28" s="2021"/>
      <c r="F28" s="2021"/>
      <c r="G28" s="2021"/>
    </row>
    <row r="29" spans="1:7">
      <c r="A29" s="1933"/>
      <c r="B29" s="2021"/>
      <c r="C29" s="2021"/>
      <c r="D29" s="2021"/>
      <c r="E29" s="2021"/>
      <c r="F29" s="2021"/>
      <c r="G29" s="2021"/>
    </row>
  </sheetData>
  <mergeCells count="11">
    <mergeCell ref="B27:G27"/>
    <mergeCell ref="B22:G22"/>
    <mergeCell ref="B23:G24"/>
    <mergeCell ref="B25:G25"/>
    <mergeCell ref="B26:G26"/>
    <mergeCell ref="B15:B20"/>
    <mergeCell ref="B4:G4"/>
    <mergeCell ref="C7:G7"/>
    <mergeCell ref="C8:G8"/>
    <mergeCell ref="B10:B14"/>
    <mergeCell ref="F13:G13"/>
  </mergeCells>
  <phoneticPr fontId="8"/>
  <pageMargins left="0.7" right="0.7" top="0.75" bottom="0.75" header="0.3" footer="0.3"/>
  <pageSetup paperSize="9" scale="81"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6692A-61F9-401B-AC78-7E62F4A69377}">
  <sheetPr>
    <tabColor rgb="FF0070C0"/>
  </sheetPr>
  <dimension ref="B1:K37"/>
  <sheetViews>
    <sheetView view="pageBreakPreview" zoomScale="60" zoomScaleNormal="100" workbookViewId="0">
      <selection activeCell="B2" sqref="B2"/>
    </sheetView>
  </sheetViews>
  <sheetFormatPr defaultRowHeight="13"/>
  <cols>
    <col min="1" max="1" width="3" customWidth="1"/>
    <col min="5" max="5" width="16.7265625" customWidth="1"/>
    <col min="7" max="7" width="17.90625" customWidth="1"/>
    <col min="9" max="9" width="23" customWidth="1"/>
  </cols>
  <sheetData>
    <row r="1" spans="2:11">
      <c r="B1" s="211" t="s">
        <v>1651</v>
      </c>
    </row>
    <row r="2" spans="2:11">
      <c r="B2" s="2028"/>
      <c r="C2" s="2028"/>
      <c r="D2" s="2028"/>
      <c r="E2" s="2028"/>
      <c r="F2" s="2028"/>
      <c r="G2" s="2028"/>
      <c r="H2" s="5184" t="s">
        <v>709</v>
      </c>
      <c r="I2" s="5184"/>
      <c r="J2" s="2024"/>
      <c r="K2" s="2024"/>
    </row>
    <row r="3" spans="2:11">
      <c r="B3" s="2028"/>
      <c r="C3" s="2028"/>
      <c r="D3" s="2028"/>
      <c r="E3" s="2028"/>
      <c r="F3" s="2028"/>
      <c r="G3" s="2028"/>
      <c r="H3" s="2043"/>
      <c r="I3" s="2043"/>
      <c r="J3" s="2024"/>
      <c r="K3" s="2024"/>
    </row>
    <row r="4" spans="2:11" ht="16.5">
      <c r="B4" s="5513" t="s">
        <v>2657</v>
      </c>
      <c r="C4" s="5513"/>
      <c r="D4" s="5513"/>
      <c r="E4" s="5513"/>
      <c r="F4" s="5513"/>
      <c r="G4" s="5513"/>
      <c r="H4" s="5513"/>
      <c r="I4" s="5513"/>
      <c r="J4" s="2025"/>
      <c r="K4" s="2025"/>
    </row>
    <row r="5" spans="2:11">
      <c r="B5" s="2029"/>
      <c r="C5" s="2029"/>
      <c r="D5" s="2029"/>
      <c r="E5" s="2029"/>
      <c r="F5" s="2029"/>
      <c r="G5" s="2029"/>
      <c r="H5" s="2029"/>
      <c r="I5" s="2029"/>
      <c r="J5" s="2025"/>
      <c r="K5" s="2025"/>
    </row>
    <row r="6" spans="2:11" ht="29.15" customHeight="1">
      <c r="B6" s="5514" t="s">
        <v>2399</v>
      </c>
      <c r="C6" s="5514"/>
      <c r="D6" s="5515"/>
      <c r="E6" s="5516"/>
      <c r="F6" s="5516"/>
      <c r="G6" s="5516"/>
      <c r="H6" s="5516"/>
      <c r="I6" s="5517"/>
      <c r="J6" s="2024"/>
      <c r="K6" s="2024"/>
    </row>
    <row r="7" spans="2:11">
      <c r="B7" s="2029"/>
      <c r="C7" s="2029"/>
      <c r="D7" s="2029"/>
      <c r="E7" s="2029"/>
      <c r="F7" s="2029"/>
      <c r="G7" s="2029"/>
      <c r="H7" s="2029"/>
      <c r="I7" s="2029"/>
      <c r="J7" s="2024"/>
      <c r="K7" s="2024"/>
    </row>
    <row r="8" spans="2:11">
      <c r="B8" s="2028" t="s">
        <v>2658</v>
      </c>
      <c r="C8" s="2028"/>
      <c r="D8" s="2028"/>
      <c r="E8" s="2028"/>
      <c r="F8" s="2028"/>
      <c r="G8" s="2028"/>
      <c r="H8" s="2028"/>
      <c r="I8" s="2028"/>
      <c r="J8" s="2024"/>
      <c r="K8" s="2024"/>
    </row>
    <row r="9" spans="2:11">
      <c r="B9" s="5514" t="s">
        <v>55</v>
      </c>
      <c r="C9" s="5514"/>
      <c r="D9" s="5514"/>
      <c r="E9" s="2030" t="s">
        <v>2659</v>
      </c>
      <c r="F9" s="5514" t="s">
        <v>2660</v>
      </c>
      <c r="G9" s="5514"/>
      <c r="H9" s="5514" t="s">
        <v>200</v>
      </c>
      <c r="I9" s="5514"/>
      <c r="J9" s="2024"/>
      <c r="K9" s="2024"/>
    </row>
    <row r="10" spans="2:11" ht="19" customHeight="1">
      <c r="B10" s="2030">
        <v>1</v>
      </c>
      <c r="C10" s="5514"/>
      <c r="D10" s="5514"/>
      <c r="E10" s="2030"/>
      <c r="F10" s="5514"/>
      <c r="G10" s="5514"/>
      <c r="H10" s="5514"/>
      <c r="I10" s="5514"/>
      <c r="J10" s="2024"/>
      <c r="K10" s="2024"/>
    </row>
    <row r="11" spans="2:11" ht="20.149999999999999" customHeight="1">
      <c r="B11" s="2030">
        <v>2</v>
      </c>
      <c r="C11" s="5514"/>
      <c r="D11" s="5514"/>
      <c r="E11" s="2030"/>
      <c r="F11" s="5514"/>
      <c r="G11" s="5514"/>
      <c r="H11" s="5514"/>
      <c r="I11" s="5514"/>
      <c r="J11" s="2024"/>
      <c r="K11" s="2024"/>
    </row>
    <row r="12" spans="2:11" ht="20.149999999999999" customHeight="1">
      <c r="B12" s="2030">
        <v>3</v>
      </c>
      <c r="C12" s="5514"/>
      <c r="D12" s="5514"/>
      <c r="E12" s="2030"/>
      <c r="F12" s="5514"/>
      <c r="G12" s="5514"/>
      <c r="H12" s="5514"/>
      <c r="I12" s="5514"/>
      <c r="J12" s="2024"/>
      <c r="K12" s="2024"/>
    </row>
    <row r="13" spans="2:11" ht="19" customHeight="1">
      <c r="B13" s="2030">
        <v>4</v>
      </c>
      <c r="C13" s="5514"/>
      <c r="D13" s="5514"/>
      <c r="E13" s="2030"/>
      <c r="F13" s="5514"/>
      <c r="G13" s="5514"/>
      <c r="H13" s="5514"/>
      <c r="I13" s="5514"/>
      <c r="J13" s="2024"/>
      <c r="K13" s="2024"/>
    </row>
    <row r="14" spans="2:11" ht="22" customHeight="1">
      <c r="B14" s="2030">
        <v>5</v>
      </c>
      <c r="C14" s="5514"/>
      <c r="D14" s="5514"/>
      <c r="E14" s="2030"/>
      <c r="F14" s="5514"/>
      <c r="G14" s="5514"/>
      <c r="H14" s="5514"/>
      <c r="I14" s="5514"/>
      <c r="J14" s="2024"/>
      <c r="K14" s="2024"/>
    </row>
    <row r="15" spans="2:11">
      <c r="B15" s="2028"/>
      <c r="C15" s="2028"/>
      <c r="D15" s="2028"/>
      <c r="E15" s="2028"/>
      <c r="F15" s="2028"/>
      <c r="G15" s="2028"/>
      <c r="H15" s="2028"/>
      <c r="I15" s="2028"/>
      <c r="J15" s="2024"/>
      <c r="K15" s="2024"/>
    </row>
    <row r="16" spans="2:11">
      <c r="B16" s="2028" t="s">
        <v>2661</v>
      </c>
      <c r="C16" s="2028"/>
      <c r="D16" s="2028"/>
      <c r="E16" s="2028"/>
      <c r="F16" s="2028"/>
      <c r="G16" s="2028"/>
      <c r="H16" s="2028"/>
      <c r="I16" s="2028"/>
      <c r="J16" s="2024"/>
      <c r="K16" s="2024"/>
    </row>
    <row r="17" spans="2:10">
      <c r="B17" s="5514" t="s">
        <v>55</v>
      </c>
      <c r="C17" s="5514"/>
      <c r="D17" s="5514"/>
      <c r="E17" s="2030" t="s">
        <v>54</v>
      </c>
      <c r="F17" s="5514" t="s">
        <v>2662</v>
      </c>
      <c r="G17" s="5514"/>
      <c r="H17" s="5514" t="s">
        <v>200</v>
      </c>
      <c r="I17" s="5514"/>
      <c r="J17" s="2024"/>
    </row>
    <row r="18" spans="2:10" ht="22" customHeight="1">
      <c r="B18" s="2030">
        <v>1</v>
      </c>
      <c r="C18" s="5514"/>
      <c r="D18" s="5514"/>
      <c r="E18" s="2030"/>
      <c r="F18" s="5518" t="s">
        <v>2663</v>
      </c>
      <c r="G18" s="5518"/>
      <c r="H18" s="5519" t="s">
        <v>2664</v>
      </c>
      <c r="I18" s="5520"/>
      <c r="J18" s="2024"/>
    </row>
    <row r="19" spans="2:10" ht="21.65" customHeight="1">
      <c r="B19" s="2030">
        <v>2</v>
      </c>
      <c r="C19" s="5514"/>
      <c r="D19" s="5514"/>
      <c r="E19" s="2030"/>
      <c r="F19" s="5518" t="s">
        <v>2663</v>
      </c>
      <c r="G19" s="5518"/>
      <c r="H19" s="5514"/>
      <c r="I19" s="5514"/>
      <c r="J19" s="2024"/>
    </row>
    <row r="20" spans="2:10" ht="23.15" customHeight="1">
      <c r="B20" s="2030">
        <v>3</v>
      </c>
      <c r="C20" s="5514"/>
      <c r="D20" s="5514"/>
      <c r="E20" s="2030"/>
      <c r="F20" s="5518" t="s">
        <v>2663</v>
      </c>
      <c r="G20" s="5518"/>
      <c r="H20" s="5514"/>
      <c r="I20" s="5514"/>
      <c r="J20" s="2024"/>
    </row>
    <row r="21" spans="2:10" ht="23.5" customHeight="1">
      <c r="B21" s="2030">
        <v>4</v>
      </c>
      <c r="C21" s="5514"/>
      <c r="D21" s="5514"/>
      <c r="E21" s="2030"/>
      <c r="F21" s="5518" t="s">
        <v>2663</v>
      </c>
      <c r="G21" s="5518"/>
      <c r="H21" s="5514"/>
      <c r="I21" s="5514"/>
      <c r="J21" s="2024"/>
    </row>
    <row r="22" spans="2:10">
      <c r="B22" s="2028"/>
      <c r="C22" s="2028"/>
      <c r="D22" s="2028"/>
      <c r="E22" s="2028"/>
      <c r="F22" s="2028"/>
      <c r="G22" s="2028"/>
      <c r="H22" s="2028"/>
      <c r="I22" s="2028"/>
      <c r="J22" s="2024"/>
    </row>
    <row r="23" spans="2:10">
      <c r="B23" s="2028" t="s">
        <v>2665</v>
      </c>
      <c r="C23" s="2028"/>
      <c r="D23" s="2028"/>
      <c r="E23" s="2028"/>
      <c r="F23" s="2028"/>
      <c r="G23" s="2028"/>
      <c r="H23" s="2028"/>
      <c r="I23" s="2028"/>
      <c r="J23" s="2024"/>
    </row>
    <row r="24" spans="2:10" ht="37" customHeight="1">
      <c r="B24" s="5521" t="s">
        <v>2666</v>
      </c>
      <c r="C24" s="5521"/>
      <c r="D24" s="2031" t="s">
        <v>2667</v>
      </c>
      <c r="E24" s="2032"/>
      <c r="F24" s="2033"/>
      <c r="G24" s="2034"/>
      <c r="H24" s="2034"/>
      <c r="I24" s="2034"/>
      <c r="J24" s="2026"/>
    </row>
    <row r="25" spans="2:10" ht="30.65" customHeight="1">
      <c r="B25" s="5521" t="s">
        <v>2668</v>
      </c>
      <c r="C25" s="5521"/>
      <c r="D25" s="2035" t="s">
        <v>2669</v>
      </c>
      <c r="E25" s="2036"/>
      <c r="F25" s="2036"/>
      <c r="G25" s="2037"/>
      <c r="H25" s="2037"/>
      <c r="I25" s="2037"/>
      <c r="J25" s="2026"/>
    </row>
    <row r="26" spans="2:10" ht="26.15" customHeight="1">
      <c r="B26" s="5521" t="s">
        <v>2670</v>
      </c>
      <c r="C26" s="5521"/>
      <c r="D26" s="2038"/>
      <c r="E26" s="2028"/>
      <c r="F26" s="2028"/>
      <c r="G26" s="2039" t="s">
        <v>2671</v>
      </c>
      <c r="H26" s="2039"/>
      <c r="I26" s="2028"/>
      <c r="J26" s="2026"/>
    </row>
    <row r="27" spans="2:10" ht="23.15" customHeight="1">
      <c r="B27" s="5521" t="s">
        <v>2672</v>
      </c>
      <c r="C27" s="5521"/>
      <c r="D27" s="2035"/>
      <c r="E27" s="2037"/>
      <c r="F27" s="2037"/>
      <c r="G27" s="2036" t="s">
        <v>2671</v>
      </c>
      <c r="H27" s="2036" t="s">
        <v>2673</v>
      </c>
      <c r="I27" s="2037"/>
      <c r="J27" s="2026"/>
    </row>
    <row r="28" spans="2:10" ht="22" customHeight="1">
      <c r="B28" s="5521" t="s">
        <v>2674</v>
      </c>
      <c r="C28" s="5521"/>
      <c r="D28" s="2038"/>
      <c r="E28" s="2028"/>
      <c r="F28" s="2028"/>
      <c r="G28" s="2039" t="s">
        <v>2671</v>
      </c>
      <c r="H28" s="2039" t="s">
        <v>2675</v>
      </c>
      <c r="I28" s="2028"/>
      <c r="J28" s="2026"/>
    </row>
    <row r="29" spans="2:10" ht="25" customHeight="1">
      <c r="B29" s="5521" t="s">
        <v>2676</v>
      </c>
      <c r="C29" s="5521"/>
      <c r="D29" s="2035"/>
      <c r="E29" s="2036"/>
      <c r="F29" s="2036"/>
      <c r="G29" s="2036" t="s">
        <v>2671</v>
      </c>
      <c r="H29" s="2037"/>
      <c r="I29" s="2037"/>
      <c r="J29" s="2026"/>
    </row>
    <row r="30" spans="2:10" ht="32.15" customHeight="1">
      <c r="B30" s="5521" t="s">
        <v>2677</v>
      </c>
      <c r="C30" s="5521"/>
      <c r="D30" s="2040"/>
      <c r="E30" s="2041"/>
      <c r="F30" s="2041"/>
      <c r="G30" s="2042"/>
      <c r="H30" s="2042"/>
      <c r="I30" s="2042"/>
      <c r="J30" s="2026"/>
    </row>
    <row r="31" spans="2:10">
      <c r="B31" s="2039"/>
      <c r="C31" s="2039"/>
      <c r="D31" s="2039"/>
      <c r="E31" s="2039"/>
      <c r="F31" s="2039"/>
      <c r="G31" s="2028"/>
      <c r="H31" s="2028"/>
      <c r="I31" s="2028"/>
      <c r="J31" s="2024"/>
    </row>
    <row r="32" spans="2:10">
      <c r="B32" s="5522" t="s">
        <v>2678</v>
      </c>
      <c r="C32" s="5522"/>
      <c r="D32" s="5522"/>
      <c r="E32" s="5522"/>
      <c r="F32" s="5522"/>
      <c r="G32" s="5522"/>
      <c r="H32" s="5522"/>
      <c r="I32" s="5522"/>
      <c r="J32" s="2024"/>
    </row>
    <row r="33" spans="2:9">
      <c r="B33" s="5522" t="s">
        <v>2679</v>
      </c>
      <c r="C33" s="5522"/>
      <c r="D33" s="5522"/>
      <c r="E33" s="5522"/>
      <c r="F33" s="5522"/>
      <c r="G33" s="5522"/>
      <c r="H33" s="5522"/>
      <c r="I33" s="5522"/>
    </row>
    <row r="34" spans="2:9">
      <c r="B34" s="5522" t="s">
        <v>2680</v>
      </c>
      <c r="C34" s="5522"/>
      <c r="D34" s="5522"/>
      <c r="E34" s="5522"/>
      <c r="F34" s="5522"/>
      <c r="G34" s="5522"/>
      <c r="H34" s="5522"/>
      <c r="I34" s="5522"/>
    </row>
    <row r="35" spans="2:9">
      <c r="B35" s="2027"/>
      <c r="C35" s="2027"/>
      <c r="D35" s="2027"/>
      <c r="E35" s="2027"/>
      <c r="F35" s="2027"/>
      <c r="G35" s="2027"/>
      <c r="H35" s="2027"/>
      <c r="I35" s="2027"/>
    </row>
    <row r="36" spans="2:9">
      <c r="B36" s="2027"/>
      <c r="C36" s="2027"/>
      <c r="D36" s="2027"/>
      <c r="E36" s="2027"/>
      <c r="F36" s="2027"/>
      <c r="G36" s="2027"/>
      <c r="H36" s="2027"/>
      <c r="I36" s="2027"/>
    </row>
    <row r="37" spans="2:9">
      <c r="B37" s="2027"/>
      <c r="C37" s="2027"/>
      <c r="D37" s="2027"/>
      <c r="E37" s="2027"/>
      <c r="F37" s="2027"/>
      <c r="G37" s="2027"/>
      <c r="H37" s="2027"/>
      <c r="I37" s="2027"/>
    </row>
  </sheetData>
  <mergeCells count="47">
    <mergeCell ref="B30:C30"/>
    <mergeCell ref="B32:I32"/>
    <mergeCell ref="B33:I33"/>
    <mergeCell ref="B34:I34"/>
    <mergeCell ref="B24:C24"/>
    <mergeCell ref="B25:C25"/>
    <mergeCell ref="B26:C26"/>
    <mergeCell ref="B27:C27"/>
    <mergeCell ref="B28:C28"/>
    <mergeCell ref="B29:C29"/>
    <mergeCell ref="C20:D20"/>
    <mergeCell ref="F20:G20"/>
    <mergeCell ref="H20:I20"/>
    <mergeCell ref="C21:D21"/>
    <mergeCell ref="F21:G21"/>
    <mergeCell ref="H21:I21"/>
    <mergeCell ref="C18:D18"/>
    <mergeCell ref="F18:G18"/>
    <mergeCell ref="H18:I18"/>
    <mergeCell ref="C19:D19"/>
    <mergeCell ref="F19:G19"/>
    <mergeCell ref="H19:I19"/>
    <mergeCell ref="C14:D14"/>
    <mergeCell ref="F14:G14"/>
    <mergeCell ref="H14:I14"/>
    <mergeCell ref="B17:D17"/>
    <mergeCell ref="F17:G17"/>
    <mergeCell ref="H17:I17"/>
    <mergeCell ref="C12:D12"/>
    <mergeCell ref="F12:G12"/>
    <mergeCell ref="H12:I12"/>
    <mergeCell ref="C13:D13"/>
    <mergeCell ref="F13:G13"/>
    <mergeCell ref="H13:I13"/>
    <mergeCell ref="C10:D10"/>
    <mergeCell ref="F10:G10"/>
    <mergeCell ref="H10:I10"/>
    <mergeCell ref="C11:D11"/>
    <mergeCell ref="F11:G11"/>
    <mergeCell ref="H11:I11"/>
    <mergeCell ref="H2:I2"/>
    <mergeCell ref="B4:I4"/>
    <mergeCell ref="B6:C6"/>
    <mergeCell ref="D6:I6"/>
    <mergeCell ref="B9:D9"/>
    <mergeCell ref="F9:G9"/>
    <mergeCell ref="H9:I9"/>
  </mergeCells>
  <phoneticPr fontId="8"/>
  <pageMargins left="0.7" right="0.7" top="0.75" bottom="0.75" header="0.3" footer="0.3"/>
  <pageSetup paperSize="9"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0070C0"/>
  </sheetPr>
  <dimension ref="A1:G32"/>
  <sheetViews>
    <sheetView zoomScaleNormal="100" workbookViewId="0">
      <selection activeCell="B2" sqref="B2"/>
    </sheetView>
  </sheetViews>
  <sheetFormatPr defaultColWidth="9" defaultRowHeight="13"/>
  <cols>
    <col min="1" max="1" width="4.6328125" style="87" customWidth="1"/>
    <col min="2" max="2" width="25.453125" style="87" customWidth="1"/>
    <col min="3" max="3" width="5.26953125" style="87" customWidth="1"/>
    <col min="4" max="6" width="21.6328125" style="87" customWidth="1"/>
    <col min="7" max="7" width="3.08984375" style="87" customWidth="1"/>
    <col min="8" max="16384" width="9" style="87"/>
  </cols>
  <sheetData>
    <row r="1" spans="1:7" ht="27.75" customHeight="1">
      <c r="B1" s="1436" t="s">
        <v>2592</v>
      </c>
      <c r="C1" s="1851"/>
      <c r="D1" s="1851"/>
      <c r="E1" s="1851"/>
      <c r="F1" s="1851"/>
      <c r="G1" s="1851"/>
    </row>
    <row r="2" spans="1:7" ht="27.75" customHeight="1">
      <c r="A2" s="1852"/>
      <c r="B2" s="1851"/>
      <c r="C2" s="1851"/>
      <c r="D2" s="1851"/>
      <c r="E2" s="1851"/>
      <c r="F2" s="2693" t="s">
        <v>709</v>
      </c>
      <c r="G2" s="2693"/>
    </row>
    <row r="3" spans="1:7" ht="36" customHeight="1">
      <c r="A3" s="1852"/>
      <c r="B3" s="1851"/>
      <c r="C3" s="1851"/>
      <c r="D3" s="1851"/>
      <c r="E3" s="1851"/>
      <c r="F3" s="1869"/>
      <c r="G3" s="1869"/>
    </row>
    <row r="4" spans="1:7" ht="36" customHeight="1">
      <c r="A4" s="2694" t="s">
        <v>2587</v>
      </c>
      <c r="B4" s="2694"/>
      <c r="C4" s="2694"/>
      <c r="D4" s="2694"/>
      <c r="E4" s="2694"/>
      <c r="F4" s="2694"/>
      <c r="G4" s="2694"/>
    </row>
    <row r="5" spans="1:7" ht="36" customHeight="1">
      <c r="A5" s="1854"/>
      <c r="B5" s="1854"/>
      <c r="C5" s="1854"/>
      <c r="D5" s="1854"/>
      <c r="E5" s="1854"/>
      <c r="F5" s="1854"/>
      <c r="G5" s="1854"/>
    </row>
    <row r="6" spans="1:7" ht="46.5" customHeight="1">
      <c r="A6" s="1854"/>
      <c r="B6" s="1872" t="s">
        <v>2399</v>
      </c>
      <c r="C6" s="2700"/>
      <c r="D6" s="2701"/>
      <c r="E6" s="2701"/>
      <c r="F6" s="2701"/>
      <c r="G6" s="2702"/>
    </row>
    <row r="7" spans="1:7" ht="18.75" customHeight="1">
      <c r="A7" s="1851"/>
      <c r="B7" s="1855" t="s">
        <v>2180</v>
      </c>
      <c r="C7" s="2695" t="s">
        <v>46</v>
      </c>
      <c r="D7" s="2695"/>
      <c r="E7" s="2695"/>
      <c r="F7" s="2695"/>
      <c r="G7" s="2696"/>
    </row>
    <row r="8" spans="1:7" ht="33" customHeight="1">
      <c r="A8" s="1851"/>
      <c r="B8" s="2697" t="s">
        <v>2588</v>
      </c>
      <c r="C8" s="1856"/>
      <c r="D8" s="1857"/>
      <c r="E8" s="1857"/>
      <c r="F8" s="1857"/>
      <c r="G8" s="1858"/>
    </row>
    <row r="9" spans="1:7" ht="33" customHeight="1">
      <c r="A9" s="1851"/>
      <c r="B9" s="2698"/>
      <c r="C9" s="1859"/>
      <c r="D9" s="1860"/>
      <c r="E9" s="1871" t="s">
        <v>52</v>
      </c>
      <c r="F9" s="1871" t="s">
        <v>51</v>
      </c>
      <c r="G9" s="1861"/>
    </row>
    <row r="10" spans="1:7" ht="33" customHeight="1">
      <c r="A10" s="1851"/>
      <c r="B10" s="2698"/>
      <c r="C10" s="1859"/>
      <c r="D10" s="1862" t="s">
        <v>49</v>
      </c>
      <c r="E10" s="1863" t="s">
        <v>50</v>
      </c>
      <c r="F10" s="1863" t="s">
        <v>50</v>
      </c>
      <c r="G10" s="1861"/>
    </row>
    <row r="11" spans="1:7" ht="25.5" customHeight="1">
      <c r="A11" s="1851"/>
      <c r="B11" s="2698"/>
      <c r="C11" s="1859"/>
      <c r="D11" s="1862" t="s">
        <v>280</v>
      </c>
      <c r="E11" s="1863" t="s">
        <v>50</v>
      </c>
      <c r="F11" s="1863" t="s">
        <v>50</v>
      </c>
      <c r="G11" s="1861"/>
    </row>
    <row r="12" spans="1:7">
      <c r="A12" s="1851"/>
      <c r="B12" s="2699"/>
      <c r="C12" s="1864"/>
      <c r="D12" s="1860"/>
      <c r="E12" s="1860"/>
      <c r="F12" s="1860"/>
      <c r="G12" s="1865"/>
    </row>
    <row r="13" spans="1:7" ht="38.25" customHeight="1">
      <c r="A13" s="1851"/>
      <c r="B13" s="2704" t="s">
        <v>2589</v>
      </c>
      <c r="C13" s="1857"/>
      <c r="D13" s="1857"/>
      <c r="E13" s="1857"/>
      <c r="F13" s="1857"/>
      <c r="G13" s="1858"/>
    </row>
    <row r="14" spans="1:7" ht="32.25" customHeight="1">
      <c r="A14" s="1851"/>
      <c r="B14" s="2698"/>
      <c r="C14" s="1851"/>
      <c r="D14" s="1862" t="s">
        <v>58</v>
      </c>
      <c r="E14" s="1863" t="s">
        <v>50</v>
      </c>
      <c r="F14" s="1866"/>
      <c r="G14" s="1861"/>
    </row>
    <row r="15" spans="1:7" ht="21.75" customHeight="1">
      <c r="A15" s="1851"/>
      <c r="B15" s="2698"/>
      <c r="C15" s="1851"/>
      <c r="D15" s="1851"/>
      <c r="E15" s="1851"/>
      <c r="F15" s="1851"/>
      <c r="G15" s="1861"/>
    </row>
    <row r="16" spans="1:7" ht="27" customHeight="1">
      <c r="A16" s="1851"/>
      <c r="B16" s="2698"/>
      <c r="C16" s="1851"/>
      <c r="D16" s="1853" t="s">
        <v>53</v>
      </c>
      <c r="E16" s="1851"/>
      <c r="F16" s="1851"/>
      <c r="G16" s="1861"/>
    </row>
    <row r="17" spans="2:7" ht="29.25" customHeight="1">
      <c r="B17" s="2698"/>
      <c r="C17" s="1851"/>
      <c r="D17" s="1870" t="s">
        <v>54</v>
      </c>
      <c r="E17" s="2705" t="s">
        <v>55</v>
      </c>
      <c r="F17" s="2705"/>
      <c r="G17" s="1861"/>
    </row>
    <row r="18" spans="2:7" ht="29.25" customHeight="1">
      <c r="B18" s="2698"/>
      <c r="C18" s="1851"/>
      <c r="D18" s="1871" t="s">
        <v>56</v>
      </c>
      <c r="E18" s="2691"/>
      <c r="F18" s="2691"/>
      <c r="G18" s="1861"/>
    </row>
    <row r="19" spans="2:7" ht="29.25" customHeight="1">
      <c r="B19" s="2698"/>
      <c r="C19" s="1851"/>
      <c r="D19" s="1871" t="s">
        <v>49</v>
      </c>
      <c r="E19" s="2691"/>
      <c r="F19" s="2691"/>
      <c r="G19" s="1861"/>
    </row>
    <row r="20" spans="2:7" ht="29.25" customHeight="1">
      <c r="B20" s="2698"/>
      <c r="C20" s="1851"/>
      <c r="D20" s="1871" t="s">
        <v>57</v>
      </c>
      <c r="E20" s="2691"/>
      <c r="F20" s="2691"/>
      <c r="G20" s="1861"/>
    </row>
    <row r="21" spans="2:7" ht="29.25" customHeight="1">
      <c r="B21" s="2698"/>
      <c r="C21" s="1851"/>
      <c r="D21" s="1867"/>
      <c r="E21" s="2691"/>
      <c r="F21" s="2691"/>
      <c r="G21" s="1861"/>
    </row>
    <row r="22" spans="2:7" ht="29.25" customHeight="1">
      <c r="B22" s="2698"/>
      <c r="C22" s="1851"/>
      <c r="D22" s="1867"/>
      <c r="E22" s="2691"/>
      <c r="F22" s="2691"/>
      <c r="G22" s="1861"/>
    </row>
    <row r="23" spans="2:7" ht="29.25" customHeight="1">
      <c r="B23" s="2698"/>
      <c r="C23" s="1851"/>
      <c r="D23" s="1867"/>
      <c r="E23" s="2691"/>
      <c r="F23" s="2691"/>
      <c r="G23" s="1861"/>
    </row>
    <row r="24" spans="2:7">
      <c r="B24" s="2699"/>
      <c r="C24" s="1860"/>
      <c r="D24" s="1860"/>
      <c r="E24" s="1860"/>
      <c r="F24" s="1860"/>
      <c r="G24" s="1865"/>
    </row>
    <row r="26" spans="2:7" ht="24.75" customHeight="1">
      <c r="B26" s="2703" t="s">
        <v>2590</v>
      </c>
      <c r="C26" s="2703"/>
      <c r="D26" s="2703"/>
      <c r="E26" s="2703"/>
      <c r="F26" s="2703"/>
      <c r="G26" s="2703"/>
    </row>
    <row r="27" spans="2:7" ht="24.75" customHeight="1">
      <c r="B27" s="2692" t="s">
        <v>2591</v>
      </c>
      <c r="C27" s="2692"/>
      <c r="D27" s="2692"/>
      <c r="E27" s="2692"/>
      <c r="F27" s="2692"/>
      <c r="G27" s="2692"/>
    </row>
    <row r="28" spans="2:7" ht="13.5" customHeight="1">
      <c r="B28" s="1868"/>
      <c r="C28" s="1851"/>
      <c r="D28" s="1851"/>
      <c r="E28" s="1851"/>
      <c r="F28" s="1851"/>
      <c r="G28" s="1851"/>
    </row>
    <row r="32" spans="2:7">
      <c r="C32" s="87" t="s">
        <v>79</v>
      </c>
    </row>
  </sheetData>
  <mergeCells count="15">
    <mergeCell ref="E21:F21"/>
    <mergeCell ref="E22:F22"/>
    <mergeCell ref="E23:F23"/>
    <mergeCell ref="B27:G27"/>
    <mergeCell ref="F2:G2"/>
    <mergeCell ref="A4:G4"/>
    <mergeCell ref="C7:G7"/>
    <mergeCell ref="B8:B12"/>
    <mergeCell ref="C6:G6"/>
    <mergeCell ref="B26:G26"/>
    <mergeCell ref="B13:B24"/>
    <mergeCell ref="E17:F17"/>
    <mergeCell ref="E18:F18"/>
    <mergeCell ref="E19:F19"/>
    <mergeCell ref="E20:F20"/>
  </mergeCells>
  <phoneticPr fontId="8"/>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oddHeader xml:space="preserve">&amp;R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AI30"/>
  <sheetViews>
    <sheetView view="pageBreakPreview" zoomScaleNormal="100" workbookViewId="0">
      <selection activeCell="B14" sqref="B14:Q14"/>
    </sheetView>
  </sheetViews>
  <sheetFormatPr defaultColWidth="9" defaultRowHeight="21" customHeight="1"/>
  <cols>
    <col min="1" max="39" width="2.6328125" style="72" customWidth="1"/>
    <col min="40" max="16384" width="9" style="72"/>
  </cols>
  <sheetData>
    <row r="1" spans="1:35" ht="21" customHeight="1">
      <c r="A1" s="2706" t="s">
        <v>266</v>
      </c>
      <c r="B1" s="2706"/>
      <c r="C1" s="2706"/>
      <c r="D1" s="2706"/>
      <c r="E1" s="2706"/>
      <c r="F1" s="2706"/>
      <c r="G1" s="2706"/>
      <c r="H1" s="2706"/>
      <c r="I1" s="2706"/>
      <c r="J1" s="2706"/>
      <c r="K1" s="2706"/>
      <c r="L1" s="2706"/>
      <c r="M1" s="2706"/>
      <c r="N1" s="2706"/>
      <c r="O1" s="2706"/>
      <c r="P1" s="2706"/>
      <c r="Q1" s="2706"/>
      <c r="R1" s="2706"/>
      <c r="S1" s="2706"/>
      <c r="T1" s="2706"/>
      <c r="U1" s="2706"/>
      <c r="V1" s="2706"/>
      <c r="W1" s="2706"/>
      <c r="X1" s="2706"/>
      <c r="Y1" s="2706"/>
      <c r="Z1" s="2706"/>
      <c r="AA1" s="2706"/>
      <c r="AB1" s="2706"/>
      <c r="AC1" s="2706"/>
      <c r="AD1" s="2706"/>
      <c r="AE1" s="2706"/>
      <c r="AF1" s="2706"/>
      <c r="AG1" s="2706"/>
      <c r="AH1" s="2706"/>
      <c r="AI1" s="2706"/>
    </row>
    <row r="2" spans="1:35" ht="21" customHeight="1">
      <c r="A2" s="2680" t="s">
        <v>281</v>
      </c>
      <c r="B2" s="2680"/>
      <c r="C2" s="2680"/>
      <c r="D2" s="2680"/>
      <c r="E2" s="2680"/>
      <c r="F2" s="2680"/>
      <c r="G2" s="2680"/>
      <c r="H2" s="2680"/>
      <c r="I2" s="2680"/>
      <c r="J2" s="2680"/>
      <c r="K2" s="2680"/>
      <c r="L2" s="2680"/>
      <c r="M2" s="2680"/>
      <c r="N2" s="2680"/>
      <c r="O2" s="2680"/>
      <c r="P2" s="2680"/>
      <c r="Q2" s="2680"/>
      <c r="R2" s="2680"/>
      <c r="S2" s="2680"/>
      <c r="T2" s="2680"/>
      <c r="U2" s="2680"/>
      <c r="V2" s="2680"/>
      <c r="W2" s="2680"/>
      <c r="X2" s="2680"/>
      <c r="Y2" s="2680"/>
      <c r="Z2" s="2680"/>
      <c r="AA2" s="2680"/>
      <c r="AB2" s="2680"/>
      <c r="AC2" s="2680"/>
      <c r="AD2" s="2680"/>
      <c r="AE2" s="2680"/>
      <c r="AF2" s="2680"/>
      <c r="AG2" s="2680"/>
      <c r="AH2" s="2680"/>
      <c r="AI2" s="2680"/>
    </row>
    <row r="3" spans="1:35" ht="21" customHeight="1" thickBot="1"/>
    <row r="4" spans="1:35" ht="21" customHeight="1">
      <c r="A4" s="2707" t="s">
        <v>359</v>
      </c>
      <c r="B4" s="2708"/>
      <c r="C4" s="2708"/>
      <c r="D4" s="2708"/>
      <c r="E4" s="2708"/>
      <c r="F4" s="2708"/>
      <c r="G4" s="2708"/>
      <c r="H4" s="2708"/>
      <c r="I4" s="2708"/>
      <c r="J4" s="2708"/>
      <c r="K4" s="2708"/>
      <c r="L4" s="2708"/>
      <c r="M4" s="2708"/>
      <c r="N4" s="2708"/>
      <c r="O4" s="2708"/>
      <c r="P4" s="2708"/>
      <c r="Q4" s="2709"/>
      <c r="R4" s="2683"/>
      <c r="S4" s="2683"/>
      <c r="T4" s="2683"/>
      <c r="U4" s="2683"/>
      <c r="V4" s="2683"/>
      <c r="W4" s="2683"/>
      <c r="X4" s="2683"/>
      <c r="Y4" s="2683"/>
      <c r="Z4" s="2683"/>
      <c r="AA4" s="2683"/>
      <c r="AB4" s="2683"/>
      <c r="AC4" s="2683"/>
      <c r="AD4" s="2683"/>
      <c r="AE4" s="2683"/>
      <c r="AF4" s="2683"/>
      <c r="AG4" s="2683"/>
      <c r="AH4" s="2683"/>
      <c r="AI4" s="2684"/>
    </row>
    <row r="5" spans="1:35" ht="21" customHeight="1">
      <c r="A5" s="107"/>
      <c r="B5" s="2710" t="s">
        <v>365</v>
      </c>
      <c r="C5" s="2710"/>
      <c r="D5" s="2710"/>
      <c r="E5" s="2710"/>
      <c r="F5" s="2710"/>
      <c r="G5" s="2710"/>
      <c r="H5" s="2710"/>
      <c r="I5" s="2710"/>
      <c r="J5" s="2710"/>
      <c r="K5" s="2710"/>
      <c r="L5" s="2710"/>
      <c r="M5" s="2710"/>
      <c r="N5" s="2710"/>
      <c r="O5" s="2710"/>
      <c r="P5" s="2710"/>
      <c r="Q5" s="2710"/>
      <c r="R5" s="2711">
        <f>ROUND(R4*0.2,2)</f>
        <v>0</v>
      </c>
      <c r="S5" s="2711"/>
      <c r="T5" s="2711"/>
      <c r="U5" s="2711"/>
      <c r="V5" s="2711"/>
      <c r="W5" s="2711"/>
      <c r="X5" s="2711"/>
      <c r="Y5" s="2711"/>
      <c r="Z5" s="2711"/>
      <c r="AA5" s="2711"/>
      <c r="AB5" s="2711"/>
      <c r="AC5" s="2711"/>
      <c r="AD5" s="2711"/>
      <c r="AE5" s="2711"/>
      <c r="AF5" s="2711"/>
      <c r="AG5" s="2711"/>
      <c r="AH5" s="2711"/>
      <c r="AI5" s="2712"/>
    </row>
    <row r="6" spans="1:35" ht="21" customHeight="1">
      <c r="A6" s="2713" t="s">
        <v>363</v>
      </c>
      <c r="B6" s="2714"/>
      <c r="C6" s="2714"/>
      <c r="D6" s="2714"/>
      <c r="E6" s="2714"/>
      <c r="F6" s="2714"/>
      <c r="G6" s="2714"/>
      <c r="H6" s="2714"/>
      <c r="I6" s="2714"/>
      <c r="J6" s="2714"/>
      <c r="K6" s="2714"/>
      <c r="L6" s="2714"/>
      <c r="M6" s="2714"/>
      <c r="N6" s="2714"/>
      <c r="O6" s="2714"/>
      <c r="P6" s="2714"/>
      <c r="Q6" s="2715"/>
      <c r="R6" s="2716"/>
      <c r="S6" s="2716"/>
      <c r="T6" s="2716"/>
      <c r="U6" s="2716"/>
      <c r="V6" s="2716"/>
      <c r="W6" s="2716"/>
      <c r="X6" s="2716"/>
      <c r="Y6" s="2716"/>
      <c r="Z6" s="2716"/>
      <c r="AA6" s="2716"/>
      <c r="AB6" s="2716"/>
      <c r="AC6" s="2716"/>
      <c r="AD6" s="2716"/>
      <c r="AE6" s="2716"/>
      <c r="AF6" s="2716"/>
      <c r="AG6" s="2716"/>
      <c r="AH6" s="2716"/>
      <c r="AI6" s="2717"/>
    </row>
    <row r="7" spans="1:35" ht="21" customHeight="1" thickBot="1">
      <c r="A7" s="2718" t="s">
        <v>364</v>
      </c>
      <c r="B7" s="2719"/>
      <c r="C7" s="2719"/>
      <c r="D7" s="2719"/>
      <c r="E7" s="2719"/>
      <c r="F7" s="2719"/>
      <c r="G7" s="2719"/>
      <c r="H7" s="2719"/>
      <c r="I7" s="2719"/>
      <c r="J7" s="2719"/>
      <c r="K7" s="2719"/>
      <c r="L7" s="2719"/>
      <c r="M7" s="2719"/>
      <c r="N7" s="2719"/>
      <c r="O7" s="2719"/>
      <c r="P7" s="2719"/>
      <c r="Q7" s="2720"/>
      <c r="R7" s="2721" t="s">
        <v>366</v>
      </c>
      <c r="S7" s="2722"/>
      <c r="T7" s="2722"/>
      <c r="U7" s="2722"/>
      <c r="V7" s="2722"/>
      <c r="W7" s="2722"/>
      <c r="X7" s="2722"/>
      <c r="Y7" s="2722"/>
      <c r="Z7" s="2722"/>
      <c r="AA7" s="2722"/>
      <c r="AB7" s="2722"/>
      <c r="AC7" s="2722"/>
      <c r="AD7" s="2722"/>
      <c r="AE7" s="2722"/>
      <c r="AF7" s="2722"/>
      <c r="AG7" s="2722"/>
      <c r="AH7" s="2722"/>
      <c r="AI7" s="2723"/>
    </row>
    <row r="8" spans="1:35" ht="21" customHeight="1" thickTop="1">
      <c r="A8" s="2724" t="s">
        <v>55</v>
      </c>
      <c r="B8" s="2725"/>
      <c r="C8" s="2725"/>
      <c r="D8" s="2725"/>
      <c r="E8" s="2725"/>
      <c r="F8" s="2725"/>
      <c r="G8" s="2725"/>
      <c r="H8" s="2725"/>
      <c r="I8" s="2725"/>
      <c r="J8" s="2725"/>
      <c r="K8" s="2725"/>
      <c r="L8" s="2725"/>
      <c r="M8" s="2725"/>
      <c r="N8" s="2725"/>
      <c r="O8" s="2725"/>
      <c r="P8" s="2725"/>
      <c r="Q8" s="2725"/>
      <c r="R8" s="2730" t="s">
        <v>367</v>
      </c>
      <c r="S8" s="2730"/>
      <c r="T8" s="2730"/>
      <c r="U8" s="2730"/>
      <c r="V8" s="2730"/>
      <c r="W8" s="2730"/>
      <c r="X8" s="2732" t="s">
        <v>463</v>
      </c>
      <c r="Y8" s="2733"/>
      <c r="Z8" s="2733"/>
      <c r="AA8" s="2733"/>
      <c r="AB8" s="2733"/>
      <c r="AC8" s="2733"/>
      <c r="AD8" s="2734"/>
      <c r="AE8" s="2741" t="s">
        <v>282</v>
      </c>
      <c r="AF8" s="2741"/>
      <c r="AG8" s="2741"/>
      <c r="AH8" s="2741"/>
      <c r="AI8" s="2742"/>
    </row>
    <row r="9" spans="1:35" ht="21" customHeight="1">
      <c r="A9" s="2726"/>
      <c r="B9" s="2727"/>
      <c r="C9" s="2727"/>
      <c r="D9" s="2727"/>
      <c r="E9" s="2727"/>
      <c r="F9" s="2727"/>
      <c r="G9" s="2727"/>
      <c r="H9" s="2727"/>
      <c r="I9" s="2727"/>
      <c r="J9" s="2727"/>
      <c r="K9" s="2727"/>
      <c r="L9" s="2727"/>
      <c r="M9" s="2727"/>
      <c r="N9" s="2727"/>
      <c r="O9" s="2727"/>
      <c r="P9" s="2727"/>
      <c r="Q9" s="2727"/>
      <c r="R9" s="2731"/>
      <c r="S9" s="2731"/>
      <c r="T9" s="2731"/>
      <c r="U9" s="2731"/>
      <c r="V9" s="2731"/>
      <c r="W9" s="2731"/>
      <c r="X9" s="2735"/>
      <c r="Y9" s="2736"/>
      <c r="Z9" s="2736"/>
      <c r="AA9" s="2736"/>
      <c r="AB9" s="2736"/>
      <c r="AC9" s="2736"/>
      <c r="AD9" s="2737"/>
      <c r="AE9" s="2743"/>
      <c r="AF9" s="2743"/>
      <c r="AG9" s="2743"/>
      <c r="AH9" s="2743"/>
      <c r="AI9" s="2744"/>
    </row>
    <row r="10" spans="1:35" ht="21" customHeight="1">
      <c r="A10" s="2726"/>
      <c r="B10" s="2727"/>
      <c r="C10" s="2727"/>
      <c r="D10" s="2727"/>
      <c r="E10" s="2727"/>
      <c r="F10" s="2727"/>
      <c r="G10" s="2727"/>
      <c r="H10" s="2727"/>
      <c r="I10" s="2727"/>
      <c r="J10" s="2727"/>
      <c r="K10" s="2727"/>
      <c r="L10" s="2727"/>
      <c r="M10" s="2727"/>
      <c r="N10" s="2727"/>
      <c r="O10" s="2727"/>
      <c r="P10" s="2727"/>
      <c r="Q10" s="2727"/>
      <c r="R10" s="2731"/>
      <c r="S10" s="2731"/>
      <c r="T10" s="2731"/>
      <c r="U10" s="2731"/>
      <c r="V10" s="2731"/>
      <c r="W10" s="2731"/>
      <c r="X10" s="2735"/>
      <c r="Y10" s="2736"/>
      <c r="Z10" s="2736"/>
      <c r="AA10" s="2736"/>
      <c r="AB10" s="2736"/>
      <c r="AC10" s="2736"/>
      <c r="AD10" s="2737"/>
      <c r="AE10" s="2743"/>
      <c r="AF10" s="2743"/>
      <c r="AG10" s="2743"/>
      <c r="AH10" s="2743"/>
      <c r="AI10" s="2744"/>
    </row>
    <row r="11" spans="1:35" ht="21" customHeight="1">
      <c r="A11" s="2726"/>
      <c r="B11" s="2727"/>
      <c r="C11" s="2727"/>
      <c r="D11" s="2727"/>
      <c r="E11" s="2727"/>
      <c r="F11" s="2727"/>
      <c r="G11" s="2727"/>
      <c r="H11" s="2727"/>
      <c r="I11" s="2727"/>
      <c r="J11" s="2727"/>
      <c r="K11" s="2727"/>
      <c r="L11" s="2727"/>
      <c r="M11" s="2727"/>
      <c r="N11" s="2727"/>
      <c r="O11" s="2727"/>
      <c r="P11" s="2727"/>
      <c r="Q11" s="2727"/>
      <c r="R11" s="2731"/>
      <c r="S11" s="2731"/>
      <c r="T11" s="2731"/>
      <c r="U11" s="2731"/>
      <c r="V11" s="2731"/>
      <c r="W11" s="2731"/>
      <c r="X11" s="2735"/>
      <c r="Y11" s="2736"/>
      <c r="Z11" s="2736"/>
      <c r="AA11" s="2736"/>
      <c r="AB11" s="2736"/>
      <c r="AC11" s="2736"/>
      <c r="AD11" s="2737"/>
      <c r="AE11" s="2743"/>
      <c r="AF11" s="2743"/>
      <c r="AG11" s="2743"/>
      <c r="AH11" s="2743"/>
      <c r="AI11" s="2744"/>
    </row>
    <row r="12" spans="1:35" ht="21" customHeight="1">
      <c r="A12" s="2728"/>
      <c r="B12" s="2729"/>
      <c r="C12" s="2729"/>
      <c r="D12" s="2729"/>
      <c r="E12" s="2729"/>
      <c r="F12" s="2729"/>
      <c r="G12" s="2729"/>
      <c r="H12" s="2729"/>
      <c r="I12" s="2729"/>
      <c r="J12" s="2729"/>
      <c r="K12" s="2729"/>
      <c r="L12" s="2729"/>
      <c r="M12" s="2729"/>
      <c r="N12" s="2729"/>
      <c r="O12" s="2729"/>
      <c r="P12" s="2729"/>
      <c r="Q12" s="2729"/>
      <c r="R12" s="2731"/>
      <c r="S12" s="2731"/>
      <c r="T12" s="2731"/>
      <c r="U12" s="2731"/>
      <c r="V12" s="2731"/>
      <c r="W12" s="2731"/>
      <c r="X12" s="2738"/>
      <c r="Y12" s="2739"/>
      <c r="Z12" s="2739"/>
      <c r="AA12" s="2739"/>
      <c r="AB12" s="2739"/>
      <c r="AC12" s="2739"/>
      <c r="AD12" s="2740"/>
      <c r="AE12" s="2743"/>
      <c r="AF12" s="2743"/>
      <c r="AG12" s="2743"/>
      <c r="AH12" s="2743"/>
      <c r="AI12" s="2744"/>
    </row>
    <row r="13" spans="1:35" ht="21" customHeight="1">
      <c r="A13" s="105">
        <v>1</v>
      </c>
      <c r="B13" s="2675"/>
      <c r="C13" s="2675"/>
      <c r="D13" s="2675"/>
      <c r="E13" s="2675"/>
      <c r="F13" s="2675"/>
      <c r="G13" s="2675"/>
      <c r="H13" s="2675"/>
      <c r="I13" s="2675"/>
      <c r="J13" s="2675"/>
      <c r="K13" s="2675"/>
      <c r="L13" s="2675"/>
      <c r="M13" s="2675"/>
      <c r="N13" s="2675"/>
      <c r="O13" s="2675"/>
      <c r="P13" s="2675"/>
      <c r="Q13" s="2745"/>
      <c r="R13" s="2675"/>
      <c r="S13" s="2675"/>
      <c r="T13" s="2675"/>
      <c r="U13" s="2675"/>
      <c r="V13" s="2675"/>
      <c r="W13" s="2675"/>
      <c r="X13" s="2675"/>
      <c r="Y13" s="2675"/>
      <c r="Z13" s="2675"/>
      <c r="AA13" s="2675"/>
      <c r="AB13" s="2675"/>
      <c r="AC13" s="2675"/>
      <c r="AD13" s="2675"/>
      <c r="AE13" s="2675"/>
      <c r="AF13" s="2675"/>
      <c r="AG13" s="2675"/>
      <c r="AH13" s="2675"/>
      <c r="AI13" s="2676"/>
    </row>
    <row r="14" spans="1:35" ht="21" customHeight="1">
      <c r="A14" s="105">
        <v>2</v>
      </c>
      <c r="B14" s="2675"/>
      <c r="C14" s="2675"/>
      <c r="D14" s="2675"/>
      <c r="E14" s="2675"/>
      <c r="F14" s="2675"/>
      <c r="G14" s="2675"/>
      <c r="H14" s="2675"/>
      <c r="I14" s="2675"/>
      <c r="J14" s="2675"/>
      <c r="K14" s="2675"/>
      <c r="L14" s="2675"/>
      <c r="M14" s="2675"/>
      <c r="N14" s="2675"/>
      <c r="O14" s="2675"/>
      <c r="P14" s="2675"/>
      <c r="Q14" s="2745"/>
      <c r="R14" s="2675"/>
      <c r="S14" s="2675"/>
      <c r="T14" s="2675"/>
      <c r="U14" s="2675"/>
      <c r="V14" s="2675"/>
      <c r="W14" s="2675"/>
      <c r="X14" s="2675"/>
      <c r="Y14" s="2675"/>
      <c r="Z14" s="2675"/>
      <c r="AA14" s="2675"/>
      <c r="AB14" s="2675"/>
      <c r="AC14" s="2675"/>
      <c r="AD14" s="2675"/>
      <c r="AE14" s="2675"/>
      <c r="AF14" s="2675"/>
      <c r="AG14" s="2675"/>
      <c r="AH14" s="2675"/>
      <c r="AI14" s="2676"/>
    </row>
    <row r="15" spans="1:35" ht="21" customHeight="1">
      <c r="A15" s="105">
        <v>3</v>
      </c>
      <c r="B15" s="2675"/>
      <c r="C15" s="2675"/>
      <c r="D15" s="2675"/>
      <c r="E15" s="2675"/>
      <c r="F15" s="2675"/>
      <c r="G15" s="2675"/>
      <c r="H15" s="2675"/>
      <c r="I15" s="2675"/>
      <c r="J15" s="2675"/>
      <c r="K15" s="2675"/>
      <c r="L15" s="2675"/>
      <c r="M15" s="2675"/>
      <c r="N15" s="2675"/>
      <c r="O15" s="2675"/>
      <c r="P15" s="2675"/>
      <c r="Q15" s="2745"/>
      <c r="R15" s="2675"/>
      <c r="S15" s="2675"/>
      <c r="T15" s="2675"/>
      <c r="U15" s="2675"/>
      <c r="V15" s="2675"/>
      <c r="W15" s="2675"/>
      <c r="X15" s="2675"/>
      <c r="Y15" s="2675"/>
      <c r="Z15" s="2675"/>
      <c r="AA15" s="2675"/>
      <c r="AB15" s="2675"/>
      <c r="AC15" s="2675"/>
      <c r="AD15" s="2675"/>
      <c r="AE15" s="2675"/>
      <c r="AF15" s="2675"/>
      <c r="AG15" s="2675"/>
      <c r="AH15" s="2675"/>
      <c r="AI15" s="2676"/>
    </row>
    <row r="16" spans="1:35" ht="21" customHeight="1">
      <c r="A16" s="105">
        <v>4</v>
      </c>
      <c r="B16" s="2675"/>
      <c r="C16" s="2675"/>
      <c r="D16" s="2675"/>
      <c r="E16" s="2675"/>
      <c r="F16" s="2675"/>
      <c r="G16" s="2675"/>
      <c r="H16" s="2675"/>
      <c r="I16" s="2675"/>
      <c r="J16" s="2675"/>
      <c r="K16" s="2675"/>
      <c r="L16" s="2675"/>
      <c r="M16" s="2675"/>
      <c r="N16" s="2675"/>
      <c r="O16" s="2675"/>
      <c r="P16" s="2675"/>
      <c r="Q16" s="2745"/>
      <c r="R16" s="2675"/>
      <c r="S16" s="2675"/>
      <c r="T16" s="2675"/>
      <c r="U16" s="2675"/>
      <c r="V16" s="2675"/>
      <c r="W16" s="2675"/>
      <c r="X16" s="2675"/>
      <c r="Y16" s="2675"/>
      <c r="Z16" s="2675"/>
      <c r="AA16" s="2675"/>
      <c r="AB16" s="2675"/>
      <c r="AC16" s="2675"/>
      <c r="AD16" s="2675"/>
      <c r="AE16" s="2675"/>
      <c r="AF16" s="2675"/>
      <c r="AG16" s="2675"/>
      <c r="AH16" s="2675"/>
      <c r="AI16" s="2676"/>
    </row>
    <row r="17" spans="1:35" ht="21" customHeight="1">
      <c r="A17" s="105">
        <v>5</v>
      </c>
      <c r="B17" s="2675"/>
      <c r="C17" s="2675"/>
      <c r="D17" s="2675"/>
      <c r="E17" s="2675"/>
      <c r="F17" s="2675"/>
      <c r="G17" s="2675"/>
      <c r="H17" s="2675"/>
      <c r="I17" s="2675"/>
      <c r="J17" s="2675"/>
      <c r="K17" s="2675"/>
      <c r="L17" s="2675"/>
      <c r="M17" s="2675"/>
      <c r="N17" s="2675"/>
      <c r="O17" s="2675"/>
      <c r="P17" s="2675"/>
      <c r="Q17" s="2745"/>
      <c r="R17" s="2675"/>
      <c r="S17" s="2675"/>
      <c r="T17" s="2675"/>
      <c r="U17" s="2675"/>
      <c r="V17" s="2675"/>
      <c r="W17" s="2675"/>
      <c r="X17" s="2675"/>
      <c r="Y17" s="2675"/>
      <c r="Z17" s="2675"/>
      <c r="AA17" s="2675"/>
      <c r="AB17" s="2675"/>
      <c r="AC17" s="2675"/>
      <c r="AD17" s="2675"/>
      <c r="AE17" s="2675"/>
      <c r="AF17" s="2675"/>
      <c r="AG17" s="2675"/>
      <c r="AH17" s="2675"/>
      <c r="AI17" s="2676"/>
    </row>
    <row r="18" spans="1:35" ht="21" customHeight="1">
      <c r="A18" s="105">
        <v>6</v>
      </c>
      <c r="B18" s="2675"/>
      <c r="C18" s="2675"/>
      <c r="D18" s="2675"/>
      <c r="E18" s="2675"/>
      <c r="F18" s="2675"/>
      <c r="G18" s="2675"/>
      <c r="H18" s="2675"/>
      <c r="I18" s="2675"/>
      <c r="J18" s="2675"/>
      <c r="K18" s="2675"/>
      <c r="L18" s="2675"/>
      <c r="M18" s="2675"/>
      <c r="N18" s="2675"/>
      <c r="O18" s="2675"/>
      <c r="P18" s="2675"/>
      <c r="Q18" s="2745"/>
      <c r="R18" s="2675"/>
      <c r="S18" s="2675"/>
      <c r="T18" s="2675"/>
      <c r="U18" s="2675"/>
      <c r="V18" s="2675"/>
      <c r="W18" s="2675"/>
      <c r="X18" s="2675"/>
      <c r="Y18" s="2675"/>
      <c r="Z18" s="2675"/>
      <c r="AA18" s="2675"/>
      <c r="AB18" s="2675"/>
      <c r="AC18" s="2675"/>
      <c r="AD18" s="2675"/>
      <c r="AE18" s="2675"/>
      <c r="AF18" s="2675"/>
      <c r="AG18" s="2675"/>
      <c r="AH18" s="2675"/>
      <c r="AI18" s="2676"/>
    </row>
    <row r="19" spans="1:35" ht="21" customHeight="1">
      <c r="A19" s="105">
        <v>7</v>
      </c>
      <c r="B19" s="2675"/>
      <c r="C19" s="2675"/>
      <c r="D19" s="2675"/>
      <c r="E19" s="2675"/>
      <c r="F19" s="2675"/>
      <c r="G19" s="2675"/>
      <c r="H19" s="2675"/>
      <c r="I19" s="2675"/>
      <c r="J19" s="2675"/>
      <c r="K19" s="2675"/>
      <c r="L19" s="2675"/>
      <c r="M19" s="2675"/>
      <c r="N19" s="2675"/>
      <c r="O19" s="2675"/>
      <c r="P19" s="2675"/>
      <c r="Q19" s="2745"/>
      <c r="R19" s="2675"/>
      <c r="S19" s="2675"/>
      <c r="T19" s="2675"/>
      <c r="U19" s="2675"/>
      <c r="V19" s="2675"/>
      <c r="W19" s="2675"/>
      <c r="X19" s="2675"/>
      <c r="Y19" s="2675"/>
      <c r="Z19" s="2675"/>
      <c r="AA19" s="2675"/>
      <c r="AB19" s="2675"/>
      <c r="AC19" s="2675"/>
      <c r="AD19" s="2675"/>
      <c r="AE19" s="2675"/>
      <c r="AF19" s="2675"/>
      <c r="AG19" s="2675"/>
      <c r="AH19" s="2675"/>
      <c r="AI19" s="2676"/>
    </row>
    <row r="20" spans="1:35" ht="21" customHeight="1">
      <c r="A20" s="105">
        <v>8</v>
      </c>
      <c r="B20" s="2675"/>
      <c r="C20" s="2675"/>
      <c r="D20" s="2675"/>
      <c r="E20" s="2675"/>
      <c r="F20" s="2675"/>
      <c r="G20" s="2675"/>
      <c r="H20" s="2675"/>
      <c r="I20" s="2675"/>
      <c r="J20" s="2675"/>
      <c r="K20" s="2675"/>
      <c r="L20" s="2675"/>
      <c r="M20" s="2675"/>
      <c r="N20" s="2675"/>
      <c r="O20" s="2675"/>
      <c r="P20" s="2675"/>
      <c r="Q20" s="2745"/>
      <c r="R20" s="2675"/>
      <c r="S20" s="2675"/>
      <c r="T20" s="2675"/>
      <c r="U20" s="2675"/>
      <c r="V20" s="2675"/>
      <c r="W20" s="2675"/>
      <c r="X20" s="2675"/>
      <c r="Y20" s="2675"/>
      <c r="Z20" s="2675"/>
      <c r="AA20" s="2675"/>
      <c r="AB20" s="2675"/>
      <c r="AC20" s="2675"/>
      <c r="AD20" s="2675"/>
      <c r="AE20" s="2675"/>
      <c r="AF20" s="2675"/>
      <c r="AG20" s="2675"/>
      <c r="AH20" s="2675"/>
      <c r="AI20" s="2676"/>
    </row>
    <row r="21" spans="1:35" ht="21" customHeight="1">
      <c r="A21" s="105">
        <v>9</v>
      </c>
      <c r="B21" s="2675"/>
      <c r="C21" s="2675"/>
      <c r="D21" s="2675"/>
      <c r="E21" s="2675"/>
      <c r="F21" s="2675"/>
      <c r="G21" s="2675"/>
      <c r="H21" s="2675"/>
      <c r="I21" s="2675"/>
      <c r="J21" s="2675"/>
      <c r="K21" s="2675"/>
      <c r="L21" s="2675"/>
      <c r="M21" s="2675"/>
      <c r="N21" s="2675"/>
      <c r="O21" s="2675"/>
      <c r="P21" s="2675"/>
      <c r="Q21" s="2745"/>
      <c r="R21" s="2675"/>
      <c r="S21" s="2675"/>
      <c r="T21" s="2675"/>
      <c r="U21" s="2675"/>
      <c r="V21" s="2675"/>
      <c r="W21" s="2675"/>
      <c r="X21" s="2675"/>
      <c r="Y21" s="2675"/>
      <c r="Z21" s="2675"/>
      <c r="AA21" s="2675"/>
      <c r="AB21" s="2675"/>
      <c r="AC21" s="2675"/>
      <c r="AD21" s="2675"/>
      <c r="AE21" s="2675"/>
      <c r="AF21" s="2675"/>
      <c r="AG21" s="2675"/>
      <c r="AH21" s="2675"/>
      <c r="AI21" s="2676"/>
    </row>
    <row r="22" spans="1:35" ht="21" customHeight="1">
      <c r="A22" s="105">
        <v>10</v>
      </c>
      <c r="B22" s="2675"/>
      <c r="C22" s="2675"/>
      <c r="D22" s="2675"/>
      <c r="E22" s="2675"/>
      <c r="F22" s="2675"/>
      <c r="G22" s="2675"/>
      <c r="H22" s="2675"/>
      <c r="I22" s="2675"/>
      <c r="J22" s="2675"/>
      <c r="K22" s="2675"/>
      <c r="L22" s="2675"/>
      <c r="M22" s="2675"/>
      <c r="N22" s="2675"/>
      <c r="O22" s="2675"/>
      <c r="P22" s="2675"/>
      <c r="Q22" s="2745"/>
      <c r="R22" s="2675"/>
      <c r="S22" s="2675"/>
      <c r="T22" s="2675"/>
      <c r="U22" s="2675"/>
      <c r="V22" s="2675"/>
      <c r="W22" s="2675"/>
      <c r="X22" s="2675"/>
      <c r="Y22" s="2675"/>
      <c r="Z22" s="2675"/>
      <c r="AA22" s="2675"/>
      <c r="AB22" s="2675"/>
      <c r="AC22" s="2675"/>
      <c r="AD22" s="2675"/>
      <c r="AE22" s="2675"/>
      <c r="AF22" s="2675"/>
      <c r="AG22" s="2675"/>
      <c r="AH22" s="2675"/>
      <c r="AI22" s="2676"/>
    </row>
    <row r="23" spans="1:35" ht="21" customHeight="1">
      <c r="A23" s="105">
        <v>11</v>
      </c>
      <c r="B23" s="2675"/>
      <c r="C23" s="2675"/>
      <c r="D23" s="2675"/>
      <c r="E23" s="2675"/>
      <c r="F23" s="2675"/>
      <c r="G23" s="2675"/>
      <c r="H23" s="2675"/>
      <c r="I23" s="2675"/>
      <c r="J23" s="2675"/>
      <c r="K23" s="2675"/>
      <c r="L23" s="2675"/>
      <c r="M23" s="2675"/>
      <c r="N23" s="2675"/>
      <c r="O23" s="2675"/>
      <c r="P23" s="2675"/>
      <c r="Q23" s="2745"/>
      <c r="R23" s="2675"/>
      <c r="S23" s="2675"/>
      <c r="T23" s="2675"/>
      <c r="U23" s="2675"/>
      <c r="V23" s="2675"/>
      <c r="W23" s="2675"/>
      <c r="X23" s="2675"/>
      <c r="Y23" s="2675"/>
      <c r="Z23" s="2675"/>
      <c r="AA23" s="2675"/>
      <c r="AB23" s="2675"/>
      <c r="AC23" s="2675"/>
      <c r="AD23" s="2675"/>
      <c r="AE23" s="2675"/>
      <c r="AF23" s="2675"/>
      <c r="AG23" s="2675"/>
      <c r="AH23" s="2675"/>
      <c r="AI23" s="2676"/>
    </row>
    <row r="24" spans="1:35" ht="21" customHeight="1">
      <c r="A24" s="105">
        <v>12</v>
      </c>
      <c r="B24" s="2675"/>
      <c r="C24" s="2675"/>
      <c r="D24" s="2675"/>
      <c r="E24" s="2675"/>
      <c r="F24" s="2675"/>
      <c r="G24" s="2675"/>
      <c r="H24" s="2675"/>
      <c r="I24" s="2675"/>
      <c r="J24" s="2675"/>
      <c r="K24" s="2675"/>
      <c r="L24" s="2675"/>
      <c r="M24" s="2675"/>
      <c r="N24" s="2675"/>
      <c r="O24" s="2675"/>
      <c r="P24" s="2675"/>
      <c r="Q24" s="2745"/>
      <c r="R24" s="2675"/>
      <c r="S24" s="2675"/>
      <c r="T24" s="2675"/>
      <c r="U24" s="2675"/>
      <c r="V24" s="2675"/>
      <c r="W24" s="2675"/>
      <c r="X24" s="2675"/>
      <c r="Y24" s="2675"/>
      <c r="Z24" s="2675"/>
      <c r="AA24" s="2675"/>
      <c r="AB24" s="2675"/>
      <c r="AC24" s="2675"/>
      <c r="AD24" s="2675"/>
      <c r="AE24" s="2675"/>
      <c r="AF24" s="2675"/>
      <c r="AG24" s="2675"/>
      <c r="AH24" s="2675"/>
      <c r="AI24" s="2676"/>
    </row>
    <row r="25" spans="1:35" ht="21" customHeight="1">
      <c r="A25" s="105">
        <v>13</v>
      </c>
      <c r="B25" s="2675"/>
      <c r="C25" s="2675"/>
      <c r="D25" s="2675"/>
      <c r="E25" s="2675"/>
      <c r="F25" s="2675"/>
      <c r="G25" s="2675"/>
      <c r="H25" s="2675"/>
      <c r="I25" s="2675"/>
      <c r="J25" s="2675"/>
      <c r="K25" s="2675"/>
      <c r="L25" s="2675"/>
      <c r="M25" s="2675"/>
      <c r="N25" s="2675"/>
      <c r="O25" s="2675"/>
      <c r="P25" s="2675"/>
      <c r="Q25" s="2745"/>
      <c r="R25" s="2675"/>
      <c r="S25" s="2675"/>
      <c r="T25" s="2675"/>
      <c r="U25" s="2675"/>
      <c r="V25" s="2675"/>
      <c r="W25" s="2675"/>
      <c r="X25" s="2675"/>
      <c r="Y25" s="2675"/>
      <c r="Z25" s="2675"/>
      <c r="AA25" s="2675"/>
      <c r="AB25" s="2675"/>
      <c r="AC25" s="2675"/>
      <c r="AD25" s="2675"/>
      <c r="AE25" s="2675"/>
      <c r="AF25" s="2675"/>
      <c r="AG25" s="2675"/>
      <c r="AH25" s="2675"/>
      <c r="AI25" s="2676"/>
    </row>
    <row r="26" spans="1:35" ht="21" customHeight="1">
      <c r="A26" s="105">
        <v>14</v>
      </c>
      <c r="B26" s="2675"/>
      <c r="C26" s="2675"/>
      <c r="D26" s="2675"/>
      <c r="E26" s="2675"/>
      <c r="F26" s="2675"/>
      <c r="G26" s="2675"/>
      <c r="H26" s="2675"/>
      <c r="I26" s="2675"/>
      <c r="J26" s="2675"/>
      <c r="K26" s="2675"/>
      <c r="L26" s="2675"/>
      <c r="M26" s="2675"/>
      <c r="N26" s="2675"/>
      <c r="O26" s="2675"/>
      <c r="P26" s="2675"/>
      <c r="Q26" s="2745"/>
      <c r="R26" s="2675"/>
      <c r="S26" s="2675"/>
      <c r="T26" s="2675"/>
      <c r="U26" s="2675"/>
      <c r="V26" s="2675"/>
      <c r="W26" s="2675"/>
      <c r="X26" s="2675"/>
      <c r="Y26" s="2675"/>
      <c r="Z26" s="2675"/>
      <c r="AA26" s="2675"/>
      <c r="AB26" s="2675"/>
      <c r="AC26" s="2675"/>
      <c r="AD26" s="2675"/>
      <c r="AE26" s="2675"/>
      <c r="AF26" s="2675"/>
      <c r="AG26" s="2675"/>
      <c r="AH26" s="2675"/>
      <c r="AI26" s="2676"/>
    </row>
    <row r="27" spans="1:35" ht="21" customHeight="1" thickBot="1">
      <c r="A27" s="106">
        <v>15</v>
      </c>
      <c r="B27" s="2677"/>
      <c r="C27" s="2677"/>
      <c r="D27" s="2677"/>
      <c r="E27" s="2677"/>
      <c r="F27" s="2677"/>
      <c r="G27" s="2677"/>
      <c r="H27" s="2677"/>
      <c r="I27" s="2677"/>
      <c r="J27" s="2677"/>
      <c r="K27" s="2677"/>
      <c r="L27" s="2677"/>
      <c r="M27" s="2677"/>
      <c r="N27" s="2677"/>
      <c r="O27" s="2677"/>
      <c r="P27" s="2677"/>
      <c r="Q27" s="2746"/>
      <c r="R27" s="2677"/>
      <c r="S27" s="2677"/>
      <c r="T27" s="2677"/>
      <c r="U27" s="2677"/>
      <c r="V27" s="2677"/>
      <c r="W27" s="2677"/>
      <c r="X27" s="2677"/>
      <c r="Y27" s="2677"/>
      <c r="Z27" s="2677"/>
      <c r="AA27" s="2677"/>
      <c r="AB27" s="2677"/>
      <c r="AC27" s="2677"/>
      <c r="AD27" s="2677"/>
      <c r="AE27" s="2677"/>
      <c r="AF27" s="2677"/>
      <c r="AG27" s="2677"/>
      <c r="AH27" s="2677"/>
      <c r="AI27" s="2678"/>
    </row>
    <row r="28" spans="1:35" ht="22.5" customHeight="1">
      <c r="A28" s="2747" t="s">
        <v>464</v>
      </c>
      <c r="B28" s="2747"/>
      <c r="C28" s="2747"/>
      <c r="D28" s="2747"/>
      <c r="E28" s="2747"/>
      <c r="F28" s="2747"/>
      <c r="G28" s="2747"/>
      <c r="H28" s="2747"/>
      <c r="I28" s="2747"/>
      <c r="J28" s="2747"/>
      <c r="K28" s="2747"/>
      <c r="L28" s="2747"/>
      <c r="M28" s="2747"/>
      <c r="N28" s="2747"/>
      <c r="O28" s="2747"/>
      <c r="P28" s="2747"/>
      <c r="Q28" s="2747"/>
      <c r="R28" s="2747"/>
      <c r="S28" s="2747"/>
      <c r="T28" s="2747"/>
      <c r="U28" s="2747"/>
      <c r="V28" s="2747"/>
      <c r="W28" s="2747"/>
      <c r="X28" s="2747"/>
      <c r="Y28" s="2747"/>
      <c r="Z28" s="2747"/>
      <c r="AA28" s="2747"/>
      <c r="AB28" s="2747"/>
      <c r="AC28" s="2747"/>
      <c r="AD28" s="2747"/>
      <c r="AE28" s="2747"/>
      <c r="AF28" s="2747"/>
      <c r="AG28" s="2747"/>
      <c r="AH28" s="2747"/>
      <c r="AI28" s="2747"/>
    </row>
    <row r="29" spans="1:35" ht="22.5" customHeight="1">
      <c r="A29" s="2748"/>
      <c r="B29" s="2748"/>
      <c r="C29" s="2748"/>
      <c r="D29" s="2748"/>
      <c r="E29" s="2748"/>
      <c r="F29" s="2748"/>
      <c r="G29" s="2748"/>
      <c r="H29" s="2748"/>
      <c r="I29" s="2748"/>
      <c r="J29" s="2748"/>
      <c r="K29" s="2748"/>
      <c r="L29" s="2748"/>
      <c r="M29" s="2748"/>
      <c r="N29" s="2748"/>
      <c r="O29" s="2748"/>
      <c r="P29" s="2748"/>
      <c r="Q29" s="2748"/>
      <c r="R29" s="2748"/>
      <c r="S29" s="2748"/>
      <c r="T29" s="2748"/>
      <c r="U29" s="2748"/>
      <c r="V29" s="2748"/>
      <c r="W29" s="2748"/>
      <c r="X29" s="2748"/>
      <c r="Y29" s="2748"/>
      <c r="Z29" s="2748"/>
      <c r="AA29" s="2748"/>
      <c r="AB29" s="2748"/>
      <c r="AC29" s="2748"/>
      <c r="AD29" s="2748"/>
      <c r="AE29" s="2748"/>
      <c r="AF29" s="2748"/>
      <c r="AG29" s="2748"/>
      <c r="AH29" s="2748"/>
      <c r="AI29" s="2748"/>
    </row>
    <row r="30" spans="1:35" ht="22.5" customHeight="1">
      <c r="A30" s="2748"/>
      <c r="B30" s="2748"/>
      <c r="C30" s="2748"/>
      <c r="D30" s="2748"/>
      <c r="E30" s="2748"/>
      <c r="F30" s="2748"/>
      <c r="G30" s="2748"/>
      <c r="H30" s="2748"/>
      <c r="I30" s="2748"/>
      <c r="J30" s="2748"/>
      <c r="K30" s="2748"/>
      <c r="L30" s="2748"/>
      <c r="M30" s="2748"/>
      <c r="N30" s="2748"/>
      <c r="O30" s="2748"/>
      <c r="P30" s="2748"/>
      <c r="Q30" s="2748"/>
      <c r="R30" s="2748"/>
      <c r="S30" s="2748"/>
      <c r="T30" s="2748"/>
      <c r="U30" s="2748"/>
      <c r="V30" s="2748"/>
      <c r="W30" s="2748"/>
      <c r="X30" s="2748"/>
      <c r="Y30" s="2748"/>
      <c r="Z30" s="2748"/>
      <c r="AA30" s="2748"/>
      <c r="AB30" s="2748"/>
      <c r="AC30" s="2748"/>
      <c r="AD30" s="2748"/>
      <c r="AE30" s="2748"/>
      <c r="AF30" s="2748"/>
      <c r="AG30" s="2748"/>
      <c r="AH30" s="2748"/>
      <c r="AI30" s="2748"/>
    </row>
  </sheetData>
  <mergeCells count="75">
    <mergeCell ref="B27:Q27"/>
    <mergeCell ref="R27:W27"/>
    <mergeCell ref="X27:AD27"/>
    <mergeCell ref="AE27:AI27"/>
    <mergeCell ref="A28:AI30"/>
    <mergeCell ref="B25:Q25"/>
    <mergeCell ref="R25:W25"/>
    <mergeCell ref="X25:AD25"/>
    <mergeCell ref="AE25:AI25"/>
    <mergeCell ref="B26:Q26"/>
    <mergeCell ref="R26:W26"/>
    <mergeCell ref="X26:AD26"/>
    <mergeCell ref="AE26:AI26"/>
    <mergeCell ref="B23:Q23"/>
    <mergeCell ref="R23:W23"/>
    <mergeCell ref="X23:AD23"/>
    <mergeCell ref="AE23:AI23"/>
    <mergeCell ref="B24:Q24"/>
    <mergeCell ref="R24:W24"/>
    <mergeCell ref="X24:AD24"/>
    <mergeCell ref="AE24:AI24"/>
    <mergeCell ref="B21:Q21"/>
    <mergeCell ref="R21:W21"/>
    <mergeCell ref="X21:AD21"/>
    <mergeCell ref="AE21:AI21"/>
    <mergeCell ref="B22:Q22"/>
    <mergeCell ref="R22:W22"/>
    <mergeCell ref="X22:AD22"/>
    <mergeCell ref="AE22:AI22"/>
    <mergeCell ref="B19:Q19"/>
    <mergeCell ref="R19:W19"/>
    <mergeCell ref="X19:AD19"/>
    <mergeCell ref="AE19:AI19"/>
    <mergeCell ref="B20:Q20"/>
    <mergeCell ref="R20:W20"/>
    <mergeCell ref="X20:AD20"/>
    <mergeCell ref="AE20:AI20"/>
    <mergeCell ref="B17:Q17"/>
    <mergeCell ref="R17:W17"/>
    <mergeCell ref="X17:AD17"/>
    <mergeCell ref="AE17:AI17"/>
    <mergeCell ref="B18:Q18"/>
    <mergeCell ref="R18:W18"/>
    <mergeCell ref="X18:AD18"/>
    <mergeCell ref="AE18:AI18"/>
    <mergeCell ref="B15:Q15"/>
    <mergeCell ref="R15:W15"/>
    <mergeCell ref="X15:AD15"/>
    <mergeCell ref="AE15:AI15"/>
    <mergeCell ref="B16:Q16"/>
    <mergeCell ref="R16:W16"/>
    <mergeCell ref="X16:AD16"/>
    <mergeCell ref="AE16:AI16"/>
    <mergeCell ref="B13:Q13"/>
    <mergeCell ref="R13:W13"/>
    <mergeCell ref="X13:AD13"/>
    <mergeCell ref="AE13:AI13"/>
    <mergeCell ref="B14:Q14"/>
    <mergeCell ref="R14:W14"/>
    <mergeCell ref="X14:AD14"/>
    <mergeCell ref="AE14:AI14"/>
    <mergeCell ref="A6:Q6"/>
    <mergeCell ref="R6:AI6"/>
    <mergeCell ref="A7:Q7"/>
    <mergeCell ref="R7:AI7"/>
    <mergeCell ref="A8:Q12"/>
    <mergeCell ref="R8:W12"/>
    <mergeCell ref="X8:AD12"/>
    <mergeCell ref="AE8:AI12"/>
    <mergeCell ref="A1:AI1"/>
    <mergeCell ref="A2:AI2"/>
    <mergeCell ref="A4:Q4"/>
    <mergeCell ref="R4:AI4"/>
    <mergeCell ref="B5:Q5"/>
    <mergeCell ref="R5:AI5"/>
  </mergeCells>
  <phoneticPr fontId="8"/>
  <printOptions horizontalCentered="1"/>
  <pageMargins left="0.63" right="0.39370078740157483" top="0.77" bottom="0.35433070866141736" header="0.31496062992125984" footer="0.27559055118110237"/>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AI30"/>
  <sheetViews>
    <sheetView view="pageBreakPreview" zoomScaleNormal="100" workbookViewId="0">
      <selection activeCell="B14" sqref="B14:Q14"/>
    </sheetView>
  </sheetViews>
  <sheetFormatPr defaultColWidth="9" defaultRowHeight="21" customHeight="1"/>
  <cols>
    <col min="1" max="39" width="2.6328125" style="72" customWidth="1"/>
    <col min="40" max="16384" width="9" style="72"/>
  </cols>
  <sheetData>
    <row r="1" spans="1:35" ht="21" customHeight="1">
      <c r="A1" s="2706" t="s">
        <v>266</v>
      </c>
      <c r="B1" s="2706"/>
      <c r="C1" s="2706"/>
      <c r="D1" s="2706"/>
      <c r="E1" s="2706"/>
      <c r="F1" s="2706"/>
      <c r="G1" s="2706"/>
      <c r="H1" s="2706"/>
      <c r="I1" s="2706"/>
      <c r="J1" s="2706"/>
      <c r="K1" s="2706"/>
      <c r="L1" s="2706"/>
      <c r="M1" s="2706"/>
      <c r="N1" s="2706"/>
      <c r="O1" s="2706"/>
      <c r="P1" s="2706"/>
      <c r="Q1" s="2706"/>
      <c r="R1" s="2706"/>
      <c r="S1" s="2706"/>
      <c r="T1" s="2706"/>
      <c r="U1" s="2706"/>
      <c r="V1" s="2706"/>
      <c r="W1" s="2706"/>
      <c r="X1" s="2706"/>
      <c r="Y1" s="2706"/>
      <c r="Z1" s="2706"/>
      <c r="AA1" s="2706"/>
      <c r="AB1" s="2706"/>
      <c r="AC1" s="2706"/>
      <c r="AD1" s="2706"/>
      <c r="AE1" s="2706"/>
      <c r="AF1" s="2706"/>
      <c r="AG1" s="2706"/>
      <c r="AH1" s="2706"/>
      <c r="AI1" s="2706"/>
    </row>
    <row r="2" spans="1:35" ht="21" customHeight="1">
      <c r="A2" s="2680" t="s">
        <v>281</v>
      </c>
      <c r="B2" s="2680"/>
      <c r="C2" s="2680"/>
      <c r="D2" s="2680"/>
      <c r="E2" s="2680"/>
      <c r="F2" s="2680"/>
      <c r="G2" s="2680"/>
      <c r="H2" s="2680"/>
      <c r="I2" s="2680"/>
      <c r="J2" s="2680"/>
      <c r="K2" s="2680"/>
      <c r="L2" s="2680"/>
      <c r="M2" s="2680"/>
      <c r="N2" s="2680"/>
      <c r="O2" s="2680"/>
      <c r="P2" s="2680"/>
      <c r="Q2" s="2680"/>
      <c r="R2" s="2680"/>
      <c r="S2" s="2680"/>
      <c r="T2" s="2680"/>
      <c r="U2" s="2680"/>
      <c r="V2" s="2680"/>
      <c r="W2" s="2680"/>
      <c r="X2" s="2680"/>
      <c r="Y2" s="2680"/>
      <c r="Z2" s="2680"/>
      <c r="AA2" s="2680"/>
      <c r="AB2" s="2680"/>
      <c r="AC2" s="2680"/>
      <c r="AD2" s="2680"/>
      <c r="AE2" s="2680"/>
      <c r="AF2" s="2680"/>
      <c r="AG2" s="2680"/>
      <c r="AH2" s="2680"/>
      <c r="AI2" s="2680"/>
    </row>
    <row r="3" spans="1:35" ht="21" customHeight="1" thickBot="1"/>
    <row r="4" spans="1:35" ht="21" customHeight="1">
      <c r="A4" s="2707" t="s">
        <v>359</v>
      </c>
      <c r="B4" s="2708"/>
      <c r="C4" s="2708"/>
      <c r="D4" s="2708"/>
      <c r="E4" s="2708"/>
      <c r="F4" s="2708"/>
      <c r="G4" s="2708"/>
      <c r="H4" s="2708"/>
      <c r="I4" s="2708"/>
      <c r="J4" s="2708"/>
      <c r="K4" s="2708"/>
      <c r="L4" s="2708"/>
      <c r="M4" s="2708"/>
      <c r="N4" s="2708"/>
      <c r="O4" s="2708"/>
      <c r="P4" s="2708"/>
      <c r="Q4" s="2709"/>
      <c r="R4" s="2683">
        <v>28</v>
      </c>
      <c r="S4" s="2683"/>
      <c r="T4" s="2683"/>
      <c r="U4" s="2683"/>
      <c r="V4" s="2683"/>
      <c r="W4" s="2683"/>
      <c r="X4" s="2683"/>
      <c r="Y4" s="2683"/>
      <c r="Z4" s="2683"/>
      <c r="AA4" s="2683"/>
      <c r="AB4" s="2683"/>
      <c r="AC4" s="2683"/>
      <c r="AD4" s="2683"/>
      <c r="AE4" s="2683"/>
      <c r="AF4" s="2683"/>
      <c r="AG4" s="2683"/>
      <c r="AH4" s="2683"/>
      <c r="AI4" s="2684"/>
    </row>
    <row r="5" spans="1:35" ht="21" customHeight="1">
      <c r="A5" s="107"/>
      <c r="B5" s="2710" t="s">
        <v>365</v>
      </c>
      <c r="C5" s="2710"/>
      <c r="D5" s="2710"/>
      <c r="E5" s="2710"/>
      <c r="F5" s="2710"/>
      <c r="G5" s="2710"/>
      <c r="H5" s="2710"/>
      <c r="I5" s="2710"/>
      <c r="J5" s="2710"/>
      <c r="K5" s="2710"/>
      <c r="L5" s="2710"/>
      <c r="M5" s="2710"/>
      <c r="N5" s="2710"/>
      <c r="O5" s="2710"/>
      <c r="P5" s="2710"/>
      <c r="Q5" s="2710"/>
      <c r="R5" s="2711">
        <f>ROUND(R4*0.2,2)</f>
        <v>5.6</v>
      </c>
      <c r="S5" s="2711"/>
      <c r="T5" s="2711"/>
      <c r="U5" s="2711"/>
      <c r="V5" s="2711"/>
      <c r="W5" s="2711"/>
      <c r="X5" s="2711"/>
      <c r="Y5" s="2711"/>
      <c r="Z5" s="2711"/>
      <c r="AA5" s="2711"/>
      <c r="AB5" s="2711"/>
      <c r="AC5" s="2711"/>
      <c r="AD5" s="2711"/>
      <c r="AE5" s="2711"/>
      <c r="AF5" s="2711"/>
      <c r="AG5" s="2711"/>
      <c r="AH5" s="2711"/>
      <c r="AI5" s="2712"/>
    </row>
    <row r="6" spans="1:35" ht="21" customHeight="1">
      <c r="A6" s="2713" t="s">
        <v>363</v>
      </c>
      <c r="B6" s="2714"/>
      <c r="C6" s="2714"/>
      <c r="D6" s="2714"/>
      <c r="E6" s="2714"/>
      <c r="F6" s="2714"/>
      <c r="G6" s="2714"/>
      <c r="H6" s="2714"/>
      <c r="I6" s="2714"/>
      <c r="J6" s="2714"/>
      <c r="K6" s="2714"/>
      <c r="L6" s="2714"/>
      <c r="M6" s="2714"/>
      <c r="N6" s="2714"/>
      <c r="O6" s="2714"/>
      <c r="P6" s="2714"/>
      <c r="Q6" s="2715"/>
      <c r="R6" s="2716">
        <v>5.2</v>
      </c>
      <c r="S6" s="2716"/>
      <c r="T6" s="2716"/>
      <c r="U6" s="2716"/>
      <c r="V6" s="2716"/>
      <c r="W6" s="2716"/>
      <c r="X6" s="2716"/>
      <c r="Y6" s="2716"/>
      <c r="Z6" s="2716"/>
      <c r="AA6" s="2716"/>
      <c r="AB6" s="2716"/>
      <c r="AC6" s="2716"/>
      <c r="AD6" s="2716"/>
      <c r="AE6" s="2716"/>
      <c r="AF6" s="2716"/>
      <c r="AG6" s="2716"/>
      <c r="AH6" s="2716"/>
      <c r="AI6" s="2717"/>
    </row>
    <row r="7" spans="1:35" ht="21" customHeight="1" thickBot="1">
      <c r="A7" s="2753" t="s">
        <v>368</v>
      </c>
      <c r="B7" s="2754"/>
      <c r="C7" s="2754"/>
      <c r="D7" s="2754"/>
      <c r="E7" s="2754"/>
      <c r="F7" s="2754"/>
      <c r="G7" s="2754"/>
      <c r="H7" s="2754"/>
      <c r="I7" s="2754"/>
      <c r="J7" s="2754"/>
      <c r="K7" s="2754"/>
      <c r="L7" s="2754"/>
      <c r="M7" s="2754"/>
      <c r="N7" s="2754"/>
      <c r="O7" s="2754"/>
      <c r="P7" s="2754"/>
      <c r="Q7" s="2755"/>
      <c r="R7" s="2721" t="s">
        <v>366</v>
      </c>
      <c r="S7" s="2722"/>
      <c r="T7" s="2722"/>
      <c r="U7" s="2722"/>
      <c r="V7" s="2722"/>
      <c r="W7" s="2722"/>
      <c r="X7" s="2722"/>
      <c r="Y7" s="2722"/>
      <c r="Z7" s="2722"/>
      <c r="AA7" s="2722"/>
      <c r="AB7" s="2722"/>
      <c r="AC7" s="2722"/>
      <c r="AD7" s="2722"/>
      <c r="AE7" s="2722"/>
      <c r="AF7" s="2722"/>
      <c r="AG7" s="2722"/>
      <c r="AH7" s="2722"/>
      <c r="AI7" s="2723"/>
    </row>
    <row r="8" spans="1:35" ht="21" customHeight="1" thickTop="1">
      <c r="A8" s="2749" t="s">
        <v>55</v>
      </c>
      <c r="B8" s="2730"/>
      <c r="C8" s="2730"/>
      <c r="D8" s="2730"/>
      <c r="E8" s="2730"/>
      <c r="F8" s="2730"/>
      <c r="G8" s="2730"/>
      <c r="H8" s="2730"/>
      <c r="I8" s="2730"/>
      <c r="J8" s="2730"/>
      <c r="K8" s="2730"/>
      <c r="L8" s="2730"/>
      <c r="M8" s="2730"/>
      <c r="N8" s="2730"/>
      <c r="O8" s="2730"/>
      <c r="P8" s="2730"/>
      <c r="Q8" s="2730"/>
      <c r="R8" s="2730" t="s">
        <v>351</v>
      </c>
      <c r="S8" s="2730"/>
      <c r="T8" s="2730"/>
      <c r="U8" s="2730"/>
      <c r="V8" s="2730"/>
      <c r="W8" s="2730"/>
      <c r="X8" s="2732" t="s">
        <v>463</v>
      </c>
      <c r="Y8" s="2733"/>
      <c r="Z8" s="2733"/>
      <c r="AA8" s="2733"/>
      <c r="AB8" s="2733"/>
      <c r="AC8" s="2733"/>
      <c r="AD8" s="2734"/>
      <c r="AE8" s="2741" t="s">
        <v>282</v>
      </c>
      <c r="AF8" s="2741"/>
      <c r="AG8" s="2741"/>
      <c r="AH8" s="2741"/>
      <c r="AI8" s="2742"/>
    </row>
    <row r="9" spans="1:35" ht="21" customHeight="1">
      <c r="A9" s="2750"/>
      <c r="B9" s="2751"/>
      <c r="C9" s="2751"/>
      <c r="D9" s="2751"/>
      <c r="E9" s="2751"/>
      <c r="F9" s="2751"/>
      <c r="G9" s="2751"/>
      <c r="H9" s="2751"/>
      <c r="I9" s="2751"/>
      <c r="J9" s="2751"/>
      <c r="K9" s="2751"/>
      <c r="L9" s="2751"/>
      <c r="M9" s="2751"/>
      <c r="N9" s="2751"/>
      <c r="O9" s="2751"/>
      <c r="P9" s="2751"/>
      <c r="Q9" s="2751"/>
      <c r="R9" s="2731"/>
      <c r="S9" s="2731"/>
      <c r="T9" s="2731"/>
      <c r="U9" s="2731"/>
      <c r="V9" s="2731"/>
      <c r="W9" s="2731"/>
      <c r="X9" s="2735"/>
      <c r="Y9" s="2736"/>
      <c r="Z9" s="2736"/>
      <c r="AA9" s="2736"/>
      <c r="AB9" s="2736"/>
      <c r="AC9" s="2736"/>
      <c r="AD9" s="2737"/>
      <c r="AE9" s="2743"/>
      <c r="AF9" s="2743"/>
      <c r="AG9" s="2743"/>
      <c r="AH9" s="2743"/>
      <c r="AI9" s="2744"/>
    </row>
    <row r="10" spans="1:35" ht="21" customHeight="1">
      <c r="A10" s="2750"/>
      <c r="B10" s="2751"/>
      <c r="C10" s="2751"/>
      <c r="D10" s="2751"/>
      <c r="E10" s="2751"/>
      <c r="F10" s="2751"/>
      <c r="G10" s="2751"/>
      <c r="H10" s="2751"/>
      <c r="I10" s="2751"/>
      <c r="J10" s="2751"/>
      <c r="K10" s="2751"/>
      <c r="L10" s="2751"/>
      <c r="M10" s="2751"/>
      <c r="N10" s="2751"/>
      <c r="O10" s="2751"/>
      <c r="P10" s="2751"/>
      <c r="Q10" s="2751"/>
      <c r="R10" s="2731"/>
      <c r="S10" s="2731"/>
      <c r="T10" s="2731"/>
      <c r="U10" s="2731"/>
      <c r="V10" s="2731"/>
      <c r="W10" s="2731"/>
      <c r="X10" s="2735"/>
      <c r="Y10" s="2736"/>
      <c r="Z10" s="2736"/>
      <c r="AA10" s="2736"/>
      <c r="AB10" s="2736"/>
      <c r="AC10" s="2736"/>
      <c r="AD10" s="2737"/>
      <c r="AE10" s="2743"/>
      <c r="AF10" s="2743"/>
      <c r="AG10" s="2743"/>
      <c r="AH10" s="2743"/>
      <c r="AI10" s="2744"/>
    </row>
    <row r="11" spans="1:35" ht="21" customHeight="1">
      <c r="A11" s="2750"/>
      <c r="B11" s="2751"/>
      <c r="C11" s="2751"/>
      <c r="D11" s="2751"/>
      <c r="E11" s="2751"/>
      <c r="F11" s="2751"/>
      <c r="G11" s="2751"/>
      <c r="H11" s="2751"/>
      <c r="I11" s="2751"/>
      <c r="J11" s="2751"/>
      <c r="K11" s="2751"/>
      <c r="L11" s="2751"/>
      <c r="M11" s="2751"/>
      <c r="N11" s="2751"/>
      <c r="O11" s="2751"/>
      <c r="P11" s="2751"/>
      <c r="Q11" s="2751"/>
      <c r="R11" s="2731"/>
      <c r="S11" s="2731"/>
      <c r="T11" s="2731"/>
      <c r="U11" s="2731"/>
      <c r="V11" s="2731"/>
      <c r="W11" s="2731"/>
      <c r="X11" s="2735"/>
      <c r="Y11" s="2736"/>
      <c r="Z11" s="2736"/>
      <c r="AA11" s="2736"/>
      <c r="AB11" s="2736"/>
      <c r="AC11" s="2736"/>
      <c r="AD11" s="2737"/>
      <c r="AE11" s="2743"/>
      <c r="AF11" s="2743"/>
      <c r="AG11" s="2743"/>
      <c r="AH11" s="2743"/>
      <c r="AI11" s="2744"/>
    </row>
    <row r="12" spans="1:35" ht="21" customHeight="1">
      <c r="A12" s="2752"/>
      <c r="B12" s="2731"/>
      <c r="C12" s="2731"/>
      <c r="D12" s="2731"/>
      <c r="E12" s="2731"/>
      <c r="F12" s="2731"/>
      <c r="G12" s="2731"/>
      <c r="H12" s="2731"/>
      <c r="I12" s="2731"/>
      <c r="J12" s="2731"/>
      <c r="K12" s="2731"/>
      <c r="L12" s="2731"/>
      <c r="M12" s="2731"/>
      <c r="N12" s="2731"/>
      <c r="O12" s="2731"/>
      <c r="P12" s="2731"/>
      <c r="Q12" s="2731"/>
      <c r="R12" s="2731"/>
      <c r="S12" s="2731"/>
      <c r="T12" s="2731"/>
      <c r="U12" s="2731"/>
      <c r="V12" s="2731"/>
      <c r="W12" s="2731"/>
      <c r="X12" s="2738"/>
      <c r="Y12" s="2739"/>
      <c r="Z12" s="2739"/>
      <c r="AA12" s="2739"/>
      <c r="AB12" s="2739"/>
      <c r="AC12" s="2739"/>
      <c r="AD12" s="2740"/>
      <c r="AE12" s="2743"/>
      <c r="AF12" s="2743"/>
      <c r="AG12" s="2743"/>
      <c r="AH12" s="2743"/>
      <c r="AI12" s="2744"/>
    </row>
    <row r="13" spans="1:35" ht="21" customHeight="1">
      <c r="A13" s="105">
        <v>1</v>
      </c>
      <c r="B13" s="2675" t="s">
        <v>369</v>
      </c>
      <c r="C13" s="2675"/>
      <c r="D13" s="2675"/>
      <c r="E13" s="2675"/>
      <c r="F13" s="2675"/>
      <c r="G13" s="2675"/>
      <c r="H13" s="2675"/>
      <c r="I13" s="2675"/>
      <c r="J13" s="2675"/>
      <c r="K13" s="2675"/>
      <c r="L13" s="2675"/>
      <c r="M13" s="2675"/>
      <c r="N13" s="2675"/>
      <c r="O13" s="2675"/>
      <c r="P13" s="2675"/>
      <c r="Q13" s="2745"/>
      <c r="R13" s="2675" t="s">
        <v>283</v>
      </c>
      <c r="S13" s="2675"/>
      <c r="T13" s="2675"/>
      <c r="U13" s="2675"/>
      <c r="V13" s="2675"/>
      <c r="W13" s="2675"/>
      <c r="X13" s="2675" t="s">
        <v>370</v>
      </c>
      <c r="Y13" s="2675"/>
      <c r="Z13" s="2675"/>
      <c r="AA13" s="2675"/>
      <c r="AB13" s="2675"/>
      <c r="AC13" s="2675"/>
      <c r="AD13" s="2675"/>
      <c r="AE13" s="2675"/>
      <c r="AF13" s="2675"/>
      <c r="AG13" s="2675"/>
      <c r="AH13" s="2675"/>
      <c r="AI13" s="2676"/>
    </row>
    <row r="14" spans="1:35" ht="21" customHeight="1">
      <c r="A14" s="105">
        <v>2</v>
      </c>
      <c r="B14" s="2675" t="s">
        <v>371</v>
      </c>
      <c r="C14" s="2675"/>
      <c r="D14" s="2675"/>
      <c r="E14" s="2675"/>
      <c r="F14" s="2675"/>
      <c r="G14" s="2675"/>
      <c r="H14" s="2675"/>
      <c r="I14" s="2675"/>
      <c r="J14" s="2675"/>
      <c r="K14" s="2675"/>
      <c r="L14" s="2675"/>
      <c r="M14" s="2675"/>
      <c r="N14" s="2675"/>
      <c r="O14" s="2675"/>
      <c r="P14" s="2675"/>
      <c r="Q14" s="2745"/>
      <c r="R14" s="2675" t="s">
        <v>284</v>
      </c>
      <c r="S14" s="2675"/>
      <c r="T14" s="2675"/>
      <c r="U14" s="2675"/>
      <c r="V14" s="2675"/>
      <c r="W14" s="2675"/>
      <c r="X14" s="2675" t="s">
        <v>285</v>
      </c>
      <c r="Y14" s="2675"/>
      <c r="Z14" s="2675"/>
      <c r="AA14" s="2675"/>
      <c r="AB14" s="2675"/>
      <c r="AC14" s="2675"/>
      <c r="AD14" s="2675"/>
      <c r="AE14" s="2675" t="s">
        <v>372</v>
      </c>
      <c r="AF14" s="2675"/>
      <c r="AG14" s="2675"/>
      <c r="AH14" s="2675"/>
      <c r="AI14" s="2676"/>
    </row>
    <row r="15" spans="1:35" ht="21" customHeight="1">
      <c r="A15" s="105">
        <v>3</v>
      </c>
      <c r="B15" s="2675" t="s">
        <v>373</v>
      </c>
      <c r="C15" s="2675"/>
      <c r="D15" s="2675"/>
      <c r="E15" s="2675"/>
      <c r="F15" s="2675"/>
      <c r="G15" s="2675"/>
      <c r="H15" s="2675"/>
      <c r="I15" s="2675"/>
      <c r="J15" s="2675"/>
      <c r="K15" s="2675"/>
      <c r="L15" s="2675"/>
      <c r="M15" s="2675"/>
      <c r="N15" s="2675"/>
      <c r="O15" s="2675"/>
      <c r="P15" s="2675"/>
      <c r="Q15" s="2745"/>
      <c r="R15" s="2675" t="s">
        <v>283</v>
      </c>
      <c r="S15" s="2675"/>
      <c r="T15" s="2675"/>
      <c r="U15" s="2675"/>
      <c r="V15" s="2675"/>
      <c r="W15" s="2675"/>
      <c r="X15" s="2675" t="s">
        <v>286</v>
      </c>
      <c r="Y15" s="2675"/>
      <c r="Z15" s="2675"/>
      <c r="AA15" s="2675"/>
      <c r="AB15" s="2675"/>
      <c r="AC15" s="2675"/>
      <c r="AD15" s="2675"/>
      <c r="AE15" s="2675"/>
      <c r="AF15" s="2675"/>
      <c r="AG15" s="2675"/>
      <c r="AH15" s="2675"/>
      <c r="AI15" s="2676"/>
    </row>
    <row r="16" spans="1:35" ht="21" customHeight="1">
      <c r="A16" s="105">
        <v>4</v>
      </c>
      <c r="B16" s="2675" t="s">
        <v>374</v>
      </c>
      <c r="C16" s="2675"/>
      <c r="D16" s="2675"/>
      <c r="E16" s="2675"/>
      <c r="F16" s="2675"/>
      <c r="G16" s="2675"/>
      <c r="H16" s="2675"/>
      <c r="I16" s="2675"/>
      <c r="J16" s="2675"/>
      <c r="K16" s="2675"/>
      <c r="L16" s="2675"/>
      <c r="M16" s="2675"/>
      <c r="N16" s="2675"/>
      <c r="O16" s="2675"/>
      <c r="P16" s="2675"/>
      <c r="Q16" s="2745"/>
      <c r="R16" s="2675" t="s">
        <v>283</v>
      </c>
      <c r="S16" s="2675"/>
      <c r="T16" s="2675"/>
      <c r="U16" s="2675"/>
      <c r="V16" s="2675"/>
      <c r="W16" s="2675"/>
      <c r="X16" s="2675" t="s">
        <v>287</v>
      </c>
      <c r="Y16" s="2675"/>
      <c r="Z16" s="2675"/>
      <c r="AA16" s="2675"/>
      <c r="AB16" s="2675"/>
      <c r="AC16" s="2675"/>
      <c r="AD16" s="2675"/>
      <c r="AE16" s="2675"/>
      <c r="AF16" s="2675"/>
      <c r="AG16" s="2675"/>
      <c r="AH16" s="2675"/>
      <c r="AI16" s="2676"/>
    </row>
    <row r="17" spans="1:35" ht="21" customHeight="1">
      <c r="A17" s="105">
        <v>5</v>
      </c>
      <c r="B17" s="2675" t="s">
        <v>375</v>
      </c>
      <c r="C17" s="2675"/>
      <c r="D17" s="2675"/>
      <c r="E17" s="2675"/>
      <c r="F17" s="2675"/>
      <c r="G17" s="2675"/>
      <c r="H17" s="2675"/>
      <c r="I17" s="2675"/>
      <c r="J17" s="2675"/>
      <c r="K17" s="2675"/>
      <c r="L17" s="2675"/>
      <c r="M17" s="2675"/>
      <c r="N17" s="2675"/>
      <c r="O17" s="2675"/>
      <c r="P17" s="2675"/>
      <c r="Q17" s="2745"/>
      <c r="R17" s="2675" t="s">
        <v>283</v>
      </c>
      <c r="S17" s="2675"/>
      <c r="T17" s="2675"/>
      <c r="U17" s="2675"/>
      <c r="V17" s="2675"/>
      <c r="W17" s="2675"/>
      <c r="X17" s="2675" t="s">
        <v>288</v>
      </c>
      <c r="Y17" s="2675"/>
      <c r="Z17" s="2675"/>
      <c r="AA17" s="2675"/>
      <c r="AB17" s="2675"/>
      <c r="AC17" s="2675"/>
      <c r="AD17" s="2675"/>
      <c r="AE17" s="2675"/>
      <c r="AF17" s="2675"/>
      <c r="AG17" s="2675"/>
      <c r="AH17" s="2675"/>
      <c r="AI17" s="2676"/>
    </row>
    <row r="18" spans="1:35" ht="21" customHeight="1">
      <c r="A18" s="105">
        <v>6</v>
      </c>
      <c r="B18" s="2675" t="s">
        <v>376</v>
      </c>
      <c r="C18" s="2675"/>
      <c r="D18" s="2675"/>
      <c r="E18" s="2675"/>
      <c r="F18" s="2675"/>
      <c r="G18" s="2675"/>
      <c r="H18" s="2675"/>
      <c r="I18" s="2675"/>
      <c r="J18" s="2675"/>
      <c r="K18" s="2675"/>
      <c r="L18" s="2675"/>
      <c r="M18" s="2675"/>
      <c r="N18" s="2675"/>
      <c r="O18" s="2675"/>
      <c r="P18" s="2675"/>
      <c r="Q18" s="2745"/>
      <c r="R18" s="2675" t="s">
        <v>284</v>
      </c>
      <c r="S18" s="2675"/>
      <c r="T18" s="2675"/>
      <c r="U18" s="2675"/>
      <c r="V18" s="2675"/>
      <c r="W18" s="2675"/>
      <c r="X18" s="2675" t="s">
        <v>285</v>
      </c>
      <c r="Y18" s="2675"/>
      <c r="Z18" s="2675"/>
      <c r="AA18" s="2675"/>
      <c r="AB18" s="2675"/>
      <c r="AC18" s="2675"/>
      <c r="AD18" s="2675"/>
      <c r="AE18" s="2675" t="s">
        <v>372</v>
      </c>
      <c r="AF18" s="2675"/>
      <c r="AG18" s="2675"/>
      <c r="AH18" s="2675"/>
      <c r="AI18" s="2676"/>
    </row>
    <row r="19" spans="1:35" ht="21" customHeight="1">
      <c r="A19" s="105">
        <v>7</v>
      </c>
      <c r="B19" s="2675"/>
      <c r="C19" s="2675"/>
      <c r="D19" s="2675"/>
      <c r="E19" s="2675"/>
      <c r="F19" s="2675"/>
      <c r="G19" s="2675"/>
      <c r="H19" s="2675"/>
      <c r="I19" s="2675"/>
      <c r="J19" s="2675"/>
      <c r="K19" s="2675"/>
      <c r="L19" s="2675"/>
      <c r="M19" s="2675"/>
      <c r="N19" s="2675"/>
      <c r="O19" s="2675"/>
      <c r="P19" s="2675"/>
      <c r="Q19" s="2745"/>
      <c r="R19" s="2675"/>
      <c r="S19" s="2675"/>
      <c r="T19" s="2675"/>
      <c r="U19" s="2675"/>
      <c r="V19" s="2675"/>
      <c r="W19" s="2675"/>
      <c r="X19" s="2675"/>
      <c r="Y19" s="2675"/>
      <c r="Z19" s="2675"/>
      <c r="AA19" s="2675"/>
      <c r="AB19" s="2675"/>
      <c r="AC19" s="2675"/>
      <c r="AD19" s="2675"/>
      <c r="AE19" s="2675"/>
      <c r="AF19" s="2675"/>
      <c r="AG19" s="2675"/>
      <c r="AH19" s="2675"/>
      <c r="AI19" s="2676"/>
    </row>
    <row r="20" spans="1:35" ht="21" customHeight="1">
      <c r="A20" s="105">
        <v>8</v>
      </c>
      <c r="B20" s="2675"/>
      <c r="C20" s="2675"/>
      <c r="D20" s="2675"/>
      <c r="E20" s="2675"/>
      <c r="F20" s="2675"/>
      <c r="G20" s="2675"/>
      <c r="H20" s="2675"/>
      <c r="I20" s="2675"/>
      <c r="J20" s="2675"/>
      <c r="K20" s="2675"/>
      <c r="L20" s="2675"/>
      <c r="M20" s="2675"/>
      <c r="N20" s="2675"/>
      <c r="O20" s="2675"/>
      <c r="P20" s="2675"/>
      <c r="Q20" s="2745"/>
      <c r="R20" s="2675"/>
      <c r="S20" s="2675"/>
      <c r="T20" s="2675"/>
      <c r="U20" s="2675"/>
      <c r="V20" s="2675"/>
      <c r="W20" s="2675"/>
      <c r="X20" s="2675"/>
      <c r="Y20" s="2675"/>
      <c r="Z20" s="2675"/>
      <c r="AA20" s="2675"/>
      <c r="AB20" s="2675"/>
      <c r="AC20" s="2675"/>
      <c r="AD20" s="2675"/>
      <c r="AE20" s="2675"/>
      <c r="AF20" s="2675"/>
      <c r="AG20" s="2675"/>
      <c r="AH20" s="2675"/>
      <c r="AI20" s="2676"/>
    </row>
    <row r="21" spans="1:35" ht="21" customHeight="1">
      <c r="A21" s="105">
        <v>9</v>
      </c>
      <c r="B21" s="2675"/>
      <c r="C21" s="2675"/>
      <c r="D21" s="2675"/>
      <c r="E21" s="2675"/>
      <c r="F21" s="2675"/>
      <c r="G21" s="2675"/>
      <c r="H21" s="2675"/>
      <c r="I21" s="2675"/>
      <c r="J21" s="2675"/>
      <c r="K21" s="2675"/>
      <c r="L21" s="2675"/>
      <c r="M21" s="2675"/>
      <c r="N21" s="2675"/>
      <c r="O21" s="2675"/>
      <c r="P21" s="2675"/>
      <c r="Q21" s="2745"/>
      <c r="R21" s="2675"/>
      <c r="S21" s="2675"/>
      <c r="T21" s="2675"/>
      <c r="U21" s="2675"/>
      <c r="V21" s="2675"/>
      <c r="W21" s="2675"/>
      <c r="X21" s="2675"/>
      <c r="Y21" s="2675"/>
      <c r="Z21" s="2675"/>
      <c r="AA21" s="2675"/>
      <c r="AB21" s="2675"/>
      <c r="AC21" s="2675"/>
      <c r="AD21" s="2675"/>
      <c r="AE21" s="2675"/>
      <c r="AF21" s="2675"/>
      <c r="AG21" s="2675"/>
      <c r="AH21" s="2675"/>
      <c r="AI21" s="2676"/>
    </row>
    <row r="22" spans="1:35" ht="21" customHeight="1">
      <c r="A22" s="105">
        <v>10</v>
      </c>
      <c r="B22" s="2675"/>
      <c r="C22" s="2675"/>
      <c r="D22" s="2675"/>
      <c r="E22" s="2675"/>
      <c r="F22" s="2675"/>
      <c r="G22" s="2675"/>
      <c r="H22" s="2675"/>
      <c r="I22" s="2675"/>
      <c r="J22" s="2675"/>
      <c r="K22" s="2675"/>
      <c r="L22" s="2675"/>
      <c r="M22" s="2675"/>
      <c r="N22" s="2675"/>
      <c r="O22" s="2675"/>
      <c r="P22" s="2675"/>
      <c r="Q22" s="2745"/>
      <c r="R22" s="2675"/>
      <c r="S22" s="2675"/>
      <c r="T22" s="2675"/>
      <c r="U22" s="2675"/>
      <c r="V22" s="2675"/>
      <c r="W22" s="2675"/>
      <c r="X22" s="2675"/>
      <c r="Y22" s="2675"/>
      <c r="Z22" s="2675"/>
      <c r="AA22" s="2675"/>
      <c r="AB22" s="2675"/>
      <c r="AC22" s="2675"/>
      <c r="AD22" s="2675"/>
      <c r="AE22" s="2675"/>
      <c r="AF22" s="2675"/>
      <c r="AG22" s="2675"/>
      <c r="AH22" s="2675"/>
      <c r="AI22" s="2676"/>
    </row>
    <row r="23" spans="1:35" ht="21" customHeight="1">
      <c r="A23" s="105">
        <v>11</v>
      </c>
      <c r="B23" s="2675"/>
      <c r="C23" s="2675"/>
      <c r="D23" s="2675"/>
      <c r="E23" s="2675"/>
      <c r="F23" s="2675"/>
      <c r="G23" s="2675"/>
      <c r="H23" s="2675"/>
      <c r="I23" s="2675"/>
      <c r="J23" s="2675"/>
      <c r="K23" s="2675"/>
      <c r="L23" s="2675"/>
      <c r="M23" s="2675"/>
      <c r="N23" s="2675"/>
      <c r="O23" s="2675"/>
      <c r="P23" s="2675"/>
      <c r="Q23" s="2745"/>
      <c r="R23" s="2675"/>
      <c r="S23" s="2675"/>
      <c r="T23" s="2675"/>
      <c r="U23" s="2675"/>
      <c r="V23" s="2675"/>
      <c r="W23" s="2675"/>
      <c r="X23" s="2675"/>
      <c r="Y23" s="2675"/>
      <c r="Z23" s="2675"/>
      <c r="AA23" s="2675"/>
      <c r="AB23" s="2675"/>
      <c r="AC23" s="2675"/>
      <c r="AD23" s="2675"/>
      <c r="AE23" s="2675"/>
      <c r="AF23" s="2675"/>
      <c r="AG23" s="2675"/>
      <c r="AH23" s="2675"/>
      <c r="AI23" s="2676"/>
    </row>
    <row r="24" spans="1:35" ht="21" customHeight="1">
      <c r="A24" s="105">
        <v>12</v>
      </c>
      <c r="B24" s="2675"/>
      <c r="C24" s="2675"/>
      <c r="D24" s="2675"/>
      <c r="E24" s="2675"/>
      <c r="F24" s="2675"/>
      <c r="G24" s="2675"/>
      <c r="H24" s="2675"/>
      <c r="I24" s="2675"/>
      <c r="J24" s="2675"/>
      <c r="K24" s="2675"/>
      <c r="L24" s="2675"/>
      <c r="M24" s="2675"/>
      <c r="N24" s="2675"/>
      <c r="O24" s="2675"/>
      <c r="P24" s="2675"/>
      <c r="Q24" s="2745"/>
      <c r="R24" s="2675"/>
      <c r="S24" s="2675"/>
      <c r="T24" s="2675"/>
      <c r="U24" s="2675"/>
      <c r="V24" s="2675"/>
      <c r="W24" s="2675"/>
      <c r="X24" s="2675"/>
      <c r="Y24" s="2675"/>
      <c r="Z24" s="2675"/>
      <c r="AA24" s="2675"/>
      <c r="AB24" s="2675"/>
      <c r="AC24" s="2675"/>
      <c r="AD24" s="2675"/>
      <c r="AE24" s="2675"/>
      <c r="AF24" s="2675"/>
      <c r="AG24" s="2675"/>
      <c r="AH24" s="2675"/>
      <c r="AI24" s="2676"/>
    </row>
    <row r="25" spans="1:35" ht="21" customHeight="1">
      <c r="A25" s="105">
        <v>13</v>
      </c>
      <c r="B25" s="2675"/>
      <c r="C25" s="2675"/>
      <c r="D25" s="2675"/>
      <c r="E25" s="2675"/>
      <c r="F25" s="2675"/>
      <c r="G25" s="2675"/>
      <c r="H25" s="2675"/>
      <c r="I25" s="2675"/>
      <c r="J25" s="2675"/>
      <c r="K25" s="2675"/>
      <c r="L25" s="2675"/>
      <c r="M25" s="2675"/>
      <c r="N25" s="2675"/>
      <c r="O25" s="2675"/>
      <c r="P25" s="2675"/>
      <c r="Q25" s="2745"/>
      <c r="R25" s="2675"/>
      <c r="S25" s="2675"/>
      <c r="T25" s="2675"/>
      <c r="U25" s="2675"/>
      <c r="V25" s="2675"/>
      <c r="W25" s="2675"/>
      <c r="X25" s="2675"/>
      <c r="Y25" s="2675"/>
      <c r="Z25" s="2675"/>
      <c r="AA25" s="2675"/>
      <c r="AB25" s="2675"/>
      <c r="AC25" s="2675"/>
      <c r="AD25" s="2675"/>
      <c r="AE25" s="2675"/>
      <c r="AF25" s="2675"/>
      <c r="AG25" s="2675"/>
      <c r="AH25" s="2675"/>
      <c r="AI25" s="2676"/>
    </row>
    <row r="26" spans="1:35" ht="21" customHeight="1">
      <c r="A26" s="105">
        <v>14</v>
      </c>
      <c r="B26" s="2675"/>
      <c r="C26" s="2675"/>
      <c r="D26" s="2675"/>
      <c r="E26" s="2675"/>
      <c r="F26" s="2675"/>
      <c r="G26" s="2675"/>
      <c r="H26" s="2675"/>
      <c r="I26" s="2675"/>
      <c r="J26" s="2675"/>
      <c r="K26" s="2675"/>
      <c r="L26" s="2675"/>
      <c r="M26" s="2675"/>
      <c r="N26" s="2675"/>
      <c r="O26" s="2675"/>
      <c r="P26" s="2675"/>
      <c r="Q26" s="2745"/>
      <c r="R26" s="2675"/>
      <c r="S26" s="2675"/>
      <c r="T26" s="2675"/>
      <c r="U26" s="2675"/>
      <c r="V26" s="2675"/>
      <c r="W26" s="2675"/>
      <c r="X26" s="2675"/>
      <c r="Y26" s="2675"/>
      <c r="Z26" s="2675"/>
      <c r="AA26" s="2675"/>
      <c r="AB26" s="2675"/>
      <c r="AC26" s="2675"/>
      <c r="AD26" s="2675"/>
      <c r="AE26" s="2675"/>
      <c r="AF26" s="2675"/>
      <c r="AG26" s="2675"/>
      <c r="AH26" s="2675"/>
      <c r="AI26" s="2676"/>
    </row>
    <row r="27" spans="1:35" ht="21" customHeight="1" thickBot="1">
      <c r="A27" s="106">
        <v>15</v>
      </c>
      <c r="B27" s="2677"/>
      <c r="C27" s="2677"/>
      <c r="D27" s="2677"/>
      <c r="E27" s="2677"/>
      <c r="F27" s="2677"/>
      <c r="G27" s="2677"/>
      <c r="H27" s="2677"/>
      <c r="I27" s="2677"/>
      <c r="J27" s="2677"/>
      <c r="K27" s="2677"/>
      <c r="L27" s="2677"/>
      <c r="M27" s="2677"/>
      <c r="N27" s="2677"/>
      <c r="O27" s="2677"/>
      <c r="P27" s="2677"/>
      <c r="Q27" s="2746"/>
      <c r="R27" s="2677"/>
      <c r="S27" s="2677"/>
      <c r="T27" s="2677"/>
      <c r="U27" s="2677"/>
      <c r="V27" s="2677"/>
      <c r="W27" s="2677"/>
      <c r="X27" s="2677"/>
      <c r="Y27" s="2677"/>
      <c r="Z27" s="2677"/>
      <c r="AA27" s="2677"/>
      <c r="AB27" s="2677"/>
      <c r="AC27" s="2677"/>
      <c r="AD27" s="2677"/>
      <c r="AE27" s="2677"/>
      <c r="AF27" s="2677"/>
      <c r="AG27" s="2677"/>
      <c r="AH27" s="2677"/>
      <c r="AI27" s="2678"/>
    </row>
    <row r="28" spans="1:35" ht="22.5" customHeight="1">
      <c r="A28" s="2747" t="s">
        <v>464</v>
      </c>
      <c r="B28" s="2747"/>
      <c r="C28" s="2747"/>
      <c r="D28" s="2747"/>
      <c r="E28" s="2747"/>
      <c r="F28" s="2747"/>
      <c r="G28" s="2747"/>
      <c r="H28" s="2747"/>
      <c r="I28" s="2747"/>
      <c r="J28" s="2747"/>
      <c r="K28" s="2747"/>
      <c r="L28" s="2747"/>
      <c r="M28" s="2747"/>
      <c r="N28" s="2747"/>
      <c r="O28" s="2747"/>
      <c r="P28" s="2747"/>
      <c r="Q28" s="2747"/>
      <c r="R28" s="2747"/>
      <c r="S28" s="2747"/>
      <c r="T28" s="2747"/>
      <c r="U28" s="2747"/>
      <c r="V28" s="2747"/>
      <c r="W28" s="2747"/>
      <c r="X28" s="2747"/>
      <c r="Y28" s="2747"/>
      <c r="Z28" s="2747"/>
      <c r="AA28" s="2747"/>
      <c r="AB28" s="2747"/>
      <c r="AC28" s="2747"/>
      <c r="AD28" s="2747"/>
      <c r="AE28" s="2747"/>
      <c r="AF28" s="2747"/>
      <c r="AG28" s="2747"/>
      <c r="AH28" s="2747"/>
      <c r="AI28" s="2747"/>
    </row>
    <row r="29" spans="1:35" ht="22.5" customHeight="1">
      <c r="A29" s="2748"/>
      <c r="B29" s="2748"/>
      <c r="C29" s="2748"/>
      <c r="D29" s="2748"/>
      <c r="E29" s="2748"/>
      <c r="F29" s="2748"/>
      <c r="G29" s="2748"/>
      <c r="H29" s="2748"/>
      <c r="I29" s="2748"/>
      <c r="J29" s="2748"/>
      <c r="K29" s="2748"/>
      <c r="L29" s="2748"/>
      <c r="M29" s="2748"/>
      <c r="N29" s="2748"/>
      <c r="O29" s="2748"/>
      <c r="P29" s="2748"/>
      <c r="Q29" s="2748"/>
      <c r="R29" s="2748"/>
      <c r="S29" s="2748"/>
      <c r="T29" s="2748"/>
      <c r="U29" s="2748"/>
      <c r="V29" s="2748"/>
      <c r="W29" s="2748"/>
      <c r="X29" s="2748"/>
      <c r="Y29" s="2748"/>
      <c r="Z29" s="2748"/>
      <c r="AA29" s="2748"/>
      <c r="AB29" s="2748"/>
      <c r="AC29" s="2748"/>
      <c r="AD29" s="2748"/>
      <c r="AE29" s="2748"/>
      <c r="AF29" s="2748"/>
      <c r="AG29" s="2748"/>
      <c r="AH29" s="2748"/>
      <c r="AI29" s="2748"/>
    </row>
    <row r="30" spans="1:35" ht="22.5" customHeight="1">
      <c r="A30" s="2748"/>
      <c r="B30" s="2748"/>
      <c r="C30" s="2748"/>
      <c r="D30" s="2748"/>
      <c r="E30" s="2748"/>
      <c r="F30" s="2748"/>
      <c r="G30" s="2748"/>
      <c r="H30" s="2748"/>
      <c r="I30" s="2748"/>
      <c r="J30" s="2748"/>
      <c r="K30" s="2748"/>
      <c r="L30" s="2748"/>
      <c r="M30" s="2748"/>
      <c r="N30" s="2748"/>
      <c r="O30" s="2748"/>
      <c r="P30" s="2748"/>
      <c r="Q30" s="2748"/>
      <c r="R30" s="2748"/>
      <c r="S30" s="2748"/>
      <c r="T30" s="2748"/>
      <c r="U30" s="2748"/>
      <c r="V30" s="2748"/>
      <c r="W30" s="2748"/>
      <c r="X30" s="2748"/>
      <c r="Y30" s="2748"/>
      <c r="Z30" s="2748"/>
      <c r="AA30" s="2748"/>
      <c r="AB30" s="2748"/>
      <c r="AC30" s="2748"/>
      <c r="AD30" s="2748"/>
      <c r="AE30" s="2748"/>
      <c r="AF30" s="2748"/>
      <c r="AG30" s="2748"/>
      <c r="AH30" s="2748"/>
      <c r="AI30" s="2748"/>
    </row>
  </sheetData>
  <mergeCells count="75">
    <mergeCell ref="A8:Q12"/>
    <mergeCell ref="R8:W12"/>
    <mergeCell ref="X8:AD12"/>
    <mergeCell ref="AE8:AI12"/>
    <mergeCell ref="A6:Q6"/>
    <mergeCell ref="R6:AI6"/>
    <mergeCell ref="A7:Q7"/>
    <mergeCell ref="R7:AI7"/>
    <mergeCell ref="A1:AI1"/>
    <mergeCell ref="A2:AI2"/>
    <mergeCell ref="A4:Q4"/>
    <mergeCell ref="R4:AI4"/>
    <mergeCell ref="B5:Q5"/>
    <mergeCell ref="R5:AI5"/>
    <mergeCell ref="B13:Q13"/>
    <mergeCell ref="R13:W13"/>
    <mergeCell ref="X13:AD13"/>
    <mergeCell ref="AE13:AI13"/>
    <mergeCell ref="B14:Q14"/>
    <mergeCell ref="R14:W14"/>
    <mergeCell ref="X14:AD14"/>
    <mergeCell ref="AE14:AI14"/>
    <mergeCell ref="B16:Q16"/>
    <mergeCell ref="R16:W16"/>
    <mergeCell ref="X16:AD16"/>
    <mergeCell ref="AE16:AI16"/>
    <mergeCell ref="B15:Q15"/>
    <mergeCell ref="R15:W15"/>
    <mergeCell ref="X15:AD15"/>
    <mergeCell ref="AE15:AI15"/>
    <mergeCell ref="B18:Q18"/>
    <mergeCell ref="R18:W18"/>
    <mergeCell ref="X18:AD18"/>
    <mergeCell ref="AE18:AI18"/>
    <mergeCell ref="B17:Q17"/>
    <mergeCell ref="R17:W17"/>
    <mergeCell ref="X17:AD17"/>
    <mergeCell ref="AE17:AI17"/>
    <mergeCell ref="B20:Q20"/>
    <mergeCell ref="R20:W20"/>
    <mergeCell ref="X20:AD20"/>
    <mergeCell ref="AE20:AI20"/>
    <mergeCell ref="B19:Q19"/>
    <mergeCell ref="R19:W19"/>
    <mergeCell ref="X19:AD19"/>
    <mergeCell ref="AE19:AI19"/>
    <mergeCell ref="B21:Q21"/>
    <mergeCell ref="R21:W21"/>
    <mergeCell ref="X21:AD21"/>
    <mergeCell ref="AE21:AI21"/>
    <mergeCell ref="B22:Q22"/>
    <mergeCell ref="R22:W22"/>
    <mergeCell ref="X22:AD22"/>
    <mergeCell ref="AE22:AI22"/>
    <mergeCell ref="B23:Q23"/>
    <mergeCell ref="R23:W23"/>
    <mergeCell ref="X23:AD23"/>
    <mergeCell ref="AE23:AI23"/>
    <mergeCell ref="B24:Q24"/>
    <mergeCell ref="R24:W24"/>
    <mergeCell ref="X24:AD24"/>
    <mergeCell ref="AE24:AI24"/>
    <mergeCell ref="A28:AI30"/>
    <mergeCell ref="B25:Q25"/>
    <mergeCell ref="R25:W25"/>
    <mergeCell ref="X25:AD25"/>
    <mergeCell ref="AE25:AI25"/>
    <mergeCell ref="B26:Q26"/>
    <mergeCell ref="B27:Q27"/>
    <mergeCell ref="R27:W27"/>
    <mergeCell ref="X27:AD27"/>
    <mergeCell ref="AE27:AI27"/>
    <mergeCell ref="R26:W26"/>
    <mergeCell ref="X26:AD26"/>
    <mergeCell ref="AE26:AI26"/>
  </mergeCells>
  <phoneticPr fontId="8"/>
  <printOptions horizontalCentered="1"/>
  <pageMargins left="0.63" right="0.39370078740157483" top="0.77" bottom="0.35433070866141736" header="0.31496062992125984" footer="0.27559055118110237"/>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O18"/>
  <sheetViews>
    <sheetView zoomScaleNormal="100" workbookViewId="0">
      <selection activeCell="I14" sqref="I14"/>
    </sheetView>
  </sheetViews>
  <sheetFormatPr defaultRowHeight="13"/>
  <cols>
    <col min="1" max="1" width="4.6328125" customWidth="1"/>
    <col min="2" max="2" width="24.26953125" customWidth="1"/>
    <col min="3" max="3" width="6.7265625" customWidth="1"/>
    <col min="4" max="5" width="21.26953125" customWidth="1"/>
    <col min="6" max="6" width="3.08984375" customWidth="1"/>
    <col min="7" max="7" width="4" customWidth="1"/>
    <col min="8" max="8" width="2.453125" customWidth="1"/>
  </cols>
  <sheetData>
    <row r="1" spans="1:15" ht="27.75" customHeight="1">
      <c r="A1" s="207" t="s">
        <v>267</v>
      </c>
      <c r="B1" s="86"/>
      <c r="C1" s="86"/>
      <c r="D1" s="86"/>
      <c r="E1" s="86"/>
      <c r="F1" s="86"/>
      <c r="G1" s="86"/>
      <c r="H1" s="88"/>
      <c r="I1" s="83"/>
      <c r="J1" s="83"/>
      <c r="K1" s="83"/>
      <c r="L1" s="83"/>
      <c r="M1" s="83"/>
      <c r="N1" s="83"/>
      <c r="O1" s="83"/>
    </row>
    <row r="2" spans="1:15" ht="27.75" customHeight="1">
      <c r="A2" s="14"/>
      <c r="E2" s="2762" t="s">
        <v>694</v>
      </c>
      <c r="F2" s="2762"/>
    </row>
    <row r="3" spans="1:15" ht="36" customHeight="1">
      <c r="A3" s="2758" t="s">
        <v>64</v>
      </c>
      <c r="B3" s="2758"/>
      <c r="C3" s="2758"/>
      <c r="D3" s="2758"/>
      <c r="E3" s="2758"/>
      <c r="F3" s="2758"/>
    </row>
    <row r="4" spans="1:15" ht="36" customHeight="1">
      <c r="A4" s="12"/>
      <c r="B4" s="12"/>
      <c r="C4" s="12"/>
      <c r="D4" s="12"/>
      <c r="E4" s="12"/>
      <c r="F4" s="12"/>
    </row>
    <row r="5" spans="1:15" ht="36" customHeight="1">
      <c r="A5" s="12"/>
      <c r="B5" s="21" t="s">
        <v>60</v>
      </c>
      <c r="C5" s="16"/>
      <c r="D5" s="17"/>
      <c r="E5" s="17"/>
      <c r="F5" s="18"/>
    </row>
    <row r="6" spans="1:15" ht="46.5" customHeight="1">
      <c r="B6" s="25" t="s">
        <v>47</v>
      </c>
      <c r="C6" s="2756" t="s">
        <v>70</v>
      </c>
      <c r="D6" s="2756"/>
      <c r="E6" s="2756"/>
      <c r="F6" s="2757"/>
    </row>
    <row r="7" spans="1:15" ht="46.5" customHeight="1">
      <c r="B7" s="2759" t="s">
        <v>65</v>
      </c>
      <c r="C7" s="30">
        <v>1</v>
      </c>
      <c r="D7" s="28" t="s">
        <v>66</v>
      </c>
      <c r="E7" s="22"/>
      <c r="F7" s="23"/>
    </row>
    <row r="8" spans="1:15" ht="46.5" customHeight="1">
      <c r="B8" s="2760"/>
      <c r="C8" s="30">
        <v>2</v>
      </c>
      <c r="D8" s="28" t="s">
        <v>67</v>
      </c>
      <c r="E8" s="22"/>
      <c r="F8" s="23"/>
    </row>
    <row r="9" spans="1:15" ht="46.5" customHeight="1">
      <c r="B9" s="2761"/>
      <c r="C9" s="31">
        <v>3</v>
      </c>
      <c r="D9" s="29" t="s">
        <v>68</v>
      </c>
      <c r="E9" s="4"/>
      <c r="F9" s="5"/>
    </row>
    <row r="10" spans="1:15">
      <c r="B10" s="25"/>
      <c r="C10" s="6"/>
      <c r="D10" s="6"/>
      <c r="E10" s="6"/>
      <c r="F10" s="7"/>
    </row>
    <row r="11" spans="1:15" ht="29.25" customHeight="1">
      <c r="B11" s="26" t="s">
        <v>71</v>
      </c>
      <c r="C11" s="2"/>
      <c r="D11" s="8" t="s">
        <v>69</v>
      </c>
      <c r="E11" s="32"/>
      <c r="F11" s="3"/>
    </row>
    <row r="12" spans="1:15">
      <c r="B12" s="27"/>
      <c r="C12" s="4"/>
      <c r="D12" s="4"/>
      <c r="E12" s="4"/>
      <c r="F12" s="5"/>
    </row>
    <row r="15" spans="1:15" ht="24.75" customHeight="1">
      <c r="B15" t="s">
        <v>59</v>
      </c>
    </row>
    <row r="16" spans="1:15" ht="24.75" customHeight="1">
      <c r="B16" t="s">
        <v>72</v>
      </c>
    </row>
    <row r="17" spans="2:2" ht="28.5" customHeight="1">
      <c r="B17" s="24" t="s">
        <v>73</v>
      </c>
    </row>
    <row r="18" spans="2:2" ht="24" customHeight="1">
      <c r="B18" s="15" t="s">
        <v>74</v>
      </c>
    </row>
  </sheetData>
  <mergeCells count="4">
    <mergeCell ref="C6:F6"/>
    <mergeCell ref="A3:F3"/>
    <mergeCell ref="B7:B9"/>
    <mergeCell ref="E2:F2"/>
  </mergeCells>
  <phoneticPr fontId="8"/>
  <printOptions horizontalCentered="1"/>
  <pageMargins left="0.55118110236220474" right="0.70866141732283472" top="0.98425196850393704" bottom="0.98425196850393704" header="0.51181102362204722" footer="0.51181102362204722"/>
  <pageSetup paperSize="9"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H16"/>
  <sheetViews>
    <sheetView zoomScale="90" zoomScaleNormal="90" workbookViewId="0">
      <selection activeCell="I14" sqref="I14"/>
    </sheetView>
  </sheetViews>
  <sheetFormatPr defaultRowHeight="13"/>
  <cols>
    <col min="1" max="1" width="1" customWidth="1"/>
    <col min="2" max="2" width="22" customWidth="1"/>
    <col min="3" max="3" width="2.6328125" customWidth="1"/>
    <col min="4" max="6" width="19.36328125" customWidth="1"/>
    <col min="7" max="7" width="2.6328125" customWidth="1"/>
    <col min="8" max="8" width="1.08984375" customWidth="1"/>
  </cols>
  <sheetData>
    <row r="1" spans="1:8" ht="27.75" customHeight="1">
      <c r="A1" s="207" t="s">
        <v>268</v>
      </c>
      <c r="B1" s="83"/>
      <c r="C1" s="83"/>
      <c r="D1" s="83"/>
      <c r="E1" s="83"/>
      <c r="F1" s="83"/>
      <c r="G1" s="83"/>
      <c r="H1" s="83"/>
    </row>
    <row r="2" spans="1:8" ht="27.75" customHeight="1">
      <c r="A2" s="14"/>
      <c r="F2" s="2762" t="s">
        <v>694</v>
      </c>
      <c r="G2" s="2762"/>
    </row>
    <row r="3" spans="1:8" ht="36" customHeight="1">
      <c r="A3" s="2758" t="s">
        <v>75</v>
      </c>
      <c r="B3" s="2758"/>
      <c r="C3" s="2758"/>
      <c r="D3" s="2758"/>
      <c r="E3" s="2758"/>
      <c r="F3" s="2758"/>
      <c r="G3" s="2758"/>
    </row>
    <row r="4" spans="1:8" ht="36" customHeight="1">
      <c r="A4" s="12"/>
      <c r="B4" s="12"/>
      <c r="C4" s="12"/>
      <c r="D4" s="12"/>
      <c r="E4" s="12"/>
      <c r="F4" s="12"/>
      <c r="G4" s="12"/>
    </row>
    <row r="5" spans="1:8" ht="36" customHeight="1">
      <c r="A5" s="12"/>
      <c r="B5" s="100" t="s">
        <v>60</v>
      </c>
      <c r="C5" s="16"/>
      <c r="D5" s="17"/>
      <c r="E5" s="17"/>
      <c r="F5" s="17"/>
      <c r="G5" s="18"/>
    </row>
    <row r="6" spans="1:8" ht="46.5" customHeight="1">
      <c r="B6" s="49" t="s">
        <v>47</v>
      </c>
      <c r="C6" s="2756" t="s">
        <v>61</v>
      </c>
      <c r="D6" s="2756"/>
      <c r="E6" s="2756"/>
      <c r="F6" s="2756"/>
      <c r="G6" s="2757"/>
    </row>
    <row r="7" spans="1:8">
      <c r="B7" s="13"/>
      <c r="C7" s="6"/>
      <c r="D7" s="6"/>
      <c r="E7" s="6"/>
      <c r="F7" s="6"/>
      <c r="G7" s="7"/>
    </row>
    <row r="8" spans="1:8" ht="29.25" customHeight="1">
      <c r="B8" s="103" t="s">
        <v>205</v>
      </c>
      <c r="C8" s="2"/>
      <c r="D8" s="9" t="s">
        <v>78</v>
      </c>
      <c r="E8" s="9" t="s">
        <v>76</v>
      </c>
      <c r="F8" s="19"/>
      <c r="G8" s="3"/>
    </row>
    <row r="9" spans="1:8" ht="29.25" customHeight="1">
      <c r="B9" s="10"/>
      <c r="C9" s="2"/>
      <c r="D9" s="20" t="s">
        <v>69</v>
      </c>
      <c r="E9" s="34" t="s">
        <v>77</v>
      </c>
      <c r="F9" s="33"/>
      <c r="G9" s="3"/>
    </row>
    <row r="10" spans="1:8">
      <c r="B10" s="11"/>
      <c r="C10" s="4"/>
      <c r="D10" s="4"/>
      <c r="E10" s="4"/>
      <c r="F10" s="4"/>
      <c r="G10" s="5"/>
    </row>
    <row r="11" spans="1:8" ht="9.75" customHeight="1"/>
    <row r="12" spans="1:8" s="35" customFormat="1" ht="19.5" customHeight="1">
      <c r="B12" s="35" t="s">
        <v>204</v>
      </c>
    </row>
    <row r="13" spans="1:8" s="35" customFormat="1" ht="19.5" customHeight="1">
      <c r="B13" s="36" t="s">
        <v>357</v>
      </c>
    </row>
    <row r="14" spans="1:8" s="35" customFormat="1" ht="19.5" customHeight="1">
      <c r="B14" s="50" t="s">
        <v>358</v>
      </c>
    </row>
    <row r="15" spans="1:8" s="35" customFormat="1" ht="19.5" customHeight="1">
      <c r="B15" s="35" t="s">
        <v>38</v>
      </c>
    </row>
    <row r="16" spans="1:8" s="35" customFormat="1" ht="19.5" customHeight="1"/>
  </sheetData>
  <mergeCells count="3">
    <mergeCell ref="C6:G6"/>
    <mergeCell ref="A3:G3"/>
    <mergeCell ref="F2:G2"/>
  </mergeCells>
  <phoneticPr fontId="8"/>
  <printOptions horizontalCentered="1"/>
  <pageMargins left="0.78740157480314965" right="0.57999999999999996" top="0.98425196850393704" bottom="0.98425196850393704" header="0.51181102362204722" footer="0.51181102362204722"/>
  <pageSetup paperSize="9" orientation="portrait"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70C0"/>
  </sheetPr>
  <dimension ref="A1:H32"/>
  <sheetViews>
    <sheetView view="pageBreakPreview" zoomScaleNormal="100" zoomScaleSheetLayoutView="100" workbookViewId="0">
      <selection activeCell="A2" sqref="A2"/>
    </sheetView>
  </sheetViews>
  <sheetFormatPr defaultColWidth="8.08984375" defaultRowHeight="13"/>
  <cols>
    <col min="1" max="1" width="10.08984375" style="55" customWidth="1"/>
    <col min="2" max="2" width="17.36328125" style="55" customWidth="1"/>
    <col min="3" max="3" width="11.6328125" style="55" customWidth="1"/>
    <col min="4" max="7" width="10.08984375" style="55" customWidth="1"/>
    <col min="8" max="8" width="16.26953125" style="55" customWidth="1"/>
    <col min="9" max="256" width="8.08984375" style="55"/>
    <col min="257" max="264" width="10.08984375" style="55" customWidth="1"/>
    <col min="265" max="512" width="8.08984375" style="55"/>
    <col min="513" max="520" width="10.08984375" style="55" customWidth="1"/>
    <col min="521" max="768" width="8.08984375" style="55"/>
    <col min="769" max="776" width="10.08984375" style="55" customWidth="1"/>
    <col min="777" max="1024" width="8.08984375" style="55"/>
    <col min="1025" max="1032" width="10.08984375" style="55" customWidth="1"/>
    <col min="1033" max="1280" width="8.08984375" style="55"/>
    <col min="1281" max="1288" width="10.08984375" style="55" customWidth="1"/>
    <col min="1289" max="1536" width="8.08984375" style="55"/>
    <col min="1537" max="1544" width="10.08984375" style="55" customWidth="1"/>
    <col min="1545" max="1792" width="8.08984375" style="55"/>
    <col min="1793" max="1800" width="10.08984375" style="55" customWidth="1"/>
    <col min="1801" max="2048" width="8.08984375" style="55"/>
    <col min="2049" max="2056" width="10.08984375" style="55" customWidth="1"/>
    <col min="2057" max="2304" width="8.08984375" style="55"/>
    <col min="2305" max="2312" width="10.08984375" style="55" customWidth="1"/>
    <col min="2313" max="2560" width="8.08984375" style="55"/>
    <col min="2561" max="2568" width="10.08984375" style="55" customWidth="1"/>
    <col min="2569" max="2816" width="8.08984375" style="55"/>
    <col min="2817" max="2824" width="10.08984375" style="55" customWidth="1"/>
    <col min="2825" max="3072" width="8.08984375" style="55"/>
    <col min="3073" max="3080" width="10.08984375" style="55" customWidth="1"/>
    <col min="3081" max="3328" width="8.08984375" style="55"/>
    <col min="3329" max="3336" width="10.08984375" style="55" customWidth="1"/>
    <col min="3337" max="3584" width="8.08984375" style="55"/>
    <col min="3585" max="3592" width="10.08984375" style="55" customWidth="1"/>
    <col min="3593" max="3840" width="8.08984375" style="55"/>
    <col min="3841" max="3848" width="10.08984375" style="55" customWidth="1"/>
    <col min="3849" max="4096" width="8.08984375" style="55"/>
    <col min="4097" max="4104" width="10.08984375" style="55" customWidth="1"/>
    <col min="4105" max="4352" width="8.08984375" style="55"/>
    <col min="4353" max="4360" width="10.08984375" style="55" customWidth="1"/>
    <col min="4361" max="4608" width="8.08984375" style="55"/>
    <col min="4609" max="4616" width="10.08984375" style="55" customWidth="1"/>
    <col min="4617" max="4864" width="8.08984375" style="55"/>
    <col min="4865" max="4872" width="10.08984375" style="55" customWidth="1"/>
    <col min="4873" max="5120" width="8.08984375" style="55"/>
    <col min="5121" max="5128" width="10.08984375" style="55" customWidth="1"/>
    <col min="5129" max="5376" width="8.08984375" style="55"/>
    <col min="5377" max="5384" width="10.08984375" style="55" customWidth="1"/>
    <col min="5385" max="5632" width="8.08984375" style="55"/>
    <col min="5633" max="5640" width="10.08984375" style="55" customWidth="1"/>
    <col min="5641" max="5888" width="8.08984375" style="55"/>
    <col min="5889" max="5896" width="10.08984375" style="55" customWidth="1"/>
    <col min="5897" max="6144" width="8.08984375" style="55"/>
    <col min="6145" max="6152" width="10.08984375" style="55" customWidth="1"/>
    <col min="6153" max="6400" width="8.08984375" style="55"/>
    <col min="6401" max="6408" width="10.08984375" style="55" customWidth="1"/>
    <col min="6409" max="6656" width="8.08984375" style="55"/>
    <col min="6657" max="6664" width="10.08984375" style="55" customWidth="1"/>
    <col min="6665" max="6912" width="8.08984375" style="55"/>
    <col min="6913" max="6920" width="10.08984375" style="55" customWidth="1"/>
    <col min="6921" max="7168" width="8.08984375" style="55"/>
    <col min="7169" max="7176" width="10.08984375" style="55" customWidth="1"/>
    <col min="7177" max="7424" width="8.08984375" style="55"/>
    <col min="7425" max="7432" width="10.08984375" style="55" customWidth="1"/>
    <col min="7433" max="7680" width="8.08984375" style="55"/>
    <col min="7681" max="7688" width="10.08984375" style="55" customWidth="1"/>
    <col min="7689" max="7936" width="8.08984375" style="55"/>
    <col min="7937" max="7944" width="10.08984375" style="55" customWidth="1"/>
    <col min="7945" max="8192" width="8.08984375" style="55"/>
    <col min="8193" max="8200" width="10.08984375" style="55" customWidth="1"/>
    <col min="8201" max="8448" width="8.08984375" style="55"/>
    <col min="8449" max="8456" width="10.08984375" style="55" customWidth="1"/>
    <col min="8457" max="8704" width="8.08984375" style="55"/>
    <col min="8705" max="8712" width="10.08984375" style="55" customWidth="1"/>
    <col min="8713" max="8960" width="8.08984375" style="55"/>
    <col min="8961" max="8968" width="10.08984375" style="55" customWidth="1"/>
    <col min="8969" max="9216" width="8.08984375" style="55"/>
    <col min="9217" max="9224" width="10.08984375" style="55" customWidth="1"/>
    <col min="9225" max="9472" width="8.08984375" style="55"/>
    <col min="9473" max="9480" width="10.08984375" style="55" customWidth="1"/>
    <col min="9481" max="9728" width="8.08984375" style="55"/>
    <col min="9729" max="9736" width="10.08984375" style="55" customWidth="1"/>
    <col min="9737" max="9984" width="8.08984375" style="55"/>
    <col min="9985" max="9992" width="10.08984375" style="55" customWidth="1"/>
    <col min="9993" max="10240" width="8.08984375" style="55"/>
    <col min="10241" max="10248" width="10.08984375" style="55" customWidth="1"/>
    <col min="10249" max="10496" width="8.08984375" style="55"/>
    <col min="10497" max="10504" width="10.08984375" style="55" customWidth="1"/>
    <col min="10505" max="10752" width="8.08984375" style="55"/>
    <col min="10753" max="10760" width="10.08984375" style="55" customWidth="1"/>
    <col min="10761" max="11008" width="8.08984375" style="55"/>
    <col min="11009" max="11016" width="10.08984375" style="55" customWidth="1"/>
    <col min="11017" max="11264" width="8.08984375" style="55"/>
    <col min="11265" max="11272" width="10.08984375" style="55" customWidth="1"/>
    <col min="11273" max="11520" width="8.08984375" style="55"/>
    <col min="11521" max="11528" width="10.08984375" style="55" customWidth="1"/>
    <col min="11529" max="11776" width="8.08984375" style="55"/>
    <col min="11777" max="11784" width="10.08984375" style="55" customWidth="1"/>
    <col min="11785" max="12032" width="8.08984375" style="55"/>
    <col min="12033" max="12040" width="10.08984375" style="55" customWidth="1"/>
    <col min="12041" max="12288" width="8.08984375" style="55"/>
    <col min="12289" max="12296" width="10.08984375" style="55" customWidth="1"/>
    <col min="12297" max="12544" width="8.08984375" style="55"/>
    <col min="12545" max="12552" width="10.08984375" style="55" customWidth="1"/>
    <col min="12553" max="12800" width="8.08984375" style="55"/>
    <col min="12801" max="12808" width="10.08984375" style="55" customWidth="1"/>
    <col min="12809" max="13056" width="8.08984375" style="55"/>
    <col min="13057" max="13064" width="10.08984375" style="55" customWidth="1"/>
    <col min="13065" max="13312" width="8.08984375" style="55"/>
    <col min="13313" max="13320" width="10.08984375" style="55" customWidth="1"/>
    <col min="13321" max="13568" width="8.08984375" style="55"/>
    <col min="13569" max="13576" width="10.08984375" style="55" customWidth="1"/>
    <col min="13577" max="13824" width="8.08984375" style="55"/>
    <col min="13825" max="13832" width="10.08984375" style="55" customWidth="1"/>
    <col min="13833" max="14080" width="8.08984375" style="55"/>
    <col min="14081" max="14088" width="10.08984375" style="55" customWidth="1"/>
    <col min="14089" max="14336" width="8.08984375" style="55"/>
    <col min="14337" max="14344" width="10.08984375" style="55" customWidth="1"/>
    <col min="14345" max="14592" width="8.08984375" style="55"/>
    <col min="14593" max="14600" width="10.08984375" style="55" customWidth="1"/>
    <col min="14601" max="14848" width="8.08984375" style="55"/>
    <col min="14849" max="14856" width="10.08984375" style="55" customWidth="1"/>
    <col min="14857" max="15104" width="8.08984375" style="55"/>
    <col min="15105" max="15112" width="10.08984375" style="55" customWidth="1"/>
    <col min="15113" max="15360" width="8.08984375" style="55"/>
    <col min="15361" max="15368" width="10.08984375" style="55" customWidth="1"/>
    <col min="15369" max="15616" width="8.08984375" style="55"/>
    <col min="15617" max="15624" width="10.08984375" style="55" customWidth="1"/>
    <col min="15625" max="15872" width="8.08984375" style="55"/>
    <col min="15873" max="15880" width="10.08984375" style="55" customWidth="1"/>
    <col min="15881" max="16128" width="8.08984375" style="55"/>
    <col min="16129" max="16136" width="10.08984375" style="55" customWidth="1"/>
    <col min="16137" max="16384" width="8.08984375" style="55"/>
  </cols>
  <sheetData>
    <row r="1" spans="1:8" ht="20.149999999999999" customHeight="1">
      <c r="A1" s="924" t="s">
        <v>1335</v>
      </c>
    </row>
    <row r="2" spans="1:8" ht="20.149999999999999" customHeight="1">
      <c r="F2" s="2763" t="s">
        <v>1334</v>
      </c>
      <c r="G2" s="2763"/>
      <c r="H2" s="2763"/>
    </row>
    <row r="3" spans="1:8" ht="20.149999999999999" customHeight="1"/>
    <row r="4" spans="1:8" s="67" customFormat="1" ht="20.149999999999999" customHeight="1">
      <c r="A4" s="2788" t="s">
        <v>1333</v>
      </c>
      <c r="B4" s="2169"/>
      <c r="C4" s="2169"/>
      <c r="D4" s="2169"/>
      <c r="E4" s="2169"/>
      <c r="F4" s="2169"/>
      <c r="G4" s="2169"/>
      <c r="H4" s="2169"/>
    </row>
    <row r="5" spans="1:8" ht="20.149999999999999" customHeight="1">
      <c r="A5" s="914"/>
      <c r="B5" s="914"/>
      <c r="C5" s="914"/>
      <c r="D5" s="914"/>
      <c r="E5" s="914"/>
      <c r="F5" s="914"/>
      <c r="G5" s="914"/>
      <c r="H5" s="914"/>
    </row>
    <row r="6" spans="1:8" ht="45" customHeight="1">
      <c r="A6" s="2781" t="s">
        <v>60</v>
      </c>
      <c r="B6" s="2781"/>
      <c r="C6" s="2789"/>
      <c r="D6" s="2790"/>
      <c r="E6" s="2790"/>
      <c r="F6" s="2790"/>
      <c r="G6" s="2790"/>
      <c r="H6" s="2791"/>
    </row>
    <row r="7" spans="1:8" ht="45" customHeight="1">
      <c r="A7" s="2780" t="s">
        <v>1332</v>
      </c>
      <c r="B7" s="2780"/>
      <c r="C7" s="2781" t="s">
        <v>1331</v>
      </c>
      <c r="D7" s="2781"/>
      <c r="E7" s="2781"/>
      <c r="F7" s="2781"/>
      <c r="G7" s="2781"/>
      <c r="H7" s="2781"/>
    </row>
    <row r="8" spans="1:8" ht="26.25" customHeight="1">
      <c r="A8" s="2782" t="s">
        <v>1330</v>
      </c>
      <c r="B8" s="2783"/>
      <c r="C8" s="2793" t="s">
        <v>1329</v>
      </c>
      <c r="D8" s="2794"/>
      <c r="E8" s="2170" t="s">
        <v>1328</v>
      </c>
      <c r="F8" s="2171"/>
      <c r="G8" s="2172"/>
      <c r="H8" s="703"/>
    </row>
    <row r="9" spans="1:8" ht="26.25" customHeight="1">
      <c r="A9" s="2784"/>
      <c r="B9" s="2785"/>
      <c r="C9" s="2792" t="s">
        <v>1327</v>
      </c>
      <c r="D9" s="2792"/>
      <c r="E9" s="2170" t="s">
        <v>1326</v>
      </c>
      <c r="F9" s="2171"/>
      <c r="G9" s="2172"/>
      <c r="H9" s="703"/>
    </row>
    <row r="10" spans="1:8" ht="26.25" customHeight="1">
      <c r="A10" s="2784"/>
      <c r="B10" s="2785"/>
      <c r="C10" s="2792" t="s">
        <v>1325</v>
      </c>
      <c r="D10" s="2792"/>
      <c r="E10" s="2170" t="s">
        <v>1324</v>
      </c>
      <c r="F10" s="2171"/>
      <c r="G10" s="2172"/>
      <c r="H10" s="703"/>
    </row>
    <row r="11" spans="1:8" ht="26.25" customHeight="1">
      <c r="A11" s="2784"/>
      <c r="B11" s="2785"/>
      <c r="C11" s="2792" t="s">
        <v>1323</v>
      </c>
      <c r="D11" s="2792"/>
      <c r="E11" s="2170" t="s">
        <v>1322</v>
      </c>
      <c r="F11" s="2171"/>
      <c r="G11" s="2172"/>
      <c r="H11" s="703"/>
    </row>
    <row r="12" spans="1:8" ht="26.25" customHeight="1">
      <c r="A12" s="2786"/>
      <c r="B12" s="2787"/>
      <c r="C12" s="2792" t="s">
        <v>1321</v>
      </c>
      <c r="D12" s="2792"/>
      <c r="E12" s="2170" t="s">
        <v>1320</v>
      </c>
      <c r="F12" s="2171"/>
      <c r="G12" s="2172"/>
      <c r="H12" s="703"/>
    </row>
    <row r="13" spans="1:8" ht="14.25" customHeight="1" thickBot="1">
      <c r="A13" s="690"/>
      <c r="B13" s="690"/>
      <c r="C13" s="690"/>
      <c r="D13" s="690"/>
      <c r="E13" s="690"/>
      <c r="F13" s="690"/>
      <c r="G13" s="914"/>
      <c r="H13" s="690"/>
    </row>
    <row r="14" spans="1:8" ht="45" customHeight="1" thickTop="1">
      <c r="A14" s="2768" t="s">
        <v>1319</v>
      </c>
      <c r="B14" s="2769"/>
      <c r="C14" s="921" t="s">
        <v>220</v>
      </c>
      <c r="D14" s="923"/>
      <c r="E14" s="922" t="s">
        <v>69</v>
      </c>
      <c r="F14" s="2774" t="s">
        <v>1318</v>
      </c>
      <c r="G14" s="2775"/>
      <c r="H14" s="2795" t="s">
        <v>1317</v>
      </c>
    </row>
    <row r="15" spans="1:8" ht="45" customHeight="1">
      <c r="A15" s="2770"/>
      <c r="B15" s="2771"/>
      <c r="C15" s="921" t="s">
        <v>57</v>
      </c>
      <c r="D15" s="920"/>
      <c r="E15" s="919" t="s">
        <v>69</v>
      </c>
      <c r="F15" s="2776"/>
      <c r="G15" s="2777"/>
      <c r="H15" s="2796"/>
    </row>
    <row r="16" spans="1:8" ht="45" customHeight="1" thickBot="1">
      <c r="A16" s="2772"/>
      <c r="B16" s="2773"/>
      <c r="C16" s="918" t="s">
        <v>222</v>
      </c>
      <c r="D16" s="917"/>
      <c r="E16" s="916" t="s">
        <v>69</v>
      </c>
      <c r="F16" s="2778"/>
      <c r="G16" s="2779"/>
      <c r="H16" s="2797"/>
    </row>
    <row r="17" spans="1:8" ht="21" customHeight="1" thickTop="1">
      <c r="A17" s="914"/>
      <c r="B17" s="914"/>
      <c r="C17" s="914"/>
      <c r="D17" s="690"/>
      <c r="E17" s="690"/>
      <c r="F17" s="915"/>
      <c r="G17" s="915"/>
      <c r="H17" s="914"/>
    </row>
    <row r="18" spans="1:8" ht="45" customHeight="1">
      <c r="A18" s="2768" t="s">
        <v>1316</v>
      </c>
      <c r="B18" s="2769"/>
      <c r="C18" s="913" t="s">
        <v>1315</v>
      </c>
      <c r="D18" s="911"/>
      <c r="E18" s="910" t="s">
        <v>69</v>
      </c>
      <c r="F18" s="2798" t="s">
        <v>1314</v>
      </c>
      <c r="G18" s="2798"/>
      <c r="H18" s="2799" t="s">
        <v>1313</v>
      </c>
    </row>
    <row r="19" spans="1:8" ht="51.75" customHeight="1">
      <c r="A19" s="2772"/>
      <c r="B19" s="2773"/>
      <c r="C19" s="912" t="s">
        <v>1312</v>
      </c>
      <c r="D19" s="911"/>
      <c r="E19" s="910" t="s">
        <v>69</v>
      </c>
      <c r="F19" s="2798"/>
      <c r="G19" s="2798"/>
      <c r="H19" s="2764"/>
    </row>
    <row r="20" spans="1:8" ht="15" customHeight="1">
      <c r="A20" s="909"/>
      <c r="B20" s="690"/>
      <c r="C20" s="690"/>
      <c r="D20" s="690"/>
      <c r="E20" s="690"/>
      <c r="F20" s="690"/>
      <c r="G20" s="690"/>
      <c r="H20" s="690"/>
    </row>
    <row r="21" spans="1:8" ht="57.75" customHeight="1">
      <c r="A21" s="2764" t="s">
        <v>1311</v>
      </c>
      <c r="B21" s="2764"/>
      <c r="C21" s="2765" t="s">
        <v>1310</v>
      </c>
      <c r="D21" s="2766"/>
      <c r="E21" s="2766"/>
      <c r="F21" s="2766"/>
      <c r="G21" s="2766"/>
      <c r="H21" s="2767"/>
    </row>
    <row r="22" spans="1:8" ht="15" customHeight="1">
      <c r="A22" s="644"/>
      <c r="B22" s="644"/>
      <c r="C22" s="644"/>
      <c r="D22" s="644"/>
      <c r="E22" s="644"/>
      <c r="F22" s="644"/>
      <c r="G22" s="644"/>
      <c r="H22" s="644"/>
    </row>
    <row r="23" spans="1:8" ht="52.5" customHeight="1">
      <c r="A23" s="2160" t="s">
        <v>1309</v>
      </c>
      <c r="B23" s="2160"/>
      <c r="C23" s="2160"/>
      <c r="D23" s="2160"/>
      <c r="E23" s="2160"/>
      <c r="F23" s="2160"/>
      <c r="G23" s="2160"/>
      <c r="H23" s="2160"/>
    </row>
    <row r="24" spans="1:8" ht="39" customHeight="1">
      <c r="A24" s="2160" t="s">
        <v>1308</v>
      </c>
      <c r="B24" s="2160"/>
      <c r="C24" s="2160"/>
      <c r="D24" s="2160"/>
      <c r="E24" s="2160"/>
      <c r="F24" s="2160"/>
      <c r="G24" s="2160"/>
      <c r="H24" s="2160"/>
    </row>
    <row r="25" spans="1:8" ht="38.25" customHeight="1">
      <c r="A25" s="2160" t="s">
        <v>1307</v>
      </c>
      <c r="B25" s="2160"/>
      <c r="C25" s="2160"/>
      <c r="D25" s="2160"/>
      <c r="E25" s="2160"/>
      <c r="F25" s="2160"/>
      <c r="G25" s="2160"/>
      <c r="H25" s="2160"/>
    </row>
    <row r="26" spans="1:8" ht="19.5" customHeight="1"/>
    <row r="27" spans="1:8" ht="19.5" customHeight="1"/>
    <row r="28" spans="1:8" ht="19.5" customHeight="1"/>
    <row r="31" spans="1:8" ht="17.25" customHeight="1"/>
    <row r="32" spans="1:8" ht="17.25" customHeight="1"/>
  </sheetData>
  <mergeCells count="28">
    <mergeCell ref="H14:H16"/>
    <mergeCell ref="A18:B19"/>
    <mergeCell ref="F18:G19"/>
    <mergeCell ref="H18:H19"/>
    <mergeCell ref="C12:D12"/>
    <mergeCell ref="A4:H4"/>
    <mergeCell ref="A6:B6"/>
    <mergeCell ref="C6:H6"/>
    <mergeCell ref="C10:D10"/>
    <mergeCell ref="C11:D11"/>
    <mergeCell ref="C8:D8"/>
    <mergeCell ref="C9:D9"/>
    <mergeCell ref="F2:H2"/>
    <mergeCell ref="A25:H25"/>
    <mergeCell ref="A21:B21"/>
    <mergeCell ref="C21:H21"/>
    <mergeCell ref="A23:H23"/>
    <mergeCell ref="A24:H24"/>
    <mergeCell ref="A14:B16"/>
    <mergeCell ref="F14:G16"/>
    <mergeCell ref="E12:G12"/>
    <mergeCell ref="E11:G11"/>
    <mergeCell ref="A7:B7"/>
    <mergeCell ref="C7:H7"/>
    <mergeCell ref="E8:G8"/>
    <mergeCell ref="E9:G9"/>
    <mergeCell ref="E10:G10"/>
    <mergeCell ref="A8:B12"/>
  </mergeCells>
  <phoneticPr fontId="8"/>
  <dataValidations count="1">
    <dataValidation type="list" allowBlank="1" showInputMessage="1" showErrorMessage="1" sqref="H8:H12" xr:uid="{00000000-0002-0000-1100-000000000000}">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pageSetUpPr fitToPage="1"/>
  </sheetPr>
  <dimension ref="A1:AR67"/>
  <sheetViews>
    <sheetView view="pageBreakPreview" zoomScaleNormal="100" zoomScaleSheetLayoutView="100" workbookViewId="0">
      <selection activeCell="D19" sqref="D19:T20"/>
    </sheetView>
  </sheetViews>
  <sheetFormatPr defaultColWidth="4" defaultRowHeight="13"/>
  <cols>
    <col min="1" max="1" width="2.90625" style="562" customWidth="1"/>
    <col min="2" max="2" width="2.6328125" style="562" customWidth="1"/>
    <col min="3" max="8" width="4.6328125" style="562" customWidth="1"/>
    <col min="9" max="9" width="7.6328125" style="562" customWidth="1"/>
    <col min="10" max="18" width="4.6328125" style="562" customWidth="1"/>
    <col min="19" max="20" width="7.6328125" style="562" customWidth="1"/>
    <col min="21" max="25" width="4.6328125" style="562" customWidth="1"/>
    <col min="26" max="26" width="2.90625" style="562" customWidth="1"/>
    <col min="27" max="257" width="4" style="562"/>
    <col min="258" max="258" width="2.90625" style="562" customWidth="1"/>
    <col min="259" max="259" width="2.36328125" style="562" customWidth="1"/>
    <col min="260" max="265" width="4" style="562"/>
    <col min="266" max="266" width="7.36328125" style="562" customWidth="1"/>
    <col min="267" max="275" width="4" style="562"/>
    <col min="276" max="277" width="6.7265625" style="562" customWidth="1"/>
    <col min="278" max="280" width="4" style="562"/>
    <col min="281" max="281" width="2.36328125" style="562" customWidth="1"/>
    <col min="282" max="282" width="3.36328125" style="562" customWidth="1"/>
    <col min="283" max="513" width="4" style="562"/>
    <col min="514" max="514" width="2.90625" style="562" customWidth="1"/>
    <col min="515" max="515" width="2.36328125" style="562" customWidth="1"/>
    <col min="516" max="521" width="4" style="562"/>
    <col min="522" max="522" width="7.36328125" style="562" customWidth="1"/>
    <col min="523" max="531" width="4" style="562"/>
    <col min="532" max="533" width="6.7265625" style="562" customWidth="1"/>
    <col min="534" max="536" width="4" style="562"/>
    <col min="537" max="537" width="2.36328125" style="562" customWidth="1"/>
    <col min="538" max="538" width="3.36328125" style="562" customWidth="1"/>
    <col min="539" max="769" width="4" style="562"/>
    <col min="770" max="770" width="2.90625" style="562" customWidth="1"/>
    <col min="771" max="771" width="2.36328125" style="562" customWidth="1"/>
    <col min="772" max="777" width="4" style="562"/>
    <col min="778" max="778" width="7.36328125" style="562" customWidth="1"/>
    <col min="779" max="787" width="4" style="562"/>
    <col min="788" max="789" width="6.7265625" style="562" customWidth="1"/>
    <col min="790" max="792" width="4" style="562"/>
    <col min="793" max="793" width="2.36328125" style="562" customWidth="1"/>
    <col min="794" max="794" width="3.36328125" style="562" customWidth="1"/>
    <col min="795" max="1025" width="4" style="562"/>
    <col min="1026" max="1026" width="2.90625" style="562" customWidth="1"/>
    <col min="1027" max="1027" width="2.36328125" style="562" customWidth="1"/>
    <col min="1028" max="1033" width="4" style="562"/>
    <col min="1034" max="1034" width="7.36328125" style="562" customWidth="1"/>
    <col min="1035" max="1043" width="4" style="562"/>
    <col min="1044" max="1045" width="6.7265625" style="562" customWidth="1"/>
    <col min="1046" max="1048" width="4" style="562"/>
    <col min="1049" max="1049" width="2.36328125" style="562" customWidth="1"/>
    <col min="1050" max="1050" width="3.36328125" style="562" customWidth="1"/>
    <col min="1051" max="1281" width="4" style="562"/>
    <col min="1282" max="1282" width="2.90625" style="562" customWidth="1"/>
    <col min="1283" max="1283" width="2.36328125" style="562" customWidth="1"/>
    <col min="1284" max="1289" width="4" style="562"/>
    <col min="1290" max="1290" width="7.36328125" style="562" customWidth="1"/>
    <col min="1291" max="1299" width="4" style="562"/>
    <col min="1300" max="1301" width="6.7265625" style="562" customWidth="1"/>
    <col min="1302" max="1304" width="4" style="562"/>
    <col min="1305" max="1305" width="2.36328125" style="562" customWidth="1"/>
    <col min="1306" max="1306" width="3.36328125" style="562" customWidth="1"/>
    <col min="1307" max="1537" width="4" style="562"/>
    <col min="1538" max="1538" width="2.90625" style="562" customWidth="1"/>
    <col min="1539" max="1539" width="2.36328125" style="562" customWidth="1"/>
    <col min="1540" max="1545" width="4" style="562"/>
    <col min="1546" max="1546" width="7.36328125" style="562" customWidth="1"/>
    <col min="1547" max="1555" width="4" style="562"/>
    <col min="1556" max="1557" width="6.7265625" style="562" customWidth="1"/>
    <col min="1558" max="1560" width="4" style="562"/>
    <col min="1561" max="1561" width="2.36328125" style="562" customWidth="1"/>
    <col min="1562" max="1562" width="3.36328125" style="562" customWidth="1"/>
    <col min="1563" max="1793" width="4" style="562"/>
    <col min="1794" max="1794" width="2.90625" style="562" customWidth="1"/>
    <col min="1795" max="1795" width="2.36328125" style="562" customWidth="1"/>
    <col min="1796" max="1801" width="4" style="562"/>
    <col min="1802" max="1802" width="7.36328125" style="562" customWidth="1"/>
    <col min="1803" max="1811" width="4" style="562"/>
    <col min="1812" max="1813" width="6.7265625" style="562" customWidth="1"/>
    <col min="1814" max="1816" width="4" style="562"/>
    <col min="1817" max="1817" width="2.36328125" style="562" customWidth="1"/>
    <col min="1818" max="1818" width="3.36328125" style="562" customWidth="1"/>
    <col min="1819" max="2049" width="4" style="562"/>
    <col min="2050" max="2050" width="2.90625" style="562" customWidth="1"/>
    <col min="2051" max="2051" width="2.36328125" style="562" customWidth="1"/>
    <col min="2052" max="2057" width="4" style="562"/>
    <col min="2058" max="2058" width="7.36328125" style="562" customWidth="1"/>
    <col min="2059" max="2067" width="4" style="562"/>
    <col min="2068" max="2069" width="6.7265625" style="562" customWidth="1"/>
    <col min="2070" max="2072" width="4" style="562"/>
    <col min="2073" max="2073" width="2.36328125" style="562" customWidth="1"/>
    <col min="2074" max="2074" width="3.36328125" style="562" customWidth="1"/>
    <col min="2075" max="2305" width="4" style="562"/>
    <col min="2306" max="2306" width="2.90625" style="562" customWidth="1"/>
    <col min="2307" max="2307" width="2.36328125" style="562" customWidth="1"/>
    <col min="2308" max="2313" width="4" style="562"/>
    <col min="2314" max="2314" width="7.36328125" style="562" customWidth="1"/>
    <col min="2315" max="2323" width="4" style="562"/>
    <col min="2324" max="2325" width="6.7265625" style="562" customWidth="1"/>
    <col min="2326" max="2328" width="4" style="562"/>
    <col min="2329" max="2329" width="2.36328125" style="562" customWidth="1"/>
    <col min="2330" max="2330" width="3.36328125" style="562" customWidth="1"/>
    <col min="2331" max="2561" width="4" style="562"/>
    <col min="2562" max="2562" width="2.90625" style="562" customWidth="1"/>
    <col min="2563" max="2563" width="2.36328125" style="562" customWidth="1"/>
    <col min="2564" max="2569" width="4" style="562"/>
    <col min="2570" max="2570" width="7.36328125" style="562" customWidth="1"/>
    <col min="2571" max="2579" width="4" style="562"/>
    <col min="2580" max="2581" width="6.7265625" style="562" customWidth="1"/>
    <col min="2582" max="2584" width="4" style="562"/>
    <col min="2585" max="2585" width="2.36328125" style="562" customWidth="1"/>
    <col min="2586" max="2586" width="3.36328125" style="562" customWidth="1"/>
    <col min="2587" max="2817" width="4" style="562"/>
    <col min="2818" max="2818" width="2.90625" style="562" customWidth="1"/>
    <col min="2819" max="2819" width="2.36328125" style="562" customWidth="1"/>
    <col min="2820" max="2825" width="4" style="562"/>
    <col min="2826" max="2826" width="7.36328125" style="562" customWidth="1"/>
    <col min="2827" max="2835" width="4" style="562"/>
    <col min="2836" max="2837" width="6.7265625" style="562" customWidth="1"/>
    <col min="2838" max="2840" width="4" style="562"/>
    <col min="2841" max="2841" width="2.36328125" style="562" customWidth="1"/>
    <col min="2842" max="2842" width="3.36328125" style="562" customWidth="1"/>
    <col min="2843" max="3073" width="4" style="562"/>
    <col min="3074" max="3074" width="2.90625" style="562" customWidth="1"/>
    <col min="3075" max="3075" width="2.36328125" style="562" customWidth="1"/>
    <col min="3076" max="3081" width="4" style="562"/>
    <col min="3082" max="3082" width="7.36328125" style="562" customWidth="1"/>
    <col min="3083" max="3091" width="4" style="562"/>
    <col min="3092" max="3093" width="6.7265625" style="562" customWidth="1"/>
    <col min="3094" max="3096" width="4" style="562"/>
    <col min="3097" max="3097" width="2.36328125" style="562" customWidth="1"/>
    <col min="3098" max="3098" width="3.36328125" style="562" customWidth="1"/>
    <col min="3099" max="3329" width="4" style="562"/>
    <col min="3330" max="3330" width="2.90625" style="562" customWidth="1"/>
    <col min="3331" max="3331" width="2.36328125" style="562" customWidth="1"/>
    <col min="3332" max="3337" width="4" style="562"/>
    <col min="3338" max="3338" width="7.36328125" style="562" customWidth="1"/>
    <col min="3339" max="3347" width="4" style="562"/>
    <col min="3348" max="3349" width="6.7265625" style="562" customWidth="1"/>
    <col min="3350" max="3352" width="4" style="562"/>
    <col min="3353" max="3353" width="2.36328125" style="562" customWidth="1"/>
    <col min="3354" max="3354" width="3.36328125" style="562" customWidth="1"/>
    <col min="3355" max="3585" width="4" style="562"/>
    <col min="3586" max="3586" width="2.90625" style="562" customWidth="1"/>
    <col min="3587" max="3587" width="2.36328125" style="562" customWidth="1"/>
    <col min="3588" max="3593" width="4" style="562"/>
    <col min="3594" max="3594" width="7.36328125" style="562" customWidth="1"/>
    <col min="3595" max="3603" width="4" style="562"/>
    <col min="3604" max="3605" width="6.7265625" style="562" customWidth="1"/>
    <col min="3606" max="3608" width="4" style="562"/>
    <col min="3609" max="3609" width="2.36328125" style="562" customWidth="1"/>
    <col min="3610" max="3610" width="3.36328125" style="562" customWidth="1"/>
    <col min="3611" max="3841" width="4" style="562"/>
    <col min="3842" max="3842" width="2.90625" style="562" customWidth="1"/>
    <col min="3843" max="3843" width="2.36328125" style="562" customWidth="1"/>
    <col min="3844" max="3849" width="4" style="562"/>
    <col min="3850" max="3850" width="7.36328125" style="562" customWidth="1"/>
    <col min="3851" max="3859" width="4" style="562"/>
    <col min="3860" max="3861" width="6.7265625" style="562" customWidth="1"/>
    <col min="3862" max="3864" width="4" style="562"/>
    <col min="3865" max="3865" width="2.36328125" style="562" customWidth="1"/>
    <col min="3866" max="3866" width="3.36328125" style="562" customWidth="1"/>
    <col min="3867" max="4097" width="4" style="562"/>
    <col min="4098" max="4098" width="2.90625" style="562" customWidth="1"/>
    <col min="4099" max="4099" width="2.36328125" style="562" customWidth="1"/>
    <col min="4100" max="4105" width="4" style="562"/>
    <col min="4106" max="4106" width="7.36328125" style="562" customWidth="1"/>
    <col min="4107" max="4115" width="4" style="562"/>
    <col min="4116" max="4117" width="6.7265625" style="562" customWidth="1"/>
    <col min="4118" max="4120" width="4" style="562"/>
    <col min="4121" max="4121" width="2.36328125" style="562" customWidth="1"/>
    <col min="4122" max="4122" width="3.36328125" style="562" customWidth="1"/>
    <col min="4123" max="4353" width="4" style="562"/>
    <col min="4354" max="4354" width="2.90625" style="562" customWidth="1"/>
    <col min="4355" max="4355" width="2.36328125" style="562" customWidth="1"/>
    <col min="4356" max="4361" width="4" style="562"/>
    <col min="4362" max="4362" width="7.36328125" style="562" customWidth="1"/>
    <col min="4363" max="4371" width="4" style="562"/>
    <col min="4372" max="4373" width="6.7265625" style="562" customWidth="1"/>
    <col min="4374" max="4376" width="4" style="562"/>
    <col min="4377" max="4377" width="2.36328125" style="562" customWidth="1"/>
    <col min="4378" max="4378" width="3.36328125" style="562" customWidth="1"/>
    <col min="4379" max="4609" width="4" style="562"/>
    <col min="4610" max="4610" width="2.90625" style="562" customWidth="1"/>
    <col min="4611" max="4611" width="2.36328125" style="562" customWidth="1"/>
    <col min="4612" max="4617" width="4" style="562"/>
    <col min="4618" max="4618" width="7.36328125" style="562" customWidth="1"/>
    <col min="4619" max="4627" width="4" style="562"/>
    <col min="4628" max="4629" width="6.7265625" style="562" customWidth="1"/>
    <col min="4630" max="4632" width="4" style="562"/>
    <col min="4633" max="4633" width="2.36328125" style="562" customWidth="1"/>
    <col min="4634" max="4634" width="3.36328125" style="562" customWidth="1"/>
    <col min="4635" max="4865" width="4" style="562"/>
    <col min="4866" max="4866" width="2.90625" style="562" customWidth="1"/>
    <col min="4867" max="4867" width="2.36328125" style="562" customWidth="1"/>
    <col min="4868" max="4873" width="4" style="562"/>
    <col min="4874" max="4874" width="7.36328125" style="562" customWidth="1"/>
    <col min="4875" max="4883" width="4" style="562"/>
    <col min="4884" max="4885" width="6.7265625" style="562" customWidth="1"/>
    <col min="4886" max="4888" width="4" style="562"/>
    <col min="4889" max="4889" width="2.36328125" style="562" customWidth="1"/>
    <col min="4890" max="4890" width="3.36328125" style="562" customWidth="1"/>
    <col min="4891" max="5121" width="4" style="562"/>
    <col min="5122" max="5122" width="2.90625" style="562" customWidth="1"/>
    <col min="5123" max="5123" width="2.36328125" style="562" customWidth="1"/>
    <col min="5124" max="5129" width="4" style="562"/>
    <col min="5130" max="5130" width="7.36328125" style="562" customWidth="1"/>
    <col min="5131" max="5139" width="4" style="562"/>
    <col min="5140" max="5141" width="6.7265625" style="562" customWidth="1"/>
    <col min="5142" max="5144" width="4" style="562"/>
    <col min="5145" max="5145" width="2.36328125" style="562" customWidth="1"/>
    <col min="5146" max="5146" width="3.36328125" style="562" customWidth="1"/>
    <col min="5147" max="5377" width="4" style="562"/>
    <col min="5378" max="5378" width="2.90625" style="562" customWidth="1"/>
    <col min="5379" max="5379" width="2.36328125" style="562" customWidth="1"/>
    <col min="5380" max="5385" width="4" style="562"/>
    <col min="5386" max="5386" width="7.36328125" style="562" customWidth="1"/>
    <col min="5387" max="5395" width="4" style="562"/>
    <col min="5396" max="5397" width="6.7265625" style="562" customWidth="1"/>
    <col min="5398" max="5400" width="4" style="562"/>
    <col min="5401" max="5401" width="2.36328125" style="562" customWidth="1"/>
    <col min="5402" max="5402" width="3.36328125" style="562" customWidth="1"/>
    <col min="5403" max="5633" width="4" style="562"/>
    <col min="5634" max="5634" width="2.90625" style="562" customWidth="1"/>
    <col min="5635" max="5635" width="2.36328125" style="562" customWidth="1"/>
    <col min="5636" max="5641" width="4" style="562"/>
    <col min="5642" max="5642" width="7.36328125" style="562" customWidth="1"/>
    <col min="5643" max="5651" width="4" style="562"/>
    <col min="5652" max="5653" width="6.7265625" style="562" customWidth="1"/>
    <col min="5654" max="5656" width="4" style="562"/>
    <col min="5657" max="5657" width="2.36328125" style="562" customWidth="1"/>
    <col min="5658" max="5658" width="3.36328125" style="562" customWidth="1"/>
    <col min="5659" max="5889" width="4" style="562"/>
    <col min="5890" max="5890" width="2.90625" style="562" customWidth="1"/>
    <col min="5891" max="5891" width="2.36328125" style="562" customWidth="1"/>
    <col min="5892" max="5897" width="4" style="562"/>
    <col min="5898" max="5898" width="7.36328125" style="562" customWidth="1"/>
    <col min="5899" max="5907" width="4" style="562"/>
    <col min="5908" max="5909" width="6.7265625" style="562" customWidth="1"/>
    <col min="5910" max="5912" width="4" style="562"/>
    <col min="5913" max="5913" width="2.36328125" style="562" customWidth="1"/>
    <col min="5914" max="5914" width="3.36328125" style="562" customWidth="1"/>
    <col min="5915" max="6145" width="4" style="562"/>
    <col min="6146" max="6146" width="2.90625" style="562" customWidth="1"/>
    <col min="6147" max="6147" width="2.36328125" style="562" customWidth="1"/>
    <col min="6148" max="6153" width="4" style="562"/>
    <col min="6154" max="6154" width="7.36328125" style="562" customWidth="1"/>
    <col min="6155" max="6163" width="4" style="562"/>
    <col min="6164" max="6165" width="6.7265625" style="562" customWidth="1"/>
    <col min="6166" max="6168" width="4" style="562"/>
    <col min="6169" max="6169" width="2.36328125" style="562" customWidth="1"/>
    <col min="6170" max="6170" width="3.36328125" style="562" customWidth="1"/>
    <col min="6171" max="6401" width="4" style="562"/>
    <col min="6402" max="6402" width="2.90625" style="562" customWidth="1"/>
    <col min="6403" max="6403" width="2.36328125" style="562" customWidth="1"/>
    <col min="6404" max="6409" width="4" style="562"/>
    <col min="6410" max="6410" width="7.36328125" style="562" customWidth="1"/>
    <col min="6411" max="6419" width="4" style="562"/>
    <col min="6420" max="6421" width="6.7265625" style="562" customWidth="1"/>
    <col min="6422" max="6424" width="4" style="562"/>
    <col min="6425" max="6425" width="2.36328125" style="562" customWidth="1"/>
    <col min="6426" max="6426" width="3.36328125" style="562" customWidth="1"/>
    <col min="6427" max="6657" width="4" style="562"/>
    <col min="6658" max="6658" width="2.90625" style="562" customWidth="1"/>
    <col min="6659" max="6659" width="2.36328125" style="562" customWidth="1"/>
    <col min="6660" max="6665" width="4" style="562"/>
    <col min="6666" max="6666" width="7.36328125" style="562" customWidth="1"/>
    <col min="6667" max="6675" width="4" style="562"/>
    <col min="6676" max="6677" width="6.7265625" style="562" customWidth="1"/>
    <col min="6678" max="6680" width="4" style="562"/>
    <col min="6681" max="6681" width="2.36328125" style="562" customWidth="1"/>
    <col min="6682" max="6682" width="3.36328125" style="562" customWidth="1"/>
    <col min="6683" max="6913" width="4" style="562"/>
    <col min="6914" max="6914" width="2.90625" style="562" customWidth="1"/>
    <col min="6915" max="6915" width="2.36328125" style="562" customWidth="1"/>
    <col min="6916" max="6921" width="4" style="562"/>
    <col min="6922" max="6922" width="7.36328125" style="562" customWidth="1"/>
    <col min="6923" max="6931" width="4" style="562"/>
    <col min="6932" max="6933" width="6.7265625" style="562" customWidth="1"/>
    <col min="6934" max="6936" width="4" style="562"/>
    <col min="6937" max="6937" width="2.36328125" style="562" customWidth="1"/>
    <col min="6938" max="6938" width="3.36328125" style="562" customWidth="1"/>
    <col min="6939" max="7169" width="4" style="562"/>
    <col min="7170" max="7170" width="2.90625" style="562" customWidth="1"/>
    <col min="7171" max="7171" width="2.36328125" style="562" customWidth="1"/>
    <col min="7172" max="7177" width="4" style="562"/>
    <col min="7178" max="7178" width="7.36328125" style="562" customWidth="1"/>
    <col min="7179" max="7187" width="4" style="562"/>
    <col min="7188" max="7189" width="6.7265625" style="562" customWidth="1"/>
    <col min="7190" max="7192" width="4" style="562"/>
    <col min="7193" max="7193" width="2.36328125" style="562" customWidth="1"/>
    <col min="7194" max="7194" width="3.36328125" style="562" customWidth="1"/>
    <col min="7195" max="7425" width="4" style="562"/>
    <col min="7426" max="7426" width="2.90625" style="562" customWidth="1"/>
    <col min="7427" max="7427" width="2.36328125" style="562" customWidth="1"/>
    <col min="7428" max="7433" width="4" style="562"/>
    <col min="7434" max="7434" width="7.36328125" style="562" customWidth="1"/>
    <col min="7435" max="7443" width="4" style="562"/>
    <col min="7444" max="7445" width="6.7265625" style="562" customWidth="1"/>
    <col min="7446" max="7448" width="4" style="562"/>
    <col min="7449" max="7449" width="2.36328125" style="562" customWidth="1"/>
    <col min="7450" max="7450" width="3.36328125" style="562" customWidth="1"/>
    <col min="7451" max="7681" width="4" style="562"/>
    <col min="7682" max="7682" width="2.90625" style="562" customWidth="1"/>
    <col min="7683" max="7683" width="2.36328125" style="562" customWidth="1"/>
    <col min="7684" max="7689" width="4" style="562"/>
    <col min="7690" max="7690" width="7.36328125" style="562" customWidth="1"/>
    <col min="7691" max="7699" width="4" style="562"/>
    <col min="7700" max="7701" width="6.7265625" style="562" customWidth="1"/>
    <col min="7702" max="7704" width="4" style="562"/>
    <col min="7705" max="7705" width="2.36328125" style="562" customWidth="1"/>
    <col min="7706" max="7706" width="3.36328125" style="562" customWidth="1"/>
    <col min="7707" max="7937" width="4" style="562"/>
    <col min="7938" max="7938" width="2.90625" style="562" customWidth="1"/>
    <col min="7939" max="7939" width="2.36328125" style="562" customWidth="1"/>
    <col min="7940" max="7945" width="4" style="562"/>
    <col min="7946" max="7946" width="7.36328125" style="562" customWidth="1"/>
    <col min="7947" max="7955" width="4" style="562"/>
    <col min="7956" max="7957" width="6.7265625" style="562" customWidth="1"/>
    <col min="7958" max="7960" width="4" style="562"/>
    <col min="7961" max="7961" width="2.36328125" style="562" customWidth="1"/>
    <col min="7962" max="7962" width="3.36328125" style="562" customWidth="1"/>
    <col min="7963" max="8193" width="4" style="562"/>
    <col min="8194" max="8194" width="2.90625" style="562" customWidth="1"/>
    <col min="8195" max="8195" width="2.36328125" style="562" customWidth="1"/>
    <col min="8196" max="8201" width="4" style="562"/>
    <col min="8202" max="8202" width="7.36328125" style="562" customWidth="1"/>
    <col min="8203" max="8211" width="4" style="562"/>
    <col min="8212" max="8213" width="6.7265625" style="562" customWidth="1"/>
    <col min="8214" max="8216" width="4" style="562"/>
    <col min="8217" max="8217" width="2.36328125" style="562" customWidth="1"/>
    <col min="8218" max="8218" width="3.36328125" style="562" customWidth="1"/>
    <col min="8219" max="8449" width="4" style="562"/>
    <col min="8450" max="8450" width="2.90625" style="562" customWidth="1"/>
    <col min="8451" max="8451" width="2.36328125" style="562" customWidth="1"/>
    <col min="8452" max="8457" width="4" style="562"/>
    <col min="8458" max="8458" width="7.36328125" style="562" customWidth="1"/>
    <col min="8459" max="8467" width="4" style="562"/>
    <col min="8468" max="8469" width="6.7265625" style="562" customWidth="1"/>
    <col min="8470" max="8472" width="4" style="562"/>
    <col min="8473" max="8473" width="2.36328125" style="562" customWidth="1"/>
    <col min="8474" max="8474" width="3.36328125" style="562" customWidth="1"/>
    <col min="8475" max="8705" width="4" style="562"/>
    <col min="8706" max="8706" width="2.90625" style="562" customWidth="1"/>
    <col min="8707" max="8707" width="2.36328125" style="562" customWidth="1"/>
    <col min="8708" max="8713" width="4" style="562"/>
    <col min="8714" max="8714" width="7.36328125" style="562" customWidth="1"/>
    <col min="8715" max="8723" width="4" style="562"/>
    <col min="8724" max="8725" width="6.7265625" style="562" customWidth="1"/>
    <col min="8726" max="8728" width="4" style="562"/>
    <col min="8729" max="8729" width="2.36328125" style="562" customWidth="1"/>
    <col min="8730" max="8730" width="3.36328125" style="562" customWidth="1"/>
    <col min="8731" max="8961" width="4" style="562"/>
    <col min="8962" max="8962" width="2.90625" style="562" customWidth="1"/>
    <col min="8963" max="8963" width="2.36328125" style="562" customWidth="1"/>
    <col min="8964" max="8969" width="4" style="562"/>
    <col min="8970" max="8970" width="7.36328125" style="562" customWidth="1"/>
    <col min="8971" max="8979" width="4" style="562"/>
    <col min="8980" max="8981" width="6.7265625" style="562" customWidth="1"/>
    <col min="8982" max="8984" width="4" style="562"/>
    <col min="8985" max="8985" width="2.36328125" style="562" customWidth="1"/>
    <col min="8986" max="8986" width="3.36328125" style="562" customWidth="1"/>
    <col min="8987" max="9217" width="4" style="562"/>
    <col min="9218" max="9218" width="2.90625" style="562" customWidth="1"/>
    <col min="9219" max="9219" width="2.36328125" style="562" customWidth="1"/>
    <col min="9220" max="9225" width="4" style="562"/>
    <col min="9226" max="9226" width="7.36328125" style="562" customWidth="1"/>
    <col min="9227" max="9235" width="4" style="562"/>
    <col min="9236" max="9237" width="6.7265625" style="562" customWidth="1"/>
    <col min="9238" max="9240" width="4" style="562"/>
    <col min="9241" max="9241" width="2.36328125" style="562" customWidth="1"/>
    <col min="9242" max="9242" width="3.36328125" style="562" customWidth="1"/>
    <col min="9243" max="9473" width="4" style="562"/>
    <col min="9474" max="9474" width="2.90625" style="562" customWidth="1"/>
    <col min="9475" max="9475" width="2.36328125" style="562" customWidth="1"/>
    <col min="9476" max="9481" width="4" style="562"/>
    <col min="9482" max="9482" width="7.36328125" style="562" customWidth="1"/>
    <col min="9483" max="9491" width="4" style="562"/>
    <col min="9492" max="9493" width="6.7265625" style="562" customWidth="1"/>
    <col min="9494" max="9496" width="4" style="562"/>
    <col min="9497" max="9497" width="2.36328125" style="562" customWidth="1"/>
    <col min="9498" max="9498" width="3.36328125" style="562" customWidth="1"/>
    <col min="9499" max="9729" width="4" style="562"/>
    <col min="9730" max="9730" width="2.90625" style="562" customWidth="1"/>
    <col min="9731" max="9731" width="2.36328125" style="562" customWidth="1"/>
    <col min="9732" max="9737" width="4" style="562"/>
    <col min="9738" max="9738" width="7.36328125" style="562" customWidth="1"/>
    <col min="9739" max="9747" width="4" style="562"/>
    <col min="9748" max="9749" width="6.7265625" style="562" customWidth="1"/>
    <col min="9750" max="9752" width="4" style="562"/>
    <col min="9753" max="9753" width="2.36328125" style="562" customWidth="1"/>
    <col min="9754" max="9754" width="3.36328125" style="562" customWidth="1"/>
    <col min="9755" max="9985" width="4" style="562"/>
    <col min="9986" max="9986" width="2.90625" style="562" customWidth="1"/>
    <col min="9987" max="9987" width="2.36328125" style="562" customWidth="1"/>
    <col min="9988" max="9993" width="4" style="562"/>
    <col min="9994" max="9994" width="7.36328125" style="562" customWidth="1"/>
    <col min="9995" max="10003" width="4" style="562"/>
    <col min="10004" max="10005" width="6.7265625" style="562" customWidth="1"/>
    <col min="10006" max="10008" width="4" style="562"/>
    <col min="10009" max="10009" width="2.36328125" style="562" customWidth="1"/>
    <col min="10010" max="10010" width="3.36328125" style="562" customWidth="1"/>
    <col min="10011" max="10241" width="4" style="562"/>
    <col min="10242" max="10242" width="2.90625" style="562" customWidth="1"/>
    <col min="10243" max="10243" width="2.36328125" style="562" customWidth="1"/>
    <col min="10244" max="10249" width="4" style="562"/>
    <col min="10250" max="10250" width="7.36328125" style="562" customWidth="1"/>
    <col min="10251" max="10259" width="4" style="562"/>
    <col min="10260" max="10261" width="6.7265625" style="562" customWidth="1"/>
    <col min="10262" max="10264" width="4" style="562"/>
    <col min="10265" max="10265" width="2.36328125" style="562" customWidth="1"/>
    <col min="10266" max="10266" width="3.36328125" style="562" customWidth="1"/>
    <col min="10267" max="10497" width="4" style="562"/>
    <col min="10498" max="10498" width="2.90625" style="562" customWidth="1"/>
    <col min="10499" max="10499" width="2.36328125" style="562" customWidth="1"/>
    <col min="10500" max="10505" width="4" style="562"/>
    <col min="10506" max="10506" width="7.36328125" style="562" customWidth="1"/>
    <col min="10507" max="10515" width="4" style="562"/>
    <col min="10516" max="10517" width="6.7265625" style="562" customWidth="1"/>
    <col min="10518" max="10520" width="4" style="562"/>
    <col min="10521" max="10521" width="2.36328125" style="562" customWidth="1"/>
    <col min="10522" max="10522" width="3.36328125" style="562" customWidth="1"/>
    <col min="10523" max="10753" width="4" style="562"/>
    <col min="10754" max="10754" width="2.90625" style="562" customWidth="1"/>
    <col min="10755" max="10755" width="2.36328125" style="562" customWidth="1"/>
    <col min="10756" max="10761" width="4" style="562"/>
    <col min="10762" max="10762" width="7.36328125" style="562" customWidth="1"/>
    <col min="10763" max="10771" width="4" style="562"/>
    <col min="10772" max="10773" width="6.7265625" style="562" customWidth="1"/>
    <col min="10774" max="10776" width="4" style="562"/>
    <col min="10777" max="10777" width="2.36328125" style="562" customWidth="1"/>
    <col min="10778" max="10778" width="3.36328125" style="562" customWidth="1"/>
    <col min="10779" max="11009" width="4" style="562"/>
    <col min="11010" max="11010" width="2.90625" style="562" customWidth="1"/>
    <col min="11011" max="11011" width="2.36328125" style="562" customWidth="1"/>
    <col min="11012" max="11017" width="4" style="562"/>
    <col min="11018" max="11018" width="7.36328125" style="562" customWidth="1"/>
    <col min="11019" max="11027" width="4" style="562"/>
    <col min="11028" max="11029" width="6.7265625" style="562" customWidth="1"/>
    <col min="11030" max="11032" width="4" style="562"/>
    <col min="11033" max="11033" width="2.36328125" style="562" customWidth="1"/>
    <col min="11034" max="11034" width="3.36328125" style="562" customWidth="1"/>
    <col min="11035" max="11265" width="4" style="562"/>
    <col min="11266" max="11266" width="2.90625" style="562" customWidth="1"/>
    <col min="11267" max="11267" width="2.36328125" style="562" customWidth="1"/>
    <col min="11268" max="11273" width="4" style="562"/>
    <col min="11274" max="11274" width="7.36328125" style="562" customWidth="1"/>
    <col min="11275" max="11283" width="4" style="562"/>
    <col min="11284" max="11285" width="6.7265625" style="562" customWidth="1"/>
    <col min="11286" max="11288" width="4" style="562"/>
    <col min="11289" max="11289" width="2.36328125" style="562" customWidth="1"/>
    <col min="11290" max="11290" width="3.36328125" style="562" customWidth="1"/>
    <col min="11291" max="11521" width="4" style="562"/>
    <col min="11522" max="11522" width="2.90625" style="562" customWidth="1"/>
    <col min="11523" max="11523" width="2.36328125" style="562" customWidth="1"/>
    <col min="11524" max="11529" width="4" style="562"/>
    <col min="11530" max="11530" width="7.36328125" style="562" customWidth="1"/>
    <col min="11531" max="11539" width="4" style="562"/>
    <col min="11540" max="11541" width="6.7265625" style="562" customWidth="1"/>
    <col min="11542" max="11544" width="4" style="562"/>
    <col min="11545" max="11545" width="2.36328125" style="562" customWidth="1"/>
    <col min="11546" max="11546" width="3.36328125" style="562" customWidth="1"/>
    <col min="11547" max="11777" width="4" style="562"/>
    <col min="11778" max="11778" width="2.90625" style="562" customWidth="1"/>
    <col min="11779" max="11779" width="2.36328125" style="562" customWidth="1"/>
    <col min="11780" max="11785" width="4" style="562"/>
    <col min="11786" max="11786" width="7.36328125" style="562" customWidth="1"/>
    <col min="11787" max="11795" width="4" style="562"/>
    <col min="11796" max="11797" width="6.7265625" style="562" customWidth="1"/>
    <col min="11798" max="11800" width="4" style="562"/>
    <col min="11801" max="11801" width="2.36328125" style="562" customWidth="1"/>
    <col min="11802" max="11802" width="3.36328125" style="562" customWidth="1"/>
    <col min="11803" max="12033" width="4" style="562"/>
    <col min="12034" max="12034" width="2.90625" style="562" customWidth="1"/>
    <col min="12035" max="12035" width="2.36328125" style="562" customWidth="1"/>
    <col min="12036" max="12041" width="4" style="562"/>
    <col min="12042" max="12042" width="7.36328125" style="562" customWidth="1"/>
    <col min="12043" max="12051" width="4" style="562"/>
    <col min="12052" max="12053" width="6.7265625" style="562" customWidth="1"/>
    <col min="12054" max="12056" width="4" style="562"/>
    <col min="12057" max="12057" width="2.36328125" style="562" customWidth="1"/>
    <col min="12058" max="12058" width="3.36328125" style="562" customWidth="1"/>
    <col min="12059" max="12289" width="4" style="562"/>
    <col min="12290" max="12290" width="2.90625" style="562" customWidth="1"/>
    <col min="12291" max="12291" width="2.36328125" style="562" customWidth="1"/>
    <col min="12292" max="12297" width="4" style="562"/>
    <col min="12298" max="12298" width="7.36328125" style="562" customWidth="1"/>
    <col min="12299" max="12307" width="4" style="562"/>
    <col min="12308" max="12309" width="6.7265625" style="562" customWidth="1"/>
    <col min="12310" max="12312" width="4" style="562"/>
    <col min="12313" max="12313" width="2.36328125" style="562" customWidth="1"/>
    <col min="12314" max="12314" width="3.36328125" style="562" customWidth="1"/>
    <col min="12315" max="12545" width="4" style="562"/>
    <col min="12546" max="12546" width="2.90625" style="562" customWidth="1"/>
    <col min="12547" max="12547" width="2.36328125" style="562" customWidth="1"/>
    <col min="12548" max="12553" width="4" style="562"/>
    <col min="12554" max="12554" width="7.36328125" style="562" customWidth="1"/>
    <col min="12555" max="12563" width="4" style="562"/>
    <col min="12564" max="12565" width="6.7265625" style="562" customWidth="1"/>
    <col min="12566" max="12568" width="4" style="562"/>
    <col min="12569" max="12569" width="2.36328125" style="562" customWidth="1"/>
    <col min="12570" max="12570" width="3.36328125" style="562" customWidth="1"/>
    <col min="12571" max="12801" width="4" style="562"/>
    <col min="12802" max="12802" width="2.90625" style="562" customWidth="1"/>
    <col min="12803" max="12803" width="2.36328125" style="562" customWidth="1"/>
    <col min="12804" max="12809" width="4" style="562"/>
    <col min="12810" max="12810" width="7.36328125" style="562" customWidth="1"/>
    <col min="12811" max="12819" width="4" style="562"/>
    <col min="12820" max="12821" width="6.7265625" style="562" customWidth="1"/>
    <col min="12822" max="12824" width="4" style="562"/>
    <col min="12825" max="12825" width="2.36328125" style="562" customWidth="1"/>
    <col min="12826" max="12826" width="3.36328125" style="562" customWidth="1"/>
    <col min="12827" max="13057" width="4" style="562"/>
    <col min="13058" max="13058" width="2.90625" style="562" customWidth="1"/>
    <col min="13059" max="13059" width="2.36328125" style="562" customWidth="1"/>
    <col min="13060" max="13065" width="4" style="562"/>
    <col min="13066" max="13066" width="7.36328125" style="562" customWidth="1"/>
    <col min="13067" max="13075" width="4" style="562"/>
    <col min="13076" max="13077" width="6.7265625" style="562" customWidth="1"/>
    <col min="13078" max="13080" width="4" style="562"/>
    <col min="13081" max="13081" width="2.36328125" style="562" customWidth="1"/>
    <col min="13082" max="13082" width="3.36328125" style="562" customWidth="1"/>
    <col min="13083" max="13313" width="4" style="562"/>
    <col min="13314" max="13314" width="2.90625" style="562" customWidth="1"/>
    <col min="13315" max="13315" width="2.36328125" style="562" customWidth="1"/>
    <col min="13316" max="13321" width="4" style="562"/>
    <col min="13322" max="13322" width="7.36328125" style="562" customWidth="1"/>
    <col min="13323" max="13331" width="4" style="562"/>
    <col min="13332" max="13333" width="6.7265625" style="562" customWidth="1"/>
    <col min="13334" max="13336" width="4" style="562"/>
    <col min="13337" max="13337" width="2.36328125" style="562" customWidth="1"/>
    <col min="13338" max="13338" width="3.36328125" style="562" customWidth="1"/>
    <col min="13339" max="13569" width="4" style="562"/>
    <col min="13570" max="13570" width="2.90625" style="562" customWidth="1"/>
    <col min="13571" max="13571" width="2.36328125" style="562" customWidth="1"/>
    <col min="13572" max="13577" width="4" style="562"/>
    <col min="13578" max="13578" width="7.36328125" style="562" customWidth="1"/>
    <col min="13579" max="13587" width="4" style="562"/>
    <col min="13588" max="13589" width="6.7265625" style="562" customWidth="1"/>
    <col min="13590" max="13592" width="4" style="562"/>
    <col min="13593" max="13593" width="2.36328125" style="562" customWidth="1"/>
    <col min="13594" max="13594" width="3.36328125" style="562" customWidth="1"/>
    <col min="13595" max="13825" width="4" style="562"/>
    <col min="13826" max="13826" width="2.90625" style="562" customWidth="1"/>
    <col min="13827" max="13827" width="2.36328125" style="562" customWidth="1"/>
    <col min="13828" max="13833" width="4" style="562"/>
    <col min="13834" max="13834" width="7.36328125" style="562" customWidth="1"/>
    <col min="13835" max="13843" width="4" style="562"/>
    <col min="13844" max="13845" width="6.7265625" style="562" customWidth="1"/>
    <col min="13846" max="13848" width="4" style="562"/>
    <col min="13849" max="13849" width="2.36328125" style="562" customWidth="1"/>
    <col min="13850" max="13850" width="3.36328125" style="562" customWidth="1"/>
    <col min="13851" max="14081" width="4" style="562"/>
    <col min="14082" max="14082" width="2.90625" style="562" customWidth="1"/>
    <col min="14083" max="14083" width="2.36328125" style="562" customWidth="1"/>
    <col min="14084" max="14089" width="4" style="562"/>
    <col min="14090" max="14090" width="7.36328125" style="562" customWidth="1"/>
    <col min="14091" max="14099" width="4" style="562"/>
    <col min="14100" max="14101" width="6.7265625" style="562" customWidth="1"/>
    <col min="14102" max="14104" width="4" style="562"/>
    <col min="14105" max="14105" width="2.36328125" style="562" customWidth="1"/>
    <col min="14106" max="14106" width="3.36328125" style="562" customWidth="1"/>
    <col min="14107" max="14337" width="4" style="562"/>
    <col min="14338" max="14338" width="2.90625" style="562" customWidth="1"/>
    <col min="14339" max="14339" width="2.36328125" style="562" customWidth="1"/>
    <col min="14340" max="14345" width="4" style="562"/>
    <col min="14346" max="14346" width="7.36328125" style="562" customWidth="1"/>
    <col min="14347" max="14355" width="4" style="562"/>
    <col min="14356" max="14357" width="6.7265625" style="562" customWidth="1"/>
    <col min="14358" max="14360" width="4" style="562"/>
    <col min="14361" max="14361" width="2.36328125" style="562" customWidth="1"/>
    <col min="14362" max="14362" width="3.36328125" style="562" customWidth="1"/>
    <col min="14363" max="14593" width="4" style="562"/>
    <col min="14594" max="14594" width="2.90625" style="562" customWidth="1"/>
    <col min="14595" max="14595" width="2.36328125" style="562" customWidth="1"/>
    <col min="14596" max="14601" width="4" style="562"/>
    <col min="14602" max="14602" width="7.36328125" style="562" customWidth="1"/>
    <col min="14603" max="14611" width="4" style="562"/>
    <col min="14612" max="14613" width="6.7265625" style="562" customWidth="1"/>
    <col min="14614" max="14616" width="4" style="562"/>
    <col min="14617" max="14617" width="2.36328125" style="562" customWidth="1"/>
    <col min="14618" max="14618" width="3.36328125" style="562" customWidth="1"/>
    <col min="14619" max="14849" width="4" style="562"/>
    <col min="14850" max="14850" width="2.90625" style="562" customWidth="1"/>
    <col min="14851" max="14851" width="2.36328125" style="562" customWidth="1"/>
    <col min="14852" max="14857" width="4" style="562"/>
    <col min="14858" max="14858" width="7.36328125" style="562" customWidth="1"/>
    <col min="14859" max="14867" width="4" style="562"/>
    <col min="14868" max="14869" width="6.7265625" style="562" customWidth="1"/>
    <col min="14870" max="14872" width="4" style="562"/>
    <col min="14873" max="14873" width="2.36328125" style="562" customWidth="1"/>
    <col min="14874" max="14874" width="3.36328125" style="562" customWidth="1"/>
    <col min="14875" max="15105" width="4" style="562"/>
    <col min="15106" max="15106" width="2.90625" style="562" customWidth="1"/>
    <col min="15107" max="15107" width="2.36328125" style="562" customWidth="1"/>
    <col min="15108" max="15113" width="4" style="562"/>
    <col min="15114" max="15114" width="7.36328125" style="562" customWidth="1"/>
    <col min="15115" max="15123" width="4" style="562"/>
    <col min="15124" max="15125" width="6.7265625" style="562" customWidth="1"/>
    <col min="15126" max="15128" width="4" style="562"/>
    <col min="15129" max="15129" width="2.36328125" style="562" customWidth="1"/>
    <col min="15130" max="15130" width="3.36328125" style="562" customWidth="1"/>
    <col min="15131" max="15361" width="4" style="562"/>
    <col min="15362" max="15362" width="2.90625" style="562" customWidth="1"/>
    <col min="15363" max="15363" width="2.36328125" style="562" customWidth="1"/>
    <col min="15364" max="15369" width="4" style="562"/>
    <col min="15370" max="15370" width="7.36328125" style="562" customWidth="1"/>
    <col min="15371" max="15379" width="4" style="562"/>
    <col min="15380" max="15381" width="6.7265625" style="562" customWidth="1"/>
    <col min="15382" max="15384" width="4" style="562"/>
    <col min="15385" max="15385" width="2.36328125" style="562" customWidth="1"/>
    <col min="15386" max="15386" width="3.36328125" style="562" customWidth="1"/>
    <col min="15387" max="15617" width="4" style="562"/>
    <col min="15618" max="15618" width="2.90625" style="562" customWidth="1"/>
    <col min="15619" max="15619" width="2.36328125" style="562" customWidth="1"/>
    <col min="15620" max="15625" width="4" style="562"/>
    <col min="15626" max="15626" width="7.36328125" style="562" customWidth="1"/>
    <col min="15627" max="15635" width="4" style="562"/>
    <col min="15636" max="15637" width="6.7265625" style="562" customWidth="1"/>
    <col min="15638" max="15640" width="4" style="562"/>
    <col min="15641" max="15641" width="2.36328125" style="562" customWidth="1"/>
    <col min="15642" max="15642" width="3.36328125" style="562" customWidth="1"/>
    <col min="15643" max="15873" width="4" style="562"/>
    <col min="15874" max="15874" width="2.90625" style="562" customWidth="1"/>
    <col min="15875" max="15875" width="2.36328125" style="562" customWidth="1"/>
    <col min="15876" max="15881" width="4" style="562"/>
    <col min="15882" max="15882" width="7.36328125" style="562" customWidth="1"/>
    <col min="15883" max="15891" width="4" style="562"/>
    <col min="15892" max="15893" width="6.7265625" style="562" customWidth="1"/>
    <col min="15894" max="15896" width="4" style="562"/>
    <col min="15897" max="15897" width="2.36328125" style="562" customWidth="1"/>
    <col min="15898" max="15898" width="3.36328125" style="562" customWidth="1"/>
    <col min="15899" max="16129" width="4" style="562"/>
    <col min="16130" max="16130" width="2.90625" style="562" customWidth="1"/>
    <col min="16131" max="16131" width="2.36328125" style="562" customWidth="1"/>
    <col min="16132" max="16137" width="4" style="562"/>
    <col min="16138" max="16138" width="7.36328125" style="562" customWidth="1"/>
    <col min="16139" max="16147" width="4" style="562"/>
    <col min="16148" max="16149" width="6.7265625" style="562" customWidth="1"/>
    <col min="16150" max="16152" width="4" style="562"/>
    <col min="16153" max="16153" width="2.36328125" style="562" customWidth="1"/>
    <col min="16154" max="16154" width="3.36328125" style="562" customWidth="1"/>
    <col min="16155" max="16384" width="4" style="562"/>
  </cols>
  <sheetData>
    <row r="1" spans="1:26">
      <c r="A1" s="563"/>
      <c r="B1" s="563"/>
      <c r="C1" s="563"/>
      <c r="D1" s="563"/>
      <c r="E1" s="563"/>
      <c r="F1" s="563"/>
      <c r="G1" s="563"/>
      <c r="H1" s="563"/>
      <c r="I1" s="563"/>
      <c r="J1" s="563"/>
      <c r="K1" s="563"/>
      <c r="L1" s="563"/>
      <c r="M1" s="563"/>
      <c r="N1" s="563"/>
      <c r="O1" s="563"/>
      <c r="P1" s="563"/>
      <c r="Q1" s="563"/>
      <c r="R1" s="563"/>
      <c r="S1" s="563"/>
      <c r="T1" s="563"/>
      <c r="U1" s="563"/>
      <c r="V1" s="563"/>
      <c r="W1" s="563"/>
      <c r="X1" s="563"/>
      <c r="Y1" s="563"/>
      <c r="Z1" s="563"/>
    </row>
    <row r="2" spans="1:26" ht="15" customHeight="1">
      <c r="A2" s="563"/>
      <c r="B2" s="643" t="s">
        <v>261</v>
      </c>
      <c r="C2" s="563"/>
      <c r="D2" s="563"/>
      <c r="E2" s="563"/>
      <c r="F2" s="563"/>
      <c r="G2" s="563"/>
      <c r="H2" s="563"/>
      <c r="I2" s="563"/>
      <c r="J2" s="563"/>
      <c r="K2" s="563"/>
      <c r="L2" s="563"/>
      <c r="M2" s="563"/>
      <c r="N2" s="563"/>
      <c r="O2" s="563"/>
      <c r="P2" s="563"/>
      <c r="Q2" s="2047" t="s">
        <v>1056</v>
      </c>
      <c r="R2" s="2047"/>
      <c r="S2" s="2047"/>
      <c r="T2" s="2047"/>
      <c r="U2" s="2047"/>
      <c r="V2" s="2047"/>
      <c r="W2" s="2047"/>
      <c r="X2" s="2047"/>
      <c r="Y2" s="2047"/>
      <c r="Z2" s="563"/>
    </row>
    <row r="3" spans="1:26" ht="15" customHeight="1">
      <c r="A3" s="563"/>
      <c r="B3" s="563"/>
      <c r="C3" s="563"/>
      <c r="D3" s="563"/>
      <c r="E3" s="563"/>
      <c r="F3" s="563"/>
      <c r="G3" s="563"/>
      <c r="H3" s="563"/>
      <c r="I3" s="563"/>
      <c r="J3" s="563"/>
      <c r="K3" s="563"/>
      <c r="L3" s="563"/>
      <c r="M3" s="563"/>
      <c r="N3" s="563"/>
      <c r="O3" s="563"/>
      <c r="P3" s="563"/>
      <c r="Q3" s="563"/>
      <c r="R3" s="563"/>
      <c r="S3" s="596"/>
      <c r="T3" s="563"/>
      <c r="U3" s="563"/>
      <c r="V3" s="563"/>
      <c r="W3" s="563"/>
      <c r="X3" s="563"/>
      <c r="Y3" s="563"/>
      <c r="Z3" s="563"/>
    </row>
    <row r="4" spans="1:26" ht="15" customHeight="1">
      <c r="A4" s="563"/>
      <c r="B4" s="2048" t="s">
        <v>119</v>
      </c>
      <c r="C4" s="2048"/>
      <c r="D4" s="2048"/>
      <c r="E4" s="2048"/>
      <c r="F4" s="2048"/>
      <c r="G4" s="2048"/>
      <c r="H4" s="2048"/>
      <c r="I4" s="2048"/>
      <c r="J4" s="2048"/>
      <c r="K4" s="2048"/>
      <c r="L4" s="2048"/>
      <c r="M4" s="2048"/>
      <c r="N4" s="2048"/>
      <c r="O4" s="2048"/>
      <c r="P4" s="2048"/>
      <c r="Q4" s="2048"/>
      <c r="R4" s="2048"/>
      <c r="S4" s="2048"/>
      <c r="T4" s="2048"/>
      <c r="U4" s="2048"/>
      <c r="V4" s="2048"/>
      <c r="W4" s="2048"/>
      <c r="X4" s="2048"/>
      <c r="Y4" s="2048"/>
      <c r="Z4" s="563"/>
    </row>
    <row r="5" spans="1:26" ht="15" customHeight="1">
      <c r="A5" s="563"/>
      <c r="B5" s="563"/>
      <c r="C5" s="563"/>
      <c r="D5" s="563"/>
      <c r="E5" s="563"/>
      <c r="F5" s="563"/>
      <c r="G5" s="563"/>
      <c r="H5" s="563"/>
      <c r="I5" s="563"/>
      <c r="J5" s="563"/>
      <c r="K5" s="563"/>
      <c r="L5" s="563"/>
      <c r="M5" s="563"/>
      <c r="N5" s="563"/>
      <c r="O5" s="563"/>
      <c r="P5" s="563"/>
      <c r="Q5" s="563"/>
      <c r="R5" s="563"/>
      <c r="S5" s="563"/>
      <c r="T5" s="563"/>
      <c r="U5" s="563"/>
      <c r="V5" s="563"/>
      <c r="W5" s="563"/>
      <c r="X5" s="563"/>
      <c r="Y5" s="563"/>
      <c r="Z5" s="563"/>
    </row>
    <row r="6" spans="1:26" ht="22.5" customHeight="1">
      <c r="A6" s="539"/>
      <c r="B6" s="2049" t="s">
        <v>98</v>
      </c>
      <c r="C6" s="2050"/>
      <c r="D6" s="2050"/>
      <c r="E6" s="2050"/>
      <c r="F6" s="2051"/>
      <c r="G6" s="2049"/>
      <c r="H6" s="2050"/>
      <c r="I6" s="2050"/>
      <c r="J6" s="2050"/>
      <c r="K6" s="2050"/>
      <c r="L6" s="2050"/>
      <c r="M6" s="2050"/>
      <c r="N6" s="2050"/>
      <c r="O6" s="2050"/>
      <c r="P6" s="2050"/>
      <c r="Q6" s="2050"/>
      <c r="R6" s="2050"/>
      <c r="S6" s="2050"/>
      <c r="T6" s="2050"/>
      <c r="U6" s="2050"/>
      <c r="V6" s="2050"/>
      <c r="W6" s="2050"/>
      <c r="X6" s="2050"/>
      <c r="Y6" s="2051"/>
    </row>
    <row r="7" spans="1:26" ht="22.5" customHeight="1">
      <c r="A7" s="539"/>
      <c r="B7" s="2049" t="s">
        <v>1055</v>
      </c>
      <c r="C7" s="2050"/>
      <c r="D7" s="2050"/>
      <c r="E7" s="2050"/>
      <c r="F7" s="2051"/>
      <c r="G7" s="2049" t="s">
        <v>1054</v>
      </c>
      <c r="H7" s="2050"/>
      <c r="I7" s="2050"/>
      <c r="J7" s="2050"/>
      <c r="K7" s="2050"/>
      <c r="L7" s="2050"/>
      <c r="M7" s="2050"/>
      <c r="N7" s="2050"/>
      <c r="O7" s="2050"/>
      <c r="P7" s="2050"/>
      <c r="Q7" s="2050"/>
      <c r="R7" s="2050"/>
      <c r="S7" s="2050"/>
      <c r="T7" s="2050"/>
      <c r="U7" s="2050"/>
      <c r="V7" s="2050"/>
      <c r="W7" s="2050"/>
      <c r="X7" s="2050"/>
      <c r="Y7" s="2051"/>
    </row>
    <row r="8" spans="1:26" ht="22.5" customHeight="1">
      <c r="A8" s="539"/>
      <c r="B8" s="2049" t="s">
        <v>115</v>
      </c>
      <c r="C8" s="2050"/>
      <c r="D8" s="2050"/>
      <c r="E8" s="2050"/>
      <c r="F8" s="2051"/>
      <c r="G8" s="2061" t="s">
        <v>1083</v>
      </c>
      <c r="H8" s="2062"/>
      <c r="I8" s="2062"/>
      <c r="J8" s="2062"/>
      <c r="K8" s="2062"/>
      <c r="L8" s="2062"/>
      <c r="M8" s="2062"/>
      <c r="N8" s="2062"/>
      <c r="O8" s="2062"/>
      <c r="P8" s="2062"/>
      <c r="Q8" s="2062"/>
      <c r="R8" s="2062"/>
      <c r="S8" s="2062"/>
      <c r="T8" s="2062"/>
      <c r="U8" s="2062"/>
      <c r="V8" s="2062"/>
      <c r="W8" s="2062"/>
      <c r="X8" s="2062"/>
      <c r="Y8" s="2063"/>
    </row>
    <row r="9" spans="1:26" ht="15" customHeight="1">
      <c r="A9" s="563"/>
      <c r="B9" s="563"/>
      <c r="C9" s="563"/>
      <c r="D9" s="563"/>
      <c r="E9" s="563"/>
      <c r="F9" s="563"/>
      <c r="G9" s="563"/>
      <c r="H9" s="563"/>
      <c r="I9" s="563"/>
      <c r="J9" s="563"/>
      <c r="K9" s="563"/>
      <c r="L9" s="563"/>
      <c r="M9" s="563"/>
      <c r="N9" s="563"/>
      <c r="O9" s="563"/>
      <c r="P9" s="563"/>
      <c r="Q9" s="563"/>
      <c r="R9" s="563"/>
      <c r="S9" s="563"/>
      <c r="T9" s="563"/>
      <c r="U9" s="563"/>
      <c r="V9" s="563"/>
      <c r="W9" s="563"/>
      <c r="X9" s="563"/>
      <c r="Y9" s="563"/>
      <c r="Z9" s="563"/>
    </row>
    <row r="10" spans="1:26" ht="15" customHeight="1">
      <c r="A10" s="563"/>
      <c r="B10" s="595"/>
      <c r="C10" s="594"/>
      <c r="D10" s="594"/>
      <c r="E10" s="594"/>
      <c r="F10" s="594"/>
      <c r="G10" s="594"/>
      <c r="H10" s="594"/>
      <c r="I10" s="594"/>
      <c r="J10" s="594"/>
      <c r="K10" s="594"/>
      <c r="L10" s="594"/>
      <c r="M10" s="594"/>
      <c r="N10" s="594"/>
      <c r="O10" s="594"/>
      <c r="P10" s="594"/>
      <c r="Q10" s="594"/>
      <c r="R10" s="594"/>
      <c r="S10" s="594"/>
      <c r="T10" s="594"/>
      <c r="U10" s="607"/>
      <c r="V10" s="599"/>
      <c r="W10" s="599"/>
      <c r="X10" s="599"/>
      <c r="Y10" s="606"/>
      <c r="Z10" s="563"/>
    </row>
    <row r="11" spans="1:26" ht="15" customHeight="1">
      <c r="A11" s="563"/>
      <c r="B11" s="577" t="s">
        <v>99</v>
      </c>
      <c r="C11" s="563"/>
      <c r="D11" s="563"/>
      <c r="E11" s="563"/>
      <c r="F11" s="563"/>
      <c r="G11" s="563"/>
      <c r="H11" s="563"/>
      <c r="I11" s="563"/>
      <c r="J11" s="563"/>
      <c r="K11" s="563"/>
      <c r="L11" s="563"/>
      <c r="M11" s="563"/>
      <c r="N11" s="563"/>
      <c r="O11" s="563"/>
      <c r="P11" s="563"/>
      <c r="Q11" s="563"/>
      <c r="R11" s="563"/>
      <c r="S11" s="563"/>
      <c r="T11" s="563"/>
      <c r="U11" s="2077" t="s">
        <v>1063</v>
      </c>
      <c r="V11" s="2078"/>
      <c r="W11" s="2078"/>
      <c r="X11" s="2078"/>
      <c r="Y11" s="2079"/>
      <c r="Z11" s="563"/>
    </row>
    <row r="12" spans="1:26" ht="15" customHeight="1">
      <c r="A12" s="563"/>
      <c r="B12" s="577"/>
      <c r="C12" s="563"/>
      <c r="D12" s="563"/>
      <c r="E12" s="563"/>
      <c r="F12" s="563"/>
      <c r="G12" s="563"/>
      <c r="H12" s="563"/>
      <c r="I12" s="563"/>
      <c r="J12" s="563"/>
      <c r="K12" s="563"/>
      <c r="L12" s="563"/>
      <c r="M12" s="563"/>
      <c r="N12" s="563"/>
      <c r="O12" s="563"/>
      <c r="P12" s="563"/>
      <c r="Q12" s="563"/>
      <c r="R12" s="563"/>
      <c r="S12" s="563"/>
      <c r="T12" s="563"/>
      <c r="U12" s="576"/>
      <c r="V12" s="575"/>
      <c r="W12" s="575"/>
      <c r="X12" s="575"/>
      <c r="Y12" s="574"/>
      <c r="Z12" s="563"/>
    </row>
    <row r="13" spans="1:26" ht="15" customHeight="1">
      <c r="A13" s="563"/>
      <c r="B13" s="577"/>
      <c r="C13" s="590" t="s">
        <v>83</v>
      </c>
      <c r="D13" s="2064" t="s">
        <v>1082</v>
      </c>
      <c r="E13" s="2064"/>
      <c r="F13" s="2064"/>
      <c r="G13" s="2064"/>
      <c r="H13" s="2064"/>
      <c r="I13" s="2064"/>
      <c r="J13" s="2064"/>
      <c r="K13" s="2064"/>
      <c r="L13" s="2064"/>
      <c r="M13" s="2064"/>
      <c r="N13" s="2064"/>
      <c r="O13" s="2064"/>
      <c r="P13" s="2064"/>
      <c r="Q13" s="2064"/>
      <c r="R13" s="2064"/>
      <c r="S13" s="2064"/>
      <c r="T13" s="2065"/>
      <c r="U13" s="576"/>
      <c r="V13" s="575" t="s">
        <v>1022</v>
      </c>
      <c r="W13" s="575" t="s">
        <v>1023</v>
      </c>
      <c r="X13" s="575" t="s">
        <v>1022</v>
      </c>
      <c r="Y13" s="574"/>
      <c r="Z13" s="563"/>
    </row>
    <row r="14" spans="1:26" ht="15" customHeight="1">
      <c r="A14" s="563"/>
      <c r="B14" s="577"/>
      <c r="C14" s="590"/>
      <c r="D14" s="2064"/>
      <c r="E14" s="2064"/>
      <c r="F14" s="2064"/>
      <c r="G14" s="2064"/>
      <c r="H14" s="2064"/>
      <c r="I14" s="2064"/>
      <c r="J14" s="2064"/>
      <c r="K14" s="2064"/>
      <c r="L14" s="2064"/>
      <c r="M14" s="2064"/>
      <c r="N14" s="2064"/>
      <c r="O14" s="2064"/>
      <c r="P14" s="2064"/>
      <c r="Q14" s="2064"/>
      <c r="R14" s="2064"/>
      <c r="S14" s="2064"/>
      <c r="T14" s="2065"/>
      <c r="U14" s="576"/>
      <c r="V14" s="575"/>
      <c r="W14" s="575"/>
      <c r="X14" s="575"/>
      <c r="Y14" s="574"/>
      <c r="Z14" s="563"/>
    </row>
    <row r="15" spans="1:26" ht="7.5" customHeight="1">
      <c r="A15" s="563"/>
      <c r="B15" s="577"/>
      <c r="C15" s="563"/>
      <c r="D15" s="563"/>
      <c r="E15" s="563"/>
      <c r="F15" s="563"/>
      <c r="G15" s="563"/>
      <c r="H15" s="563"/>
      <c r="I15" s="563"/>
      <c r="J15" s="563"/>
      <c r="K15" s="563"/>
      <c r="L15" s="563"/>
      <c r="M15" s="563"/>
      <c r="N15" s="563"/>
      <c r="O15" s="563"/>
      <c r="P15" s="563"/>
      <c r="Q15" s="563"/>
      <c r="R15" s="563"/>
      <c r="S15" s="563"/>
      <c r="T15" s="563"/>
      <c r="U15" s="576"/>
      <c r="V15" s="575"/>
      <c r="W15" s="575"/>
      <c r="X15" s="575"/>
      <c r="Y15" s="574"/>
      <c r="Z15" s="563"/>
    </row>
    <row r="16" spans="1:26" ht="15" customHeight="1">
      <c r="A16" s="563"/>
      <c r="B16" s="577"/>
      <c r="C16" s="563" t="s">
        <v>84</v>
      </c>
      <c r="D16" s="2068" t="s">
        <v>1081</v>
      </c>
      <c r="E16" s="2068"/>
      <c r="F16" s="2068"/>
      <c r="G16" s="2068"/>
      <c r="H16" s="2068"/>
      <c r="I16" s="2068"/>
      <c r="J16" s="2068"/>
      <c r="K16" s="2068"/>
      <c r="L16" s="2068"/>
      <c r="M16" s="2068"/>
      <c r="N16" s="2068"/>
      <c r="O16" s="2068"/>
      <c r="P16" s="2068"/>
      <c r="Q16" s="2068"/>
      <c r="R16" s="2068"/>
      <c r="S16" s="2068"/>
      <c r="T16" s="2069"/>
      <c r="U16" s="576"/>
      <c r="V16" s="575" t="s">
        <v>1022</v>
      </c>
      <c r="W16" s="575" t="s">
        <v>1023</v>
      </c>
      <c r="X16" s="575" t="s">
        <v>1022</v>
      </c>
      <c r="Y16" s="574"/>
      <c r="Z16" s="563"/>
    </row>
    <row r="17" spans="1:44" ht="15" customHeight="1">
      <c r="A17" s="563"/>
      <c r="B17" s="577"/>
      <c r="C17" s="563"/>
      <c r="D17" s="2068"/>
      <c r="E17" s="2068"/>
      <c r="F17" s="2068"/>
      <c r="G17" s="2068"/>
      <c r="H17" s="2068"/>
      <c r="I17" s="2068"/>
      <c r="J17" s="2068"/>
      <c r="K17" s="2068"/>
      <c r="L17" s="2068"/>
      <c r="M17" s="2068"/>
      <c r="N17" s="2068"/>
      <c r="O17" s="2068"/>
      <c r="P17" s="2068"/>
      <c r="Q17" s="2068"/>
      <c r="R17" s="2068"/>
      <c r="S17" s="2068"/>
      <c r="T17" s="2069"/>
      <c r="U17" s="576"/>
      <c r="V17" s="575"/>
      <c r="W17" s="575"/>
      <c r="X17" s="575"/>
      <c r="Y17" s="574"/>
      <c r="Z17" s="563"/>
    </row>
    <row r="18" spans="1:44" ht="7.5" customHeight="1">
      <c r="A18" s="563"/>
      <c r="B18" s="577"/>
      <c r="C18" s="563"/>
      <c r="D18" s="563"/>
      <c r="E18" s="563"/>
      <c r="F18" s="563"/>
      <c r="G18" s="563"/>
      <c r="H18" s="563"/>
      <c r="I18" s="563"/>
      <c r="J18" s="563"/>
      <c r="K18" s="563"/>
      <c r="L18" s="563"/>
      <c r="M18" s="563"/>
      <c r="N18" s="563"/>
      <c r="O18" s="563"/>
      <c r="P18" s="563"/>
      <c r="Q18" s="563"/>
      <c r="R18" s="563"/>
      <c r="S18" s="563"/>
      <c r="T18" s="563"/>
      <c r="U18" s="576"/>
      <c r="V18" s="575"/>
      <c r="W18" s="575"/>
      <c r="X18" s="575"/>
      <c r="Y18" s="574"/>
      <c r="Z18" s="563"/>
      <c r="AE18" s="2106"/>
      <c r="AF18" s="2106"/>
      <c r="AG18" s="2106"/>
      <c r="AH18" s="2106"/>
      <c r="AI18" s="2106"/>
      <c r="AJ18" s="2106"/>
      <c r="AK18" s="2106"/>
      <c r="AL18" s="2106"/>
      <c r="AM18" s="2106"/>
      <c r="AN18" s="2106"/>
      <c r="AO18" s="2106"/>
      <c r="AP18" s="2106"/>
      <c r="AQ18" s="2106"/>
      <c r="AR18" s="2106"/>
    </row>
    <row r="19" spans="1:44" ht="15" customHeight="1">
      <c r="A19" s="563"/>
      <c r="B19" s="577"/>
      <c r="C19" s="596" t="s">
        <v>116</v>
      </c>
      <c r="D19" s="2064" t="s">
        <v>1080</v>
      </c>
      <c r="E19" s="2064"/>
      <c r="F19" s="2064"/>
      <c r="G19" s="2064"/>
      <c r="H19" s="2064"/>
      <c r="I19" s="2064"/>
      <c r="J19" s="2064"/>
      <c r="K19" s="2064"/>
      <c r="L19" s="2064"/>
      <c r="M19" s="2064"/>
      <c r="N19" s="2064"/>
      <c r="O19" s="2064"/>
      <c r="P19" s="2064"/>
      <c r="Q19" s="2064"/>
      <c r="R19" s="2064"/>
      <c r="S19" s="2064"/>
      <c r="T19" s="2065"/>
      <c r="U19" s="576"/>
      <c r="V19" s="575" t="s">
        <v>1022</v>
      </c>
      <c r="W19" s="575" t="s">
        <v>1023</v>
      </c>
      <c r="X19" s="575" t="s">
        <v>1022</v>
      </c>
      <c r="Y19" s="574"/>
      <c r="Z19" s="563"/>
      <c r="AE19" s="2106"/>
      <c r="AF19" s="2106"/>
      <c r="AG19" s="2106"/>
      <c r="AH19" s="2106"/>
      <c r="AI19" s="2106"/>
      <c r="AJ19" s="2106"/>
      <c r="AK19" s="2106"/>
      <c r="AL19" s="2106"/>
      <c r="AM19" s="2106"/>
      <c r="AN19" s="2106"/>
      <c r="AO19" s="2106"/>
      <c r="AP19" s="2106"/>
      <c r="AQ19" s="2106"/>
      <c r="AR19" s="2106"/>
    </row>
    <row r="20" spans="1:44" ht="15" customHeight="1">
      <c r="A20" s="563"/>
      <c r="B20" s="577"/>
      <c r="C20" s="596"/>
      <c r="D20" s="2064"/>
      <c r="E20" s="2064"/>
      <c r="F20" s="2064"/>
      <c r="G20" s="2064"/>
      <c r="H20" s="2064"/>
      <c r="I20" s="2064"/>
      <c r="J20" s="2064"/>
      <c r="K20" s="2064"/>
      <c r="L20" s="2064"/>
      <c r="M20" s="2064"/>
      <c r="N20" s="2064"/>
      <c r="O20" s="2064"/>
      <c r="P20" s="2064"/>
      <c r="Q20" s="2064"/>
      <c r="R20" s="2064"/>
      <c r="S20" s="2064"/>
      <c r="T20" s="2065"/>
      <c r="U20" s="576"/>
      <c r="V20" s="575"/>
      <c r="W20" s="575"/>
      <c r="X20" s="575"/>
      <c r="Y20" s="574"/>
      <c r="Z20" s="563"/>
      <c r="AE20" s="2106"/>
      <c r="AF20" s="2106"/>
      <c r="AG20" s="2106"/>
      <c r="AH20" s="2106"/>
      <c r="AI20" s="2106"/>
      <c r="AJ20" s="2106"/>
      <c r="AK20" s="2106"/>
      <c r="AL20" s="2106"/>
      <c r="AM20" s="2106"/>
      <c r="AN20" s="2106"/>
      <c r="AO20" s="2106"/>
      <c r="AP20" s="2106"/>
      <c r="AQ20" s="2106"/>
      <c r="AR20" s="2106"/>
    </row>
    <row r="21" spans="1:44" ht="7.5" customHeight="1">
      <c r="A21" s="563"/>
      <c r="B21" s="577"/>
      <c r="C21" s="596"/>
      <c r="D21" s="567"/>
      <c r="E21" s="567"/>
      <c r="F21" s="567"/>
      <c r="G21" s="567"/>
      <c r="H21" s="567"/>
      <c r="I21" s="567"/>
      <c r="J21" s="567"/>
      <c r="K21" s="567"/>
      <c r="L21" s="567"/>
      <c r="M21" s="567"/>
      <c r="N21" s="567"/>
      <c r="O21" s="567"/>
      <c r="P21" s="567"/>
      <c r="Q21" s="567"/>
      <c r="R21" s="567"/>
      <c r="S21" s="567"/>
      <c r="T21" s="605"/>
      <c r="U21" s="576"/>
      <c r="V21" s="575"/>
      <c r="W21" s="575"/>
      <c r="X21" s="575"/>
      <c r="Y21" s="574"/>
      <c r="Z21" s="563"/>
      <c r="AE21" s="2106"/>
      <c r="AF21" s="2106"/>
      <c r="AG21" s="2106"/>
      <c r="AH21" s="2106"/>
      <c r="AI21" s="2106"/>
      <c r="AJ21" s="2106"/>
      <c r="AK21" s="2106"/>
      <c r="AL21" s="2106"/>
      <c r="AM21" s="2106"/>
      <c r="AN21" s="2106"/>
      <c r="AO21" s="2106"/>
      <c r="AP21" s="2106"/>
      <c r="AQ21" s="2106"/>
      <c r="AR21" s="2106"/>
    </row>
    <row r="22" spans="1:44" ht="15" customHeight="1">
      <c r="A22" s="563"/>
      <c r="B22" s="577"/>
      <c r="C22" s="563" t="s">
        <v>381</v>
      </c>
      <c r="D22" s="2107" t="s">
        <v>1079</v>
      </c>
      <c r="E22" s="2107"/>
      <c r="F22" s="2107"/>
      <c r="G22" s="2107"/>
      <c r="H22" s="2107"/>
      <c r="I22" s="2107"/>
      <c r="J22" s="2107"/>
      <c r="K22" s="2107"/>
      <c r="L22" s="2107"/>
      <c r="M22" s="2107"/>
      <c r="N22" s="2107"/>
      <c r="O22" s="2107"/>
      <c r="P22" s="2107"/>
      <c r="Q22" s="2107"/>
      <c r="R22" s="2107"/>
      <c r="S22" s="2107"/>
      <c r="T22" s="2108"/>
      <c r="U22" s="576"/>
      <c r="V22" s="575" t="s">
        <v>1022</v>
      </c>
      <c r="W22" s="575" t="s">
        <v>1023</v>
      </c>
      <c r="X22" s="575" t="s">
        <v>1022</v>
      </c>
      <c r="Y22" s="574"/>
      <c r="Z22" s="563"/>
    </row>
    <row r="23" spans="1:44" ht="7.5" customHeight="1">
      <c r="A23" s="563"/>
      <c r="B23" s="577"/>
      <c r="C23" s="563"/>
      <c r="D23" s="563"/>
      <c r="E23" s="563"/>
      <c r="F23" s="563"/>
      <c r="G23" s="563"/>
      <c r="H23" s="563"/>
      <c r="I23" s="563"/>
      <c r="J23" s="563"/>
      <c r="K23" s="563"/>
      <c r="L23" s="563"/>
      <c r="M23" s="563"/>
      <c r="N23" s="563"/>
      <c r="O23" s="563"/>
      <c r="P23" s="563"/>
      <c r="Q23" s="563"/>
      <c r="R23" s="563"/>
      <c r="S23" s="563"/>
      <c r="T23" s="563"/>
      <c r="U23" s="576"/>
      <c r="V23" s="575"/>
      <c r="W23" s="575"/>
      <c r="X23" s="575"/>
      <c r="Y23" s="574"/>
      <c r="Z23" s="563"/>
    </row>
    <row r="24" spans="1:44" ht="15" customHeight="1">
      <c r="A24" s="563"/>
      <c r="B24" s="577"/>
      <c r="C24" s="563" t="s">
        <v>382</v>
      </c>
      <c r="D24" s="2066" t="s">
        <v>1078</v>
      </c>
      <c r="E24" s="2066"/>
      <c r="F24" s="2066"/>
      <c r="G24" s="2066"/>
      <c r="H24" s="2066"/>
      <c r="I24" s="2066"/>
      <c r="J24" s="2066"/>
      <c r="K24" s="2066"/>
      <c r="L24" s="2066"/>
      <c r="M24" s="2066"/>
      <c r="N24" s="2066"/>
      <c r="O24" s="2066"/>
      <c r="P24" s="2066"/>
      <c r="Q24" s="2066"/>
      <c r="R24" s="2066"/>
      <c r="S24" s="2066"/>
      <c r="T24" s="2067"/>
      <c r="U24" s="576"/>
      <c r="V24" s="575" t="s">
        <v>1022</v>
      </c>
      <c r="W24" s="575" t="s">
        <v>1023</v>
      </c>
      <c r="X24" s="575" t="s">
        <v>1022</v>
      </c>
      <c r="Y24" s="574"/>
      <c r="Z24" s="563"/>
    </row>
    <row r="25" spans="1:44" ht="7.5" customHeight="1">
      <c r="A25" s="563"/>
      <c r="B25" s="577"/>
      <c r="C25" s="563"/>
      <c r="D25" s="563"/>
      <c r="E25" s="563"/>
      <c r="F25" s="563"/>
      <c r="G25" s="563"/>
      <c r="H25" s="563"/>
      <c r="I25" s="563"/>
      <c r="J25" s="563"/>
      <c r="K25" s="563"/>
      <c r="L25" s="563"/>
      <c r="M25" s="563"/>
      <c r="N25" s="563"/>
      <c r="O25" s="563"/>
      <c r="P25" s="563"/>
      <c r="Q25" s="563"/>
      <c r="R25" s="563"/>
      <c r="S25" s="563"/>
      <c r="T25" s="563"/>
      <c r="U25" s="576"/>
      <c r="V25" s="575"/>
      <c r="W25" s="575"/>
      <c r="X25" s="575"/>
      <c r="Y25" s="574"/>
      <c r="Z25" s="563"/>
    </row>
    <row r="26" spans="1:44" ht="15" customHeight="1">
      <c r="A26" s="563"/>
      <c r="B26" s="577"/>
      <c r="C26" s="563" t="s">
        <v>383</v>
      </c>
      <c r="D26" s="2068" t="s">
        <v>1077</v>
      </c>
      <c r="E26" s="2068"/>
      <c r="F26" s="2068"/>
      <c r="G26" s="2068"/>
      <c r="H26" s="2068"/>
      <c r="I26" s="2068"/>
      <c r="J26" s="2068"/>
      <c r="K26" s="2068"/>
      <c r="L26" s="2068"/>
      <c r="M26" s="2068"/>
      <c r="N26" s="2068"/>
      <c r="O26" s="2068"/>
      <c r="P26" s="2068"/>
      <c r="Q26" s="2068"/>
      <c r="R26" s="2068"/>
      <c r="S26" s="2068"/>
      <c r="T26" s="2069"/>
      <c r="U26" s="576"/>
      <c r="V26" s="575" t="s">
        <v>1022</v>
      </c>
      <c r="W26" s="575" t="s">
        <v>1023</v>
      </c>
      <c r="X26" s="575" t="s">
        <v>1022</v>
      </c>
      <c r="Y26" s="574"/>
      <c r="Z26" s="563"/>
    </row>
    <row r="27" spans="1:44" ht="15" customHeight="1">
      <c r="A27" s="563"/>
      <c r="B27" s="577"/>
      <c r="C27" s="563" t="s">
        <v>124</v>
      </c>
      <c r="D27" s="2068"/>
      <c r="E27" s="2068"/>
      <c r="F27" s="2068"/>
      <c r="G27" s="2068"/>
      <c r="H27" s="2068"/>
      <c r="I27" s="2068"/>
      <c r="J27" s="2068"/>
      <c r="K27" s="2068"/>
      <c r="L27" s="2068"/>
      <c r="M27" s="2068"/>
      <c r="N27" s="2068"/>
      <c r="O27" s="2068"/>
      <c r="P27" s="2068"/>
      <c r="Q27" s="2068"/>
      <c r="R27" s="2068"/>
      <c r="S27" s="2068"/>
      <c r="T27" s="2069"/>
      <c r="U27" s="576"/>
      <c r="V27" s="575"/>
      <c r="W27" s="575"/>
      <c r="X27" s="575"/>
      <c r="Y27" s="574"/>
      <c r="Z27" s="563"/>
    </row>
    <row r="28" spans="1:44" ht="7.5" customHeight="1">
      <c r="A28" s="563"/>
      <c r="B28" s="577"/>
      <c r="C28" s="563"/>
      <c r="D28" s="563"/>
      <c r="E28" s="563"/>
      <c r="F28" s="563"/>
      <c r="G28" s="563"/>
      <c r="H28" s="563"/>
      <c r="I28" s="563"/>
      <c r="J28" s="563"/>
      <c r="K28" s="563"/>
      <c r="L28" s="563"/>
      <c r="M28" s="563"/>
      <c r="N28" s="563"/>
      <c r="O28" s="563"/>
      <c r="P28" s="563"/>
      <c r="Q28" s="563"/>
      <c r="R28" s="563"/>
      <c r="S28" s="563"/>
      <c r="T28" s="563"/>
      <c r="U28" s="576"/>
      <c r="V28" s="575"/>
      <c r="W28" s="575"/>
      <c r="X28" s="575"/>
      <c r="Y28" s="574"/>
      <c r="Z28" s="563"/>
    </row>
    <row r="29" spans="1:44" ht="15" customHeight="1">
      <c r="A29" s="563"/>
      <c r="B29" s="577"/>
      <c r="C29" s="563" t="s">
        <v>1076</v>
      </c>
      <c r="D29" s="2068" t="s">
        <v>1075</v>
      </c>
      <c r="E29" s="2068"/>
      <c r="F29" s="2068"/>
      <c r="G29" s="2068"/>
      <c r="H29" s="2068"/>
      <c r="I29" s="2068"/>
      <c r="J29" s="2068"/>
      <c r="K29" s="2068"/>
      <c r="L29" s="2068"/>
      <c r="M29" s="2068"/>
      <c r="N29" s="2068"/>
      <c r="O29" s="2068"/>
      <c r="P29" s="2068"/>
      <c r="Q29" s="2068"/>
      <c r="R29" s="2068"/>
      <c r="S29" s="2068"/>
      <c r="T29" s="2069"/>
      <c r="U29" s="576"/>
      <c r="V29" s="575" t="s">
        <v>1022</v>
      </c>
      <c r="W29" s="575" t="s">
        <v>1023</v>
      </c>
      <c r="X29" s="575" t="s">
        <v>1022</v>
      </c>
      <c r="Y29" s="574"/>
      <c r="Z29" s="563"/>
    </row>
    <row r="30" spans="1:44" ht="15" customHeight="1">
      <c r="A30" s="563"/>
      <c r="B30" s="577"/>
      <c r="C30" s="563"/>
      <c r="D30" s="563"/>
      <c r="E30" s="563"/>
      <c r="F30" s="563"/>
      <c r="G30" s="563"/>
      <c r="H30" s="563"/>
      <c r="I30" s="563"/>
      <c r="J30" s="563"/>
      <c r="K30" s="563"/>
      <c r="L30" s="563"/>
      <c r="M30" s="563"/>
      <c r="N30" s="563"/>
      <c r="O30" s="563"/>
      <c r="P30" s="563"/>
      <c r="Q30" s="563"/>
      <c r="R30" s="563"/>
      <c r="S30" s="563"/>
      <c r="T30" s="563"/>
      <c r="U30" s="576"/>
      <c r="V30" s="575"/>
      <c r="W30" s="575"/>
      <c r="X30" s="575"/>
      <c r="Y30" s="574"/>
      <c r="Z30" s="563"/>
    </row>
    <row r="31" spans="1:44" ht="15" customHeight="1">
      <c r="A31" s="563"/>
      <c r="B31" s="577" t="s">
        <v>100</v>
      </c>
      <c r="C31" s="563"/>
      <c r="D31" s="563"/>
      <c r="E31" s="563"/>
      <c r="F31" s="563"/>
      <c r="G31" s="563"/>
      <c r="H31" s="563"/>
      <c r="I31" s="563"/>
      <c r="J31" s="563"/>
      <c r="K31" s="563"/>
      <c r="L31" s="563"/>
      <c r="M31" s="563"/>
      <c r="N31" s="563"/>
      <c r="O31" s="563"/>
      <c r="P31" s="563"/>
      <c r="Q31" s="563"/>
      <c r="R31" s="563"/>
      <c r="S31" s="563"/>
      <c r="T31" s="563"/>
      <c r="U31" s="577"/>
      <c r="V31" s="563"/>
      <c r="W31" s="563"/>
      <c r="X31" s="563"/>
      <c r="Y31" s="579"/>
      <c r="Z31" s="563"/>
    </row>
    <row r="32" spans="1:44" ht="15" customHeight="1">
      <c r="A32" s="563"/>
      <c r="B32" s="577"/>
      <c r="C32" s="563"/>
      <c r="D32" s="563"/>
      <c r="E32" s="563"/>
      <c r="F32" s="563"/>
      <c r="G32" s="563"/>
      <c r="H32" s="563"/>
      <c r="I32" s="563"/>
      <c r="J32" s="563"/>
      <c r="K32" s="563"/>
      <c r="L32" s="563"/>
      <c r="M32" s="563"/>
      <c r="N32" s="563"/>
      <c r="O32" s="563"/>
      <c r="P32" s="563"/>
      <c r="Q32" s="563"/>
      <c r="R32" s="563"/>
      <c r="S32" s="563"/>
      <c r="T32" s="563"/>
      <c r="U32" s="576"/>
      <c r="V32" s="575"/>
      <c r="W32" s="575"/>
      <c r="X32" s="575"/>
      <c r="Y32" s="574"/>
      <c r="Z32" s="563"/>
    </row>
    <row r="33" spans="1:26" ht="15" customHeight="1">
      <c r="A33" s="563"/>
      <c r="B33" s="577"/>
      <c r="C33" s="563" t="s">
        <v>1074</v>
      </c>
      <c r="D33" s="563"/>
      <c r="E33" s="563"/>
      <c r="F33" s="563"/>
      <c r="G33" s="563"/>
      <c r="H33" s="563"/>
      <c r="I33" s="563"/>
      <c r="J33" s="563"/>
      <c r="K33" s="563"/>
      <c r="L33" s="563"/>
      <c r="M33" s="563"/>
      <c r="N33" s="563"/>
      <c r="O33" s="563"/>
      <c r="P33" s="563"/>
      <c r="Q33" s="563"/>
      <c r="R33" s="563"/>
      <c r="S33" s="563"/>
      <c r="T33" s="563"/>
      <c r="U33" s="576"/>
      <c r="V33" s="575"/>
      <c r="W33" s="575"/>
      <c r="X33" s="575"/>
      <c r="Y33" s="574"/>
      <c r="Z33" s="563"/>
    </row>
    <row r="34" spans="1:26" ht="15" customHeight="1">
      <c r="A34" s="563"/>
      <c r="B34" s="577"/>
      <c r="C34" s="2068" t="s">
        <v>1073</v>
      </c>
      <c r="D34" s="2068"/>
      <c r="E34" s="2068"/>
      <c r="F34" s="2068"/>
      <c r="G34" s="2068"/>
      <c r="H34" s="2068"/>
      <c r="I34" s="2068"/>
      <c r="J34" s="2068"/>
      <c r="K34" s="2068"/>
      <c r="L34" s="2068"/>
      <c r="M34" s="2068"/>
      <c r="N34" s="2068"/>
      <c r="O34" s="2068"/>
      <c r="P34" s="2068"/>
      <c r="Q34" s="2068"/>
      <c r="R34" s="2068"/>
      <c r="S34" s="2068"/>
      <c r="T34" s="2069"/>
      <c r="U34" s="576"/>
      <c r="V34" s="575"/>
      <c r="W34" s="575"/>
      <c r="X34" s="575"/>
      <c r="Y34" s="574"/>
      <c r="Z34" s="563"/>
    </row>
    <row r="35" spans="1:26" ht="7.5" customHeight="1">
      <c r="A35" s="563"/>
      <c r="B35" s="577"/>
      <c r="C35" s="563"/>
      <c r="D35" s="588"/>
      <c r="E35" s="588"/>
      <c r="F35" s="588"/>
      <c r="G35" s="588"/>
      <c r="H35" s="588"/>
      <c r="I35" s="588"/>
      <c r="J35" s="588"/>
      <c r="K35" s="588"/>
      <c r="L35" s="588"/>
      <c r="M35" s="588"/>
      <c r="N35" s="588"/>
      <c r="O35" s="588"/>
      <c r="P35" s="588"/>
      <c r="Q35" s="588"/>
      <c r="R35" s="588"/>
      <c r="S35" s="588"/>
      <c r="T35" s="588"/>
      <c r="U35" s="576"/>
      <c r="V35" s="575"/>
      <c r="W35" s="575"/>
      <c r="X35" s="575"/>
      <c r="Y35" s="574"/>
      <c r="Z35" s="563"/>
    </row>
    <row r="36" spans="1:26" ht="30" customHeight="1">
      <c r="A36" s="563"/>
      <c r="B36" s="577"/>
      <c r="C36" s="587"/>
      <c r="D36" s="2070"/>
      <c r="E36" s="2071"/>
      <c r="F36" s="2071"/>
      <c r="G36" s="2071"/>
      <c r="H36" s="2071"/>
      <c r="I36" s="2071"/>
      <c r="J36" s="2071"/>
      <c r="K36" s="2072"/>
      <c r="L36" s="2073" t="s">
        <v>101</v>
      </c>
      <c r="M36" s="2050"/>
      <c r="N36" s="2051"/>
      <c r="O36" s="2073" t="s">
        <v>102</v>
      </c>
      <c r="P36" s="2074"/>
      <c r="Q36" s="2075"/>
      <c r="R36" s="586"/>
      <c r="S36" s="586"/>
      <c r="T36" s="586"/>
      <c r="U36" s="2077"/>
      <c r="V36" s="2078"/>
      <c r="W36" s="2078"/>
      <c r="X36" s="2078"/>
      <c r="Y36" s="2079"/>
      <c r="Z36" s="563"/>
    </row>
    <row r="37" spans="1:26" ht="54.65" customHeight="1">
      <c r="A37" s="563"/>
      <c r="B37" s="577"/>
      <c r="C37" s="584" t="s">
        <v>117</v>
      </c>
      <c r="D37" s="2052" t="s">
        <v>120</v>
      </c>
      <c r="E37" s="2052"/>
      <c r="F37" s="2052"/>
      <c r="G37" s="2052"/>
      <c r="H37" s="2052"/>
      <c r="I37" s="2052"/>
      <c r="J37" s="2052"/>
      <c r="K37" s="2052"/>
      <c r="L37" s="2054" t="s">
        <v>69</v>
      </c>
      <c r="M37" s="2055"/>
      <c r="N37" s="2056"/>
      <c r="O37" s="2053" t="s">
        <v>104</v>
      </c>
      <c r="P37" s="2053"/>
      <c r="Q37" s="2053"/>
      <c r="R37" s="567"/>
      <c r="S37" s="567"/>
      <c r="T37" s="567"/>
      <c r="U37" s="2077" t="s">
        <v>1063</v>
      </c>
      <c r="V37" s="2078"/>
      <c r="W37" s="2078"/>
      <c r="X37" s="2078"/>
      <c r="Y37" s="2079"/>
      <c r="Z37" s="563"/>
    </row>
    <row r="38" spans="1:26" ht="54.65" customHeight="1">
      <c r="A38" s="563"/>
      <c r="B38" s="577"/>
      <c r="C38" s="584" t="s">
        <v>105</v>
      </c>
      <c r="D38" s="2052" t="s">
        <v>1072</v>
      </c>
      <c r="E38" s="2052"/>
      <c r="F38" s="2052"/>
      <c r="G38" s="2052"/>
      <c r="H38" s="2052"/>
      <c r="I38" s="2052"/>
      <c r="J38" s="2052"/>
      <c r="K38" s="2052"/>
      <c r="L38" s="2054" t="s">
        <v>69</v>
      </c>
      <c r="M38" s="2055"/>
      <c r="N38" s="2056"/>
      <c r="O38" s="2057"/>
      <c r="P38" s="2057"/>
      <c r="Q38" s="2057"/>
      <c r="R38" s="585"/>
      <c r="S38" s="2058" t="s">
        <v>1041</v>
      </c>
      <c r="T38" s="2059"/>
      <c r="U38" s="576"/>
      <c r="V38" s="575" t="s">
        <v>1022</v>
      </c>
      <c r="W38" s="575" t="s">
        <v>1023</v>
      </c>
      <c r="X38" s="575" t="s">
        <v>1022</v>
      </c>
      <c r="Y38" s="574"/>
      <c r="Z38" s="563"/>
    </row>
    <row r="39" spans="1:26" ht="54.65" customHeight="1">
      <c r="A39" s="563"/>
      <c r="B39" s="577"/>
      <c r="C39" s="584" t="s">
        <v>106</v>
      </c>
      <c r="D39" s="2052" t="s">
        <v>1071</v>
      </c>
      <c r="E39" s="2052"/>
      <c r="F39" s="2052"/>
      <c r="G39" s="2052"/>
      <c r="H39" s="2052"/>
      <c r="I39" s="2052"/>
      <c r="J39" s="2052"/>
      <c r="K39" s="2052"/>
      <c r="L39" s="2053" t="s">
        <v>69</v>
      </c>
      <c r="M39" s="2053"/>
      <c r="N39" s="2053"/>
      <c r="O39" s="2057"/>
      <c r="P39" s="2057"/>
      <c r="Q39" s="2057"/>
      <c r="R39" s="585"/>
      <c r="S39" s="2058" t="s">
        <v>1038</v>
      </c>
      <c r="T39" s="2059"/>
      <c r="U39" s="576"/>
      <c r="V39" s="575" t="s">
        <v>1022</v>
      </c>
      <c r="W39" s="575" t="s">
        <v>1023</v>
      </c>
      <c r="X39" s="575" t="s">
        <v>1022</v>
      </c>
      <c r="Y39" s="574"/>
      <c r="Z39" s="563"/>
    </row>
    <row r="40" spans="1:26" ht="54" customHeight="1">
      <c r="A40" s="563"/>
      <c r="B40" s="577"/>
      <c r="C40" s="584" t="s">
        <v>1037</v>
      </c>
      <c r="D40" s="2052" t="s">
        <v>121</v>
      </c>
      <c r="E40" s="2052"/>
      <c r="F40" s="2052"/>
      <c r="G40" s="2052"/>
      <c r="H40" s="2052"/>
      <c r="I40" s="2052"/>
      <c r="J40" s="2052"/>
      <c r="K40" s="2052"/>
      <c r="L40" s="2076"/>
      <c r="M40" s="2076"/>
      <c r="N40" s="2076"/>
      <c r="O40" s="2053" t="s">
        <v>104</v>
      </c>
      <c r="P40" s="2053"/>
      <c r="Q40" s="2053"/>
      <c r="R40" s="583"/>
      <c r="S40" s="2058" t="s">
        <v>1036</v>
      </c>
      <c r="T40" s="2059"/>
      <c r="U40" s="576"/>
      <c r="V40" s="575" t="s">
        <v>1022</v>
      </c>
      <c r="W40" s="575" t="s">
        <v>1023</v>
      </c>
      <c r="X40" s="575" t="s">
        <v>1022</v>
      </c>
      <c r="Y40" s="574"/>
      <c r="Z40" s="563"/>
    </row>
    <row r="41" spans="1:26" ht="15" customHeight="1">
      <c r="A41" s="563"/>
      <c r="B41" s="577"/>
      <c r="C41" s="563"/>
      <c r="D41" s="563"/>
      <c r="E41" s="563"/>
      <c r="F41" s="563"/>
      <c r="G41" s="563"/>
      <c r="H41" s="563"/>
      <c r="I41" s="563"/>
      <c r="J41" s="563"/>
      <c r="K41" s="563"/>
      <c r="L41" s="563"/>
      <c r="M41" s="563"/>
      <c r="N41" s="563"/>
      <c r="O41" s="563"/>
      <c r="P41" s="563"/>
      <c r="Q41" s="563"/>
      <c r="R41" s="563"/>
      <c r="S41" s="563"/>
      <c r="T41" s="563"/>
      <c r="U41" s="576"/>
      <c r="V41" s="575"/>
      <c r="W41" s="575"/>
      <c r="X41" s="575"/>
      <c r="Y41" s="574"/>
      <c r="Z41" s="563"/>
    </row>
    <row r="42" spans="1:26" ht="15" customHeight="1">
      <c r="A42" s="563"/>
      <c r="B42" s="577"/>
      <c r="C42" s="563" t="s">
        <v>1035</v>
      </c>
      <c r="D42" s="563"/>
      <c r="E42" s="563"/>
      <c r="F42" s="563"/>
      <c r="G42" s="563"/>
      <c r="H42" s="563"/>
      <c r="I42" s="563"/>
      <c r="J42" s="563"/>
      <c r="K42" s="563"/>
      <c r="L42" s="563"/>
      <c r="M42" s="563"/>
      <c r="N42" s="563"/>
      <c r="O42" s="563"/>
      <c r="P42" s="563"/>
      <c r="Q42" s="563"/>
      <c r="R42" s="563"/>
      <c r="S42" s="563"/>
      <c r="T42" s="563"/>
      <c r="U42" s="2077" t="s">
        <v>1063</v>
      </c>
      <c r="V42" s="2078"/>
      <c r="W42" s="2078"/>
      <c r="X42" s="2078"/>
      <c r="Y42" s="2079"/>
      <c r="Z42" s="563"/>
    </row>
    <row r="43" spans="1:26" ht="15" customHeight="1">
      <c r="A43" s="563"/>
      <c r="B43" s="577"/>
      <c r="C43" s="563"/>
      <c r="D43" s="563"/>
      <c r="E43" s="563"/>
      <c r="F43" s="563"/>
      <c r="G43" s="563"/>
      <c r="H43" s="563"/>
      <c r="I43" s="563"/>
      <c r="J43" s="563"/>
      <c r="K43" s="563"/>
      <c r="L43" s="563"/>
      <c r="M43" s="563"/>
      <c r="N43" s="563"/>
      <c r="O43" s="563"/>
      <c r="P43" s="563"/>
      <c r="Q43" s="563"/>
      <c r="R43" s="563"/>
      <c r="S43" s="563"/>
      <c r="T43" s="563"/>
      <c r="U43" s="576"/>
      <c r="V43" s="575"/>
      <c r="W43" s="575"/>
      <c r="X43" s="575"/>
      <c r="Y43" s="574"/>
      <c r="Z43" s="563"/>
    </row>
    <row r="44" spans="1:26" ht="45" customHeight="1">
      <c r="A44" s="563"/>
      <c r="B44" s="577"/>
      <c r="C44" s="566" t="s">
        <v>1070</v>
      </c>
      <c r="D44" s="2064" t="s">
        <v>1069</v>
      </c>
      <c r="E44" s="2064"/>
      <c r="F44" s="2064"/>
      <c r="G44" s="2064"/>
      <c r="H44" s="2064"/>
      <c r="I44" s="2064"/>
      <c r="J44" s="2064"/>
      <c r="K44" s="2064"/>
      <c r="L44" s="2064"/>
      <c r="M44" s="2064"/>
      <c r="N44" s="2064"/>
      <c r="O44" s="2064"/>
      <c r="P44" s="2064"/>
      <c r="Q44" s="2064"/>
      <c r="R44" s="2064"/>
      <c r="S44" s="2064"/>
      <c r="T44" s="2065"/>
      <c r="U44" s="576"/>
      <c r="V44" s="575" t="s">
        <v>1022</v>
      </c>
      <c r="W44" s="575" t="s">
        <v>1023</v>
      </c>
      <c r="X44" s="575" t="s">
        <v>1022</v>
      </c>
      <c r="Y44" s="574"/>
      <c r="Z44" s="563"/>
    </row>
    <row r="45" spans="1:26" ht="30" customHeight="1">
      <c r="A45" s="563"/>
      <c r="B45" s="577"/>
      <c r="C45" s="566" t="s">
        <v>1068</v>
      </c>
      <c r="D45" s="2064" t="s">
        <v>1067</v>
      </c>
      <c r="E45" s="2064"/>
      <c r="F45" s="2064"/>
      <c r="G45" s="2064"/>
      <c r="H45" s="2064"/>
      <c r="I45" s="2064"/>
      <c r="J45" s="2064"/>
      <c r="K45" s="2064"/>
      <c r="L45" s="2064"/>
      <c r="M45" s="2064"/>
      <c r="N45" s="2064"/>
      <c r="O45" s="2064"/>
      <c r="P45" s="2064"/>
      <c r="Q45" s="2064"/>
      <c r="R45" s="2064"/>
      <c r="S45" s="2064"/>
      <c r="T45" s="2065"/>
      <c r="U45" s="576"/>
      <c r="V45" s="575" t="s">
        <v>1022</v>
      </c>
      <c r="W45" s="575" t="s">
        <v>1023</v>
      </c>
      <c r="X45" s="575" t="s">
        <v>1022</v>
      </c>
      <c r="Y45" s="574"/>
      <c r="Z45" s="563"/>
    </row>
    <row r="46" spans="1:26" ht="7.5" customHeight="1">
      <c r="A46" s="563"/>
      <c r="B46" s="577"/>
      <c r="C46" s="563"/>
      <c r="D46" s="563"/>
      <c r="E46" s="563"/>
      <c r="F46" s="563"/>
      <c r="G46" s="563"/>
      <c r="H46" s="563"/>
      <c r="I46" s="563"/>
      <c r="J46" s="563"/>
      <c r="K46" s="563"/>
      <c r="L46" s="563"/>
      <c r="M46" s="563"/>
      <c r="N46" s="563"/>
      <c r="O46" s="563"/>
      <c r="P46" s="563"/>
      <c r="Q46" s="563"/>
      <c r="R46" s="563"/>
      <c r="S46" s="563"/>
      <c r="T46" s="563"/>
      <c r="U46" s="576"/>
      <c r="V46" s="575"/>
      <c r="W46" s="575"/>
      <c r="X46" s="575"/>
      <c r="Y46" s="574"/>
      <c r="Z46" s="563"/>
    </row>
    <row r="47" spans="1:26" ht="26.25" customHeight="1">
      <c r="A47" s="563"/>
      <c r="B47" s="577"/>
      <c r="C47" s="2049" t="s">
        <v>107</v>
      </c>
      <c r="D47" s="2050"/>
      <c r="E47" s="2050"/>
      <c r="F47" s="2050"/>
      <c r="G47" s="2050"/>
      <c r="H47" s="2051"/>
      <c r="I47" s="2089" t="s">
        <v>104</v>
      </c>
      <c r="J47" s="2091"/>
      <c r="K47" s="576"/>
      <c r="L47" s="2049" t="s">
        <v>122</v>
      </c>
      <c r="M47" s="2050"/>
      <c r="N47" s="2050"/>
      <c r="O47" s="2050"/>
      <c r="P47" s="2050"/>
      <c r="Q47" s="2051"/>
      <c r="R47" s="2089" t="s">
        <v>69</v>
      </c>
      <c r="S47" s="2090"/>
      <c r="T47" s="563"/>
      <c r="U47" s="576"/>
      <c r="V47" s="575"/>
      <c r="W47" s="575"/>
      <c r="X47" s="575"/>
      <c r="Y47" s="574"/>
      <c r="Z47" s="563"/>
    </row>
    <row r="48" spans="1:26" ht="7.5" customHeight="1">
      <c r="A48" s="563"/>
      <c r="B48" s="577"/>
      <c r="C48" s="563"/>
      <c r="D48" s="563"/>
      <c r="E48" s="563"/>
      <c r="F48" s="563"/>
      <c r="G48" s="563"/>
      <c r="H48" s="563"/>
      <c r="I48" s="563"/>
      <c r="J48" s="563"/>
      <c r="K48" s="563"/>
      <c r="L48" s="563"/>
      <c r="M48" s="563"/>
      <c r="N48" s="563"/>
      <c r="O48" s="563"/>
      <c r="P48" s="563"/>
      <c r="Q48" s="563"/>
      <c r="R48" s="563"/>
      <c r="S48" s="563"/>
      <c r="T48" s="563"/>
      <c r="U48" s="576"/>
      <c r="V48" s="575"/>
      <c r="W48" s="575"/>
      <c r="X48" s="575"/>
      <c r="Y48" s="574"/>
      <c r="Z48" s="563"/>
    </row>
    <row r="49" spans="1:26" ht="22.5" customHeight="1">
      <c r="A49" s="563"/>
      <c r="B49" s="577"/>
      <c r="C49" s="2086"/>
      <c r="D49" s="2087"/>
      <c r="E49" s="2087"/>
      <c r="F49" s="2087"/>
      <c r="G49" s="2087"/>
      <c r="H49" s="2087"/>
      <c r="I49" s="2088"/>
      <c r="J49" s="2060" t="s">
        <v>109</v>
      </c>
      <c r="K49" s="2060"/>
      <c r="L49" s="2060"/>
      <c r="M49" s="2060"/>
      <c r="N49" s="2060"/>
      <c r="O49" s="2103" t="s">
        <v>110</v>
      </c>
      <c r="P49" s="2104"/>
      <c r="Q49" s="2105"/>
      <c r="R49" s="576"/>
      <c r="S49" s="570"/>
      <c r="T49" s="563"/>
      <c r="U49" s="576"/>
      <c r="V49" s="575"/>
      <c r="W49" s="575"/>
      <c r="X49" s="575"/>
      <c r="Y49" s="574"/>
      <c r="Z49" s="563"/>
    </row>
    <row r="50" spans="1:26" ht="22.5" customHeight="1">
      <c r="A50" s="563"/>
      <c r="B50" s="577"/>
      <c r="C50" s="2080" t="s">
        <v>123</v>
      </c>
      <c r="D50" s="2081"/>
      <c r="E50" s="2082"/>
      <c r="F50" s="2052" t="s">
        <v>1066</v>
      </c>
      <c r="G50" s="2052"/>
      <c r="H50" s="2052"/>
      <c r="I50" s="2052"/>
      <c r="J50" s="2089" t="s">
        <v>69</v>
      </c>
      <c r="K50" s="2091"/>
      <c r="L50" s="2091"/>
      <c r="M50" s="2091"/>
      <c r="N50" s="2090"/>
      <c r="O50" s="2100" t="s">
        <v>69</v>
      </c>
      <c r="P50" s="2101"/>
      <c r="Q50" s="2102"/>
      <c r="R50" s="576"/>
      <c r="S50" s="570"/>
      <c r="T50" s="563"/>
      <c r="U50" s="576"/>
      <c r="V50" s="575"/>
      <c r="W50" s="575"/>
      <c r="X50" s="575"/>
      <c r="Y50" s="574"/>
      <c r="Z50" s="563"/>
    </row>
    <row r="51" spans="1:26" ht="22.5" customHeight="1">
      <c r="A51" s="563"/>
      <c r="B51" s="577"/>
      <c r="C51" s="2093"/>
      <c r="D51" s="2094"/>
      <c r="E51" s="2095"/>
      <c r="F51" s="2092" t="s">
        <v>1065</v>
      </c>
      <c r="G51" s="2092"/>
      <c r="H51" s="2092"/>
      <c r="I51" s="2092"/>
      <c r="J51" s="2053" t="s">
        <v>69</v>
      </c>
      <c r="K51" s="2053"/>
      <c r="L51" s="2053"/>
      <c r="M51" s="2053"/>
      <c r="N51" s="2053"/>
      <c r="O51" s="2096"/>
      <c r="P51" s="2097"/>
      <c r="Q51" s="2097"/>
      <c r="R51" s="576"/>
      <c r="S51" s="570"/>
      <c r="T51" s="563"/>
      <c r="U51" s="576"/>
      <c r="V51" s="575"/>
      <c r="W51" s="575"/>
      <c r="X51" s="575"/>
      <c r="Y51" s="574"/>
      <c r="Z51" s="563"/>
    </row>
    <row r="52" spans="1:26" ht="22.5" customHeight="1">
      <c r="A52" s="563"/>
      <c r="B52" s="577"/>
      <c r="C52" s="2083"/>
      <c r="D52" s="2084"/>
      <c r="E52" s="2085"/>
      <c r="F52" s="2092" t="s">
        <v>1064</v>
      </c>
      <c r="G52" s="2092"/>
      <c r="H52" s="2092"/>
      <c r="I52" s="2092"/>
      <c r="J52" s="2053" t="s">
        <v>69</v>
      </c>
      <c r="K52" s="2053"/>
      <c r="L52" s="2053"/>
      <c r="M52" s="2053"/>
      <c r="N52" s="2053"/>
      <c r="O52" s="2089" t="s">
        <v>69</v>
      </c>
      <c r="P52" s="2091"/>
      <c r="Q52" s="2091"/>
      <c r="R52" s="576"/>
      <c r="S52" s="570"/>
      <c r="T52" s="563"/>
      <c r="U52" s="576"/>
      <c r="V52" s="575"/>
      <c r="W52" s="575"/>
      <c r="X52" s="575"/>
      <c r="Y52" s="574"/>
      <c r="Z52" s="563"/>
    </row>
    <row r="53" spans="1:26">
      <c r="A53" s="563"/>
      <c r="B53" s="577"/>
      <c r="C53" s="563"/>
      <c r="D53" s="563"/>
      <c r="E53" s="563"/>
      <c r="F53" s="563"/>
      <c r="G53" s="563"/>
      <c r="H53" s="563"/>
      <c r="I53" s="563"/>
      <c r="J53" s="563"/>
      <c r="K53" s="563"/>
      <c r="L53" s="563"/>
      <c r="M53" s="563"/>
      <c r="N53" s="563"/>
      <c r="O53" s="563"/>
      <c r="P53" s="563"/>
      <c r="Q53" s="563"/>
      <c r="R53" s="563"/>
      <c r="S53" s="563"/>
      <c r="T53" s="563"/>
      <c r="U53" s="576"/>
      <c r="V53" s="575"/>
      <c r="W53" s="575"/>
      <c r="X53" s="575"/>
      <c r="Y53" s="574"/>
      <c r="Z53" s="563"/>
    </row>
    <row r="54" spans="1:26" ht="16.5">
      <c r="A54" s="563"/>
      <c r="B54" s="577" t="s">
        <v>1028</v>
      </c>
      <c r="C54" s="563"/>
      <c r="D54" s="563"/>
      <c r="E54" s="563"/>
      <c r="F54" s="563"/>
      <c r="G54" s="563"/>
      <c r="H54" s="563"/>
      <c r="I54" s="563"/>
      <c r="J54" s="563"/>
      <c r="K54" s="563"/>
      <c r="L54" s="563"/>
      <c r="M54" s="563"/>
      <c r="N54" s="563"/>
      <c r="O54" s="563"/>
      <c r="P54" s="563"/>
      <c r="Q54" s="563"/>
      <c r="R54" s="563"/>
      <c r="S54" s="563"/>
      <c r="T54" s="563"/>
      <c r="U54" s="2077" t="s">
        <v>1063</v>
      </c>
      <c r="V54" s="2078"/>
      <c r="W54" s="2078"/>
      <c r="X54" s="2078"/>
      <c r="Y54" s="2079"/>
      <c r="Z54" s="563"/>
    </row>
    <row r="55" spans="1:26">
      <c r="A55" s="563"/>
      <c r="B55" s="577"/>
      <c r="C55" s="563"/>
      <c r="D55" s="563"/>
      <c r="E55" s="563"/>
      <c r="F55" s="563"/>
      <c r="G55" s="563"/>
      <c r="H55" s="563"/>
      <c r="I55" s="563"/>
      <c r="J55" s="563"/>
      <c r="K55" s="563"/>
      <c r="L55" s="563"/>
      <c r="M55" s="563"/>
      <c r="N55" s="563"/>
      <c r="O55" s="563"/>
      <c r="P55" s="563"/>
      <c r="Q55" s="563"/>
      <c r="R55" s="563"/>
      <c r="S55" s="563"/>
      <c r="T55" s="563"/>
      <c r="U55" s="576"/>
      <c r="V55" s="575"/>
      <c r="W55" s="575"/>
      <c r="X55" s="575"/>
      <c r="Y55" s="574"/>
      <c r="Z55" s="563"/>
    </row>
    <row r="56" spans="1:26" ht="15" customHeight="1">
      <c r="A56" s="563"/>
      <c r="B56" s="577"/>
      <c r="C56" s="567" t="s">
        <v>124</v>
      </c>
      <c r="D56" s="2064" t="s">
        <v>1062</v>
      </c>
      <c r="E56" s="2064"/>
      <c r="F56" s="2064"/>
      <c r="G56" s="2064"/>
      <c r="H56" s="2064"/>
      <c r="I56" s="2064"/>
      <c r="J56" s="2064"/>
      <c r="K56" s="2064"/>
      <c r="L56" s="2064"/>
      <c r="M56" s="2064"/>
      <c r="N56" s="2064"/>
      <c r="O56" s="2064"/>
      <c r="P56" s="2064"/>
      <c r="Q56" s="2064"/>
      <c r="R56" s="2064"/>
      <c r="S56" s="2064"/>
      <c r="T56" s="2065"/>
      <c r="U56" s="576"/>
      <c r="V56" s="575" t="s">
        <v>1022</v>
      </c>
      <c r="W56" s="575" t="s">
        <v>1023</v>
      </c>
      <c r="X56" s="575" t="s">
        <v>1022</v>
      </c>
      <c r="Y56" s="574"/>
      <c r="Z56" s="563"/>
    </row>
    <row r="57" spans="1:26" ht="15" customHeight="1">
      <c r="A57" s="563"/>
      <c r="B57" s="573"/>
      <c r="C57" s="604"/>
      <c r="D57" s="2098"/>
      <c r="E57" s="2098"/>
      <c r="F57" s="2098"/>
      <c r="G57" s="2098"/>
      <c r="H57" s="2098"/>
      <c r="I57" s="2098"/>
      <c r="J57" s="2098"/>
      <c r="K57" s="2098"/>
      <c r="L57" s="2098"/>
      <c r="M57" s="2098"/>
      <c r="N57" s="2098"/>
      <c r="O57" s="2098"/>
      <c r="P57" s="2098"/>
      <c r="Q57" s="2098"/>
      <c r="R57" s="2098"/>
      <c r="S57" s="2098"/>
      <c r="T57" s="2099"/>
      <c r="U57" s="603"/>
      <c r="V57" s="602"/>
      <c r="W57" s="602"/>
      <c r="X57" s="602"/>
      <c r="Y57" s="601"/>
      <c r="Z57" s="563"/>
    </row>
    <row r="58" spans="1:26" ht="15" customHeight="1">
      <c r="A58" s="563"/>
      <c r="B58" s="594"/>
      <c r="C58" s="600"/>
      <c r="D58" s="600"/>
      <c r="E58" s="600"/>
      <c r="F58" s="600"/>
      <c r="G58" s="600"/>
      <c r="H58" s="600"/>
      <c r="I58" s="600"/>
      <c r="J58" s="600"/>
      <c r="K58" s="600"/>
      <c r="L58" s="600"/>
      <c r="M58" s="600"/>
      <c r="N58" s="600"/>
      <c r="O58" s="600"/>
      <c r="P58" s="600"/>
      <c r="Q58" s="600"/>
      <c r="R58" s="600"/>
      <c r="S58" s="600"/>
      <c r="T58" s="600"/>
      <c r="U58" s="598"/>
      <c r="V58" s="599"/>
      <c r="W58" s="599"/>
      <c r="X58" s="599"/>
      <c r="Y58" s="598"/>
      <c r="Z58" s="563"/>
    </row>
    <row r="59" spans="1:26" ht="15" customHeight="1">
      <c r="A59" s="563"/>
      <c r="B59" s="563" t="s">
        <v>1061</v>
      </c>
      <c r="C59" s="563"/>
      <c r="D59" s="563"/>
      <c r="E59" s="563"/>
      <c r="F59" s="563"/>
      <c r="G59" s="563"/>
      <c r="H59" s="563"/>
      <c r="I59" s="563"/>
      <c r="J59" s="563"/>
      <c r="K59" s="563"/>
      <c r="L59" s="563"/>
      <c r="M59" s="563"/>
      <c r="N59" s="563"/>
      <c r="O59" s="563"/>
      <c r="P59" s="563"/>
      <c r="Q59" s="563"/>
      <c r="R59" s="563"/>
      <c r="S59" s="563"/>
      <c r="T59" s="563"/>
      <c r="U59" s="563"/>
      <c r="V59" s="563"/>
      <c r="W59" s="563"/>
      <c r="X59" s="563"/>
      <c r="Y59" s="563"/>
      <c r="Z59" s="563"/>
    </row>
    <row r="60" spans="1:26" ht="15" customHeight="1">
      <c r="A60" s="563"/>
      <c r="B60" s="569">
        <v>1</v>
      </c>
      <c r="C60" s="2066" t="s">
        <v>1060</v>
      </c>
      <c r="D60" s="2066"/>
      <c r="E60" s="2066"/>
      <c r="F60" s="2066"/>
      <c r="G60" s="2066"/>
      <c r="H60" s="2066"/>
      <c r="I60" s="2066"/>
      <c r="J60" s="2066"/>
      <c r="K60" s="2066"/>
      <c r="L60" s="2066"/>
      <c r="M60" s="2066"/>
      <c r="N60" s="2066"/>
      <c r="O60" s="2066"/>
      <c r="P60" s="2066"/>
      <c r="Q60" s="2066"/>
      <c r="R60" s="2066"/>
      <c r="S60" s="2066"/>
      <c r="T60" s="2066"/>
      <c r="U60" s="2066"/>
      <c r="V60" s="2066"/>
      <c r="W60" s="2066"/>
      <c r="X60" s="2066"/>
      <c r="Y60" s="2066"/>
      <c r="Z60" s="563"/>
    </row>
    <row r="61" spans="1:26" ht="30" customHeight="1">
      <c r="A61" s="563"/>
      <c r="B61" s="597">
        <v>2</v>
      </c>
      <c r="C61" s="2068" t="s">
        <v>1059</v>
      </c>
      <c r="D61" s="2068"/>
      <c r="E61" s="2068"/>
      <c r="F61" s="2068"/>
      <c r="G61" s="2068"/>
      <c r="H61" s="2068"/>
      <c r="I61" s="2068"/>
      <c r="J61" s="2068"/>
      <c r="K61" s="2068"/>
      <c r="L61" s="2068"/>
      <c r="M61" s="2068"/>
      <c r="N61" s="2068"/>
      <c r="O61" s="2068"/>
      <c r="P61" s="2068"/>
      <c r="Q61" s="2068"/>
      <c r="R61" s="2068"/>
      <c r="S61" s="2068"/>
      <c r="T61" s="2068"/>
      <c r="U61" s="2068"/>
      <c r="V61" s="2068"/>
      <c r="W61" s="2068"/>
      <c r="X61" s="2068"/>
      <c r="Y61" s="2068"/>
      <c r="Z61" s="570"/>
    </row>
    <row r="62" spans="1:26" ht="15" customHeight="1">
      <c r="A62" s="563"/>
      <c r="B62" s="568"/>
      <c r="C62" s="2068"/>
      <c r="D62" s="2068"/>
      <c r="E62" s="2068"/>
      <c r="F62" s="2068"/>
      <c r="G62" s="2068"/>
      <c r="H62" s="2068"/>
      <c r="I62" s="2068"/>
      <c r="J62" s="2068"/>
      <c r="K62" s="2068"/>
      <c r="L62" s="2068"/>
      <c r="M62" s="2068"/>
      <c r="N62" s="2068"/>
      <c r="O62" s="2068"/>
      <c r="P62" s="2068"/>
      <c r="Q62" s="2068"/>
      <c r="R62" s="2068"/>
      <c r="S62" s="2068"/>
      <c r="T62" s="2068"/>
      <c r="U62" s="2068"/>
      <c r="V62" s="2068"/>
      <c r="W62" s="2068"/>
      <c r="X62" s="2068"/>
      <c r="Y62" s="2068"/>
      <c r="Z62" s="570"/>
    </row>
    <row r="63" spans="1:26" ht="15" customHeight="1">
      <c r="A63" s="563"/>
      <c r="B63" s="597">
        <v>3</v>
      </c>
      <c r="C63" s="2068" t="s">
        <v>1058</v>
      </c>
      <c r="D63" s="2068"/>
      <c r="E63" s="2068"/>
      <c r="F63" s="2068"/>
      <c r="G63" s="2068"/>
      <c r="H63" s="2068"/>
      <c r="I63" s="2068"/>
      <c r="J63" s="2068"/>
      <c r="K63" s="2068"/>
      <c r="L63" s="2068"/>
      <c r="M63" s="2068"/>
      <c r="N63" s="2068"/>
      <c r="O63" s="2068"/>
      <c r="P63" s="2068"/>
      <c r="Q63" s="2068"/>
      <c r="R63" s="2068"/>
      <c r="S63" s="2068"/>
      <c r="T63" s="2068"/>
      <c r="U63" s="2068"/>
      <c r="V63" s="2068"/>
      <c r="W63" s="2068"/>
      <c r="X63" s="2068"/>
      <c r="Y63" s="2068"/>
      <c r="Z63" s="568"/>
    </row>
    <row r="67" spans="5:5">
      <c r="E67" s="562" t="s">
        <v>1057</v>
      </c>
    </row>
  </sheetData>
  <mergeCells count="63">
    <mergeCell ref="D16:T17"/>
    <mergeCell ref="D29:T29"/>
    <mergeCell ref="D13:T14"/>
    <mergeCell ref="Q2:Y2"/>
    <mergeCell ref="B4:Y4"/>
    <mergeCell ref="U11:Y11"/>
    <mergeCell ref="G8:Y8"/>
    <mergeCell ref="B8:F8"/>
    <mergeCell ref="G7:Y7"/>
    <mergeCell ref="B7:F7"/>
    <mergeCell ref="G6:Y6"/>
    <mergeCell ref="B6:F6"/>
    <mergeCell ref="AE18:AR21"/>
    <mergeCell ref="D38:K38"/>
    <mergeCell ref="L38:N38"/>
    <mergeCell ref="O38:Q38"/>
    <mergeCell ref="S38:T38"/>
    <mergeCell ref="D24:T24"/>
    <mergeCell ref="D26:T27"/>
    <mergeCell ref="D36:K36"/>
    <mergeCell ref="L36:N36"/>
    <mergeCell ref="O36:Q36"/>
    <mergeCell ref="U36:Y36"/>
    <mergeCell ref="D19:T20"/>
    <mergeCell ref="D37:K37"/>
    <mergeCell ref="L37:N37"/>
    <mergeCell ref="D22:T22"/>
    <mergeCell ref="C34:T34"/>
    <mergeCell ref="O40:Q40"/>
    <mergeCell ref="S40:T40"/>
    <mergeCell ref="U42:Y42"/>
    <mergeCell ref="O37:Q37"/>
    <mergeCell ref="U37:Y37"/>
    <mergeCell ref="D39:K39"/>
    <mergeCell ref="L39:N39"/>
    <mergeCell ref="O39:Q39"/>
    <mergeCell ref="S39:T39"/>
    <mergeCell ref="O50:Q50"/>
    <mergeCell ref="R47:S47"/>
    <mergeCell ref="D40:K40"/>
    <mergeCell ref="L40:N40"/>
    <mergeCell ref="C49:I49"/>
    <mergeCell ref="J49:N49"/>
    <mergeCell ref="O49:Q49"/>
    <mergeCell ref="D44:T44"/>
    <mergeCell ref="D45:T45"/>
    <mergeCell ref="C47:H47"/>
    <mergeCell ref="I47:J47"/>
    <mergeCell ref="L47:Q47"/>
    <mergeCell ref="C63:Y63"/>
    <mergeCell ref="F52:I52"/>
    <mergeCell ref="J52:N52"/>
    <mergeCell ref="O52:Q52"/>
    <mergeCell ref="U54:Y54"/>
    <mergeCell ref="C60:Y60"/>
    <mergeCell ref="C50:E52"/>
    <mergeCell ref="F50:I50"/>
    <mergeCell ref="J50:N50"/>
    <mergeCell ref="F51:I51"/>
    <mergeCell ref="J51:N51"/>
    <mergeCell ref="O51:Q51"/>
    <mergeCell ref="D56:T57"/>
    <mergeCell ref="C61:Y62"/>
  </mergeCells>
  <phoneticPr fontId="8"/>
  <dataValidations count="1">
    <dataValidation type="list" allowBlank="1" showInputMessage="1" showErrorMessage="1" sqref="V13:V14 X13:X14 V16 X16 V19 X19 V22 X22 V24 X24 V26 X26 V29 X29 V38:V40 X38:X40 V44:V45 X44:X45 V56 X56" xr:uid="{00000000-0002-0000-0100-000000000000}">
      <formula1>"□,■"</formula1>
    </dataValidation>
  </dataValidations>
  <printOptions horizontalCentered="1"/>
  <pageMargins left="0.70866141732283472" right="0.70866141732283472" top="0.74803149606299213" bottom="0.74803149606299213" header="0.31496062992125984" footer="0.31496062992125984"/>
  <pageSetup paperSize="9" scale="6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H52"/>
  <sheetViews>
    <sheetView topLeftCell="A10" zoomScaleNormal="100" zoomScaleSheetLayoutView="100" workbookViewId="0">
      <selection activeCell="I14" sqref="I14"/>
    </sheetView>
  </sheetViews>
  <sheetFormatPr defaultColWidth="9" defaultRowHeight="13"/>
  <cols>
    <col min="1" max="1" width="9" style="84"/>
    <col min="2" max="2" width="11.08984375" style="84" customWidth="1"/>
    <col min="3" max="6" width="9" style="84"/>
    <col min="7" max="8" width="11.453125" style="84" customWidth="1"/>
    <col min="9" max="16384" width="9" style="84"/>
  </cols>
  <sheetData>
    <row r="1" spans="1:8" ht="15" customHeight="1">
      <c r="A1" s="206" t="s">
        <v>675</v>
      </c>
      <c r="G1" s="2800" t="s">
        <v>695</v>
      </c>
      <c r="H1" s="2800"/>
    </row>
    <row r="2" spans="1:8" ht="8.25" customHeight="1">
      <c r="G2" s="85"/>
      <c r="H2" s="85"/>
    </row>
    <row r="3" spans="1:8" s="67" customFormat="1" ht="34.5" customHeight="1">
      <c r="A3" s="2801" t="s">
        <v>295</v>
      </c>
      <c r="B3" s="2802"/>
      <c r="C3" s="2802"/>
      <c r="D3" s="2802"/>
      <c r="E3" s="2802"/>
      <c r="F3" s="2802"/>
      <c r="G3" s="2802"/>
      <c r="H3" s="2802"/>
    </row>
    <row r="4" spans="1:8" ht="2.25" customHeight="1" thickBot="1"/>
    <row r="5" spans="1:8" ht="17.25" customHeight="1" thickBot="1">
      <c r="A5" s="2803" t="s">
        <v>214</v>
      </c>
      <c r="B5" s="2804"/>
      <c r="C5" s="2805"/>
      <c r="D5" s="2806"/>
      <c r="E5" s="2806"/>
      <c r="F5" s="2806"/>
      <c r="G5" s="2806"/>
      <c r="H5" s="2807"/>
    </row>
    <row r="6" spans="1:8" ht="17.25" customHeight="1">
      <c r="A6" s="2803" t="s">
        <v>136</v>
      </c>
      <c r="B6" s="2804"/>
      <c r="C6" s="2805"/>
      <c r="D6" s="2806"/>
      <c r="E6" s="2806"/>
      <c r="F6" s="2806"/>
      <c r="G6" s="2806"/>
      <c r="H6" s="2807"/>
    </row>
    <row r="7" spans="1:8" ht="17.25" customHeight="1">
      <c r="A7" s="2808" t="s">
        <v>129</v>
      </c>
      <c r="B7" s="2809"/>
      <c r="C7" s="2810"/>
      <c r="D7" s="2811"/>
      <c r="E7" s="2811"/>
      <c r="F7" s="2811"/>
      <c r="G7" s="2811"/>
      <c r="H7" s="2812"/>
    </row>
    <row r="8" spans="1:8" ht="17.25" customHeight="1">
      <c r="A8" s="2808" t="s">
        <v>153</v>
      </c>
      <c r="B8" s="2809"/>
      <c r="C8" s="2810" t="s">
        <v>46</v>
      </c>
      <c r="D8" s="2813"/>
      <c r="E8" s="2813"/>
      <c r="F8" s="2813"/>
      <c r="G8" s="2813"/>
      <c r="H8" s="2814"/>
    </row>
    <row r="9" spans="1:8" ht="17.25" customHeight="1">
      <c r="A9" s="2815" t="s">
        <v>137</v>
      </c>
      <c r="B9" s="89" t="s">
        <v>131</v>
      </c>
      <c r="C9" s="2817"/>
      <c r="D9" s="2811"/>
      <c r="E9" s="2818"/>
      <c r="F9" s="2819" t="s">
        <v>138</v>
      </c>
      <c r="G9" s="2821"/>
      <c r="H9" s="2822"/>
    </row>
    <row r="10" spans="1:8" ht="17.25" customHeight="1" thickBot="1">
      <c r="A10" s="2816"/>
      <c r="B10" s="90" t="s">
        <v>139</v>
      </c>
      <c r="C10" s="2821"/>
      <c r="D10" s="2825"/>
      <c r="E10" s="2826"/>
      <c r="F10" s="2820"/>
      <c r="G10" s="2823"/>
      <c r="H10" s="2824"/>
    </row>
    <row r="11" spans="1:8" ht="18" customHeight="1" thickTop="1" thickBot="1">
      <c r="A11" s="2827" t="s">
        <v>140</v>
      </c>
      <c r="B11" s="2828"/>
      <c r="C11" s="2828"/>
      <c r="D11" s="2828"/>
      <c r="E11" s="2829"/>
      <c r="F11" s="2830"/>
      <c r="G11" s="2830"/>
      <c r="H11" s="2831"/>
    </row>
    <row r="12" spans="1:8" ht="18" customHeight="1" thickTop="1">
      <c r="A12" s="2832" t="s">
        <v>141</v>
      </c>
      <c r="B12" s="2835" t="s">
        <v>142</v>
      </c>
      <c r="C12" s="2836"/>
      <c r="D12" s="2836"/>
      <c r="E12" s="2836"/>
      <c r="F12" s="2837"/>
      <c r="G12" s="2838" t="s">
        <v>143</v>
      </c>
      <c r="H12" s="2839"/>
    </row>
    <row r="13" spans="1:8" ht="18" customHeight="1">
      <c r="A13" s="2833"/>
      <c r="B13" s="2840"/>
      <c r="C13" s="2842" t="s">
        <v>144</v>
      </c>
      <c r="D13" s="2843"/>
      <c r="E13" s="2810" t="s">
        <v>145</v>
      </c>
      <c r="F13" s="2846"/>
      <c r="G13" s="2810"/>
      <c r="H13" s="2814"/>
    </row>
    <row r="14" spans="1:8" ht="18" customHeight="1">
      <c r="A14" s="2833"/>
      <c r="B14" s="2840"/>
      <c r="C14" s="2844"/>
      <c r="D14" s="2845"/>
      <c r="E14" s="2810" t="s">
        <v>146</v>
      </c>
      <c r="F14" s="2846"/>
      <c r="G14" s="2810"/>
      <c r="H14" s="2814"/>
    </row>
    <row r="15" spans="1:8" ht="18" customHeight="1">
      <c r="A15" s="2833"/>
      <c r="B15" s="2840"/>
      <c r="C15" s="2810" t="s">
        <v>147</v>
      </c>
      <c r="D15" s="2813"/>
      <c r="E15" s="2813"/>
      <c r="F15" s="2846"/>
      <c r="G15" s="2810"/>
      <c r="H15" s="2814"/>
    </row>
    <row r="16" spans="1:8" ht="18" customHeight="1" thickBot="1">
      <c r="A16" s="2834"/>
      <c r="B16" s="2841"/>
      <c r="C16" s="2847" t="s">
        <v>148</v>
      </c>
      <c r="D16" s="2848"/>
      <c r="E16" s="2848"/>
      <c r="F16" s="2849"/>
      <c r="G16" s="2850"/>
      <c r="H16" s="2851"/>
    </row>
    <row r="17" spans="1:8" ht="16.5" customHeight="1" thickTop="1">
      <c r="A17" s="2832" t="s">
        <v>149</v>
      </c>
      <c r="B17" s="2853" t="s">
        <v>215</v>
      </c>
      <c r="C17" s="2854"/>
      <c r="D17" s="2854"/>
      <c r="E17" s="2854"/>
      <c r="F17" s="2854"/>
      <c r="G17" s="2855"/>
      <c r="H17" s="2856"/>
    </row>
    <row r="18" spans="1:8" ht="16.5" customHeight="1">
      <c r="A18" s="2833"/>
      <c r="B18" s="2810" t="s">
        <v>151</v>
      </c>
      <c r="C18" s="2813"/>
      <c r="D18" s="2846"/>
      <c r="E18" s="2810" t="s">
        <v>152</v>
      </c>
      <c r="F18" s="2813"/>
      <c r="G18" s="2813"/>
      <c r="H18" s="2814"/>
    </row>
    <row r="19" spans="1:8" ht="16.5" customHeight="1">
      <c r="A19" s="2833"/>
      <c r="B19" s="91">
        <v>1</v>
      </c>
      <c r="C19" s="2817"/>
      <c r="D19" s="2818"/>
      <c r="E19" s="2817"/>
      <c r="F19" s="2811"/>
      <c r="G19" s="2811"/>
      <c r="H19" s="2812"/>
    </row>
    <row r="20" spans="1:8" ht="16.5" customHeight="1">
      <c r="A20" s="2833"/>
      <c r="B20" s="91">
        <v>2</v>
      </c>
      <c r="C20" s="2817"/>
      <c r="D20" s="2818"/>
      <c r="E20" s="2817"/>
      <c r="F20" s="2811"/>
      <c r="G20" s="2811"/>
      <c r="H20" s="2812"/>
    </row>
    <row r="21" spans="1:8" ht="16.5" customHeight="1">
      <c r="A21" s="2833"/>
      <c r="B21" s="91">
        <v>3</v>
      </c>
      <c r="C21" s="2817"/>
      <c r="D21" s="2818"/>
      <c r="E21" s="2817"/>
      <c r="F21" s="2811"/>
      <c r="G21" s="2811"/>
      <c r="H21" s="2812"/>
    </row>
    <row r="22" spans="1:8" ht="16.5" customHeight="1">
      <c r="A22" s="2833"/>
      <c r="B22" s="91">
        <v>4</v>
      </c>
      <c r="C22" s="2817"/>
      <c r="D22" s="2818"/>
      <c r="E22" s="2817"/>
      <c r="F22" s="2811"/>
      <c r="G22" s="2811"/>
      <c r="H22" s="2812"/>
    </row>
    <row r="23" spans="1:8" ht="16.5" customHeight="1">
      <c r="A23" s="2833"/>
      <c r="B23" s="91">
        <v>5</v>
      </c>
      <c r="C23" s="2817"/>
      <c r="D23" s="2818"/>
      <c r="E23" s="2817"/>
      <c r="F23" s="2811"/>
      <c r="G23" s="2811"/>
      <c r="H23" s="2812"/>
    </row>
    <row r="24" spans="1:8" ht="16.5" customHeight="1">
      <c r="A24" s="2833"/>
      <c r="B24" s="91">
        <v>6</v>
      </c>
      <c r="C24" s="2817"/>
      <c r="D24" s="2818"/>
      <c r="E24" s="2817"/>
      <c r="F24" s="2811"/>
      <c r="G24" s="2811"/>
      <c r="H24" s="2812"/>
    </row>
    <row r="25" spans="1:8" ht="16.5" customHeight="1">
      <c r="A25" s="2833"/>
      <c r="B25" s="91">
        <v>7</v>
      </c>
      <c r="C25" s="2817"/>
      <c r="D25" s="2818"/>
      <c r="E25" s="2817"/>
      <c r="F25" s="2811"/>
      <c r="G25" s="2811"/>
      <c r="H25" s="2812"/>
    </row>
    <row r="26" spans="1:8" ht="16.5" customHeight="1">
      <c r="A26" s="2833"/>
      <c r="B26" s="91">
        <v>8</v>
      </c>
      <c r="C26" s="2817"/>
      <c r="D26" s="2818"/>
      <c r="E26" s="2817"/>
      <c r="F26" s="2811"/>
      <c r="G26" s="2811"/>
      <c r="H26" s="2812"/>
    </row>
    <row r="27" spans="1:8" ht="16.5" customHeight="1">
      <c r="A27" s="2833"/>
      <c r="B27" s="91">
        <v>9</v>
      </c>
      <c r="C27" s="2817"/>
      <c r="D27" s="2818"/>
      <c r="E27" s="2817"/>
      <c r="F27" s="2811"/>
      <c r="G27" s="2811"/>
      <c r="H27" s="2812"/>
    </row>
    <row r="28" spans="1:8" ht="16.5" customHeight="1">
      <c r="A28" s="2833"/>
      <c r="B28" s="91">
        <v>10</v>
      </c>
      <c r="C28" s="2817"/>
      <c r="D28" s="2818"/>
      <c r="E28" s="2817"/>
      <c r="F28" s="2811"/>
      <c r="G28" s="2811"/>
      <c r="H28" s="2812"/>
    </row>
    <row r="29" spans="1:8" ht="16.5" customHeight="1">
      <c r="A29" s="2833"/>
      <c r="B29" s="91">
        <v>11</v>
      </c>
      <c r="C29" s="2817"/>
      <c r="D29" s="2818"/>
      <c r="E29" s="2817"/>
      <c r="F29" s="2811"/>
      <c r="G29" s="2811"/>
      <c r="H29" s="2812"/>
    </row>
    <row r="30" spans="1:8" ht="16.5" customHeight="1">
      <c r="A30" s="2833"/>
      <c r="B30" s="91">
        <v>12</v>
      </c>
      <c r="C30" s="2817"/>
      <c r="D30" s="2818"/>
      <c r="E30" s="2817"/>
      <c r="F30" s="2811"/>
      <c r="G30" s="2811"/>
      <c r="H30" s="2812"/>
    </row>
    <row r="31" spans="1:8" ht="16.5" customHeight="1">
      <c r="A31" s="2833"/>
      <c r="B31" s="91">
        <v>13</v>
      </c>
      <c r="C31" s="2817"/>
      <c r="D31" s="2818"/>
      <c r="E31" s="2817"/>
      <c r="F31" s="2811"/>
      <c r="G31" s="2811"/>
      <c r="H31" s="2812"/>
    </row>
    <row r="32" spans="1:8" ht="16.5" customHeight="1">
      <c r="A32" s="2833"/>
      <c r="B32" s="91">
        <v>14</v>
      </c>
      <c r="C32" s="2817"/>
      <c r="D32" s="2818"/>
      <c r="E32" s="2817"/>
      <c r="F32" s="2811"/>
      <c r="G32" s="2811"/>
      <c r="H32" s="2812"/>
    </row>
    <row r="33" spans="1:8" ht="16.5" customHeight="1">
      <c r="A33" s="2833"/>
      <c r="B33" s="91">
        <v>15</v>
      </c>
      <c r="C33" s="2817"/>
      <c r="D33" s="2818"/>
      <c r="E33" s="2817"/>
      <c r="F33" s="2811"/>
      <c r="G33" s="2811"/>
      <c r="H33" s="2812"/>
    </row>
    <row r="34" spans="1:8" ht="16.5" customHeight="1">
      <c r="A34" s="2833"/>
      <c r="B34" s="91">
        <v>16</v>
      </c>
      <c r="C34" s="2817"/>
      <c r="D34" s="2818"/>
      <c r="E34" s="2817"/>
      <c r="F34" s="2811"/>
      <c r="G34" s="2811"/>
      <c r="H34" s="2812"/>
    </row>
    <row r="35" spans="1:8" ht="16.5" customHeight="1">
      <c r="A35" s="2833"/>
      <c r="B35" s="91">
        <v>17</v>
      </c>
      <c r="C35" s="2817"/>
      <c r="D35" s="2818"/>
      <c r="E35" s="2817"/>
      <c r="F35" s="2811"/>
      <c r="G35" s="2811"/>
      <c r="H35" s="2812"/>
    </row>
    <row r="36" spans="1:8" ht="16.5" customHeight="1">
      <c r="A36" s="2833"/>
      <c r="B36" s="91">
        <v>18</v>
      </c>
      <c r="C36" s="2817"/>
      <c r="D36" s="2818"/>
      <c r="E36" s="2817"/>
      <c r="F36" s="2811"/>
      <c r="G36" s="2811"/>
      <c r="H36" s="2812"/>
    </row>
    <row r="37" spans="1:8" ht="16.5" customHeight="1">
      <c r="A37" s="2833"/>
      <c r="B37" s="91">
        <v>19</v>
      </c>
      <c r="C37" s="2817"/>
      <c r="D37" s="2818"/>
      <c r="E37" s="2817"/>
      <c r="F37" s="2811"/>
      <c r="G37" s="2811"/>
      <c r="H37" s="2812"/>
    </row>
    <row r="38" spans="1:8" ht="16.5" customHeight="1">
      <c r="A38" s="2833"/>
      <c r="B38" s="91">
        <v>20</v>
      </c>
      <c r="C38" s="2817"/>
      <c r="D38" s="2818"/>
      <c r="E38" s="2817"/>
      <c r="F38" s="2811"/>
      <c r="G38" s="2811"/>
      <c r="H38" s="2812"/>
    </row>
    <row r="39" spans="1:8" ht="16.5" customHeight="1">
      <c r="A39" s="2833"/>
      <c r="B39" s="91">
        <v>21</v>
      </c>
      <c r="C39" s="2817"/>
      <c r="D39" s="2818"/>
      <c r="E39" s="2817"/>
      <c r="F39" s="2811"/>
      <c r="G39" s="2811"/>
      <c r="H39" s="2812"/>
    </row>
    <row r="40" spans="1:8" ht="16.5" customHeight="1">
      <c r="A40" s="2833"/>
      <c r="B40" s="91">
        <v>22</v>
      </c>
      <c r="C40" s="2817"/>
      <c r="D40" s="2818"/>
      <c r="E40" s="2817"/>
      <c r="F40" s="2811"/>
      <c r="G40" s="2811"/>
      <c r="H40" s="2812"/>
    </row>
    <row r="41" spans="1:8" ht="16.5" customHeight="1">
      <c r="A41" s="2833"/>
      <c r="B41" s="91">
        <v>23</v>
      </c>
      <c r="C41" s="2817"/>
      <c r="D41" s="2818"/>
      <c r="E41" s="2817"/>
      <c r="F41" s="2811"/>
      <c r="G41" s="2811"/>
      <c r="H41" s="2812"/>
    </row>
    <row r="42" spans="1:8" ht="16.5" customHeight="1">
      <c r="A42" s="2833"/>
      <c r="B42" s="91">
        <v>24</v>
      </c>
      <c r="C42" s="2817"/>
      <c r="D42" s="2818"/>
      <c r="E42" s="2817"/>
      <c r="F42" s="2811"/>
      <c r="G42" s="2811"/>
      <c r="H42" s="2812"/>
    </row>
    <row r="43" spans="1:8" ht="16.5" customHeight="1">
      <c r="A43" s="2833"/>
      <c r="B43" s="91">
        <v>25</v>
      </c>
      <c r="C43" s="2817"/>
      <c r="D43" s="2818"/>
      <c r="E43" s="2817"/>
      <c r="F43" s="2811"/>
      <c r="G43" s="2811"/>
      <c r="H43" s="2812"/>
    </row>
    <row r="44" spans="1:8" ht="16.5" customHeight="1">
      <c r="A44" s="2833"/>
      <c r="B44" s="91">
        <v>26</v>
      </c>
      <c r="C44" s="2817"/>
      <c r="D44" s="2818"/>
      <c r="E44" s="2817"/>
      <c r="F44" s="2811"/>
      <c r="G44" s="2811"/>
      <c r="H44" s="2812"/>
    </row>
    <row r="45" spans="1:8" ht="16.5" customHeight="1">
      <c r="A45" s="2833"/>
      <c r="B45" s="91">
        <v>27</v>
      </c>
      <c r="C45" s="2817"/>
      <c r="D45" s="2818"/>
      <c r="E45" s="2817"/>
      <c r="F45" s="2811"/>
      <c r="G45" s="2811"/>
      <c r="H45" s="2812"/>
    </row>
    <row r="46" spans="1:8" ht="16.5" customHeight="1">
      <c r="A46" s="2833"/>
      <c r="B46" s="91">
        <v>28</v>
      </c>
      <c r="C46" s="2817"/>
      <c r="D46" s="2818"/>
      <c r="E46" s="2817"/>
      <c r="F46" s="2811"/>
      <c r="G46" s="2811"/>
      <c r="H46" s="2812"/>
    </row>
    <row r="47" spans="1:8" ht="16.5" customHeight="1">
      <c r="A47" s="2833"/>
      <c r="B47" s="91">
        <v>29</v>
      </c>
      <c r="C47" s="2817"/>
      <c r="D47" s="2818"/>
      <c r="E47" s="2817"/>
      <c r="F47" s="2811"/>
      <c r="G47" s="2811"/>
      <c r="H47" s="2812"/>
    </row>
    <row r="48" spans="1:8" ht="16.5" customHeight="1" thickBot="1">
      <c r="A48" s="2852"/>
      <c r="B48" s="92">
        <v>30</v>
      </c>
      <c r="C48" s="2857"/>
      <c r="D48" s="2858"/>
      <c r="E48" s="2857"/>
      <c r="F48" s="2859"/>
      <c r="G48" s="2859"/>
      <c r="H48" s="2860"/>
    </row>
    <row r="49" spans="1:1" ht="15" customHeight="1">
      <c r="A49" s="69" t="s">
        <v>223</v>
      </c>
    </row>
    <row r="50" spans="1:1" ht="15" customHeight="1">
      <c r="A50" s="69" t="s">
        <v>217</v>
      </c>
    </row>
    <row r="51" spans="1:1" ht="15" customHeight="1">
      <c r="A51" s="69" t="s">
        <v>225</v>
      </c>
    </row>
    <row r="52" spans="1:1" ht="15" customHeight="1">
      <c r="A52" s="69" t="s">
        <v>226</v>
      </c>
    </row>
  </sheetData>
  <mergeCells count="95">
    <mergeCell ref="C47:D47"/>
    <mergeCell ref="E47:H47"/>
    <mergeCell ref="C48:D48"/>
    <mergeCell ref="E48:H48"/>
    <mergeCell ref="C45:D45"/>
    <mergeCell ref="E45:H45"/>
    <mergeCell ref="C46:D46"/>
    <mergeCell ref="E46:H46"/>
    <mergeCell ref="C43:D43"/>
    <mergeCell ref="E43:H43"/>
    <mergeCell ref="C44:D44"/>
    <mergeCell ref="E44:H44"/>
    <mergeCell ref="C40:D40"/>
    <mergeCell ref="E40:H40"/>
    <mergeCell ref="C41:D41"/>
    <mergeCell ref="E41:H41"/>
    <mergeCell ref="C42:D42"/>
    <mergeCell ref="E42:H42"/>
    <mergeCell ref="C37:D37"/>
    <mergeCell ref="E37:H37"/>
    <mergeCell ref="C38:D38"/>
    <mergeCell ref="E38:H38"/>
    <mergeCell ref="C39:D39"/>
    <mergeCell ref="E39:H39"/>
    <mergeCell ref="C30:D30"/>
    <mergeCell ref="E30:H30"/>
    <mergeCell ref="C34:D34"/>
    <mergeCell ref="E34:H34"/>
    <mergeCell ref="C35:D35"/>
    <mergeCell ref="E35:H35"/>
    <mergeCell ref="C36:D36"/>
    <mergeCell ref="E36:H36"/>
    <mergeCell ref="C31:D31"/>
    <mergeCell ref="E31:H31"/>
    <mergeCell ref="C32:D32"/>
    <mergeCell ref="E32:H32"/>
    <mergeCell ref="C33:D33"/>
    <mergeCell ref="E33:H33"/>
    <mergeCell ref="C26:D26"/>
    <mergeCell ref="E26:H26"/>
    <mergeCell ref="C27:D27"/>
    <mergeCell ref="E27:H27"/>
    <mergeCell ref="C29:D29"/>
    <mergeCell ref="E29:H29"/>
    <mergeCell ref="E22:H22"/>
    <mergeCell ref="C23:D23"/>
    <mergeCell ref="E23:H23"/>
    <mergeCell ref="C25:D25"/>
    <mergeCell ref="E25:H25"/>
    <mergeCell ref="E20:H20"/>
    <mergeCell ref="A17:A48"/>
    <mergeCell ref="B17:F17"/>
    <mergeCell ref="G17:H17"/>
    <mergeCell ref="B18:D18"/>
    <mergeCell ref="E18:H18"/>
    <mergeCell ref="C24:D24"/>
    <mergeCell ref="E24:H24"/>
    <mergeCell ref="C19:D19"/>
    <mergeCell ref="E19:H19"/>
    <mergeCell ref="C20:D20"/>
    <mergeCell ref="C28:D28"/>
    <mergeCell ref="E28:H28"/>
    <mergeCell ref="C21:D21"/>
    <mergeCell ref="E21:H21"/>
    <mergeCell ref="C22:D22"/>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8:B8"/>
    <mergeCell ref="C8:H8"/>
    <mergeCell ref="A6:B6"/>
    <mergeCell ref="C6:H6"/>
    <mergeCell ref="A9:A10"/>
    <mergeCell ref="C9:E9"/>
    <mergeCell ref="F9:F10"/>
    <mergeCell ref="G9:H10"/>
    <mergeCell ref="C10:E10"/>
    <mergeCell ref="G1:H1"/>
    <mergeCell ref="A3:H3"/>
    <mergeCell ref="A5:B5"/>
    <mergeCell ref="C5:H5"/>
    <mergeCell ref="A7:B7"/>
    <mergeCell ref="C7:H7"/>
  </mergeCells>
  <phoneticPr fontId="8"/>
  <printOptions horizontalCentered="1"/>
  <pageMargins left="0.39370078740157483" right="0.39370078740157483" top="0.63" bottom="0.25" header="0.51181102362204722" footer="0.23"/>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J23"/>
  <sheetViews>
    <sheetView workbookViewId="0">
      <selection activeCell="I14" sqref="I14"/>
    </sheetView>
  </sheetViews>
  <sheetFormatPr defaultColWidth="9" defaultRowHeight="13"/>
  <cols>
    <col min="1" max="1" width="1.90625" style="113" customWidth="1"/>
    <col min="2" max="2" width="10.08984375" style="113" customWidth="1"/>
    <col min="3" max="3" width="3.6328125" style="113" customWidth="1"/>
    <col min="4" max="4" width="18.7265625" style="113" customWidth="1"/>
    <col min="5" max="9" width="12.6328125" style="113" customWidth="1"/>
    <col min="10" max="12" width="9" style="113"/>
    <col min="13" max="13" width="9" style="113" customWidth="1"/>
    <col min="14" max="16384" width="9" style="113"/>
  </cols>
  <sheetData>
    <row r="1" spans="1:10" ht="14">
      <c r="B1" s="208" t="s">
        <v>269</v>
      </c>
      <c r="C1" s="114"/>
      <c r="I1" s="115" t="s">
        <v>695</v>
      </c>
      <c r="J1" s="116"/>
    </row>
    <row r="2" spans="1:10" ht="19.5" thickBot="1">
      <c r="B2" s="2918" t="s">
        <v>390</v>
      </c>
      <c r="C2" s="2918"/>
      <c r="D2" s="2918"/>
      <c r="E2" s="2918"/>
      <c r="F2" s="2918"/>
      <c r="G2" s="2918"/>
      <c r="H2" s="2918"/>
      <c r="I2" s="2918"/>
    </row>
    <row r="3" spans="1:10" ht="30" customHeight="1" thickBot="1">
      <c r="B3" s="2919" t="s">
        <v>297</v>
      </c>
      <c r="C3" s="2920"/>
      <c r="D3" s="2921"/>
      <c r="E3" s="2922"/>
      <c r="F3" s="2922"/>
      <c r="G3" s="2922"/>
      <c r="H3" s="2922"/>
      <c r="I3" s="2923"/>
    </row>
    <row r="4" spans="1:10" ht="30" customHeight="1">
      <c r="B4" s="2924" t="s">
        <v>298</v>
      </c>
      <c r="C4" s="2925"/>
      <c r="D4" s="2926"/>
      <c r="E4" s="2927"/>
      <c r="F4" s="2927"/>
      <c r="G4" s="2927"/>
      <c r="H4" s="2927"/>
      <c r="I4" s="2928"/>
    </row>
    <row r="5" spans="1:10" ht="30" customHeight="1">
      <c r="B5" s="2899" t="s">
        <v>129</v>
      </c>
      <c r="C5" s="2900"/>
      <c r="D5" s="2901"/>
      <c r="E5" s="2902"/>
      <c r="F5" s="2902"/>
      <c r="G5" s="2902"/>
      <c r="H5" s="2902"/>
      <c r="I5" s="2903"/>
    </row>
    <row r="6" spans="1:10" ht="30" customHeight="1">
      <c r="B6" s="2904" t="s">
        <v>130</v>
      </c>
      <c r="C6" s="2905"/>
      <c r="D6" s="117" t="s">
        <v>131</v>
      </c>
      <c r="E6" s="2908"/>
      <c r="F6" s="2909"/>
      <c r="G6" s="2910" t="s">
        <v>132</v>
      </c>
      <c r="H6" s="2912"/>
      <c r="I6" s="2913"/>
    </row>
    <row r="7" spans="1:10" ht="30" customHeight="1" thickBot="1">
      <c r="B7" s="2906"/>
      <c r="C7" s="2907"/>
      <c r="D7" s="118" t="s">
        <v>133</v>
      </c>
      <c r="E7" s="2916"/>
      <c r="F7" s="2917"/>
      <c r="G7" s="2911"/>
      <c r="H7" s="2914"/>
      <c r="I7" s="2915"/>
    </row>
    <row r="8" spans="1:10" ht="30" customHeight="1" thickTop="1" thickBot="1">
      <c r="B8" s="2875" t="s">
        <v>299</v>
      </c>
      <c r="C8" s="119">
        <v>1</v>
      </c>
      <c r="D8" s="120" t="s">
        <v>212</v>
      </c>
      <c r="E8" s="2876"/>
      <c r="F8" s="2876"/>
      <c r="G8" s="2876"/>
      <c r="H8" s="2876"/>
      <c r="I8" s="2877"/>
    </row>
    <row r="9" spans="1:10" ht="30" customHeight="1">
      <c r="B9" s="2864"/>
      <c r="C9" s="2878">
        <v>2</v>
      </c>
      <c r="D9" s="2879" t="s">
        <v>300</v>
      </c>
      <c r="E9" s="2880" t="s">
        <v>302</v>
      </c>
      <c r="F9" s="2882" t="s">
        <v>303</v>
      </c>
      <c r="G9" s="2883"/>
      <c r="H9" s="2884"/>
      <c r="I9" s="2885" t="s">
        <v>392</v>
      </c>
      <c r="J9" s="121"/>
    </row>
    <row r="10" spans="1:10" ht="30" customHeight="1">
      <c r="B10" s="2864"/>
      <c r="C10" s="2878"/>
      <c r="D10" s="2879"/>
      <c r="E10" s="2881"/>
      <c r="F10" s="122" t="s">
        <v>393</v>
      </c>
      <c r="G10" s="123" t="s">
        <v>394</v>
      </c>
      <c r="H10" s="124" t="s">
        <v>395</v>
      </c>
      <c r="I10" s="2886"/>
      <c r="J10" s="121"/>
    </row>
    <row r="11" spans="1:10" ht="49.5" customHeight="1" thickBot="1">
      <c r="B11" s="2864"/>
      <c r="C11" s="2878"/>
      <c r="D11" s="2879"/>
      <c r="E11" s="125"/>
      <c r="F11" s="126"/>
      <c r="G11" s="127"/>
      <c r="H11" s="128"/>
      <c r="I11" s="129"/>
      <c r="J11" s="121"/>
    </row>
    <row r="12" spans="1:10" ht="30" customHeight="1">
      <c r="B12" s="2864"/>
      <c r="C12" s="2887">
        <v>3</v>
      </c>
      <c r="D12" s="2878" t="s">
        <v>309</v>
      </c>
      <c r="E12" s="2888"/>
      <c r="F12" s="2888"/>
      <c r="G12" s="2888"/>
      <c r="H12" s="2888"/>
      <c r="I12" s="2889"/>
    </row>
    <row r="13" spans="1:10" ht="30" customHeight="1">
      <c r="B13" s="2864"/>
      <c r="C13" s="2887"/>
      <c r="D13" s="2878"/>
      <c r="E13" s="2890"/>
      <c r="F13" s="2890"/>
      <c r="G13" s="2890"/>
      <c r="H13" s="2890"/>
      <c r="I13" s="2891"/>
    </row>
    <row r="14" spans="1:10" ht="30" customHeight="1">
      <c r="B14" s="2864"/>
      <c r="C14" s="2892">
        <v>4</v>
      </c>
      <c r="D14" s="2893" t="s">
        <v>200</v>
      </c>
      <c r="E14" s="2895"/>
      <c r="F14" s="2895"/>
      <c r="G14" s="2895"/>
      <c r="H14" s="2895"/>
      <c r="I14" s="2896"/>
    </row>
    <row r="15" spans="1:10" ht="30" customHeight="1" thickBot="1">
      <c r="B15" s="2864"/>
      <c r="C15" s="2892"/>
      <c r="D15" s="2894"/>
      <c r="E15" s="2897"/>
      <c r="F15" s="2897"/>
      <c r="G15" s="2897"/>
      <c r="H15" s="2897"/>
      <c r="I15" s="2898"/>
    </row>
    <row r="16" spans="1:10" ht="42" customHeight="1">
      <c r="A16" s="121"/>
      <c r="B16" s="2863" t="s">
        <v>310</v>
      </c>
      <c r="C16" s="130">
        <v>1</v>
      </c>
      <c r="D16" s="130" t="s">
        <v>227</v>
      </c>
      <c r="E16" s="2866"/>
      <c r="F16" s="2866"/>
      <c r="G16" s="2866"/>
      <c r="H16" s="2866"/>
      <c r="I16" s="2867"/>
    </row>
    <row r="17" spans="1:9" ht="54" customHeight="1">
      <c r="A17" s="121"/>
      <c r="B17" s="2864"/>
      <c r="C17" s="131">
        <v>2</v>
      </c>
      <c r="D17" s="131" t="s">
        <v>213</v>
      </c>
      <c r="E17" s="2868"/>
      <c r="F17" s="2868"/>
      <c r="G17" s="2868"/>
      <c r="H17" s="2868"/>
      <c r="I17" s="2869"/>
    </row>
    <row r="18" spans="1:9" ht="54" customHeight="1" thickBot="1">
      <c r="A18" s="121"/>
      <c r="B18" s="2865"/>
      <c r="C18" s="132">
        <v>3</v>
      </c>
      <c r="D18" s="132" t="s">
        <v>200</v>
      </c>
      <c r="E18" s="2870"/>
      <c r="F18" s="2871"/>
      <c r="G18" s="2871"/>
      <c r="H18" s="2871"/>
      <c r="I18" s="2872"/>
    </row>
    <row r="19" spans="1:9" ht="24.75" customHeight="1">
      <c r="B19" s="2873" t="s">
        <v>311</v>
      </c>
      <c r="C19" s="2873"/>
      <c r="D19" s="2873"/>
      <c r="E19" s="2873"/>
      <c r="F19" s="2873"/>
      <c r="G19" s="2873"/>
      <c r="H19" s="2873"/>
      <c r="I19" s="2873"/>
    </row>
    <row r="20" spans="1:9" ht="48" customHeight="1">
      <c r="B20" s="2874" t="s">
        <v>396</v>
      </c>
      <c r="C20" s="2874"/>
      <c r="D20" s="2874"/>
      <c r="E20" s="2874"/>
      <c r="F20" s="2874"/>
      <c r="G20" s="2874"/>
      <c r="H20" s="2874"/>
      <c r="I20" s="2874"/>
    </row>
    <row r="21" spans="1:9" ht="39.75" customHeight="1">
      <c r="B21" s="2861" t="s">
        <v>397</v>
      </c>
      <c r="C21" s="2861"/>
      <c r="D21" s="2861"/>
      <c r="E21" s="2861"/>
      <c r="F21" s="2861"/>
      <c r="G21" s="2861"/>
      <c r="H21" s="2861"/>
      <c r="I21" s="2861"/>
    </row>
    <row r="22" spans="1:9" ht="24.75" customHeight="1">
      <c r="B22" s="2862" t="s">
        <v>398</v>
      </c>
      <c r="C22" s="2862"/>
      <c r="D22" s="2862"/>
      <c r="E22" s="2862"/>
      <c r="F22" s="2862"/>
      <c r="G22" s="2862"/>
      <c r="H22" s="2862"/>
      <c r="I22" s="2862"/>
    </row>
    <row r="23" spans="1:9" ht="24.75" customHeight="1">
      <c r="B23" s="2862" t="s">
        <v>399</v>
      </c>
      <c r="C23" s="2862"/>
      <c r="D23" s="2862"/>
      <c r="E23" s="2862"/>
      <c r="F23" s="2862"/>
      <c r="G23" s="2862"/>
      <c r="H23" s="2862"/>
      <c r="I23" s="2862"/>
    </row>
  </sheetData>
  <mergeCells count="34">
    <mergeCell ref="B2:I2"/>
    <mergeCell ref="B3:D3"/>
    <mergeCell ref="E3:I3"/>
    <mergeCell ref="B4:D4"/>
    <mergeCell ref="E4:I4"/>
    <mergeCell ref="B5:D5"/>
    <mergeCell ref="E5:I5"/>
    <mergeCell ref="B6:C7"/>
    <mergeCell ref="E6:F6"/>
    <mergeCell ref="G6:G7"/>
    <mergeCell ref="H6:I7"/>
    <mergeCell ref="E7:F7"/>
    <mergeCell ref="B8:B15"/>
    <mergeCell ref="E8:I8"/>
    <mergeCell ref="C9:C11"/>
    <mergeCell ref="D9:D11"/>
    <mergeCell ref="E9:E10"/>
    <mergeCell ref="F9:H9"/>
    <mergeCell ref="I9:I10"/>
    <mergeCell ref="C12:C13"/>
    <mergeCell ref="D12:D13"/>
    <mergeCell ref="E12:I13"/>
    <mergeCell ref="C14:C15"/>
    <mergeCell ref="D14:D15"/>
    <mergeCell ref="E14:I15"/>
    <mergeCell ref="B21:I21"/>
    <mergeCell ref="B22:I22"/>
    <mergeCell ref="B23:I23"/>
    <mergeCell ref="B16:B18"/>
    <mergeCell ref="E16:I16"/>
    <mergeCell ref="E17:I17"/>
    <mergeCell ref="E18:I18"/>
    <mergeCell ref="B19:I19"/>
    <mergeCell ref="B20:I20"/>
  </mergeCells>
  <phoneticPr fontId="8"/>
  <pageMargins left="0.7" right="0.7" top="0.75" bottom="0.75" header="0.3" footer="0.3"/>
  <pageSetup paperSize="9" scale="8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J24"/>
  <sheetViews>
    <sheetView view="pageBreakPreview" topLeftCell="B1" zoomScale="90" zoomScaleNormal="100" zoomScaleSheetLayoutView="90" workbookViewId="0">
      <selection activeCell="I14" sqref="I14"/>
    </sheetView>
  </sheetViews>
  <sheetFormatPr defaultColWidth="9" defaultRowHeight="13"/>
  <cols>
    <col min="1" max="1" width="1.90625" style="113" customWidth="1"/>
    <col min="2" max="2" width="10.08984375" style="113" customWidth="1"/>
    <col min="3" max="3" width="3.6328125" style="113" customWidth="1"/>
    <col min="4" max="4" width="18.7265625" style="113" customWidth="1"/>
    <col min="5" max="9" width="12.6328125" style="113" customWidth="1"/>
    <col min="10" max="10" width="1.36328125" style="113" customWidth="1"/>
    <col min="11" max="16384" width="9" style="113"/>
  </cols>
  <sheetData>
    <row r="1" spans="2:10" ht="28.5" customHeight="1"/>
    <row r="2" spans="2:10" ht="14">
      <c r="B2" s="208" t="s">
        <v>269</v>
      </c>
      <c r="C2" s="114"/>
      <c r="I2" s="115" t="s">
        <v>695</v>
      </c>
      <c r="J2" s="116"/>
    </row>
    <row r="3" spans="2:10" ht="19.5" thickBot="1">
      <c r="B3" s="2918" t="s">
        <v>390</v>
      </c>
      <c r="C3" s="2918"/>
      <c r="D3" s="2918"/>
      <c r="E3" s="2918"/>
      <c r="F3" s="2918"/>
      <c r="G3" s="2918"/>
      <c r="H3" s="2918"/>
      <c r="I3" s="2918"/>
    </row>
    <row r="4" spans="2:10" ht="30" customHeight="1" thickBot="1">
      <c r="B4" s="2919" t="s">
        <v>297</v>
      </c>
      <c r="C4" s="2920"/>
      <c r="D4" s="2921"/>
      <c r="E4" s="2922" t="s">
        <v>313</v>
      </c>
      <c r="F4" s="2922"/>
      <c r="G4" s="2922"/>
      <c r="H4" s="2922"/>
      <c r="I4" s="2923"/>
    </row>
    <row r="5" spans="2:10" ht="30" customHeight="1">
      <c r="B5" s="2924" t="s">
        <v>298</v>
      </c>
      <c r="C5" s="2925"/>
      <c r="D5" s="2926"/>
      <c r="E5" s="2927" t="s">
        <v>400</v>
      </c>
      <c r="F5" s="2927"/>
      <c r="G5" s="2927"/>
      <c r="H5" s="2927"/>
      <c r="I5" s="2928"/>
    </row>
    <row r="6" spans="2:10" ht="30" customHeight="1">
      <c r="B6" s="2899" t="s">
        <v>129</v>
      </c>
      <c r="C6" s="2900"/>
      <c r="D6" s="2901"/>
      <c r="E6" s="2902" t="s">
        <v>314</v>
      </c>
      <c r="F6" s="2902"/>
      <c r="G6" s="2902"/>
      <c r="H6" s="2902"/>
      <c r="I6" s="2903"/>
    </row>
    <row r="7" spans="2:10" ht="30" customHeight="1">
      <c r="B7" s="2904" t="s">
        <v>130</v>
      </c>
      <c r="C7" s="2905"/>
      <c r="D7" s="117" t="s">
        <v>131</v>
      </c>
      <c r="E7" s="2908" t="s">
        <v>315</v>
      </c>
      <c r="F7" s="2909"/>
      <c r="G7" s="2910" t="s">
        <v>132</v>
      </c>
      <c r="H7" s="2912" t="s">
        <v>316</v>
      </c>
      <c r="I7" s="2913"/>
    </row>
    <row r="8" spans="2:10" ht="30" customHeight="1" thickBot="1">
      <c r="B8" s="2906"/>
      <c r="C8" s="2907"/>
      <c r="D8" s="118" t="s">
        <v>133</v>
      </c>
      <c r="E8" s="2916" t="s">
        <v>315</v>
      </c>
      <c r="F8" s="2917"/>
      <c r="G8" s="2911"/>
      <c r="H8" s="2914"/>
      <c r="I8" s="2915"/>
    </row>
    <row r="9" spans="2:10" ht="30" customHeight="1" thickTop="1" thickBot="1">
      <c r="B9" s="2875" t="s">
        <v>299</v>
      </c>
      <c r="C9" s="119">
        <v>1</v>
      </c>
      <c r="D9" s="120" t="s">
        <v>212</v>
      </c>
      <c r="E9" s="2876" t="s">
        <v>391</v>
      </c>
      <c r="F9" s="2876"/>
      <c r="G9" s="2876"/>
      <c r="H9" s="2876"/>
      <c r="I9" s="2877"/>
    </row>
    <row r="10" spans="2:10" ht="30" customHeight="1">
      <c r="B10" s="2864"/>
      <c r="C10" s="2878">
        <v>2</v>
      </c>
      <c r="D10" s="2879" t="s">
        <v>300</v>
      </c>
      <c r="E10" s="2880" t="s">
        <v>302</v>
      </c>
      <c r="F10" s="2882" t="s">
        <v>303</v>
      </c>
      <c r="G10" s="2883"/>
      <c r="H10" s="2884"/>
      <c r="I10" s="2885" t="s">
        <v>392</v>
      </c>
    </row>
    <row r="11" spans="2:10" ht="30" customHeight="1">
      <c r="B11" s="2864"/>
      <c r="C11" s="2878"/>
      <c r="D11" s="2879"/>
      <c r="E11" s="2881"/>
      <c r="F11" s="122" t="s">
        <v>393</v>
      </c>
      <c r="G11" s="123" t="s">
        <v>394</v>
      </c>
      <c r="H11" s="124" t="s">
        <v>401</v>
      </c>
      <c r="I11" s="2886"/>
    </row>
    <row r="12" spans="2:10" ht="49.5" customHeight="1" thickBot="1">
      <c r="B12" s="2864"/>
      <c r="C12" s="2878"/>
      <c r="D12" s="2879"/>
      <c r="E12" s="125">
        <v>20</v>
      </c>
      <c r="F12" s="126">
        <v>10</v>
      </c>
      <c r="G12" s="127">
        <v>10</v>
      </c>
      <c r="H12" s="128"/>
      <c r="I12" s="129" t="s">
        <v>402</v>
      </c>
    </row>
    <row r="13" spans="2:10" ht="30" customHeight="1">
      <c r="B13" s="2864"/>
      <c r="C13" s="2887">
        <v>3</v>
      </c>
      <c r="D13" s="2878" t="s">
        <v>309</v>
      </c>
      <c r="E13" s="2888" t="s">
        <v>322</v>
      </c>
      <c r="F13" s="2888"/>
      <c r="G13" s="2888"/>
      <c r="H13" s="2888"/>
      <c r="I13" s="2889"/>
    </row>
    <row r="14" spans="2:10" ht="30" customHeight="1">
      <c r="B14" s="2864"/>
      <c r="C14" s="2887"/>
      <c r="D14" s="2878"/>
      <c r="E14" s="2890"/>
      <c r="F14" s="2890"/>
      <c r="G14" s="2890"/>
      <c r="H14" s="2890"/>
      <c r="I14" s="2891"/>
    </row>
    <row r="15" spans="2:10" ht="30" customHeight="1">
      <c r="B15" s="2864"/>
      <c r="C15" s="2892">
        <v>4</v>
      </c>
      <c r="D15" s="2893" t="s">
        <v>200</v>
      </c>
      <c r="E15" s="2895"/>
      <c r="F15" s="2895"/>
      <c r="G15" s="2895"/>
      <c r="H15" s="2895"/>
      <c r="I15" s="2896"/>
    </row>
    <row r="16" spans="2:10" ht="30" customHeight="1" thickBot="1">
      <c r="B16" s="2864"/>
      <c r="C16" s="2892"/>
      <c r="D16" s="2894"/>
      <c r="E16" s="2897"/>
      <c r="F16" s="2897"/>
      <c r="G16" s="2897"/>
      <c r="H16" s="2897"/>
      <c r="I16" s="2898"/>
    </row>
    <row r="17" spans="1:9" ht="42" customHeight="1">
      <c r="A17" s="121"/>
      <c r="B17" s="2929" t="s">
        <v>310</v>
      </c>
      <c r="C17" s="133">
        <v>1</v>
      </c>
      <c r="D17" s="133" t="s">
        <v>403</v>
      </c>
      <c r="E17" s="2932" t="s">
        <v>404</v>
      </c>
      <c r="F17" s="2932"/>
      <c r="G17" s="2932"/>
      <c r="H17" s="2932"/>
      <c r="I17" s="2933"/>
    </row>
    <row r="18" spans="1:9" ht="54" customHeight="1">
      <c r="A18" s="121"/>
      <c r="B18" s="2930"/>
      <c r="C18" s="134">
        <v>2</v>
      </c>
      <c r="D18" s="134" t="s">
        <v>213</v>
      </c>
      <c r="E18" s="2934" t="s">
        <v>405</v>
      </c>
      <c r="F18" s="2934"/>
      <c r="G18" s="2934"/>
      <c r="H18" s="2934"/>
      <c r="I18" s="2935"/>
    </row>
    <row r="19" spans="1:9" ht="54" customHeight="1" thickBot="1">
      <c r="A19" s="121"/>
      <c r="B19" s="2931"/>
      <c r="C19" s="132">
        <v>3</v>
      </c>
      <c r="D19" s="132" t="s">
        <v>200</v>
      </c>
      <c r="E19" s="2936"/>
      <c r="F19" s="2936"/>
      <c r="G19" s="2936"/>
      <c r="H19" s="2936"/>
      <c r="I19" s="2937"/>
    </row>
    <row r="20" spans="1:9" ht="24.75" customHeight="1">
      <c r="B20" s="2873" t="s">
        <v>311</v>
      </c>
      <c r="C20" s="2873"/>
      <c r="D20" s="2873"/>
      <c r="E20" s="2873"/>
      <c r="F20" s="2873"/>
      <c r="G20" s="2873"/>
      <c r="H20" s="2873"/>
      <c r="I20" s="2873"/>
    </row>
    <row r="21" spans="1:9" ht="48" customHeight="1">
      <c r="B21" s="2861" t="s">
        <v>396</v>
      </c>
      <c r="C21" s="2861"/>
      <c r="D21" s="2861"/>
      <c r="E21" s="2861"/>
      <c r="F21" s="2861"/>
      <c r="G21" s="2861"/>
      <c r="H21" s="2861"/>
      <c r="I21" s="2861"/>
    </row>
    <row r="22" spans="1:9" ht="39.75" customHeight="1">
      <c r="B22" s="2861" t="s">
        <v>397</v>
      </c>
      <c r="C22" s="2861"/>
      <c r="D22" s="2861"/>
      <c r="E22" s="2861"/>
      <c r="F22" s="2861"/>
      <c r="G22" s="2861"/>
      <c r="H22" s="2861"/>
      <c r="I22" s="2861"/>
    </row>
    <row r="23" spans="1:9" ht="24.75" customHeight="1">
      <c r="B23" s="2862" t="s">
        <v>398</v>
      </c>
      <c r="C23" s="2862"/>
      <c r="D23" s="2862"/>
      <c r="E23" s="2862"/>
      <c r="F23" s="2862"/>
      <c r="G23" s="2862"/>
      <c r="H23" s="2862"/>
      <c r="I23" s="2862"/>
    </row>
    <row r="24" spans="1:9" ht="24.75" customHeight="1">
      <c r="B24" s="2862" t="s">
        <v>399</v>
      </c>
      <c r="C24" s="2862"/>
      <c r="D24" s="2862"/>
      <c r="E24" s="2862"/>
      <c r="F24" s="2862"/>
      <c r="G24" s="2862"/>
      <c r="H24" s="2862"/>
      <c r="I24" s="2862"/>
    </row>
  </sheetData>
  <mergeCells count="34">
    <mergeCell ref="B3:I3"/>
    <mergeCell ref="B4:D4"/>
    <mergeCell ref="E4:I4"/>
    <mergeCell ref="B5:D5"/>
    <mergeCell ref="E5:I5"/>
    <mergeCell ref="B6:D6"/>
    <mergeCell ref="E6:I6"/>
    <mergeCell ref="B7:C8"/>
    <mergeCell ref="E7:F7"/>
    <mergeCell ref="G7:G8"/>
    <mergeCell ref="H7:I8"/>
    <mergeCell ref="E8:F8"/>
    <mergeCell ref="B9:B16"/>
    <mergeCell ref="E9:I9"/>
    <mergeCell ref="C10:C12"/>
    <mergeCell ref="D10:D12"/>
    <mergeCell ref="E10:E11"/>
    <mergeCell ref="F10:H10"/>
    <mergeCell ref="I10:I11"/>
    <mergeCell ref="C13:C14"/>
    <mergeCell ref="D13:D14"/>
    <mergeCell ref="E13:I14"/>
    <mergeCell ref="C15:C16"/>
    <mergeCell ref="D15:D16"/>
    <mergeCell ref="E15:I16"/>
    <mergeCell ref="B22:I22"/>
    <mergeCell ref="B23:I23"/>
    <mergeCell ref="B24:I24"/>
    <mergeCell ref="B17:B19"/>
    <mergeCell ref="E17:I17"/>
    <mergeCell ref="E18:I18"/>
    <mergeCell ref="E19:I19"/>
    <mergeCell ref="B20:I20"/>
    <mergeCell ref="B21:I21"/>
  </mergeCells>
  <phoneticPr fontId="8"/>
  <printOptions horizontalCentered="1"/>
  <pageMargins left="0.70866141732283472" right="0.70866141732283472" top="0.74803149606299213" bottom="0.74803149606299213" header="0.31496062992125984" footer="0.31496062992125984"/>
  <pageSetup paperSize="9" scale="8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J24"/>
  <sheetViews>
    <sheetView workbookViewId="0">
      <selection activeCell="E13" sqref="E13:I14"/>
    </sheetView>
  </sheetViews>
  <sheetFormatPr defaultColWidth="9" defaultRowHeight="13"/>
  <cols>
    <col min="1" max="1" width="1.90625" style="113" customWidth="1"/>
    <col min="2" max="2" width="10.08984375" style="113" customWidth="1"/>
    <col min="3" max="3" width="3.6328125" style="113" customWidth="1"/>
    <col min="4" max="4" width="18.7265625" style="113" customWidth="1"/>
    <col min="5" max="9" width="12.6328125" style="113" customWidth="1"/>
    <col min="10" max="12" width="9" style="113"/>
    <col min="13" max="13" width="9" style="113" customWidth="1"/>
    <col min="14" max="16384" width="9" style="113"/>
  </cols>
  <sheetData>
    <row r="1" spans="2:10" ht="28.5" customHeight="1"/>
    <row r="2" spans="2:10" ht="14">
      <c r="B2" s="208" t="s">
        <v>269</v>
      </c>
      <c r="C2" s="114"/>
      <c r="I2" s="115" t="s">
        <v>695</v>
      </c>
      <c r="J2" s="116"/>
    </row>
    <row r="3" spans="2:10" ht="19.5" thickBot="1">
      <c r="B3" s="2957" t="s">
        <v>390</v>
      </c>
      <c r="C3" s="2957"/>
      <c r="D3" s="2957"/>
      <c r="E3" s="2957"/>
      <c r="F3" s="2957"/>
      <c r="G3" s="2957"/>
      <c r="H3" s="2957"/>
      <c r="I3" s="2957"/>
    </row>
    <row r="4" spans="2:10" ht="30" customHeight="1" thickTop="1" thickBot="1">
      <c r="B4" s="2958" t="s">
        <v>297</v>
      </c>
      <c r="C4" s="2959"/>
      <c r="D4" s="2960"/>
      <c r="E4" s="2961" t="s">
        <v>313</v>
      </c>
      <c r="F4" s="2961"/>
      <c r="G4" s="2961"/>
      <c r="H4" s="2961"/>
      <c r="I4" s="2962"/>
    </row>
    <row r="5" spans="2:10" ht="30" customHeight="1">
      <c r="B5" s="2963" t="s">
        <v>298</v>
      </c>
      <c r="C5" s="2925"/>
      <c r="D5" s="2926"/>
      <c r="E5" s="2927" t="s">
        <v>400</v>
      </c>
      <c r="F5" s="2927"/>
      <c r="G5" s="2927"/>
      <c r="H5" s="2927"/>
      <c r="I5" s="2964"/>
    </row>
    <row r="6" spans="2:10" ht="30" customHeight="1">
      <c r="B6" s="2951" t="s">
        <v>129</v>
      </c>
      <c r="C6" s="2900"/>
      <c r="D6" s="2901"/>
      <c r="E6" s="2902" t="s">
        <v>314</v>
      </c>
      <c r="F6" s="2902"/>
      <c r="G6" s="2902"/>
      <c r="H6" s="2902"/>
      <c r="I6" s="2952"/>
    </row>
    <row r="7" spans="2:10" ht="30" customHeight="1">
      <c r="B7" s="2953" t="s">
        <v>130</v>
      </c>
      <c r="C7" s="2905"/>
      <c r="D7" s="117" t="s">
        <v>131</v>
      </c>
      <c r="E7" s="2908" t="s">
        <v>315</v>
      </c>
      <c r="F7" s="2909"/>
      <c r="G7" s="2910" t="s">
        <v>132</v>
      </c>
      <c r="H7" s="2912" t="s">
        <v>316</v>
      </c>
      <c r="I7" s="2955"/>
    </row>
    <row r="8" spans="2:10" ht="30" customHeight="1" thickBot="1">
      <c r="B8" s="2954"/>
      <c r="C8" s="2907"/>
      <c r="D8" s="118" t="s">
        <v>133</v>
      </c>
      <c r="E8" s="2916" t="s">
        <v>315</v>
      </c>
      <c r="F8" s="2917"/>
      <c r="G8" s="2911"/>
      <c r="H8" s="2914"/>
      <c r="I8" s="2956"/>
    </row>
    <row r="9" spans="2:10" ht="30" customHeight="1" thickTop="1" thickBot="1">
      <c r="B9" s="2938" t="s">
        <v>299</v>
      </c>
      <c r="C9" s="119">
        <v>1</v>
      </c>
      <c r="D9" s="120" t="s">
        <v>212</v>
      </c>
      <c r="E9" s="2876" t="s">
        <v>391</v>
      </c>
      <c r="F9" s="2876"/>
      <c r="G9" s="2876"/>
      <c r="H9" s="2876"/>
      <c r="I9" s="2941"/>
    </row>
    <row r="10" spans="2:10" ht="30" customHeight="1">
      <c r="B10" s="2939"/>
      <c r="C10" s="2878">
        <v>2</v>
      </c>
      <c r="D10" s="2879" t="s">
        <v>300</v>
      </c>
      <c r="E10" s="2880" t="s">
        <v>302</v>
      </c>
      <c r="F10" s="2882" t="s">
        <v>303</v>
      </c>
      <c r="G10" s="2883"/>
      <c r="H10" s="2884"/>
      <c r="I10" s="2942" t="s">
        <v>392</v>
      </c>
    </row>
    <row r="11" spans="2:10" ht="30" customHeight="1">
      <c r="B11" s="2939"/>
      <c r="C11" s="2878"/>
      <c r="D11" s="2879"/>
      <c r="E11" s="2881"/>
      <c r="F11" s="122" t="s">
        <v>393</v>
      </c>
      <c r="G11" s="123" t="s">
        <v>406</v>
      </c>
      <c r="H11" s="124" t="s">
        <v>395</v>
      </c>
      <c r="I11" s="2943"/>
    </row>
    <row r="12" spans="2:10" ht="49.5" customHeight="1" thickBot="1">
      <c r="B12" s="2939"/>
      <c r="C12" s="2878"/>
      <c r="D12" s="2879"/>
      <c r="E12" s="125">
        <v>20</v>
      </c>
      <c r="F12" s="126">
        <v>10</v>
      </c>
      <c r="G12" s="127">
        <v>10</v>
      </c>
      <c r="H12" s="128"/>
      <c r="I12" s="135" t="s">
        <v>402</v>
      </c>
    </row>
    <row r="13" spans="2:10" ht="30" customHeight="1">
      <c r="B13" s="2939"/>
      <c r="C13" s="2887">
        <v>3</v>
      </c>
      <c r="D13" s="2878" t="s">
        <v>309</v>
      </c>
      <c r="E13" s="2888" t="s">
        <v>322</v>
      </c>
      <c r="F13" s="2888"/>
      <c r="G13" s="2888"/>
      <c r="H13" s="2888"/>
      <c r="I13" s="2944"/>
    </row>
    <row r="14" spans="2:10" ht="30" customHeight="1">
      <c r="B14" s="2939"/>
      <c r="C14" s="2887"/>
      <c r="D14" s="2878"/>
      <c r="E14" s="2890"/>
      <c r="F14" s="2890"/>
      <c r="G14" s="2890"/>
      <c r="H14" s="2890"/>
      <c r="I14" s="2945"/>
    </row>
    <row r="15" spans="2:10" ht="30" customHeight="1">
      <c r="B15" s="2939"/>
      <c r="C15" s="2892">
        <v>4</v>
      </c>
      <c r="D15" s="2893" t="s">
        <v>200</v>
      </c>
      <c r="E15" s="2895"/>
      <c r="F15" s="2895"/>
      <c r="G15" s="2895"/>
      <c r="H15" s="2895"/>
      <c r="I15" s="2948"/>
    </row>
    <row r="16" spans="2:10" ht="30" customHeight="1" thickBot="1">
      <c r="B16" s="2940"/>
      <c r="C16" s="2946"/>
      <c r="D16" s="2947"/>
      <c r="E16" s="2949"/>
      <c r="F16" s="2949"/>
      <c r="G16" s="2949"/>
      <c r="H16" s="2949"/>
      <c r="I16" s="2950"/>
    </row>
    <row r="17" spans="1:9" ht="42" customHeight="1">
      <c r="A17" s="121"/>
      <c r="B17" s="2929" t="s">
        <v>310</v>
      </c>
      <c r="C17" s="133">
        <v>1</v>
      </c>
      <c r="D17" s="133" t="s">
        <v>227</v>
      </c>
      <c r="E17" s="2932" t="s">
        <v>404</v>
      </c>
      <c r="F17" s="2932"/>
      <c r="G17" s="2932"/>
      <c r="H17" s="2932"/>
      <c r="I17" s="2933"/>
    </row>
    <row r="18" spans="1:9" ht="54" customHeight="1">
      <c r="A18" s="121"/>
      <c r="B18" s="2930"/>
      <c r="C18" s="134">
        <v>2</v>
      </c>
      <c r="D18" s="134" t="s">
        <v>213</v>
      </c>
      <c r="E18" s="2934" t="s">
        <v>407</v>
      </c>
      <c r="F18" s="2934"/>
      <c r="G18" s="2934"/>
      <c r="H18" s="2934"/>
      <c r="I18" s="2935"/>
    </row>
    <row r="19" spans="1:9" ht="54" customHeight="1" thickBot="1">
      <c r="A19" s="121"/>
      <c r="B19" s="2931"/>
      <c r="C19" s="132">
        <v>3</v>
      </c>
      <c r="D19" s="132" t="s">
        <v>200</v>
      </c>
      <c r="E19" s="2936"/>
      <c r="F19" s="2936"/>
      <c r="G19" s="2936"/>
      <c r="H19" s="2936"/>
      <c r="I19" s="2937"/>
    </row>
    <row r="20" spans="1:9" ht="24.75" customHeight="1">
      <c r="B20" s="2873" t="s">
        <v>311</v>
      </c>
      <c r="C20" s="2873"/>
      <c r="D20" s="2873"/>
      <c r="E20" s="2873"/>
      <c r="F20" s="2873"/>
      <c r="G20" s="2873"/>
      <c r="H20" s="2873"/>
      <c r="I20" s="2873"/>
    </row>
    <row r="21" spans="1:9" ht="48" customHeight="1">
      <c r="B21" s="2861" t="s">
        <v>396</v>
      </c>
      <c r="C21" s="2861"/>
      <c r="D21" s="2861"/>
      <c r="E21" s="2861"/>
      <c r="F21" s="2861"/>
      <c r="G21" s="2861"/>
      <c r="H21" s="2861"/>
      <c r="I21" s="2861"/>
    </row>
    <row r="22" spans="1:9" ht="39.75" customHeight="1">
      <c r="B22" s="2861" t="s">
        <v>397</v>
      </c>
      <c r="C22" s="2861"/>
      <c r="D22" s="2861"/>
      <c r="E22" s="2861"/>
      <c r="F22" s="2861"/>
      <c r="G22" s="2861"/>
      <c r="H22" s="2861"/>
      <c r="I22" s="2861"/>
    </row>
    <row r="23" spans="1:9" ht="24.75" customHeight="1">
      <c r="B23" s="2862" t="s">
        <v>408</v>
      </c>
      <c r="C23" s="2862"/>
      <c r="D23" s="2862"/>
      <c r="E23" s="2862"/>
      <c r="F23" s="2862"/>
      <c r="G23" s="2862"/>
      <c r="H23" s="2862"/>
      <c r="I23" s="2862"/>
    </row>
    <row r="24" spans="1:9" ht="24.75" customHeight="1">
      <c r="B24" s="2862" t="s">
        <v>399</v>
      </c>
      <c r="C24" s="2862"/>
      <c r="D24" s="2862"/>
      <c r="E24" s="2862"/>
      <c r="F24" s="2862"/>
      <c r="G24" s="2862"/>
      <c r="H24" s="2862"/>
      <c r="I24" s="2862"/>
    </row>
  </sheetData>
  <mergeCells count="34">
    <mergeCell ref="B3:I3"/>
    <mergeCell ref="B4:D4"/>
    <mergeCell ref="E4:I4"/>
    <mergeCell ref="B5:D5"/>
    <mergeCell ref="E5:I5"/>
    <mergeCell ref="B6:D6"/>
    <mergeCell ref="E6:I6"/>
    <mergeCell ref="B7:C8"/>
    <mergeCell ref="E7:F7"/>
    <mergeCell ref="G7:G8"/>
    <mergeCell ref="H7:I8"/>
    <mergeCell ref="E8:F8"/>
    <mergeCell ref="B9:B16"/>
    <mergeCell ref="E9:I9"/>
    <mergeCell ref="C10:C12"/>
    <mergeCell ref="D10:D12"/>
    <mergeCell ref="E10:E11"/>
    <mergeCell ref="F10:H10"/>
    <mergeCell ref="I10:I11"/>
    <mergeCell ref="C13:C14"/>
    <mergeCell ref="D13:D14"/>
    <mergeCell ref="E13:I14"/>
    <mergeCell ref="C15:C16"/>
    <mergeCell ref="D15:D16"/>
    <mergeCell ref="E15:I16"/>
    <mergeCell ref="B22:I22"/>
    <mergeCell ref="B23:I23"/>
    <mergeCell ref="B24:I24"/>
    <mergeCell ref="B17:B19"/>
    <mergeCell ref="E17:I17"/>
    <mergeCell ref="E18:I18"/>
    <mergeCell ref="E19:I19"/>
    <mergeCell ref="B20:I20"/>
    <mergeCell ref="B21:I21"/>
  </mergeCells>
  <phoneticPr fontId="8"/>
  <printOptions horizontalCentered="1"/>
  <pageMargins left="0.70866141732283472" right="0.70866141732283472" top="0.74803149606299213" bottom="0.74803149606299213" header="0.31496062992125984" footer="0.31496062992125984"/>
  <pageSetup paperSize="9" scale="8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AI37"/>
  <sheetViews>
    <sheetView view="pageBreakPreview" zoomScaleNormal="100" workbookViewId="0">
      <selection activeCell="I14" sqref="I14"/>
    </sheetView>
  </sheetViews>
  <sheetFormatPr defaultColWidth="9" defaultRowHeight="21" customHeight="1"/>
  <cols>
    <col min="1" max="39" width="2.6328125" style="73" customWidth="1"/>
    <col min="40" max="16384" width="9" style="73"/>
  </cols>
  <sheetData>
    <row r="1" spans="1:35" ht="21" customHeight="1">
      <c r="A1" s="209" t="s">
        <v>270</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row>
    <row r="2" spans="1:35" ht="21" customHeight="1">
      <c r="A2" s="3012" t="s">
        <v>0</v>
      </c>
      <c r="B2" s="3012"/>
      <c r="C2" s="3012"/>
      <c r="D2" s="3012"/>
      <c r="E2" s="3012"/>
      <c r="F2" s="3012"/>
      <c r="G2" s="3012"/>
      <c r="H2" s="3012"/>
      <c r="I2" s="3012"/>
      <c r="J2" s="3012"/>
      <c r="K2" s="3012"/>
      <c r="L2" s="3012"/>
      <c r="M2" s="3012"/>
      <c r="N2" s="3012"/>
      <c r="O2" s="3012"/>
      <c r="P2" s="3012"/>
      <c r="Q2" s="3012"/>
      <c r="R2" s="3012"/>
      <c r="S2" s="3012"/>
      <c r="T2" s="3012"/>
      <c r="U2" s="3012"/>
      <c r="V2" s="3012"/>
      <c r="W2" s="3012"/>
      <c r="X2" s="3012"/>
      <c r="Y2" s="3012"/>
      <c r="Z2" s="3012"/>
      <c r="AA2" s="3012"/>
      <c r="AB2" s="3012"/>
      <c r="AC2" s="3012"/>
      <c r="AD2" s="3012"/>
      <c r="AE2" s="3012"/>
      <c r="AF2" s="3012"/>
      <c r="AG2" s="3012"/>
      <c r="AH2" s="3012"/>
      <c r="AI2" s="3012"/>
    </row>
    <row r="3" spans="1:35" ht="21" customHeight="1" thickBot="1"/>
    <row r="4" spans="1:35" ht="21" customHeight="1">
      <c r="A4" s="3013" t="s">
        <v>289</v>
      </c>
      <c r="B4" s="3014"/>
      <c r="C4" s="3014"/>
      <c r="D4" s="3014"/>
      <c r="E4" s="3014"/>
      <c r="F4" s="3014"/>
      <c r="G4" s="3014"/>
      <c r="H4" s="3014"/>
      <c r="I4" s="3014"/>
      <c r="J4" s="3014"/>
      <c r="K4" s="3014"/>
      <c r="L4" s="3015"/>
      <c r="M4" s="3015"/>
      <c r="N4" s="3015"/>
      <c r="O4" s="3015"/>
      <c r="P4" s="3015"/>
      <c r="Q4" s="3015"/>
      <c r="R4" s="3015"/>
      <c r="S4" s="3015"/>
      <c r="T4" s="3015"/>
      <c r="U4" s="3015"/>
      <c r="V4" s="3015"/>
      <c r="W4" s="3015"/>
      <c r="X4" s="3015"/>
      <c r="Y4" s="3015"/>
      <c r="Z4" s="3015"/>
      <c r="AA4" s="3015"/>
      <c r="AB4" s="3015"/>
      <c r="AC4" s="3015"/>
      <c r="AD4" s="3015"/>
      <c r="AE4" s="3015"/>
      <c r="AF4" s="3015"/>
      <c r="AG4" s="3015"/>
      <c r="AH4" s="3015"/>
      <c r="AI4" s="3016"/>
    </row>
    <row r="5" spans="1:35" ht="21" customHeight="1">
      <c r="A5" s="3009" t="s">
        <v>60</v>
      </c>
      <c r="B5" s="2989"/>
      <c r="C5" s="2989"/>
      <c r="D5" s="2989"/>
      <c r="E5" s="2989"/>
      <c r="F5" s="2989"/>
      <c r="G5" s="2989"/>
      <c r="H5" s="2989"/>
      <c r="I5" s="2989"/>
      <c r="J5" s="2989"/>
      <c r="K5" s="2989"/>
      <c r="L5" s="3010"/>
      <c r="M5" s="3010"/>
      <c r="N5" s="3010"/>
      <c r="O5" s="3010"/>
      <c r="P5" s="3010"/>
      <c r="Q5" s="3010"/>
      <c r="R5" s="3010"/>
      <c r="S5" s="3010"/>
      <c r="T5" s="3010"/>
      <c r="U5" s="3010"/>
      <c r="V5" s="3010"/>
      <c r="W5" s="3010"/>
      <c r="X5" s="3010"/>
      <c r="Y5" s="3010"/>
      <c r="Z5" s="3010"/>
      <c r="AA5" s="3010"/>
      <c r="AB5" s="3010"/>
      <c r="AC5" s="3010"/>
      <c r="AD5" s="3010"/>
      <c r="AE5" s="3010"/>
      <c r="AF5" s="3010"/>
      <c r="AG5" s="3010"/>
      <c r="AH5" s="3010"/>
      <c r="AI5" s="3011"/>
    </row>
    <row r="6" spans="1:35" ht="21" customHeight="1">
      <c r="A6" s="3009" t="s">
        <v>290</v>
      </c>
      <c r="B6" s="2989"/>
      <c r="C6" s="2989"/>
      <c r="D6" s="2989"/>
      <c r="E6" s="2989"/>
      <c r="F6" s="2989"/>
      <c r="G6" s="2989"/>
      <c r="H6" s="2989"/>
      <c r="I6" s="2989"/>
      <c r="J6" s="2989"/>
      <c r="K6" s="2989"/>
      <c r="L6" s="3010"/>
      <c r="M6" s="3010"/>
      <c r="N6" s="3010"/>
      <c r="O6" s="3010"/>
      <c r="P6" s="3010"/>
      <c r="Q6" s="3010"/>
      <c r="R6" s="3010"/>
      <c r="S6" s="3010"/>
      <c r="T6" s="3010"/>
      <c r="U6" s="3010"/>
      <c r="V6" s="3010"/>
      <c r="W6" s="3010"/>
      <c r="X6" s="3010"/>
      <c r="Y6" s="3010"/>
      <c r="Z6" s="3010"/>
      <c r="AA6" s="3010"/>
      <c r="AB6" s="3010"/>
      <c r="AC6" s="3010"/>
      <c r="AD6" s="3010"/>
      <c r="AE6" s="3010"/>
      <c r="AF6" s="3010"/>
      <c r="AG6" s="3010"/>
      <c r="AH6" s="3010"/>
      <c r="AI6" s="3011"/>
    </row>
    <row r="7" spans="1:35" ht="21" customHeight="1">
      <c r="A7" s="2987" t="s">
        <v>130</v>
      </c>
      <c r="B7" s="2968"/>
      <c r="C7" s="2968"/>
      <c r="D7" s="2968"/>
      <c r="E7" s="2968"/>
      <c r="F7" s="2989" t="s">
        <v>131</v>
      </c>
      <c r="G7" s="2989"/>
      <c r="H7" s="2989"/>
      <c r="I7" s="2989"/>
      <c r="J7" s="2989"/>
      <c r="K7" s="2989"/>
      <c r="L7" s="2968"/>
      <c r="M7" s="2968"/>
      <c r="N7" s="2968"/>
      <c r="O7" s="2968"/>
      <c r="P7" s="2968"/>
      <c r="Q7" s="2968"/>
      <c r="R7" s="2968"/>
      <c r="S7" s="2968"/>
      <c r="T7" s="2968"/>
      <c r="U7" s="2968"/>
      <c r="V7" s="2968" t="s">
        <v>132</v>
      </c>
      <c r="W7" s="2968"/>
      <c r="X7" s="2968"/>
      <c r="Y7" s="2968"/>
      <c r="Z7" s="2968"/>
      <c r="AA7" s="2968"/>
      <c r="AB7" s="2968"/>
      <c r="AC7" s="2968"/>
      <c r="AD7" s="2968"/>
      <c r="AE7" s="2968"/>
      <c r="AF7" s="2968"/>
      <c r="AG7" s="2968"/>
      <c r="AH7" s="2968"/>
      <c r="AI7" s="2969"/>
    </row>
    <row r="8" spans="1:35" ht="21" customHeight="1" thickBot="1">
      <c r="A8" s="2988"/>
      <c r="B8" s="2983"/>
      <c r="C8" s="2983"/>
      <c r="D8" s="2983"/>
      <c r="E8" s="2983"/>
      <c r="F8" s="2982" t="s">
        <v>133</v>
      </c>
      <c r="G8" s="2982"/>
      <c r="H8" s="2982"/>
      <c r="I8" s="2982"/>
      <c r="J8" s="2982"/>
      <c r="K8" s="2982"/>
      <c r="L8" s="2983"/>
      <c r="M8" s="2983"/>
      <c r="N8" s="2983"/>
      <c r="O8" s="2983"/>
      <c r="P8" s="2983"/>
      <c r="Q8" s="2983"/>
      <c r="R8" s="2983"/>
      <c r="S8" s="2983"/>
      <c r="T8" s="2983"/>
      <c r="U8" s="2983"/>
      <c r="V8" s="2983"/>
      <c r="W8" s="2983"/>
      <c r="X8" s="2983"/>
      <c r="Y8" s="2983"/>
      <c r="Z8" s="2983"/>
      <c r="AA8" s="2983"/>
      <c r="AB8" s="2983"/>
      <c r="AC8" s="2983"/>
      <c r="AD8" s="2983"/>
      <c r="AE8" s="2983"/>
      <c r="AF8" s="2983"/>
      <c r="AG8" s="2983"/>
      <c r="AH8" s="2983"/>
      <c r="AI8" s="3008"/>
    </row>
    <row r="9" spans="1:35" ht="21" customHeight="1" thickTop="1">
      <c r="A9" s="2990" t="s">
        <v>247</v>
      </c>
      <c r="B9" s="2991"/>
      <c r="C9" s="2994" t="s">
        <v>197</v>
      </c>
      <c r="D9" s="2995"/>
      <c r="E9" s="2995"/>
      <c r="F9" s="2995"/>
      <c r="G9" s="2995"/>
      <c r="H9" s="2995"/>
      <c r="I9" s="2995"/>
      <c r="J9" s="2995"/>
      <c r="K9" s="2995"/>
      <c r="L9" s="2995"/>
      <c r="M9" s="2995"/>
      <c r="N9" s="2995"/>
      <c r="O9" s="2995"/>
      <c r="P9" s="2995"/>
      <c r="Q9" s="2995"/>
      <c r="R9" s="2995"/>
      <c r="S9" s="2995"/>
      <c r="T9" s="2995"/>
      <c r="U9" s="2996"/>
      <c r="V9" s="2984"/>
      <c r="W9" s="2985"/>
      <c r="X9" s="2985"/>
      <c r="Y9" s="2985"/>
      <c r="Z9" s="2985"/>
      <c r="AA9" s="2985"/>
      <c r="AB9" s="2985"/>
      <c r="AC9" s="2985"/>
      <c r="AD9" s="2985"/>
      <c r="AE9" s="2985"/>
      <c r="AF9" s="2985"/>
      <c r="AG9" s="2985"/>
      <c r="AH9" s="2985"/>
      <c r="AI9" s="2986"/>
    </row>
    <row r="10" spans="1:35" ht="21" customHeight="1">
      <c r="A10" s="2990"/>
      <c r="B10" s="2991"/>
      <c r="C10" s="2997"/>
      <c r="D10" s="2968" t="s">
        <v>1</v>
      </c>
      <c r="E10" s="2968"/>
      <c r="F10" s="2968"/>
      <c r="G10" s="2968"/>
      <c r="H10" s="2968"/>
      <c r="I10" s="2968"/>
      <c r="J10" s="2968"/>
      <c r="K10" s="2968"/>
      <c r="L10" s="2968"/>
      <c r="M10" s="2968"/>
      <c r="N10" s="2968"/>
      <c r="O10" s="2968"/>
      <c r="P10" s="2968"/>
      <c r="Q10" s="2968"/>
      <c r="R10" s="2968"/>
      <c r="S10" s="2968"/>
      <c r="T10" s="2968"/>
      <c r="U10" s="2968"/>
      <c r="V10" s="2968" t="s">
        <v>2</v>
      </c>
      <c r="W10" s="2968"/>
      <c r="X10" s="2968"/>
      <c r="Y10" s="2968"/>
      <c r="Z10" s="2968"/>
      <c r="AA10" s="2968"/>
      <c r="AB10" s="2968"/>
      <c r="AC10" s="2968"/>
      <c r="AD10" s="2968"/>
      <c r="AE10" s="2968"/>
      <c r="AF10" s="2968"/>
      <c r="AG10" s="2968"/>
      <c r="AH10" s="2968"/>
      <c r="AI10" s="2969"/>
    </row>
    <row r="11" spans="1:35" ht="21" customHeight="1">
      <c r="A11" s="2992"/>
      <c r="B11" s="2993"/>
      <c r="C11" s="2997"/>
      <c r="D11" s="2978" t="s">
        <v>3</v>
      </c>
      <c r="E11" s="2979"/>
      <c r="F11" s="2979"/>
      <c r="G11" s="2979"/>
      <c r="H11" s="2979"/>
      <c r="I11" s="2979"/>
      <c r="J11" s="2979"/>
      <c r="K11" s="2979"/>
      <c r="L11" s="2968"/>
      <c r="M11" s="2968"/>
      <c r="N11" s="2968"/>
      <c r="O11" s="2968"/>
      <c r="P11" s="2968"/>
      <c r="Q11" s="2968"/>
      <c r="R11" s="2968"/>
      <c r="S11" s="2968"/>
      <c r="T11" s="2968"/>
      <c r="U11" s="2968"/>
      <c r="V11" s="2968"/>
      <c r="W11" s="2968"/>
      <c r="X11" s="2968"/>
      <c r="Y11" s="2968"/>
      <c r="Z11" s="2968"/>
      <c r="AA11" s="2968"/>
      <c r="AB11" s="2968"/>
      <c r="AC11" s="2968"/>
      <c r="AD11" s="2968"/>
      <c r="AE11" s="2968"/>
      <c r="AF11" s="2968"/>
      <c r="AG11" s="2968"/>
      <c r="AH11" s="2968"/>
      <c r="AI11" s="2969"/>
    </row>
    <row r="12" spans="1:35" ht="21" customHeight="1">
      <c r="A12" s="2992"/>
      <c r="B12" s="2993"/>
      <c r="C12" s="2997"/>
      <c r="D12" s="2978" t="s">
        <v>4</v>
      </c>
      <c r="E12" s="2979"/>
      <c r="F12" s="2979"/>
      <c r="G12" s="2979"/>
      <c r="H12" s="2979"/>
      <c r="I12" s="2979"/>
      <c r="J12" s="2979"/>
      <c r="K12" s="2979"/>
      <c r="L12" s="2968"/>
      <c r="M12" s="2968"/>
      <c r="N12" s="2968"/>
      <c r="O12" s="2968"/>
      <c r="P12" s="2968"/>
      <c r="Q12" s="2968"/>
      <c r="R12" s="2968"/>
      <c r="S12" s="2968"/>
      <c r="T12" s="2968"/>
      <c r="U12" s="2968"/>
      <c r="V12" s="2968"/>
      <c r="W12" s="2968"/>
      <c r="X12" s="2968"/>
      <c r="Y12" s="2968"/>
      <c r="Z12" s="2968"/>
      <c r="AA12" s="2968"/>
      <c r="AB12" s="2968"/>
      <c r="AC12" s="2968"/>
      <c r="AD12" s="2968"/>
      <c r="AE12" s="2968"/>
      <c r="AF12" s="2968"/>
      <c r="AG12" s="2968"/>
      <c r="AH12" s="2968"/>
      <c r="AI12" s="2969"/>
    </row>
    <row r="13" spans="1:35" ht="21" customHeight="1">
      <c r="A13" s="2992"/>
      <c r="B13" s="2993"/>
      <c r="C13" s="2997"/>
      <c r="D13" s="2978" t="s">
        <v>5</v>
      </c>
      <c r="E13" s="2979"/>
      <c r="F13" s="2979"/>
      <c r="G13" s="2979"/>
      <c r="H13" s="2979"/>
      <c r="I13" s="2979"/>
      <c r="J13" s="2979"/>
      <c r="K13" s="2979"/>
      <c r="L13" s="2968"/>
      <c r="M13" s="2968"/>
      <c r="N13" s="2968"/>
      <c r="O13" s="2968"/>
      <c r="P13" s="2968"/>
      <c r="Q13" s="2968"/>
      <c r="R13" s="2968"/>
      <c r="S13" s="2968"/>
      <c r="T13" s="2968"/>
      <c r="U13" s="2968"/>
      <c r="V13" s="2968"/>
      <c r="W13" s="2968"/>
      <c r="X13" s="2968"/>
      <c r="Y13" s="2968"/>
      <c r="Z13" s="2968"/>
      <c r="AA13" s="2968"/>
      <c r="AB13" s="2968"/>
      <c r="AC13" s="2968"/>
      <c r="AD13" s="2968"/>
      <c r="AE13" s="2968"/>
      <c r="AF13" s="2968"/>
      <c r="AG13" s="2968"/>
      <c r="AH13" s="2968"/>
      <c r="AI13" s="2969"/>
    </row>
    <row r="14" spans="1:35" ht="21" customHeight="1">
      <c r="A14" s="2992"/>
      <c r="B14" s="2993"/>
      <c r="C14" s="2997"/>
      <c r="D14" s="2978" t="s">
        <v>6</v>
      </c>
      <c r="E14" s="2979"/>
      <c r="F14" s="2979"/>
      <c r="G14" s="2979"/>
      <c r="H14" s="2979"/>
      <c r="I14" s="2979"/>
      <c r="J14" s="2979"/>
      <c r="K14" s="2979"/>
      <c r="L14" s="2968"/>
      <c r="M14" s="2968"/>
      <c r="N14" s="2968"/>
      <c r="O14" s="2968"/>
      <c r="P14" s="2968"/>
      <c r="Q14" s="2968"/>
      <c r="R14" s="2968"/>
      <c r="S14" s="2968"/>
      <c r="T14" s="2968"/>
      <c r="U14" s="2968"/>
      <c r="V14" s="2968"/>
      <c r="W14" s="2968"/>
      <c r="X14" s="2968"/>
      <c r="Y14" s="2968"/>
      <c r="Z14" s="2968"/>
      <c r="AA14" s="2968"/>
      <c r="AB14" s="2968"/>
      <c r="AC14" s="2968"/>
      <c r="AD14" s="2968"/>
      <c r="AE14" s="2968"/>
      <c r="AF14" s="2968"/>
      <c r="AG14" s="2968"/>
      <c r="AH14" s="2968"/>
      <c r="AI14" s="2969"/>
    </row>
    <row r="15" spans="1:35" ht="21" customHeight="1">
      <c r="A15" s="2992"/>
      <c r="B15" s="2993"/>
      <c r="C15" s="2998"/>
      <c r="D15" s="2978" t="s">
        <v>7</v>
      </c>
      <c r="E15" s="2979"/>
      <c r="F15" s="2979"/>
      <c r="G15" s="2979"/>
      <c r="H15" s="2979"/>
      <c r="I15" s="2979"/>
      <c r="J15" s="2979"/>
      <c r="K15" s="2979"/>
      <c r="L15" s="2968"/>
      <c r="M15" s="2968"/>
      <c r="N15" s="2968"/>
      <c r="O15" s="2968"/>
      <c r="P15" s="2968"/>
      <c r="Q15" s="2968"/>
      <c r="R15" s="2968"/>
      <c r="S15" s="2968"/>
      <c r="T15" s="2968"/>
      <c r="U15" s="2968"/>
      <c r="V15" s="2968"/>
      <c r="W15" s="2968"/>
      <c r="X15" s="2968"/>
      <c r="Y15" s="2968"/>
      <c r="Z15" s="2968"/>
      <c r="AA15" s="2968"/>
      <c r="AB15" s="2968"/>
      <c r="AC15" s="2968"/>
      <c r="AD15" s="2968"/>
      <c r="AE15" s="2968"/>
      <c r="AF15" s="2968"/>
      <c r="AG15" s="2968"/>
      <c r="AH15" s="2968"/>
      <c r="AI15" s="2969"/>
    </row>
    <row r="16" spans="1:35" ht="21" customHeight="1">
      <c r="A16" s="2992"/>
      <c r="B16" s="2993"/>
      <c r="C16" s="2968" t="s">
        <v>8</v>
      </c>
      <c r="D16" s="2968"/>
      <c r="E16" s="2968"/>
      <c r="F16" s="2968"/>
      <c r="G16" s="2968"/>
      <c r="H16" s="2968"/>
      <c r="I16" s="2968"/>
      <c r="J16" s="2968"/>
      <c r="K16" s="2968"/>
      <c r="L16" s="2968"/>
      <c r="M16" s="2968"/>
      <c r="N16" s="2968"/>
      <c r="O16" s="2968"/>
      <c r="P16" s="2968"/>
      <c r="Q16" s="2968"/>
      <c r="R16" s="2968"/>
      <c r="S16" s="2968"/>
      <c r="T16" s="2968"/>
      <c r="U16" s="2968"/>
      <c r="V16" s="2968"/>
      <c r="W16" s="2968"/>
      <c r="X16" s="2968"/>
      <c r="Y16" s="2968"/>
      <c r="Z16" s="2968"/>
      <c r="AA16" s="2968"/>
      <c r="AB16" s="2968"/>
      <c r="AC16" s="2968"/>
      <c r="AD16" s="2968"/>
      <c r="AE16" s="2968"/>
      <c r="AF16" s="2968"/>
      <c r="AG16" s="2968"/>
      <c r="AH16" s="2968"/>
      <c r="AI16" s="2969"/>
    </row>
    <row r="17" spans="1:35" ht="21" customHeight="1">
      <c r="A17" s="2992"/>
      <c r="B17" s="2993"/>
      <c r="C17" s="2999"/>
      <c r="D17" s="3000"/>
      <c r="E17" s="3000"/>
      <c r="F17" s="3000"/>
      <c r="G17" s="3000"/>
      <c r="H17" s="3000"/>
      <c r="I17" s="3000"/>
      <c r="J17" s="3000"/>
      <c r="K17" s="3000"/>
      <c r="L17" s="3000"/>
      <c r="M17" s="3000"/>
      <c r="N17" s="3000"/>
      <c r="O17" s="3000"/>
      <c r="P17" s="3000"/>
      <c r="Q17" s="3000"/>
      <c r="R17" s="3000"/>
      <c r="S17" s="3000"/>
      <c r="T17" s="3000"/>
      <c r="U17" s="3000"/>
      <c r="V17" s="3000"/>
      <c r="W17" s="3000"/>
      <c r="X17" s="3000"/>
      <c r="Y17" s="3000"/>
      <c r="Z17" s="3000"/>
      <c r="AA17" s="3000"/>
      <c r="AB17" s="3000"/>
      <c r="AC17" s="3000"/>
      <c r="AD17" s="3000"/>
      <c r="AE17" s="3000"/>
      <c r="AF17" s="3000"/>
      <c r="AG17" s="3000"/>
      <c r="AH17" s="3000"/>
      <c r="AI17" s="3001"/>
    </row>
    <row r="18" spans="1:35" ht="21" customHeight="1">
      <c r="A18" s="2992"/>
      <c r="B18" s="2993"/>
      <c r="C18" s="3002"/>
      <c r="D18" s="3003"/>
      <c r="E18" s="3003"/>
      <c r="F18" s="3003"/>
      <c r="G18" s="3003"/>
      <c r="H18" s="3003"/>
      <c r="I18" s="3003"/>
      <c r="J18" s="3003"/>
      <c r="K18" s="3003"/>
      <c r="L18" s="3003"/>
      <c r="M18" s="3003"/>
      <c r="N18" s="3003"/>
      <c r="O18" s="3003"/>
      <c r="P18" s="3003"/>
      <c r="Q18" s="3003"/>
      <c r="R18" s="3003"/>
      <c r="S18" s="3003"/>
      <c r="T18" s="3003"/>
      <c r="U18" s="3003"/>
      <c r="V18" s="3003"/>
      <c r="W18" s="3003"/>
      <c r="X18" s="3003"/>
      <c r="Y18" s="3003"/>
      <c r="Z18" s="3003"/>
      <c r="AA18" s="3003"/>
      <c r="AB18" s="3003"/>
      <c r="AC18" s="3003"/>
      <c r="AD18" s="3003"/>
      <c r="AE18" s="3003"/>
      <c r="AF18" s="3003"/>
      <c r="AG18" s="3003"/>
      <c r="AH18" s="3003"/>
      <c r="AI18" s="3004"/>
    </row>
    <row r="19" spans="1:35" ht="21" customHeight="1">
      <c r="A19" s="2992"/>
      <c r="B19" s="2993"/>
      <c r="C19" s="3005"/>
      <c r="D19" s="3006"/>
      <c r="E19" s="3006"/>
      <c r="F19" s="3006"/>
      <c r="G19" s="3006"/>
      <c r="H19" s="3006"/>
      <c r="I19" s="3006"/>
      <c r="J19" s="3006"/>
      <c r="K19" s="3006"/>
      <c r="L19" s="3006"/>
      <c r="M19" s="3006"/>
      <c r="N19" s="3006"/>
      <c r="O19" s="3006"/>
      <c r="P19" s="3006"/>
      <c r="Q19" s="3006"/>
      <c r="R19" s="3006"/>
      <c r="S19" s="3006"/>
      <c r="T19" s="3006"/>
      <c r="U19" s="3006"/>
      <c r="V19" s="3006"/>
      <c r="W19" s="3006"/>
      <c r="X19" s="3006"/>
      <c r="Y19" s="3006"/>
      <c r="Z19" s="3006"/>
      <c r="AA19" s="3006"/>
      <c r="AB19" s="3006"/>
      <c r="AC19" s="3006"/>
      <c r="AD19" s="3006"/>
      <c r="AE19" s="3006"/>
      <c r="AF19" s="3006"/>
      <c r="AG19" s="3006"/>
      <c r="AH19" s="3006"/>
      <c r="AI19" s="3007"/>
    </row>
    <row r="20" spans="1:35" ht="21" customHeight="1">
      <c r="A20" s="2972" t="s">
        <v>9</v>
      </c>
      <c r="B20" s="2973"/>
      <c r="C20" s="2978" t="s">
        <v>10</v>
      </c>
      <c r="D20" s="2979"/>
      <c r="E20" s="2979"/>
      <c r="F20" s="2979"/>
      <c r="G20" s="2979"/>
      <c r="H20" s="2979"/>
      <c r="I20" s="2979"/>
      <c r="J20" s="2979"/>
      <c r="K20" s="2979"/>
      <c r="L20" s="2980"/>
      <c r="M20" s="2968" t="s">
        <v>54</v>
      </c>
      <c r="N20" s="2968"/>
      <c r="O20" s="2968"/>
      <c r="P20" s="2968"/>
      <c r="Q20" s="2968"/>
      <c r="R20" s="2968"/>
      <c r="S20" s="2968"/>
      <c r="T20" s="2968"/>
      <c r="U20" s="2968"/>
      <c r="V20" s="2968"/>
      <c r="W20" s="2968"/>
      <c r="X20" s="2968"/>
      <c r="Y20" s="2968"/>
      <c r="Z20" s="2979" t="s">
        <v>11</v>
      </c>
      <c r="AA20" s="2979"/>
      <c r="AB20" s="2979"/>
      <c r="AC20" s="2979"/>
      <c r="AD20" s="2979"/>
      <c r="AE20" s="2979"/>
      <c r="AF20" s="2979"/>
      <c r="AG20" s="2979"/>
      <c r="AH20" s="2979"/>
      <c r="AI20" s="2981"/>
    </row>
    <row r="21" spans="1:35" ht="21" customHeight="1">
      <c r="A21" s="2974"/>
      <c r="B21" s="2975"/>
      <c r="C21" s="2968" t="s">
        <v>52</v>
      </c>
      <c r="D21" s="2968"/>
      <c r="E21" s="2968"/>
      <c r="F21" s="2968"/>
      <c r="G21" s="2968"/>
      <c r="H21" s="2968" t="s">
        <v>12</v>
      </c>
      <c r="I21" s="2968"/>
      <c r="J21" s="2968"/>
      <c r="K21" s="2968"/>
      <c r="L21" s="2968"/>
      <c r="M21" s="2968"/>
      <c r="N21" s="2968"/>
      <c r="O21" s="2968"/>
      <c r="P21" s="2968"/>
      <c r="Q21" s="2968"/>
      <c r="R21" s="2968"/>
      <c r="S21" s="2968"/>
      <c r="T21" s="2968"/>
      <c r="U21" s="2968"/>
      <c r="V21" s="2968"/>
      <c r="W21" s="2968"/>
      <c r="X21" s="2968"/>
      <c r="Y21" s="2968"/>
      <c r="Z21" s="2968"/>
      <c r="AA21" s="2968"/>
      <c r="AB21" s="2968"/>
      <c r="AC21" s="2968"/>
      <c r="AD21" s="2968"/>
      <c r="AE21" s="2968"/>
      <c r="AF21" s="2968"/>
      <c r="AG21" s="2978"/>
      <c r="AH21" s="74" t="s">
        <v>69</v>
      </c>
      <c r="AI21" s="75"/>
    </row>
    <row r="22" spans="1:35" ht="21" customHeight="1">
      <c r="A22" s="2974"/>
      <c r="B22" s="2975"/>
      <c r="C22" s="2968"/>
      <c r="D22" s="2968"/>
      <c r="E22" s="2968"/>
      <c r="F22" s="2968"/>
      <c r="G22" s="2968"/>
      <c r="H22" s="2968" t="s">
        <v>13</v>
      </c>
      <c r="I22" s="2968"/>
      <c r="J22" s="2968"/>
      <c r="K22" s="2968"/>
      <c r="L22" s="2968"/>
      <c r="M22" s="2968"/>
      <c r="N22" s="2968"/>
      <c r="O22" s="2968"/>
      <c r="P22" s="2968"/>
      <c r="Q22" s="2968"/>
      <c r="R22" s="2968"/>
      <c r="S22" s="2968"/>
      <c r="T22" s="2968"/>
      <c r="U22" s="2968"/>
      <c r="V22" s="2968"/>
      <c r="W22" s="2968"/>
      <c r="X22" s="2968"/>
      <c r="Y22" s="2968"/>
      <c r="Z22" s="2968"/>
      <c r="AA22" s="2968"/>
      <c r="AB22" s="2968"/>
      <c r="AC22" s="2968"/>
      <c r="AD22" s="2968"/>
      <c r="AE22" s="2968"/>
      <c r="AF22" s="2968"/>
      <c r="AG22" s="2978"/>
      <c r="AH22" s="74" t="s">
        <v>69</v>
      </c>
      <c r="AI22" s="75"/>
    </row>
    <row r="23" spans="1:35" ht="21" customHeight="1">
      <c r="A23" s="2974"/>
      <c r="B23" s="2975"/>
      <c r="C23" s="2968" t="s">
        <v>51</v>
      </c>
      <c r="D23" s="2968"/>
      <c r="E23" s="2968"/>
      <c r="F23" s="2968"/>
      <c r="G23" s="2968"/>
      <c r="H23" s="2968" t="s">
        <v>12</v>
      </c>
      <c r="I23" s="2968"/>
      <c r="J23" s="2968"/>
      <c r="K23" s="2968"/>
      <c r="L23" s="2968"/>
      <c r="M23" s="2968"/>
      <c r="N23" s="2968"/>
      <c r="O23" s="2968"/>
      <c r="P23" s="2968"/>
      <c r="Q23" s="2968"/>
      <c r="R23" s="2968"/>
      <c r="S23" s="2968"/>
      <c r="T23" s="2968"/>
      <c r="U23" s="2968"/>
      <c r="V23" s="2968"/>
      <c r="W23" s="2968"/>
      <c r="X23" s="2968"/>
      <c r="Y23" s="2968"/>
      <c r="Z23" s="2968"/>
      <c r="AA23" s="2968"/>
      <c r="AB23" s="2968"/>
      <c r="AC23" s="2968"/>
      <c r="AD23" s="2968"/>
      <c r="AE23" s="2968"/>
      <c r="AF23" s="2968"/>
      <c r="AG23" s="2978"/>
      <c r="AH23" s="74" t="s">
        <v>69</v>
      </c>
      <c r="AI23" s="75"/>
    </row>
    <row r="24" spans="1:35" ht="21" customHeight="1">
      <c r="A24" s="2974"/>
      <c r="B24" s="2975"/>
      <c r="C24" s="2968"/>
      <c r="D24" s="2968"/>
      <c r="E24" s="2968"/>
      <c r="F24" s="2968"/>
      <c r="G24" s="2968"/>
      <c r="H24" s="2968" t="s">
        <v>13</v>
      </c>
      <c r="I24" s="2968"/>
      <c r="J24" s="2968"/>
      <c r="K24" s="2968"/>
      <c r="L24" s="2968"/>
      <c r="M24" s="2968"/>
      <c r="N24" s="2968"/>
      <c r="O24" s="2968"/>
      <c r="P24" s="2968"/>
      <c r="Q24" s="2968"/>
      <c r="R24" s="2968"/>
      <c r="S24" s="2968"/>
      <c r="T24" s="2968"/>
      <c r="U24" s="2968"/>
      <c r="V24" s="2968"/>
      <c r="W24" s="2968"/>
      <c r="X24" s="2968"/>
      <c r="Y24" s="2968"/>
      <c r="Z24" s="2968"/>
      <c r="AA24" s="2968"/>
      <c r="AB24" s="2968"/>
      <c r="AC24" s="2968"/>
      <c r="AD24" s="2968"/>
      <c r="AE24" s="2968"/>
      <c r="AF24" s="2968"/>
      <c r="AG24" s="2978"/>
      <c r="AH24" s="74" t="s">
        <v>69</v>
      </c>
      <c r="AI24" s="75"/>
    </row>
    <row r="25" spans="1:35" ht="21" customHeight="1">
      <c r="A25" s="2974"/>
      <c r="B25" s="2975"/>
      <c r="C25" s="2968" t="s">
        <v>14</v>
      </c>
      <c r="D25" s="2968"/>
      <c r="E25" s="2968"/>
      <c r="F25" s="2968"/>
      <c r="G25" s="2968"/>
      <c r="H25" s="2968"/>
      <c r="I25" s="2968"/>
      <c r="J25" s="2968"/>
      <c r="K25" s="2968"/>
      <c r="L25" s="2968"/>
      <c r="M25" s="2968"/>
      <c r="N25" s="2968"/>
      <c r="O25" s="2968"/>
      <c r="P25" s="2968"/>
      <c r="Q25" s="2968"/>
      <c r="R25" s="2968"/>
      <c r="S25" s="2968"/>
      <c r="T25" s="2968"/>
      <c r="U25" s="2968"/>
      <c r="V25" s="2968"/>
      <c r="W25" s="2968"/>
      <c r="X25" s="2968"/>
      <c r="Y25" s="2968"/>
      <c r="Z25" s="2968"/>
      <c r="AA25" s="2968"/>
      <c r="AB25" s="2968"/>
      <c r="AC25" s="2968"/>
      <c r="AD25" s="2968"/>
      <c r="AE25" s="2968"/>
      <c r="AF25" s="2968"/>
      <c r="AG25" s="2968"/>
      <c r="AH25" s="2968"/>
      <c r="AI25" s="2969"/>
    </row>
    <row r="26" spans="1:35" ht="21" customHeight="1">
      <c r="A26" s="2974"/>
      <c r="B26" s="2975"/>
      <c r="C26" s="2968" t="s">
        <v>15</v>
      </c>
      <c r="D26" s="2968"/>
      <c r="E26" s="2968"/>
      <c r="F26" s="2968"/>
      <c r="G26" s="2968"/>
      <c r="H26" s="2968"/>
      <c r="I26" s="2968"/>
      <c r="J26" s="2968"/>
      <c r="K26" s="2968"/>
      <c r="L26" s="2968"/>
      <c r="M26" s="2968"/>
      <c r="N26" s="2968"/>
      <c r="O26" s="2968"/>
      <c r="P26" s="2968"/>
      <c r="Q26" s="2968"/>
      <c r="R26" s="2968"/>
      <c r="S26" s="2968"/>
      <c r="T26" s="2968"/>
      <c r="U26" s="2968"/>
      <c r="V26" s="2968"/>
      <c r="W26" s="2968"/>
      <c r="X26" s="2968"/>
      <c r="Y26" s="2968"/>
      <c r="Z26" s="2968"/>
      <c r="AA26" s="2968"/>
      <c r="AB26" s="2968"/>
      <c r="AC26" s="2968"/>
      <c r="AD26" s="2968"/>
      <c r="AE26" s="2968"/>
      <c r="AF26" s="2968"/>
      <c r="AG26" s="2968"/>
      <c r="AH26" s="2968"/>
      <c r="AI26" s="2969"/>
    </row>
    <row r="27" spans="1:35" ht="21" customHeight="1">
      <c r="A27" s="2974"/>
      <c r="B27" s="2975"/>
      <c r="C27" s="2968"/>
      <c r="D27" s="2968"/>
      <c r="E27" s="2968"/>
      <c r="F27" s="2968"/>
      <c r="G27" s="2968"/>
      <c r="H27" s="2968"/>
      <c r="I27" s="2968"/>
      <c r="J27" s="2968"/>
      <c r="K27" s="2968"/>
      <c r="L27" s="2968"/>
      <c r="M27" s="2968"/>
      <c r="N27" s="2968"/>
      <c r="O27" s="2968"/>
      <c r="P27" s="2968"/>
      <c r="Q27" s="2968"/>
      <c r="R27" s="2968"/>
      <c r="S27" s="2968"/>
      <c r="T27" s="2968"/>
      <c r="U27" s="2968"/>
      <c r="V27" s="2968"/>
      <c r="W27" s="2968"/>
      <c r="X27" s="2968"/>
      <c r="Y27" s="2968"/>
      <c r="Z27" s="2968"/>
      <c r="AA27" s="2968"/>
      <c r="AB27" s="2968"/>
      <c r="AC27" s="2968"/>
      <c r="AD27" s="2968"/>
      <c r="AE27" s="2968"/>
      <c r="AF27" s="2968"/>
      <c r="AG27" s="2968"/>
      <c r="AH27" s="2968"/>
      <c r="AI27" s="2969"/>
    </row>
    <row r="28" spans="1:35" ht="21" customHeight="1">
      <c r="A28" s="2974"/>
      <c r="B28" s="2975"/>
      <c r="C28" s="2968"/>
      <c r="D28" s="2968"/>
      <c r="E28" s="2968"/>
      <c r="F28" s="2968"/>
      <c r="G28" s="2968"/>
      <c r="H28" s="2968"/>
      <c r="I28" s="2968"/>
      <c r="J28" s="2968"/>
      <c r="K28" s="2968"/>
      <c r="L28" s="2968"/>
      <c r="M28" s="2968"/>
      <c r="N28" s="2968"/>
      <c r="O28" s="2968"/>
      <c r="P28" s="2968"/>
      <c r="Q28" s="2968"/>
      <c r="R28" s="2968"/>
      <c r="S28" s="2968"/>
      <c r="T28" s="2968"/>
      <c r="U28" s="2968"/>
      <c r="V28" s="2968"/>
      <c r="W28" s="2968"/>
      <c r="X28" s="2968"/>
      <c r="Y28" s="2968"/>
      <c r="Z28" s="2968"/>
      <c r="AA28" s="2968"/>
      <c r="AB28" s="2968"/>
      <c r="AC28" s="2968"/>
      <c r="AD28" s="2968"/>
      <c r="AE28" s="2968"/>
      <c r="AF28" s="2968"/>
      <c r="AG28" s="2968"/>
      <c r="AH28" s="2968"/>
      <c r="AI28" s="2969"/>
    </row>
    <row r="29" spans="1:35" ht="21" customHeight="1" thickBot="1">
      <c r="A29" s="2976"/>
      <c r="B29" s="2977"/>
      <c r="C29" s="2970"/>
      <c r="D29" s="2970"/>
      <c r="E29" s="2970"/>
      <c r="F29" s="2970"/>
      <c r="G29" s="2970"/>
      <c r="H29" s="2970"/>
      <c r="I29" s="2970"/>
      <c r="J29" s="2970"/>
      <c r="K29" s="2970"/>
      <c r="L29" s="2970"/>
      <c r="M29" s="2970"/>
      <c r="N29" s="2970"/>
      <c r="O29" s="2970"/>
      <c r="P29" s="2970"/>
      <c r="Q29" s="2970"/>
      <c r="R29" s="2970"/>
      <c r="S29" s="2970"/>
      <c r="T29" s="2970"/>
      <c r="U29" s="2970"/>
      <c r="V29" s="2970"/>
      <c r="W29" s="2970"/>
      <c r="X29" s="2970"/>
      <c r="Y29" s="2970"/>
      <c r="Z29" s="2970"/>
      <c r="AA29" s="2970"/>
      <c r="AB29" s="2970"/>
      <c r="AC29" s="2970"/>
      <c r="AD29" s="2970"/>
      <c r="AE29" s="2970"/>
      <c r="AF29" s="2970"/>
      <c r="AG29" s="2970"/>
      <c r="AH29" s="2970"/>
      <c r="AI29" s="2971"/>
    </row>
    <row r="30" spans="1:35" ht="23.25" customHeight="1">
      <c r="A30" s="2965" t="s">
        <v>16</v>
      </c>
      <c r="B30" s="2965"/>
      <c r="C30" s="2965"/>
      <c r="D30" s="2965"/>
      <c r="E30" s="2965"/>
      <c r="F30" s="2965"/>
      <c r="G30" s="2965"/>
      <c r="H30" s="2965"/>
      <c r="I30" s="2965"/>
      <c r="J30" s="2965"/>
      <c r="K30" s="2965"/>
      <c r="L30" s="2965"/>
      <c r="M30" s="2965"/>
      <c r="N30" s="2965"/>
      <c r="O30" s="2965"/>
      <c r="P30" s="2965"/>
      <c r="Q30" s="2965"/>
      <c r="R30" s="2965"/>
      <c r="S30" s="2965"/>
      <c r="T30" s="2965"/>
      <c r="U30" s="2965"/>
      <c r="V30" s="2965"/>
      <c r="W30" s="2965"/>
      <c r="X30" s="2965"/>
      <c r="Y30" s="2965"/>
      <c r="Z30" s="2965"/>
      <c r="AA30" s="2965"/>
      <c r="AB30" s="2965"/>
      <c r="AC30" s="2965"/>
      <c r="AD30" s="2965"/>
      <c r="AE30" s="2965"/>
      <c r="AF30" s="2965"/>
      <c r="AG30" s="2965"/>
      <c r="AH30" s="2965"/>
      <c r="AI30" s="2965"/>
    </row>
    <row r="31" spans="1:35" ht="14.25" customHeight="1">
      <c r="A31" s="2966"/>
      <c r="B31" s="2966"/>
      <c r="C31" s="2966"/>
      <c r="D31" s="2966"/>
      <c r="E31" s="2966"/>
      <c r="F31" s="2966"/>
      <c r="G31" s="2966"/>
      <c r="H31" s="2966"/>
      <c r="I31" s="2966"/>
      <c r="J31" s="2966"/>
      <c r="K31" s="2966"/>
      <c r="L31" s="2966"/>
      <c r="M31" s="2966"/>
      <c r="N31" s="2966"/>
      <c r="O31" s="2966"/>
      <c r="P31" s="2966"/>
      <c r="Q31" s="2966"/>
      <c r="R31" s="2966"/>
      <c r="S31" s="2966"/>
      <c r="T31" s="2966"/>
      <c r="U31" s="2966"/>
      <c r="V31" s="2966"/>
      <c r="W31" s="2966"/>
      <c r="X31" s="2966"/>
      <c r="Y31" s="2966"/>
      <c r="Z31" s="2966"/>
      <c r="AA31" s="2966"/>
      <c r="AB31" s="2966"/>
      <c r="AC31" s="2966"/>
      <c r="AD31" s="2966"/>
      <c r="AE31" s="2966"/>
      <c r="AF31" s="2966"/>
      <c r="AG31" s="2966"/>
      <c r="AH31" s="2966"/>
      <c r="AI31" s="2966"/>
    </row>
    <row r="32" spans="1:35" ht="14.25" customHeight="1">
      <c r="A32" s="76" t="s">
        <v>17</v>
      </c>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row>
    <row r="33" spans="1:35" ht="14.25" customHeight="1">
      <c r="A33" s="2966" t="s">
        <v>18</v>
      </c>
      <c r="B33" s="2967"/>
      <c r="C33" s="2967"/>
      <c r="D33" s="2967"/>
      <c r="E33" s="2967"/>
      <c r="F33" s="2967"/>
      <c r="G33" s="2967"/>
      <c r="H33" s="2967"/>
      <c r="I33" s="2967"/>
      <c r="J33" s="2967"/>
      <c r="K33" s="2967"/>
      <c r="L33" s="2967"/>
      <c r="M33" s="2967"/>
      <c r="N33" s="2967"/>
      <c r="O33" s="2967"/>
      <c r="P33" s="2967"/>
      <c r="Q33" s="2967"/>
      <c r="R33" s="2967"/>
      <c r="S33" s="2967"/>
      <c r="T33" s="2967"/>
      <c r="U33" s="2967"/>
      <c r="V33" s="2967"/>
      <c r="W33" s="2967"/>
      <c r="X33" s="2967"/>
      <c r="Y33" s="2967"/>
      <c r="Z33" s="2967"/>
      <c r="AA33" s="2967"/>
      <c r="AB33" s="2967"/>
      <c r="AC33" s="2967"/>
      <c r="AD33" s="2967"/>
      <c r="AE33" s="2967"/>
      <c r="AF33" s="2967"/>
      <c r="AG33" s="2967"/>
      <c r="AH33" s="2967"/>
      <c r="AI33" s="2967"/>
    </row>
    <row r="34" spans="1:35" ht="14.25" customHeight="1">
      <c r="A34" s="2967"/>
      <c r="B34" s="2967"/>
      <c r="C34" s="2967"/>
      <c r="D34" s="2967"/>
      <c r="E34" s="2967"/>
      <c r="F34" s="2967"/>
      <c r="G34" s="2967"/>
      <c r="H34" s="2967"/>
      <c r="I34" s="2967"/>
      <c r="J34" s="2967"/>
      <c r="K34" s="2967"/>
      <c r="L34" s="2967"/>
      <c r="M34" s="2967"/>
      <c r="N34" s="2967"/>
      <c r="O34" s="2967"/>
      <c r="P34" s="2967"/>
      <c r="Q34" s="2967"/>
      <c r="R34" s="2967"/>
      <c r="S34" s="2967"/>
      <c r="T34" s="2967"/>
      <c r="U34" s="2967"/>
      <c r="V34" s="2967"/>
      <c r="W34" s="2967"/>
      <c r="X34" s="2967"/>
      <c r="Y34" s="2967"/>
      <c r="Z34" s="2967"/>
      <c r="AA34" s="2967"/>
      <c r="AB34" s="2967"/>
      <c r="AC34" s="2967"/>
      <c r="AD34" s="2967"/>
      <c r="AE34" s="2967"/>
      <c r="AF34" s="2967"/>
      <c r="AG34" s="2967"/>
      <c r="AH34" s="2967"/>
      <c r="AI34" s="2967"/>
    </row>
    <row r="35" spans="1:35" ht="15" customHeight="1">
      <c r="A35" s="76"/>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row>
    <row r="36" spans="1:35" ht="14.25" customHeight="1">
      <c r="A36" s="76"/>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row>
    <row r="37" spans="1:35" ht="21" customHeight="1">
      <c r="A37" s="78"/>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row>
  </sheetData>
  <mergeCells count="61">
    <mergeCell ref="A6:K6"/>
    <mergeCell ref="L6:AI6"/>
    <mergeCell ref="A2:AI2"/>
    <mergeCell ref="A4:K4"/>
    <mergeCell ref="L4:AI4"/>
    <mergeCell ref="A5:K5"/>
    <mergeCell ref="L5:AI5"/>
    <mergeCell ref="A7:E8"/>
    <mergeCell ref="F7:K7"/>
    <mergeCell ref="A9:B19"/>
    <mergeCell ref="C9:U9"/>
    <mergeCell ref="C10:C15"/>
    <mergeCell ref="D10:U10"/>
    <mergeCell ref="D11:K11"/>
    <mergeCell ref="L11:U11"/>
    <mergeCell ref="D12:K12"/>
    <mergeCell ref="L7:U7"/>
    <mergeCell ref="L12:U12"/>
    <mergeCell ref="D15:K15"/>
    <mergeCell ref="L15:U15"/>
    <mergeCell ref="C17:AI19"/>
    <mergeCell ref="V12:AI12"/>
    <mergeCell ref="AA7:AI8"/>
    <mergeCell ref="F8:K8"/>
    <mergeCell ref="L8:U8"/>
    <mergeCell ref="V9:AI9"/>
    <mergeCell ref="V10:AI10"/>
    <mergeCell ref="V11:AI11"/>
    <mergeCell ref="V7:Z8"/>
    <mergeCell ref="V15:AI15"/>
    <mergeCell ref="C16:AI16"/>
    <mergeCell ref="D13:K13"/>
    <mergeCell ref="L13:U13"/>
    <mergeCell ref="V13:AI13"/>
    <mergeCell ref="D14:K14"/>
    <mergeCell ref="L14:U14"/>
    <mergeCell ref="V14:AI14"/>
    <mergeCell ref="Z22:AG22"/>
    <mergeCell ref="C23:G24"/>
    <mergeCell ref="H23:L23"/>
    <mergeCell ref="M23:Y23"/>
    <mergeCell ref="Z23:AG23"/>
    <mergeCell ref="H24:L24"/>
    <mergeCell ref="M24:Y24"/>
    <mergeCell ref="Z24:AG24"/>
    <mergeCell ref="A30:AI31"/>
    <mergeCell ref="A33:AI34"/>
    <mergeCell ref="C25:U25"/>
    <mergeCell ref="V25:AI25"/>
    <mergeCell ref="C26:AI26"/>
    <mergeCell ref="C27:AI29"/>
    <mergeCell ref="A20:B29"/>
    <mergeCell ref="C20:L20"/>
    <mergeCell ref="M20:Y20"/>
    <mergeCell ref="Z20:AI20"/>
    <mergeCell ref="C21:G22"/>
    <mergeCell ref="H21:L21"/>
    <mergeCell ref="M21:Y21"/>
    <mergeCell ref="Z21:AG21"/>
    <mergeCell ref="H22:L22"/>
    <mergeCell ref="M22:Y22"/>
  </mergeCells>
  <phoneticPr fontId="8"/>
  <printOptions horizontalCentered="1"/>
  <pageMargins left="0.65" right="0.39370078740157483" top="0.79" bottom="0.35433070866141736" header="0.31496062992125984" footer="0.27559055118110237"/>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I37"/>
  <sheetViews>
    <sheetView view="pageBreakPreview" zoomScaleNormal="100" workbookViewId="0">
      <selection activeCell="I14" sqref="I14"/>
    </sheetView>
  </sheetViews>
  <sheetFormatPr defaultColWidth="9" defaultRowHeight="21" customHeight="1"/>
  <cols>
    <col min="1" max="39" width="2.6328125" style="73" customWidth="1"/>
    <col min="40" max="16384" width="9" style="73"/>
  </cols>
  <sheetData>
    <row r="1" spans="1:35" ht="21" customHeight="1">
      <c r="A1" s="209" t="s">
        <v>270</v>
      </c>
      <c r="B1" s="93"/>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row>
    <row r="2" spans="1:35" ht="21" customHeight="1">
      <c r="A2" s="3012" t="s">
        <v>0</v>
      </c>
      <c r="B2" s="3012"/>
      <c r="C2" s="3012"/>
      <c r="D2" s="3012"/>
      <c r="E2" s="3012"/>
      <c r="F2" s="3012"/>
      <c r="G2" s="3012"/>
      <c r="H2" s="3012"/>
      <c r="I2" s="3012"/>
      <c r="J2" s="3012"/>
      <c r="K2" s="3012"/>
      <c r="L2" s="3012"/>
      <c r="M2" s="3012"/>
      <c r="N2" s="3012"/>
      <c r="O2" s="3012"/>
      <c r="P2" s="3012"/>
      <c r="Q2" s="3012"/>
      <c r="R2" s="3012"/>
      <c r="S2" s="3012"/>
      <c r="T2" s="3012"/>
      <c r="U2" s="3012"/>
      <c r="V2" s="3012"/>
      <c r="W2" s="3012"/>
      <c r="X2" s="3012"/>
      <c r="Y2" s="3012"/>
      <c r="Z2" s="3012"/>
      <c r="AA2" s="3012"/>
      <c r="AB2" s="3012"/>
      <c r="AC2" s="3012"/>
      <c r="AD2" s="3012"/>
      <c r="AE2" s="3012"/>
      <c r="AF2" s="3012"/>
      <c r="AG2" s="3012"/>
      <c r="AH2" s="3012"/>
      <c r="AI2" s="3012"/>
    </row>
    <row r="3" spans="1:35" ht="21" customHeight="1" thickBot="1"/>
    <row r="4" spans="1:35" ht="21" customHeight="1">
      <c r="A4" s="3013" t="s">
        <v>289</v>
      </c>
      <c r="B4" s="3014"/>
      <c r="C4" s="3014"/>
      <c r="D4" s="3014"/>
      <c r="E4" s="3014"/>
      <c r="F4" s="3014"/>
      <c r="G4" s="3014"/>
      <c r="H4" s="3014"/>
      <c r="I4" s="3014"/>
      <c r="J4" s="3014"/>
      <c r="K4" s="3014"/>
      <c r="L4" s="3015"/>
      <c r="M4" s="3015"/>
      <c r="N4" s="3015"/>
      <c r="O4" s="3015"/>
      <c r="P4" s="3015"/>
      <c r="Q4" s="3015"/>
      <c r="R4" s="3015"/>
      <c r="S4" s="3015"/>
      <c r="T4" s="3015"/>
      <c r="U4" s="3015"/>
      <c r="V4" s="3015"/>
      <c r="W4" s="3015"/>
      <c r="X4" s="3015"/>
      <c r="Y4" s="3015"/>
      <c r="Z4" s="3015"/>
      <c r="AA4" s="3015"/>
      <c r="AB4" s="3015"/>
      <c r="AC4" s="3015"/>
      <c r="AD4" s="3015"/>
      <c r="AE4" s="3015"/>
      <c r="AF4" s="3015"/>
      <c r="AG4" s="3015"/>
      <c r="AH4" s="3015"/>
      <c r="AI4" s="3016"/>
    </row>
    <row r="5" spans="1:35" ht="21" customHeight="1">
      <c r="A5" s="3009" t="s">
        <v>60</v>
      </c>
      <c r="B5" s="2989"/>
      <c r="C5" s="2989"/>
      <c r="D5" s="2989"/>
      <c r="E5" s="2989"/>
      <c r="F5" s="2989"/>
      <c r="G5" s="2989"/>
      <c r="H5" s="2989"/>
      <c r="I5" s="2989"/>
      <c r="J5" s="2989"/>
      <c r="K5" s="2989"/>
      <c r="L5" s="3010"/>
      <c r="M5" s="3010"/>
      <c r="N5" s="3010"/>
      <c r="O5" s="3010"/>
      <c r="P5" s="3010"/>
      <c r="Q5" s="3010"/>
      <c r="R5" s="3010"/>
      <c r="S5" s="3010"/>
      <c r="T5" s="3010"/>
      <c r="U5" s="3010"/>
      <c r="V5" s="3010"/>
      <c r="W5" s="3010"/>
      <c r="X5" s="3010"/>
      <c r="Y5" s="3010"/>
      <c r="Z5" s="3010"/>
      <c r="AA5" s="3010"/>
      <c r="AB5" s="3010"/>
      <c r="AC5" s="3010"/>
      <c r="AD5" s="3010"/>
      <c r="AE5" s="3010"/>
      <c r="AF5" s="3010"/>
      <c r="AG5" s="3010"/>
      <c r="AH5" s="3010"/>
      <c r="AI5" s="3011"/>
    </row>
    <row r="6" spans="1:35" ht="21" customHeight="1">
      <c r="A6" s="3009" t="s">
        <v>290</v>
      </c>
      <c r="B6" s="2989"/>
      <c r="C6" s="2989"/>
      <c r="D6" s="2989"/>
      <c r="E6" s="2989"/>
      <c r="F6" s="2989"/>
      <c r="G6" s="2989"/>
      <c r="H6" s="2989"/>
      <c r="I6" s="2989"/>
      <c r="J6" s="2989"/>
      <c r="K6" s="2989"/>
      <c r="L6" s="3010"/>
      <c r="M6" s="3010"/>
      <c r="N6" s="3010"/>
      <c r="O6" s="3010"/>
      <c r="P6" s="3010"/>
      <c r="Q6" s="3010"/>
      <c r="R6" s="3010"/>
      <c r="S6" s="3010"/>
      <c r="T6" s="3010"/>
      <c r="U6" s="3010"/>
      <c r="V6" s="3010"/>
      <c r="W6" s="3010"/>
      <c r="X6" s="3010"/>
      <c r="Y6" s="3010"/>
      <c r="Z6" s="3010"/>
      <c r="AA6" s="3010"/>
      <c r="AB6" s="3010"/>
      <c r="AC6" s="3010"/>
      <c r="AD6" s="3010"/>
      <c r="AE6" s="3010"/>
      <c r="AF6" s="3010"/>
      <c r="AG6" s="3010"/>
      <c r="AH6" s="3010"/>
      <c r="AI6" s="3011"/>
    </row>
    <row r="7" spans="1:35" ht="21" customHeight="1">
      <c r="A7" s="2987" t="s">
        <v>130</v>
      </c>
      <c r="B7" s="2968"/>
      <c r="C7" s="2968"/>
      <c r="D7" s="2968"/>
      <c r="E7" s="2968"/>
      <c r="F7" s="2989" t="s">
        <v>131</v>
      </c>
      <c r="G7" s="2989"/>
      <c r="H7" s="2989"/>
      <c r="I7" s="2989"/>
      <c r="J7" s="2989"/>
      <c r="K7" s="2989"/>
      <c r="L7" s="2968"/>
      <c r="M7" s="2968"/>
      <c r="N7" s="2968"/>
      <c r="O7" s="2968"/>
      <c r="P7" s="2968"/>
      <c r="Q7" s="2968"/>
      <c r="R7" s="2968"/>
      <c r="S7" s="2968"/>
      <c r="T7" s="2968"/>
      <c r="U7" s="2968"/>
      <c r="V7" s="2968" t="s">
        <v>132</v>
      </c>
      <c r="W7" s="2968"/>
      <c r="X7" s="2968"/>
      <c r="Y7" s="2968"/>
      <c r="Z7" s="2968"/>
      <c r="AA7" s="2968"/>
      <c r="AB7" s="2968"/>
      <c r="AC7" s="2968"/>
      <c r="AD7" s="2968"/>
      <c r="AE7" s="2968"/>
      <c r="AF7" s="2968"/>
      <c r="AG7" s="2968"/>
      <c r="AH7" s="2968"/>
      <c r="AI7" s="2969"/>
    </row>
    <row r="8" spans="1:35" ht="21" customHeight="1" thickBot="1">
      <c r="A8" s="2988"/>
      <c r="B8" s="2983"/>
      <c r="C8" s="2983"/>
      <c r="D8" s="2983"/>
      <c r="E8" s="2983"/>
      <c r="F8" s="2982" t="s">
        <v>133</v>
      </c>
      <c r="G8" s="2982"/>
      <c r="H8" s="2982"/>
      <c r="I8" s="2982"/>
      <c r="J8" s="2982"/>
      <c r="K8" s="2982"/>
      <c r="L8" s="2983"/>
      <c r="M8" s="2983"/>
      <c r="N8" s="2983"/>
      <c r="O8" s="2983"/>
      <c r="P8" s="2983"/>
      <c r="Q8" s="2983"/>
      <c r="R8" s="2983"/>
      <c r="S8" s="2983"/>
      <c r="T8" s="2983"/>
      <c r="U8" s="2983"/>
      <c r="V8" s="2983"/>
      <c r="W8" s="2983"/>
      <c r="X8" s="2983"/>
      <c r="Y8" s="2983"/>
      <c r="Z8" s="2983"/>
      <c r="AA8" s="2983"/>
      <c r="AB8" s="2983"/>
      <c r="AC8" s="2983"/>
      <c r="AD8" s="2983"/>
      <c r="AE8" s="2983"/>
      <c r="AF8" s="2983"/>
      <c r="AG8" s="2983"/>
      <c r="AH8" s="2983"/>
      <c r="AI8" s="3008"/>
    </row>
    <row r="9" spans="1:35" ht="21" customHeight="1" thickTop="1">
      <c r="A9" s="2990" t="s">
        <v>247</v>
      </c>
      <c r="B9" s="2991"/>
      <c r="C9" s="2994" t="s">
        <v>197</v>
      </c>
      <c r="D9" s="2995"/>
      <c r="E9" s="2995"/>
      <c r="F9" s="2995"/>
      <c r="G9" s="2995"/>
      <c r="H9" s="2995"/>
      <c r="I9" s="2995"/>
      <c r="J9" s="2995"/>
      <c r="K9" s="2995"/>
      <c r="L9" s="2995"/>
      <c r="M9" s="2995"/>
      <c r="N9" s="2995"/>
      <c r="O9" s="2995"/>
      <c r="P9" s="2995"/>
      <c r="Q9" s="2995"/>
      <c r="R9" s="2995"/>
      <c r="S9" s="2995"/>
      <c r="T9" s="2995"/>
      <c r="U9" s="2996"/>
      <c r="V9" s="2984" t="s">
        <v>19</v>
      </c>
      <c r="W9" s="2985"/>
      <c r="X9" s="2985"/>
      <c r="Y9" s="2985"/>
      <c r="Z9" s="2985"/>
      <c r="AA9" s="2985"/>
      <c r="AB9" s="2985"/>
      <c r="AC9" s="2985"/>
      <c r="AD9" s="2985"/>
      <c r="AE9" s="2985"/>
      <c r="AF9" s="2985"/>
      <c r="AG9" s="2985"/>
      <c r="AH9" s="2985"/>
      <c r="AI9" s="2986"/>
    </row>
    <row r="10" spans="1:35" ht="21" customHeight="1">
      <c r="A10" s="2990"/>
      <c r="B10" s="2991"/>
      <c r="C10" s="2997"/>
      <c r="D10" s="2968" t="s">
        <v>1</v>
      </c>
      <c r="E10" s="2968"/>
      <c r="F10" s="2968"/>
      <c r="G10" s="2968"/>
      <c r="H10" s="2968"/>
      <c r="I10" s="2968"/>
      <c r="J10" s="2968"/>
      <c r="K10" s="2968"/>
      <c r="L10" s="2968"/>
      <c r="M10" s="2968"/>
      <c r="N10" s="2968"/>
      <c r="O10" s="2968"/>
      <c r="P10" s="2968"/>
      <c r="Q10" s="2968"/>
      <c r="R10" s="2968"/>
      <c r="S10" s="2968"/>
      <c r="T10" s="2968"/>
      <c r="U10" s="2968"/>
      <c r="V10" s="2968" t="s">
        <v>2</v>
      </c>
      <c r="W10" s="2968"/>
      <c r="X10" s="2968"/>
      <c r="Y10" s="2968"/>
      <c r="Z10" s="2968"/>
      <c r="AA10" s="2968"/>
      <c r="AB10" s="2968"/>
      <c r="AC10" s="2968"/>
      <c r="AD10" s="2968"/>
      <c r="AE10" s="2968"/>
      <c r="AF10" s="2968"/>
      <c r="AG10" s="2968"/>
      <c r="AH10" s="2968"/>
      <c r="AI10" s="2969"/>
    </row>
    <row r="11" spans="1:35" ht="21" customHeight="1">
      <c r="A11" s="2992"/>
      <c r="B11" s="2993"/>
      <c r="C11" s="2997"/>
      <c r="D11" s="2978" t="s">
        <v>3</v>
      </c>
      <c r="E11" s="2979"/>
      <c r="F11" s="2979"/>
      <c r="G11" s="2979"/>
      <c r="H11" s="2979"/>
      <c r="I11" s="2979"/>
      <c r="J11" s="2979"/>
      <c r="K11" s="2979"/>
      <c r="L11" s="2968" t="s">
        <v>20</v>
      </c>
      <c r="M11" s="2968"/>
      <c r="N11" s="2968"/>
      <c r="O11" s="2968"/>
      <c r="P11" s="2968"/>
      <c r="Q11" s="2968"/>
      <c r="R11" s="2968"/>
      <c r="S11" s="2968"/>
      <c r="T11" s="2968"/>
      <c r="U11" s="2968"/>
      <c r="V11" s="2968" t="s">
        <v>21</v>
      </c>
      <c r="W11" s="2968"/>
      <c r="X11" s="2968"/>
      <c r="Y11" s="2968"/>
      <c r="Z11" s="2968"/>
      <c r="AA11" s="2968"/>
      <c r="AB11" s="2968"/>
      <c r="AC11" s="2968"/>
      <c r="AD11" s="2968"/>
      <c r="AE11" s="2968"/>
      <c r="AF11" s="2968"/>
      <c r="AG11" s="2968"/>
      <c r="AH11" s="2968"/>
      <c r="AI11" s="2969"/>
    </row>
    <row r="12" spans="1:35" ht="21" customHeight="1">
      <c r="A12" s="2992"/>
      <c r="B12" s="2993"/>
      <c r="C12" s="2997"/>
      <c r="D12" s="2978" t="s">
        <v>4</v>
      </c>
      <c r="E12" s="2979"/>
      <c r="F12" s="2979"/>
      <c r="G12" s="2979"/>
      <c r="H12" s="2979"/>
      <c r="I12" s="2979"/>
      <c r="J12" s="2979"/>
      <c r="K12" s="2979"/>
      <c r="L12" s="2968" t="s">
        <v>22</v>
      </c>
      <c r="M12" s="2968"/>
      <c r="N12" s="2968"/>
      <c r="O12" s="2968"/>
      <c r="P12" s="2968"/>
      <c r="Q12" s="2968"/>
      <c r="R12" s="2968"/>
      <c r="S12" s="2968"/>
      <c r="T12" s="2968"/>
      <c r="U12" s="2968"/>
      <c r="V12" s="2968" t="s">
        <v>23</v>
      </c>
      <c r="W12" s="2968"/>
      <c r="X12" s="2968"/>
      <c r="Y12" s="2968"/>
      <c r="Z12" s="2968"/>
      <c r="AA12" s="2968"/>
      <c r="AB12" s="2968"/>
      <c r="AC12" s="2968"/>
      <c r="AD12" s="2968"/>
      <c r="AE12" s="2968"/>
      <c r="AF12" s="2968"/>
      <c r="AG12" s="2968"/>
      <c r="AH12" s="2968"/>
      <c r="AI12" s="2969"/>
    </row>
    <row r="13" spans="1:35" ht="21" customHeight="1">
      <c r="A13" s="2992"/>
      <c r="B13" s="2993"/>
      <c r="C13" s="2997"/>
      <c r="D13" s="2978" t="s">
        <v>5</v>
      </c>
      <c r="E13" s="2979"/>
      <c r="F13" s="2979"/>
      <c r="G13" s="2979"/>
      <c r="H13" s="2979"/>
      <c r="I13" s="2979"/>
      <c r="J13" s="2979"/>
      <c r="K13" s="2979"/>
      <c r="L13" s="2968"/>
      <c r="M13" s="2968"/>
      <c r="N13" s="2968"/>
      <c r="O13" s="2968"/>
      <c r="P13" s="2968"/>
      <c r="Q13" s="2968"/>
      <c r="R13" s="2968"/>
      <c r="S13" s="2968"/>
      <c r="T13" s="2968"/>
      <c r="U13" s="2968"/>
      <c r="V13" s="2968"/>
      <c r="W13" s="2968"/>
      <c r="X13" s="2968"/>
      <c r="Y13" s="2968"/>
      <c r="Z13" s="2968"/>
      <c r="AA13" s="2968"/>
      <c r="AB13" s="2968"/>
      <c r="AC13" s="2968"/>
      <c r="AD13" s="2968"/>
      <c r="AE13" s="2968"/>
      <c r="AF13" s="2968"/>
      <c r="AG13" s="2968"/>
      <c r="AH13" s="2968"/>
      <c r="AI13" s="2969"/>
    </row>
    <row r="14" spans="1:35" ht="21" customHeight="1">
      <c r="A14" s="2992"/>
      <c r="B14" s="2993"/>
      <c r="C14" s="2997"/>
      <c r="D14" s="2978" t="s">
        <v>6</v>
      </c>
      <c r="E14" s="2979"/>
      <c r="F14" s="2979"/>
      <c r="G14" s="2979"/>
      <c r="H14" s="2979"/>
      <c r="I14" s="2979"/>
      <c r="J14" s="2979"/>
      <c r="K14" s="2979"/>
      <c r="L14" s="2968" t="s">
        <v>24</v>
      </c>
      <c r="M14" s="2968"/>
      <c r="N14" s="2968"/>
      <c r="O14" s="2968"/>
      <c r="P14" s="2968"/>
      <c r="Q14" s="2968"/>
      <c r="R14" s="2968"/>
      <c r="S14" s="2968"/>
      <c r="T14" s="2968"/>
      <c r="U14" s="2968"/>
      <c r="V14" s="2968" t="s">
        <v>25</v>
      </c>
      <c r="W14" s="2968"/>
      <c r="X14" s="2968"/>
      <c r="Y14" s="2968"/>
      <c r="Z14" s="2968"/>
      <c r="AA14" s="2968"/>
      <c r="AB14" s="2968"/>
      <c r="AC14" s="2968"/>
      <c r="AD14" s="2968"/>
      <c r="AE14" s="2968"/>
      <c r="AF14" s="2968"/>
      <c r="AG14" s="2968"/>
      <c r="AH14" s="2968"/>
      <c r="AI14" s="2969"/>
    </row>
    <row r="15" spans="1:35" ht="21" customHeight="1">
      <c r="A15" s="2992"/>
      <c r="B15" s="2993"/>
      <c r="C15" s="2998"/>
      <c r="D15" s="2978" t="s">
        <v>7</v>
      </c>
      <c r="E15" s="2979"/>
      <c r="F15" s="2979"/>
      <c r="G15" s="2979"/>
      <c r="H15" s="2979"/>
      <c r="I15" s="2979"/>
      <c r="J15" s="2979"/>
      <c r="K15" s="2979"/>
      <c r="L15" s="2968"/>
      <c r="M15" s="2968"/>
      <c r="N15" s="2968"/>
      <c r="O15" s="2968"/>
      <c r="P15" s="2968"/>
      <c r="Q15" s="2968"/>
      <c r="R15" s="2968"/>
      <c r="S15" s="2968"/>
      <c r="T15" s="2968"/>
      <c r="U15" s="2968"/>
      <c r="V15" s="2968"/>
      <c r="W15" s="2968"/>
      <c r="X15" s="2968"/>
      <c r="Y15" s="2968"/>
      <c r="Z15" s="2968"/>
      <c r="AA15" s="2968"/>
      <c r="AB15" s="2968"/>
      <c r="AC15" s="2968"/>
      <c r="AD15" s="2968"/>
      <c r="AE15" s="2968"/>
      <c r="AF15" s="2968"/>
      <c r="AG15" s="2968"/>
      <c r="AH15" s="2968"/>
      <c r="AI15" s="2969"/>
    </row>
    <row r="16" spans="1:35" ht="21" customHeight="1">
      <c r="A16" s="2992"/>
      <c r="B16" s="2993"/>
      <c r="C16" s="2968" t="s">
        <v>8</v>
      </c>
      <c r="D16" s="2968"/>
      <c r="E16" s="2968"/>
      <c r="F16" s="2968"/>
      <c r="G16" s="2968"/>
      <c r="H16" s="2968"/>
      <c r="I16" s="2968"/>
      <c r="J16" s="2968"/>
      <c r="K16" s="2968"/>
      <c r="L16" s="2968"/>
      <c r="M16" s="2968"/>
      <c r="N16" s="2968"/>
      <c r="O16" s="2968"/>
      <c r="P16" s="2968"/>
      <c r="Q16" s="2968"/>
      <c r="R16" s="2968"/>
      <c r="S16" s="2968"/>
      <c r="T16" s="2968"/>
      <c r="U16" s="2968"/>
      <c r="V16" s="2968"/>
      <c r="W16" s="2968"/>
      <c r="X16" s="2968"/>
      <c r="Y16" s="2968"/>
      <c r="Z16" s="2968"/>
      <c r="AA16" s="2968"/>
      <c r="AB16" s="2968"/>
      <c r="AC16" s="2968"/>
      <c r="AD16" s="2968"/>
      <c r="AE16" s="2968"/>
      <c r="AF16" s="2968"/>
      <c r="AG16" s="2968"/>
      <c r="AH16" s="2968"/>
      <c r="AI16" s="2969"/>
    </row>
    <row r="17" spans="1:35" ht="21" customHeight="1">
      <c r="A17" s="2992"/>
      <c r="B17" s="2993"/>
      <c r="C17" s="2999" t="s">
        <v>26</v>
      </c>
      <c r="D17" s="3000"/>
      <c r="E17" s="3000"/>
      <c r="F17" s="3000"/>
      <c r="G17" s="3000"/>
      <c r="H17" s="3000"/>
      <c r="I17" s="3000"/>
      <c r="J17" s="3000"/>
      <c r="K17" s="3000"/>
      <c r="L17" s="3000"/>
      <c r="M17" s="3000"/>
      <c r="N17" s="3000"/>
      <c r="O17" s="3000"/>
      <c r="P17" s="3000"/>
      <c r="Q17" s="3000"/>
      <c r="R17" s="3000"/>
      <c r="S17" s="3000"/>
      <c r="T17" s="3000"/>
      <c r="U17" s="3000"/>
      <c r="V17" s="3000"/>
      <c r="W17" s="3000"/>
      <c r="X17" s="3000"/>
      <c r="Y17" s="3000"/>
      <c r="Z17" s="3000"/>
      <c r="AA17" s="3000"/>
      <c r="AB17" s="3000"/>
      <c r="AC17" s="3000"/>
      <c r="AD17" s="3000"/>
      <c r="AE17" s="3000"/>
      <c r="AF17" s="3000"/>
      <c r="AG17" s="3000"/>
      <c r="AH17" s="3000"/>
      <c r="AI17" s="3001"/>
    </row>
    <row r="18" spans="1:35" ht="21" customHeight="1">
      <c r="A18" s="2992"/>
      <c r="B18" s="2993"/>
      <c r="C18" s="3002"/>
      <c r="D18" s="3003"/>
      <c r="E18" s="3003"/>
      <c r="F18" s="3003"/>
      <c r="G18" s="3003"/>
      <c r="H18" s="3003"/>
      <c r="I18" s="3003"/>
      <c r="J18" s="3003"/>
      <c r="K18" s="3003"/>
      <c r="L18" s="3003"/>
      <c r="M18" s="3003"/>
      <c r="N18" s="3003"/>
      <c r="O18" s="3003"/>
      <c r="P18" s="3003"/>
      <c r="Q18" s="3003"/>
      <c r="R18" s="3003"/>
      <c r="S18" s="3003"/>
      <c r="T18" s="3003"/>
      <c r="U18" s="3003"/>
      <c r="V18" s="3003"/>
      <c r="W18" s="3003"/>
      <c r="X18" s="3003"/>
      <c r="Y18" s="3003"/>
      <c r="Z18" s="3003"/>
      <c r="AA18" s="3003"/>
      <c r="AB18" s="3003"/>
      <c r="AC18" s="3003"/>
      <c r="AD18" s="3003"/>
      <c r="AE18" s="3003"/>
      <c r="AF18" s="3003"/>
      <c r="AG18" s="3003"/>
      <c r="AH18" s="3003"/>
      <c r="AI18" s="3004"/>
    </row>
    <row r="19" spans="1:35" ht="21" customHeight="1">
      <c r="A19" s="2992"/>
      <c r="B19" s="2993"/>
      <c r="C19" s="3005"/>
      <c r="D19" s="3006"/>
      <c r="E19" s="3006"/>
      <c r="F19" s="3006"/>
      <c r="G19" s="3006"/>
      <c r="H19" s="3006"/>
      <c r="I19" s="3006"/>
      <c r="J19" s="3006"/>
      <c r="K19" s="3006"/>
      <c r="L19" s="3006"/>
      <c r="M19" s="3006"/>
      <c r="N19" s="3006"/>
      <c r="O19" s="3006"/>
      <c r="P19" s="3006"/>
      <c r="Q19" s="3006"/>
      <c r="R19" s="3006"/>
      <c r="S19" s="3006"/>
      <c r="T19" s="3006"/>
      <c r="U19" s="3006"/>
      <c r="V19" s="3006"/>
      <c r="W19" s="3006"/>
      <c r="X19" s="3006"/>
      <c r="Y19" s="3006"/>
      <c r="Z19" s="3006"/>
      <c r="AA19" s="3006"/>
      <c r="AB19" s="3006"/>
      <c r="AC19" s="3006"/>
      <c r="AD19" s="3006"/>
      <c r="AE19" s="3006"/>
      <c r="AF19" s="3006"/>
      <c r="AG19" s="3006"/>
      <c r="AH19" s="3006"/>
      <c r="AI19" s="3007"/>
    </row>
    <row r="20" spans="1:35" ht="21" customHeight="1">
      <c r="A20" s="2972" t="s">
        <v>9</v>
      </c>
      <c r="B20" s="2973"/>
      <c r="C20" s="2978" t="s">
        <v>10</v>
      </c>
      <c r="D20" s="2979"/>
      <c r="E20" s="2979"/>
      <c r="F20" s="2979"/>
      <c r="G20" s="2979"/>
      <c r="H20" s="2979"/>
      <c r="I20" s="2979"/>
      <c r="J20" s="2979"/>
      <c r="K20" s="2979"/>
      <c r="L20" s="2980"/>
      <c r="M20" s="2968" t="s">
        <v>54</v>
      </c>
      <c r="N20" s="2968"/>
      <c r="O20" s="2968"/>
      <c r="P20" s="2968"/>
      <c r="Q20" s="2968"/>
      <c r="R20" s="2968"/>
      <c r="S20" s="2968"/>
      <c r="T20" s="2968"/>
      <c r="U20" s="2968"/>
      <c r="V20" s="2968"/>
      <c r="W20" s="2968"/>
      <c r="X20" s="2968"/>
      <c r="Y20" s="2968"/>
      <c r="Z20" s="2979" t="s">
        <v>11</v>
      </c>
      <c r="AA20" s="2979"/>
      <c r="AB20" s="2979"/>
      <c r="AC20" s="2979"/>
      <c r="AD20" s="2979"/>
      <c r="AE20" s="2979"/>
      <c r="AF20" s="2979"/>
      <c r="AG20" s="2979"/>
      <c r="AH20" s="2979"/>
      <c r="AI20" s="2981"/>
    </row>
    <row r="21" spans="1:35" ht="21" customHeight="1">
      <c r="A21" s="2974"/>
      <c r="B21" s="2975"/>
      <c r="C21" s="2968" t="s">
        <v>52</v>
      </c>
      <c r="D21" s="2968"/>
      <c r="E21" s="2968"/>
      <c r="F21" s="2968"/>
      <c r="G21" s="2968"/>
      <c r="H21" s="2968" t="s">
        <v>12</v>
      </c>
      <c r="I21" s="2968"/>
      <c r="J21" s="2968"/>
      <c r="K21" s="2968"/>
      <c r="L21" s="2968"/>
      <c r="M21" s="2968"/>
      <c r="N21" s="2968"/>
      <c r="O21" s="2968"/>
      <c r="P21" s="2968"/>
      <c r="Q21" s="2968"/>
      <c r="R21" s="2968"/>
      <c r="S21" s="2968"/>
      <c r="T21" s="2968"/>
      <c r="U21" s="2968"/>
      <c r="V21" s="2968"/>
      <c r="W21" s="2968"/>
      <c r="X21" s="2968"/>
      <c r="Y21" s="2968"/>
      <c r="Z21" s="2968"/>
      <c r="AA21" s="2968"/>
      <c r="AB21" s="2968"/>
      <c r="AC21" s="2968"/>
      <c r="AD21" s="2968"/>
      <c r="AE21" s="2968"/>
      <c r="AF21" s="2968"/>
      <c r="AG21" s="2978"/>
      <c r="AH21" s="74" t="s">
        <v>69</v>
      </c>
      <c r="AI21" s="75"/>
    </row>
    <row r="22" spans="1:35" ht="21" customHeight="1">
      <c r="A22" s="2974"/>
      <c r="B22" s="2975"/>
      <c r="C22" s="2968"/>
      <c r="D22" s="2968"/>
      <c r="E22" s="2968"/>
      <c r="F22" s="2968"/>
      <c r="G22" s="2968"/>
      <c r="H22" s="2968" t="s">
        <v>13</v>
      </c>
      <c r="I22" s="2968"/>
      <c r="J22" s="2968"/>
      <c r="K22" s="2968"/>
      <c r="L22" s="2968"/>
      <c r="M22" s="2968" t="s">
        <v>27</v>
      </c>
      <c r="N22" s="2968"/>
      <c r="O22" s="2968"/>
      <c r="P22" s="2968"/>
      <c r="Q22" s="2968"/>
      <c r="R22" s="2968"/>
      <c r="S22" s="2968"/>
      <c r="T22" s="2968"/>
      <c r="U22" s="2968"/>
      <c r="V22" s="2968"/>
      <c r="W22" s="2968"/>
      <c r="X22" s="2968"/>
      <c r="Y22" s="2968"/>
      <c r="Z22" s="2968">
        <v>1</v>
      </c>
      <c r="AA22" s="2968"/>
      <c r="AB22" s="2968"/>
      <c r="AC22" s="2968"/>
      <c r="AD22" s="2968"/>
      <c r="AE22" s="2968"/>
      <c r="AF22" s="2968"/>
      <c r="AG22" s="2978"/>
      <c r="AH22" s="74" t="s">
        <v>69</v>
      </c>
      <c r="AI22" s="75"/>
    </row>
    <row r="23" spans="1:35" ht="21" customHeight="1">
      <c r="A23" s="2974"/>
      <c r="B23" s="2975"/>
      <c r="C23" s="2968" t="s">
        <v>51</v>
      </c>
      <c r="D23" s="2968"/>
      <c r="E23" s="2968"/>
      <c r="F23" s="2968"/>
      <c r="G23" s="2968"/>
      <c r="H23" s="2968" t="s">
        <v>12</v>
      </c>
      <c r="I23" s="2968"/>
      <c r="J23" s="2968"/>
      <c r="K23" s="2968"/>
      <c r="L23" s="2968"/>
      <c r="M23" s="2968"/>
      <c r="N23" s="2968"/>
      <c r="O23" s="2968"/>
      <c r="P23" s="2968"/>
      <c r="Q23" s="2968"/>
      <c r="R23" s="2968"/>
      <c r="S23" s="2968"/>
      <c r="T23" s="2968"/>
      <c r="U23" s="2968"/>
      <c r="V23" s="2968"/>
      <c r="W23" s="2968"/>
      <c r="X23" s="2968"/>
      <c r="Y23" s="2968"/>
      <c r="Z23" s="2968"/>
      <c r="AA23" s="2968"/>
      <c r="AB23" s="2968"/>
      <c r="AC23" s="2968"/>
      <c r="AD23" s="2968"/>
      <c r="AE23" s="2968"/>
      <c r="AF23" s="2968"/>
      <c r="AG23" s="2978"/>
      <c r="AH23" s="74" t="s">
        <v>69</v>
      </c>
      <c r="AI23" s="75"/>
    </row>
    <row r="24" spans="1:35" ht="21" customHeight="1">
      <c r="A24" s="2974"/>
      <c r="B24" s="2975"/>
      <c r="C24" s="2968"/>
      <c r="D24" s="2968"/>
      <c r="E24" s="2968"/>
      <c r="F24" s="2968"/>
      <c r="G24" s="2968"/>
      <c r="H24" s="2968" t="s">
        <v>13</v>
      </c>
      <c r="I24" s="2968"/>
      <c r="J24" s="2968"/>
      <c r="K24" s="2968"/>
      <c r="L24" s="2968"/>
      <c r="M24" s="2968"/>
      <c r="N24" s="2968"/>
      <c r="O24" s="2968"/>
      <c r="P24" s="2968"/>
      <c r="Q24" s="2968"/>
      <c r="R24" s="2968"/>
      <c r="S24" s="2968"/>
      <c r="T24" s="2968"/>
      <c r="U24" s="2968"/>
      <c r="V24" s="2968"/>
      <c r="W24" s="2968"/>
      <c r="X24" s="2968"/>
      <c r="Y24" s="2968"/>
      <c r="Z24" s="2968"/>
      <c r="AA24" s="2968"/>
      <c r="AB24" s="2968"/>
      <c r="AC24" s="2968"/>
      <c r="AD24" s="2968"/>
      <c r="AE24" s="2968"/>
      <c r="AF24" s="2968"/>
      <c r="AG24" s="2978"/>
      <c r="AH24" s="74" t="s">
        <v>69</v>
      </c>
      <c r="AI24" s="75"/>
    </row>
    <row r="25" spans="1:35" ht="21" customHeight="1">
      <c r="A25" s="2974"/>
      <c r="B25" s="2975"/>
      <c r="C25" s="2968" t="s">
        <v>14</v>
      </c>
      <c r="D25" s="2968"/>
      <c r="E25" s="2968"/>
      <c r="F25" s="2968"/>
      <c r="G25" s="2968"/>
      <c r="H25" s="2968"/>
      <c r="I25" s="2968"/>
      <c r="J25" s="2968"/>
      <c r="K25" s="2968"/>
      <c r="L25" s="2968"/>
      <c r="M25" s="2968"/>
      <c r="N25" s="2968"/>
      <c r="O25" s="2968"/>
      <c r="P25" s="2968"/>
      <c r="Q25" s="2968"/>
      <c r="R25" s="2968"/>
      <c r="S25" s="2968"/>
      <c r="T25" s="2968"/>
      <c r="U25" s="2968"/>
      <c r="V25" s="2968"/>
      <c r="W25" s="2968"/>
      <c r="X25" s="2968"/>
      <c r="Y25" s="2968"/>
      <c r="Z25" s="2968"/>
      <c r="AA25" s="2968"/>
      <c r="AB25" s="2968"/>
      <c r="AC25" s="2968"/>
      <c r="AD25" s="2968"/>
      <c r="AE25" s="2968"/>
      <c r="AF25" s="2968"/>
      <c r="AG25" s="2968"/>
      <c r="AH25" s="2968"/>
      <c r="AI25" s="2969"/>
    </row>
    <row r="26" spans="1:35" ht="21" customHeight="1">
      <c r="A26" s="2974"/>
      <c r="B26" s="2975"/>
      <c r="C26" s="2968" t="s">
        <v>15</v>
      </c>
      <c r="D26" s="2968"/>
      <c r="E26" s="2968"/>
      <c r="F26" s="2968"/>
      <c r="G26" s="2968"/>
      <c r="H26" s="2968"/>
      <c r="I26" s="2968"/>
      <c r="J26" s="2968"/>
      <c r="K26" s="2968"/>
      <c r="L26" s="2968"/>
      <c r="M26" s="2968"/>
      <c r="N26" s="2968"/>
      <c r="O26" s="2968"/>
      <c r="P26" s="2968"/>
      <c r="Q26" s="2968"/>
      <c r="R26" s="2968"/>
      <c r="S26" s="2968"/>
      <c r="T26" s="2968"/>
      <c r="U26" s="2968"/>
      <c r="V26" s="2968"/>
      <c r="W26" s="2968"/>
      <c r="X26" s="2968"/>
      <c r="Y26" s="2968"/>
      <c r="Z26" s="2968"/>
      <c r="AA26" s="2968"/>
      <c r="AB26" s="2968"/>
      <c r="AC26" s="2968"/>
      <c r="AD26" s="2968"/>
      <c r="AE26" s="2968"/>
      <c r="AF26" s="2968"/>
      <c r="AG26" s="2968"/>
      <c r="AH26" s="2968"/>
      <c r="AI26" s="2969"/>
    </row>
    <row r="27" spans="1:35" ht="21" customHeight="1">
      <c r="A27" s="2974"/>
      <c r="B27" s="2975"/>
      <c r="C27" s="2968"/>
      <c r="D27" s="2968"/>
      <c r="E27" s="2968"/>
      <c r="F27" s="2968"/>
      <c r="G27" s="2968"/>
      <c r="H27" s="2968"/>
      <c r="I27" s="2968"/>
      <c r="J27" s="2968"/>
      <c r="K27" s="2968"/>
      <c r="L27" s="2968"/>
      <c r="M27" s="2968"/>
      <c r="N27" s="2968"/>
      <c r="O27" s="2968"/>
      <c r="P27" s="2968"/>
      <c r="Q27" s="2968"/>
      <c r="R27" s="2968"/>
      <c r="S27" s="2968"/>
      <c r="T27" s="2968"/>
      <c r="U27" s="2968"/>
      <c r="V27" s="2968"/>
      <c r="W27" s="2968"/>
      <c r="X27" s="2968"/>
      <c r="Y27" s="2968"/>
      <c r="Z27" s="2968"/>
      <c r="AA27" s="2968"/>
      <c r="AB27" s="2968"/>
      <c r="AC27" s="2968"/>
      <c r="AD27" s="2968"/>
      <c r="AE27" s="2968"/>
      <c r="AF27" s="2968"/>
      <c r="AG27" s="2968"/>
      <c r="AH27" s="2968"/>
      <c r="AI27" s="2969"/>
    </row>
    <row r="28" spans="1:35" ht="21" customHeight="1">
      <c r="A28" s="2974"/>
      <c r="B28" s="2975"/>
      <c r="C28" s="2968"/>
      <c r="D28" s="2968"/>
      <c r="E28" s="2968"/>
      <c r="F28" s="2968"/>
      <c r="G28" s="2968"/>
      <c r="H28" s="2968"/>
      <c r="I28" s="2968"/>
      <c r="J28" s="2968"/>
      <c r="K28" s="2968"/>
      <c r="L28" s="2968"/>
      <c r="M28" s="2968"/>
      <c r="N28" s="2968"/>
      <c r="O28" s="2968"/>
      <c r="P28" s="2968"/>
      <c r="Q28" s="2968"/>
      <c r="R28" s="2968"/>
      <c r="S28" s="2968"/>
      <c r="T28" s="2968"/>
      <c r="U28" s="2968"/>
      <c r="V28" s="2968"/>
      <c r="W28" s="2968"/>
      <c r="X28" s="2968"/>
      <c r="Y28" s="2968"/>
      <c r="Z28" s="2968"/>
      <c r="AA28" s="2968"/>
      <c r="AB28" s="2968"/>
      <c r="AC28" s="2968"/>
      <c r="AD28" s="2968"/>
      <c r="AE28" s="2968"/>
      <c r="AF28" s="2968"/>
      <c r="AG28" s="2968"/>
      <c r="AH28" s="2968"/>
      <c r="AI28" s="2969"/>
    </row>
    <row r="29" spans="1:35" ht="21" customHeight="1" thickBot="1">
      <c r="A29" s="2976"/>
      <c r="B29" s="2977"/>
      <c r="C29" s="2970"/>
      <c r="D29" s="2970"/>
      <c r="E29" s="2970"/>
      <c r="F29" s="2970"/>
      <c r="G29" s="2970"/>
      <c r="H29" s="2970"/>
      <c r="I29" s="2970"/>
      <c r="J29" s="2970"/>
      <c r="K29" s="2970"/>
      <c r="L29" s="2970"/>
      <c r="M29" s="2970"/>
      <c r="N29" s="2970"/>
      <c r="O29" s="2970"/>
      <c r="P29" s="2970"/>
      <c r="Q29" s="2970"/>
      <c r="R29" s="2970"/>
      <c r="S29" s="2970"/>
      <c r="T29" s="2970"/>
      <c r="U29" s="2970"/>
      <c r="V29" s="2970"/>
      <c r="W29" s="2970"/>
      <c r="X29" s="2970"/>
      <c r="Y29" s="2970"/>
      <c r="Z29" s="2970"/>
      <c r="AA29" s="2970"/>
      <c r="AB29" s="2970"/>
      <c r="AC29" s="2970"/>
      <c r="AD29" s="2970"/>
      <c r="AE29" s="2970"/>
      <c r="AF29" s="2970"/>
      <c r="AG29" s="2970"/>
      <c r="AH29" s="2970"/>
      <c r="AI29" s="2971"/>
    </row>
    <row r="30" spans="1:35" ht="23.25" customHeight="1">
      <c r="A30" s="2965" t="s">
        <v>16</v>
      </c>
      <c r="B30" s="2965"/>
      <c r="C30" s="2965"/>
      <c r="D30" s="2965"/>
      <c r="E30" s="2965"/>
      <c r="F30" s="2965"/>
      <c r="G30" s="2965"/>
      <c r="H30" s="2965"/>
      <c r="I30" s="2965"/>
      <c r="J30" s="2965"/>
      <c r="K30" s="2965"/>
      <c r="L30" s="2965"/>
      <c r="M30" s="2965"/>
      <c r="N30" s="2965"/>
      <c r="O30" s="2965"/>
      <c r="P30" s="2965"/>
      <c r="Q30" s="2965"/>
      <c r="R30" s="2965"/>
      <c r="S30" s="2965"/>
      <c r="T30" s="2965"/>
      <c r="U30" s="2965"/>
      <c r="V30" s="2965"/>
      <c r="W30" s="2965"/>
      <c r="X30" s="2965"/>
      <c r="Y30" s="2965"/>
      <c r="Z30" s="2965"/>
      <c r="AA30" s="2965"/>
      <c r="AB30" s="2965"/>
      <c r="AC30" s="2965"/>
      <c r="AD30" s="2965"/>
      <c r="AE30" s="2965"/>
      <c r="AF30" s="2965"/>
      <c r="AG30" s="2965"/>
      <c r="AH30" s="2965"/>
      <c r="AI30" s="2965"/>
    </row>
    <row r="31" spans="1:35" ht="14.25" customHeight="1">
      <c r="A31" s="2966"/>
      <c r="B31" s="2966"/>
      <c r="C31" s="2966"/>
      <c r="D31" s="2966"/>
      <c r="E31" s="2966"/>
      <c r="F31" s="2966"/>
      <c r="G31" s="2966"/>
      <c r="H31" s="2966"/>
      <c r="I31" s="2966"/>
      <c r="J31" s="2966"/>
      <c r="K31" s="2966"/>
      <c r="L31" s="2966"/>
      <c r="M31" s="2966"/>
      <c r="N31" s="2966"/>
      <c r="O31" s="2966"/>
      <c r="P31" s="2966"/>
      <c r="Q31" s="2966"/>
      <c r="R31" s="2966"/>
      <c r="S31" s="2966"/>
      <c r="T31" s="2966"/>
      <c r="U31" s="2966"/>
      <c r="V31" s="2966"/>
      <c r="W31" s="2966"/>
      <c r="X31" s="2966"/>
      <c r="Y31" s="2966"/>
      <c r="Z31" s="2966"/>
      <c r="AA31" s="2966"/>
      <c r="AB31" s="2966"/>
      <c r="AC31" s="2966"/>
      <c r="AD31" s="2966"/>
      <c r="AE31" s="2966"/>
      <c r="AF31" s="2966"/>
      <c r="AG31" s="2966"/>
      <c r="AH31" s="2966"/>
      <c r="AI31" s="2966"/>
    </row>
    <row r="32" spans="1:35" ht="14.25" customHeight="1">
      <c r="A32" s="76" t="s">
        <v>17</v>
      </c>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row>
    <row r="33" spans="1:35" ht="14.25" customHeight="1">
      <c r="A33" s="2966" t="s">
        <v>18</v>
      </c>
      <c r="B33" s="2967"/>
      <c r="C33" s="2967"/>
      <c r="D33" s="2967"/>
      <c r="E33" s="2967"/>
      <c r="F33" s="2967"/>
      <c r="G33" s="2967"/>
      <c r="H33" s="2967"/>
      <c r="I33" s="2967"/>
      <c r="J33" s="2967"/>
      <c r="K33" s="2967"/>
      <c r="L33" s="2967"/>
      <c r="M33" s="2967"/>
      <c r="N33" s="2967"/>
      <c r="O33" s="2967"/>
      <c r="P33" s="2967"/>
      <c r="Q33" s="2967"/>
      <c r="R33" s="2967"/>
      <c r="S33" s="2967"/>
      <c r="T33" s="2967"/>
      <c r="U33" s="2967"/>
      <c r="V33" s="2967"/>
      <c r="W33" s="2967"/>
      <c r="X33" s="2967"/>
      <c r="Y33" s="2967"/>
      <c r="Z33" s="2967"/>
      <c r="AA33" s="2967"/>
      <c r="AB33" s="2967"/>
      <c r="AC33" s="2967"/>
      <c r="AD33" s="2967"/>
      <c r="AE33" s="2967"/>
      <c r="AF33" s="2967"/>
      <c r="AG33" s="2967"/>
      <c r="AH33" s="2967"/>
      <c r="AI33" s="2967"/>
    </row>
    <row r="34" spans="1:35" ht="14.25" customHeight="1">
      <c r="A34" s="2967"/>
      <c r="B34" s="2967"/>
      <c r="C34" s="2967"/>
      <c r="D34" s="2967"/>
      <c r="E34" s="2967"/>
      <c r="F34" s="2967"/>
      <c r="G34" s="2967"/>
      <c r="H34" s="2967"/>
      <c r="I34" s="2967"/>
      <c r="J34" s="2967"/>
      <c r="K34" s="2967"/>
      <c r="L34" s="2967"/>
      <c r="M34" s="2967"/>
      <c r="N34" s="2967"/>
      <c r="O34" s="2967"/>
      <c r="P34" s="2967"/>
      <c r="Q34" s="2967"/>
      <c r="R34" s="2967"/>
      <c r="S34" s="2967"/>
      <c r="T34" s="2967"/>
      <c r="U34" s="2967"/>
      <c r="V34" s="2967"/>
      <c r="W34" s="2967"/>
      <c r="X34" s="2967"/>
      <c r="Y34" s="2967"/>
      <c r="Z34" s="2967"/>
      <c r="AA34" s="2967"/>
      <c r="AB34" s="2967"/>
      <c r="AC34" s="2967"/>
      <c r="AD34" s="2967"/>
      <c r="AE34" s="2967"/>
      <c r="AF34" s="2967"/>
      <c r="AG34" s="2967"/>
      <c r="AH34" s="2967"/>
      <c r="AI34" s="2967"/>
    </row>
    <row r="35" spans="1:35" ht="15" customHeight="1">
      <c r="A35" s="76"/>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row>
    <row r="36" spans="1:35" ht="14.25" customHeight="1">
      <c r="A36" s="76"/>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row>
    <row r="37" spans="1:35" ht="21" customHeight="1">
      <c r="A37" s="78"/>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row>
  </sheetData>
  <mergeCells count="61">
    <mergeCell ref="A6:K6"/>
    <mergeCell ref="L6:AI6"/>
    <mergeCell ref="A2:AI2"/>
    <mergeCell ref="A4:K4"/>
    <mergeCell ref="L4:AI4"/>
    <mergeCell ref="A5:K5"/>
    <mergeCell ref="L5:AI5"/>
    <mergeCell ref="A7:E8"/>
    <mergeCell ref="F7:K7"/>
    <mergeCell ref="A9:B19"/>
    <mergeCell ref="C9:U9"/>
    <mergeCell ref="C10:C15"/>
    <mergeCell ref="D10:U10"/>
    <mergeCell ref="D11:K11"/>
    <mergeCell ref="L11:U11"/>
    <mergeCell ref="D12:K12"/>
    <mergeCell ref="L7:U7"/>
    <mergeCell ref="L12:U12"/>
    <mergeCell ref="D15:K15"/>
    <mergeCell ref="L15:U15"/>
    <mergeCell ref="C17:AI19"/>
    <mergeCell ref="V12:AI12"/>
    <mergeCell ref="AA7:AI8"/>
    <mergeCell ref="F8:K8"/>
    <mergeCell ref="L8:U8"/>
    <mergeCell ref="V9:AI9"/>
    <mergeCell ref="V10:AI10"/>
    <mergeCell ref="V11:AI11"/>
    <mergeCell ref="V7:Z8"/>
    <mergeCell ref="V15:AI15"/>
    <mergeCell ref="C16:AI16"/>
    <mergeCell ref="D13:K13"/>
    <mergeCell ref="L13:U13"/>
    <mergeCell ref="V13:AI13"/>
    <mergeCell ref="D14:K14"/>
    <mergeCell ref="L14:U14"/>
    <mergeCell ref="V14:AI14"/>
    <mergeCell ref="Z22:AG22"/>
    <mergeCell ref="C23:G24"/>
    <mergeCell ref="H23:L23"/>
    <mergeCell ref="M23:Y23"/>
    <mergeCell ref="Z23:AG23"/>
    <mergeCell ref="H24:L24"/>
    <mergeCell ref="M24:Y24"/>
    <mergeCell ref="Z24:AG24"/>
    <mergeCell ref="A30:AI31"/>
    <mergeCell ref="A33:AI34"/>
    <mergeCell ref="C25:U25"/>
    <mergeCell ref="V25:AI25"/>
    <mergeCell ref="C26:AI26"/>
    <mergeCell ref="C27:AI29"/>
    <mergeCell ref="A20:B29"/>
    <mergeCell ref="C20:L20"/>
    <mergeCell ref="M20:Y20"/>
    <mergeCell ref="Z20:AI20"/>
    <mergeCell ref="C21:G22"/>
    <mergeCell ref="H21:L21"/>
    <mergeCell ref="M21:Y21"/>
    <mergeCell ref="Z21:AG21"/>
    <mergeCell ref="H22:L22"/>
    <mergeCell ref="M22:Y22"/>
  </mergeCells>
  <phoneticPr fontId="8"/>
  <printOptions horizontalCentered="1"/>
  <pageMargins left="0.65" right="0.39370078740157483" top="0.77" bottom="0.35433070866141736" header="0.31496062992125984" footer="0.27559055118110237"/>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I52"/>
  <sheetViews>
    <sheetView zoomScale="115" zoomScaleNormal="115" zoomScaleSheetLayoutView="100" workbookViewId="0">
      <selection activeCell="I14" sqref="I14"/>
    </sheetView>
  </sheetViews>
  <sheetFormatPr defaultRowHeight="13"/>
  <cols>
    <col min="2" max="2" width="11.08984375" customWidth="1"/>
    <col min="7" max="8" width="11.453125" customWidth="1"/>
  </cols>
  <sheetData>
    <row r="1" spans="1:35" ht="14.25" customHeight="1">
      <c r="A1" s="210" t="s">
        <v>271</v>
      </c>
      <c r="B1" s="93"/>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row>
    <row r="2" spans="1:35" ht="7.5" customHeight="1">
      <c r="G2" s="37"/>
      <c r="H2" s="37"/>
    </row>
    <row r="3" spans="1:35" s="52" customFormat="1" ht="17.25" customHeight="1">
      <c r="A3" s="3033" t="s">
        <v>135</v>
      </c>
      <c r="B3" s="3033"/>
      <c r="C3" s="3033"/>
      <c r="D3" s="3033"/>
      <c r="E3" s="3033"/>
      <c r="F3" s="3033"/>
      <c r="G3" s="3033"/>
      <c r="H3" s="3033"/>
    </row>
    <row r="4" spans="1:35" ht="10.5" customHeight="1" thickBot="1"/>
    <row r="5" spans="1:35" ht="16.5" customHeight="1">
      <c r="A5" s="3034" t="s">
        <v>136</v>
      </c>
      <c r="B5" s="3035"/>
      <c r="C5" s="3036"/>
      <c r="D5" s="3037"/>
      <c r="E5" s="3037"/>
      <c r="F5" s="3037"/>
      <c r="G5" s="3037"/>
      <c r="H5" s="3038"/>
    </row>
    <row r="6" spans="1:35" ht="16.5" customHeight="1">
      <c r="A6" s="3030" t="s">
        <v>129</v>
      </c>
      <c r="B6" s="3031"/>
      <c r="C6" s="3019"/>
      <c r="D6" s="3020"/>
      <c r="E6" s="3020"/>
      <c r="F6" s="3020"/>
      <c r="G6" s="3020"/>
      <c r="H6" s="3032"/>
    </row>
    <row r="7" spans="1:35" ht="16.5" customHeight="1">
      <c r="A7" s="3030" t="s">
        <v>153</v>
      </c>
      <c r="B7" s="3031"/>
      <c r="C7" s="3055" t="s">
        <v>46</v>
      </c>
      <c r="D7" s="3058"/>
      <c r="E7" s="3058"/>
      <c r="F7" s="3058"/>
      <c r="G7" s="3058"/>
      <c r="H7" s="3057"/>
    </row>
    <row r="8" spans="1:35" ht="16.5" customHeight="1">
      <c r="A8" s="3017" t="s">
        <v>137</v>
      </c>
      <c r="B8" s="38" t="s">
        <v>131</v>
      </c>
      <c r="C8" s="3019"/>
      <c r="D8" s="3020"/>
      <c r="E8" s="3021"/>
      <c r="F8" s="3022" t="s">
        <v>138</v>
      </c>
      <c r="G8" s="3024"/>
      <c r="H8" s="3025"/>
    </row>
    <row r="9" spans="1:35" ht="16.5" customHeight="1" thickBot="1">
      <c r="A9" s="3018"/>
      <c r="B9" s="39" t="s">
        <v>139</v>
      </c>
      <c r="C9" s="3024"/>
      <c r="D9" s="3028"/>
      <c r="E9" s="3029"/>
      <c r="F9" s="3023"/>
      <c r="G9" s="3026"/>
      <c r="H9" s="3027"/>
    </row>
    <row r="10" spans="1:35" ht="16.5" customHeight="1" thickTop="1" thickBot="1">
      <c r="A10" s="3039" t="s">
        <v>140</v>
      </c>
      <c r="B10" s="3040"/>
      <c r="C10" s="3040"/>
      <c r="D10" s="3040"/>
      <c r="E10" s="3041"/>
      <c r="F10" s="3042"/>
      <c r="G10" s="3042"/>
      <c r="H10" s="3043"/>
    </row>
    <row r="11" spans="1:35" ht="18" customHeight="1" thickTop="1">
      <c r="A11" s="3044" t="s">
        <v>141</v>
      </c>
      <c r="B11" s="3047" t="s">
        <v>142</v>
      </c>
      <c r="C11" s="3048"/>
      <c r="D11" s="3048"/>
      <c r="E11" s="3048"/>
      <c r="F11" s="3049"/>
      <c r="G11" s="3050" t="s">
        <v>143</v>
      </c>
      <c r="H11" s="3051"/>
    </row>
    <row r="12" spans="1:35" ht="18" customHeight="1">
      <c r="A12" s="3045"/>
      <c r="B12" s="3052"/>
      <c r="C12" s="3054" t="s">
        <v>144</v>
      </c>
      <c r="D12" s="3054"/>
      <c r="E12" s="3055" t="s">
        <v>145</v>
      </c>
      <c r="F12" s="3056"/>
      <c r="G12" s="3055"/>
      <c r="H12" s="3057"/>
    </row>
    <row r="13" spans="1:35" ht="18" customHeight="1">
      <c r="A13" s="3045"/>
      <c r="B13" s="3052"/>
      <c r="C13" s="3054"/>
      <c r="D13" s="3054"/>
      <c r="E13" s="3055" t="s">
        <v>146</v>
      </c>
      <c r="F13" s="3056"/>
      <c r="G13" s="3055"/>
      <c r="H13" s="3057"/>
    </row>
    <row r="14" spans="1:35" ht="18" customHeight="1">
      <c r="A14" s="3045"/>
      <c r="B14" s="3052"/>
      <c r="C14" s="3055" t="s">
        <v>147</v>
      </c>
      <c r="D14" s="3058"/>
      <c r="E14" s="3058"/>
      <c r="F14" s="3056"/>
      <c r="G14" s="3055"/>
      <c r="H14" s="3057"/>
    </row>
    <row r="15" spans="1:35" ht="18" customHeight="1" thickBot="1">
      <c r="A15" s="3046"/>
      <c r="B15" s="3053"/>
      <c r="C15" s="3059" t="s">
        <v>148</v>
      </c>
      <c r="D15" s="2756"/>
      <c r="E15" s="2756"/>
      <c r="F15" s="2757"/>
      <c r="G15" s="3060"/>
      <c r="H15" s="3061"/>
    </row>
    <row r="16" spans="1:35" ht="16.5" customHeight="1" thickTop="1">
      <c r="A16" s="3044" t="s">
        <v>149</v>
      </c>
      <c r="B16" s="3063" t="s">
        <v>150</v>
      </c>
      <c r="C16" s="3064"/>
      <c r="D16" s="3064"/>
      <c r="E16" s="3064"/>
      <c r="F16" s="3064"/>
      <c r="G16" s="3065"/>
      <c r="H16" s="3066"/>
    </row>
    <row r="17" spans="1:8" ht="16.5" customHeight="1">
      <c r="A17" s="3045"/>
      <c r="B17" s="3055" t="s">
        <v>151</v>
      </c>
      <c r="C17" s="3058"/>
      <c r="D17" s="3056"/>
      <c r="E17" s="3055" t="s">
        <v>152</v>
      </c>
      <c r="F17" s="3058"/>
      <c r="G17" s="3058"/>
      <c r="H17" s="3057"/>
    </row>
    <row r="18" spans="1:8" ht="16.5" customHeight="1">
      <c r="A18" s="3045"/>
      <c r="B18" s="9">
        <v>1</v>
      </c>
      <c r="C18" s="3019"/>
      <c r="D18" s="3021"/>
      <c r="E18" s="3019"/>
      <c r="F18" s="3020"/>
      <c r="G18" s="3020"/>
      <c r="H18" s="3032"/>
    </row>
    <row r="19" spans="1:8" ht="16.5" customHeight="1">
      <c r="A19" s="3045"/>
      <c r="B19" s="9">
        <v>2</v>
      </c>
      <c r="C19" s="3019"/>
      <c r="D19" s="3021"/>
      <c r="E19" s="3019"/>
      <c r="F19" s="3020"/>
      <c r="G19" s="3020"/>
      <c r="H19" s="3032"/>
    </row>
    <row r="20" spans="1:8" ht="16.5" customHeight="1">
      <c r="A20" s="3045"/>
      <c r="B20" s="9">
        <v>3</v>
      </c>
      <c r="C20" s="3019"/>
      <c r="D20" s="3021"/>
      <c r="E20" s="3019"/>
      <c r="F20" s="3020"/>
      <c r="G20" s="3020"/>
      <c r="H20" s="3032"/>
    </row>
    <row r="21" spans="1:8" ht="16.5" customHeight="1">
      <c r="A21" s="3045"/>
      <c r="B21" s="9">
        <v>4</v>
      </c>
      <c r="C21" s="3019"/>
      <c r="D21" s="3021"/>
      <c r="E21" s="3019"/>
      <c r="F21" s="3020"/>
      <c r="G21" s="3020"/>
      <c r="H21" s="3032"/>
    </row>
    <row r="22" spans="1:8" ht="16.5" customHeight="1">
      <c r="A22" s="3045"/>
      <c r="B22" s="9">
        <v>5</v>
      </c>
      <c r="C22" s="3019"/>
      <c r="D22" s="3021"/>
      <c r="E22" s="3019"/>
      <c r="F22" s="3020"/>
      <c r="G22" s="3020"/>
      <c r="H22" s="3032"/>
    </row>
    <row r="23" spans="1:8" ht="16.5" customHeight="1">
      <c r="A23" s="3045"/>
      <c r="B23" s="9">
        <v>6</v>
      </c>
      <c r="C23" s="3019"/>
      <c r="D23" s="3021"/>
      <c r="E23" s="3019"/>
      <c r="F23" s="3020"/>
      <c r="G23" s="3020"/>
      <c r="H23" s="3032"/>
    </row>
    <row r="24" spans="1:8" ht="16.5" customHeight="1">
      <c r="A24" s="3045"/>
      <c r="B24" s="9">
        <v>7</v>
      </c>
      <c r="C24" s="3019"/>
      <c r="D24" s="3021"/>
      <c r="E24" s="3019"/>
      <c r="F24" s="3020"/>
      <c r="G24" s="3020"/>
      <c r="H24" s="3032"/>
    </row>
    <row r="25" spans="1:8" ht="16.5" customHeight="1">
      <c r="A25" s="3045"/>
      <c r="B25" s="9">
        <v>8</v>
      </c>
      <c r="C25" s="3019"/>
      <c r="D25" s="3021"/>
      <c r="E25" s="3019"/>
      <c r="F25" s="3020"/>
      <c r="G25" s="3020"/>
      <c r="H25" s="3032"/>
    </row>
    <row r="26" spans="1:8" ht="16.5" customHeight="1">
      <c r="A26" s="3045"/>
      <c r="B26" s="9">
        <v>9</v>
      </c>
      <c r="C26" s="3019"/>
      <c r="D26" s="3021"/>
      <c r="E26" s="3019"/>
      <c r="F26" s="3020"/>
      <c r="G26" s="3020"/>
      <c r="H26" s="3032"/>
    </row>
    <row r="27" spans="1:8" ht="16.5" customHeight="1">
      <c r="A27" s="3045"/>
      <c r="B27" s="9">
        <v>10</v>
      </c>
      <c r="C27" s="3019"/>
      <c r="D27" s="3021"/>
      <c r="E27" s="3019"/>
      <c r="F27" s="3020"/>
      <c r="G27" s="3020"/>
      <c r="H27" s="3032"/>
    </row>
    <row r="28" spans="1:8" ht="16.5" customHeight="1">
      <c r="A28" s="3045"/>
      <c r="B28" s="9">
        <v>11</v>
      </c>
      <c r="C28" s="3019"/>
      <c r="D28" s="3021"/>
      <c r="E28" s="3019"/>
      <c r="F28" s="3020"/>
      <c r="G28" s="3020"/>
      <c r="H28" s="3032"/>
    </row>
    <row r="29" spans="1:8" ht="16.5" customHeight="1">
      <c r="A29" s="3045"/>
      <c r="B29" s="9">
        <v>12</v>
      </c>
      <c r="C29" s="3019"/>
      <c r="D29" s="3021"/>
      <c r="E29" s="3019"/>
      <c r="F29" s="3020"/>
      <c r="G29" s="3020"/>
      <c r="H29" s="3032"/>
    </row>
    <row r="30" spans="1:8" ht="16.5" customHeight="1">
      <c r="A30" s="3045"/>
      <c r="B30" s="9">
        <v>13</v>
      </c>
      <c r="C30" s="3019"/>
      <c r="D30" s="3021"/>
      <c r="E30" s="3019"/>
      <c r="F30" s="3020"/>
      <c r="G30" s="3020"/>
      <c r="H30" s="3032"/>
    </row>
    <row r="31" spans="1:8" ht="16.5" customHeight="1">
      <c r="A31" s="3045"/>
      <c r="B31" s="9">
        <v>14</v>
      </c>
      <c r="C31" s="3019"/>
      <c r="D31" s="3021"/>
      <c r="E31" s="3019"/>
      <c r="F31" s="3020"/>
      <c r="G31" s="3020"/>
      <c r="H31" s="3032"/>
    </row>
    <row r="32" spans="1:8" ht="16.5" customHeight="1">
      <c r="A32" s="3045"/>
      <c r="B32" s="9">
        <v>15</v>
      </c>
      <c r="C32" s="3019"/>
      <c r="D32" s="3021"/>
      <c r="E32" s="3019"/>
      <c r="F32" s="3020"/>
      <c r="G32" s="3020"/>
      <c r="H32" s="3032"/>
    </row>
    <row r="33" spans="1:8" ht="16.5" customHeight="1">
      <c r="A33" s="3045"/>
      <c r="B33" s="9">
        <v>16</v>
      </c>
      <c r="C33" s="3019"/>
      <c r="D33" s="3021"/>
      <c r="E33" s="3019"/>
      <c r="F33" s="3020"/>
      <c r="G33" s="3020"/>
      <c r="H33" s="3032"/>
    </row>
    <row r="34" spans="1:8" ht="16.5" customHeight="1">
      <c r="A34" s="3045"/>
      <c r="B34" s="9">
        <v>17</v>
      </c>
      <c r="C34" s="3019"/>
      <c r="D34" s="3021"/>
      <c r="E34" s="3019"/>
      <c r="F34" s="3020"/>
      <c r="G34" s="3020"/>
      <c r="H34" s="3032"/>
    </row>
    <row r="35" spans="1:8" ht="16.5" customHeight="1">
      <c r="A35" s="3045"/>
      <c r="B35" s="9">
        <v>18</v>
      </c>
      <c r="C35" s="3019"/>
      <c r="D35" s="3021"/>
      <c r="E35" s="3019"/>
      <c r="F35" s="3020"/>
      <c r="G35" s="3020"/>
      <c r="H35" s="3032"/>
    </row>
    <row r="36" spans="1:8" ht="16.5" customHeight="1">
      <c r="A36" s="3045"/>
      <c r="B36" s="9">
        <v>19</v>
      </c>
      <c r="C36" s="3019"/>
      <c r="D36" s="3021"/>
      <c r="E36" s="3019"/>
      <c r="F36" s="3020"/>
      <c r="G36" s="3020"/>
      <c r="H36" s="3032"/>
    </row>
    <row r="37" spans="1:8" ht="16.5" customHeight="1">
      <c r="A37" s="3045"/>
      <c r="B37" s="9">
        <v>20</v>
      </c>
      <c r="C37" s="3019"/>
      <c r="D37" s="3021"/>
      <c r="E37" s="3019"/>
      <c r="F37" s="3020"/>
      <c r="G37" s="3020"/>
      <c r="H37" s="3032"/>
    </row>
    <row r="38" spans="1:8" ht="16.5" customHeight="1">
      <c r="A38" s="3045"/>
      <c r="B38" s="9">
        <v>21</v>
      </c>
      <c r="C38" s="3019"/>
      <c r="D38" s="3021"/>
      <c r="E38" s="3019"/>
      <c r="F38" s="3020"/>
      <c r="G38" s="3020"/>
      <c r="H38" s="3032"/>
    </row>
    <row r="39" spans="1:8" ht="16.5" customHeight="1">
      <c r="A39" s="3045"/>
      <c r="B39" s="9">
        <v>22</v>
      </c>
      <c r="C39" s="3019"/>
      <c r="D39" s="3021"/>
      <c r="E39" s="3019"/>
      <c r="F39" s="3020"/>
      <c r="G39" s="3020"/>
      <c r="H39" s="3032"/>
    </row>
    <row r="40" spans="1:8" ht="16.5" customHeight="1">
      <c r="A40" s="3045"/>
      <c r="B40" s="9">
        <v>23</v>
      </c>
      <c r="C40" s="3019"/>
      <c r="D40" s="3021"/>
      <c r="E40" s="3019"/>
      <c r="F40" s="3020"/>
      <c r="G40" s="3020"/>
      <c r="H40" s="3032"/>
    </row>
    <row r="41" spans="1:8" ht="16.5" customHeight="1">
      <c r="A41" s="3045"/>
      <c r="B41" s="9">
        <v>24</v>
      </c>
      <c r="C41" s="3019"/>
      <c r="D41" s="3021"/>
      <c r="E41" s="3019"/>
      <c r="F41" s="3020"/>
      <c r="G41" s="3020"/>
      <c r="H41" s="3032"/>
    </row>
    <row r="42" spans="1:8" ht="16.5" customHeight="1">
      <c r="A42" s="3045"/>
      <c r="B42" s="9">
        <v>25</v>
      </c>
      <c r="C42" s="3019"/>
      <c r="D42" s="3021"/>
      <c r="E42" s="3019"/>
      <c r="F42" s="3020"/>
      <c r="G42" s="3020"/>
      <c r="H42" s="3032"/>
    </row>
    <row r="43" spans="1:8" ht="16.5" customHeight="1">
      <c r="A43" s="3045"/>
      <c r="B43" s="9">
        <v>26</v>
      </c>
      <c r="C43" s="3019"/>
      <c r="D43" s="3021"/>
      <c r="E43" s="3019"/>
      <c r="F43" s="3020"/>
      <c r="G43" s="3020"/>
      <c r="H43" s="3032"/>
    </row>
    <row r="44" spans="1:8" ht="16.5" customHeight="1">
      <c r="A44" s="3045"/>
      <c r="B44" s="9">
        <v>27</v>
      </c>
      <c r="C44" s="3019"/>
      <c r="D44" s="3021"/>
      <c r="E44" s="3019"/>
      <c r="F44" s="3020"/>
      <c r="G44" s="3020"/>
      <c r="H44" s="3032"/>
    </row>
    <row r="45" spans="1:8" ht="16.5" customHeight="1">
      <c r="A45" s="3045"/>
      <c r="B45" s="9">
        <v>28</v>
      </c>
      <c r="C45" s="3019"/>
      <c r="D45" s="3021"/>
      <c r="E45" s="3019"/>
      <c r="F45" s="3020"/>
      <c r="G45" s="3020"/>
      <c r="H45" s="3032"/>
    </row>
    <row r="46" spans="1:8" ht="16.5" customHeight="1">
      <c r="A46" s="3045"/>
      <c r="B46" s="9">
        <v>29</v>
      </c>
      <c r="C46" s="3019"/>
      <c r="D46" s="3021"/>
      <c r="E46" s="3019"/>
      <c r="F46" s="3020"/>
      <c r="G46" s="3020"/>
      <c r="H46" s="3032"/>
    </row>
    <row r="47" spans="1:8" ht="16.5" customHeight="1" thickBot="1">
      <c r="A47" s="3062"/>
      <c r="B47" s="40">
        <v>30</v>
      </c>
      <c r="C47" s="3067"/>
      <c r="D47" s="3068"/>
      <c r="E47" s="3067"/>
      <c r="F47" s="3069"/>
      <c r="G47" s="3069"/>
      <c r="H47" s="3070"/>
    </row>
    <row r="48" spans="1:8" ht="13.5" customHeight="1"/>
    <row r="49" spans="1:1" ht="13.5" customHeight="1">
      <c r="A49" s="51" t="s">
        <v>45</v>
      </c>
    </row>
    <row r="50" spans="1:1" ht="13.5" customHeight="1">
      <c r="A50" s="51" t="s">
        <v>43</v>
      </c>
    </row>
    <row r="51" spans="1:1" ht="13.5" customHeight="1">
      <c r="A51" s="51" t="s">
        <v>44</v>
      </c>
    </row>
    <row r="52" spans="1:1" ht="13.5" customHeight="1">
      <c r="A52" s="51" t="s">
        <v>296</v>
      </c>
    </row>
  </sheetData>
  <mergeCells count="92">
    <mergeCell ref="C47:D47"/>
    <mergeCell ref="E47:H47"/>
    <mergeCell ref="A7:B7"/>
    <mergeCell ref="C7:H7"/>
    <mergeCell ref="C45:D45"/>
    <mergeCell ref="E45:H45"/>
    <mergeCell ref="C46:D46"/>
    <mergeCell ref="E46:H46"/>
    <mergeCell ref="C43:D43"/>
    <mergeCell ref="E43:H43"/>
    <mergeCell ref="C39:D39"/>
    <mergeCell ref="E39:H39"/>
    <mergeCell ref="C40:D40"/>
    <mergeCell ref="E40:H40"/>
    <mergeCell ref="C44:D44"/>
    <mergeCell ref="E44:H44"/>
    <mergeCell ref="C35:D35"/>
    <mergeCell ref="E35:H35"/>
    <mergeCell ref="C41:D41"/>
    <mergeCell ref="E41:H41"/>
    <mergeCell ref="C42:D42"/>
    <mergeCell ref="E42:H42"/>
    <mergeCell ref="C36:D36"/>
    <mergeCell ref="E36:H36"/>
    <mergeCell ref="C37:D37"/>
    <mergeCell ref="E37:H37"/>
    <mergeCell ref="C38:D38"/>
    <mergeCell ref="E38:H38"/>
    <mergeCell ref="C32:D32"/>
    <mergeCell ref="E32:H32"/>
    <mergeCell ref="C33:D33"/>
    <mergeCell ref="E33:H33"/>
    <mergeCell ref="C34:D34"/>
    <mergeCell ref="E34:H34"/>
    <mergeCell ref="C29:D29"/>
    <mergeCell ref="E29:H29"/>
    <mergeCell ref="C30:D30"/>
    <mergeCell ref="E30:H30"/>
    <mergeCell ref="C31:D31"/>
    <mergeCell ref="E31:H31"/>
    <mergeCell ref="C26:D26"/>
    <mergeCell ref="E26:H26"/>
    <mergeCell ref="C27:D27"/>
    <mergeCell ref="E27:H27"/>
    <mergeCell ref="C28:D28"/>
    <mergeCell ref="E28:H28"/>
    <mergeCell ref="E23:H23"/>
    <mergeCell ref="C24:D24"/>
    <mergeCell ref="E24:H24"/>
    <mergeCell ref="C25:D25"/>
    <mergeCell ref="E25:H25"/>
    <mergeCell ref="A16:A47"/>
    <mergeCell ref="B16:F16"/>
    <mergeCell ref="G16:H16"/>
    <mergeCell ref="B17:D17"/>
    <mergeCell ref="E17:H17"/>
    <mergeCell ref="C18:D18"/>
    <mergeCell ref="E18:H18"/>
    <mergeCell ref="C19:D19"/>
    <mergeCell ref="E19:H19"/>
    <mergeCell ref="C20:D20"/>
    <mergeCell ref="E20:H20"/>
    <mergeCell ref="C21:D21"/>
    <mergeCell ref="E21:H21"/>
    <mergeCell ref="C22:D22"/>
    <mergeCell ref="E22:H22"/>
    <mergeCell ref="C23:D23"/>
    <mergeCell ref="A10:D10"/>
    <mergeCell ref="E10:H10"/>
    <mergeCell ref="A11:A15"/>
    <mergeCell ref="B11:F11"/>
    <mergeCell ref="G11:H11"/>
    <mergeCell ref="B12:B15"/>
    <mergeCell ref="C12:D13"/>
    <mergeCell ref="E12:F12"/>
    <mergeCell ref="G12:H12"/>
    <mergeCell ref="E13:F13"/>
    <mergeCell ref="G13:H13"/>
    <mergeCell ref="C14:F14"/>
    <mergeCell ref="G14:H14"/>
    <mergeCell ref="C15:F15"/>
    <mergeCell ref="G15:H15"/>
    <mergeCell ref="A6:B6"/>
    <mergeCell ref="C6:H6"/>
    <mergeCell ref="A3:H3"/>
    <mergeCell ref="A5:B5"/>
    <mergeCell ref="C5:H5"/>
    <mergeCell ref="A8:A9"/>
    <mergeCell ref="C8:E8"/>
    <mergeCell ref="F8:F9"/>
    <mergeCell ref="G8:H9"/>
    <mergeCell ref="C9:E9"/>
  </mergeCells>
  <phoneticPr fontId="8"/>
  <printOptions horizontalCentered="1"/>
  <pageMargins left="0.39370078740157483" right="0.39370078740157483" top="0.59" bottom="0.39" header="0.51181102362204722" footer="0.31"/>
  <pageSetup paperSize="9"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1:AI348"/>
  <sheetViews>
    <sheetView view="pageBreakPreview" zoomScaleNormal="100" workbookViewId="0">
      <selection activeCell="I14" sqref="I14"/>
    </sheetView>
  </sheetViews>
  <sheetFormatPr defaultColWidth="9" defaultRowHeight="13"/>
  <cols>
    <col min="1" max="64" width="2.6328125" style="80" customWidth="1"/>
    <col min="65" max="16384" width="9" style="80"/>
  </cols>
  <sheetData>
    <row r="1" spans="1:35" s="72" customFormat="1" ht="21" customHeight="1">
      <c r="A1" s="210" t="s">
        <v>272</v>
      </c>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row>
    <row r="2" spans="1:35" s="72" customFormat="1" ht="21" customHeight="1">
      <c r="A2" s="3077" t="s">
        <v>336</v>
      </c>
      <c r="B2" s="3077"/>
      <c r="C2" s="3077"/>
      <c r="D2" s="3077"/>
      <c r="E2" s="3077"/>
      <c r="F2" s="3077"/>
      <c r="G2" s="3077"/>
      <c r="H2" s="3077"/>
      <c r="I2" s="3077"/>
      <c r="J2" s="3077"/>
      <c r="K2" s="3077"/>
      <c r="L2" s="3077"/>
      <c r="M2" s="3077"/>
      <c r="N2" s="3077"/>
      <c r="O2" s="3077"/>
      <c r="P2" s="3077"/>
      <c r="Q2" s="3077"/>
      <c r="R2" s="3077"/>
      <c r="S2" s="3077"/>
      <c r="T2" s="3077"/>
      <c r="U2" s="3077"/>
      <c r="V2" s="3077"/>
      <c r="W2" s="3077"/>
      <c r="X2" s="3077"/>
      <c r="Y2" s="3077"/>
      <c r="Z2" s="3077"/>
      <c r="AA2" s="3077"/>
      <c r="AB2" s="3077"/>
      <c r="AC2" s="3077"/>
      <c r="AD2" s="3077"/>
      <c r="AE2" s="3077"/>
      <c r="AF2" s="3077"/>
      <c r="AG2" s="3077"/>
      <c r="AH2" s="3077"/>
      <c r="AI2" s="3077"/>
    </row>
    <row r="3" spans="1:35" ht="21" customHeight="1" thickBot="1">
      <c r="A3" s="79"/>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row>
    <row r="4" spans="1:35" ht="21" customHeight="1">
      <c r="A4" s="3078" t="s">
        <v>136</v>
      </c>
      <c r="B4" s="3079"/>
      <c r="C4" s="3079"/>
      <c r="D4" s="3079"/>
      <c r="E4" s="3079"/>
      <c r="F4" s="3079"/>
      <c r="G4" s="3079"/>
      <c r="H4" s="3079"/>
      <c r="I4" s="3079"/>
      <c r="J4" s="3079"/>
      <c r="K4" s="3079"/>
      <c r="L4" s="3080"/>
      <c r="M4" s="3080"/>
      <c r="N4" s="3080"/>
      <c r="O4" s="3080"/>
      <c r="P4" s="3080"/>
      <c r="Q4" s="3080"/>
      <c r="R4" s="3080"/>
      <c r="S4" s="3080"/>
      <c r="T4" s="3080"/>
      <c r="U4" s="3080"/>
      <c r="V4" s="3080"/>
      <c r="W4" s="3080"/>
      <c r="X4" s="3080"/>
      <c r="Y4" s="3080"/>
      <c r="Z4" s="3080"/>
      <c r="AA4" s="3080"/>
      <c r="AB4" s="3080"/>
      <c r="AC4" s="3080"/>
      <c r="AD4" s="3080"/>
      <c r="AE4" s="3080"/>
      <c r="AF4" s="3080"/>
      <c r="AG4" s="3080"/>
      <c r="AH4" s="3080"/>
      <c r="AI4" s="3081"/>
    </row>
    <row r="5" spans="1:35" ht="21" customHeight="1">
      <c r="A5" s="3082" t="s">
        <v>337</v>
      </c>
      <c r="B5" s="3073"/>
      <c r="C5" s="3073"/>
      <c r="D5" s="3073"/>
      <c r="E5" s="3073"/>
      <c r="F5" s="3073"/>
      <c r="G5" s="3073"/>
      <c r="H5" s="3073"/>
      <c r="I5" s="3073"/>
      <c r="J5" s="3073"/>
      <c r="K5" s="3073"/>
      <c r="L5" s="3083" t="s">
        <v>338</v>
      </c>
      <c r="M5" s="3084"/>
      <c r="N5" s="3084"/>
      <c r="O5" s="3084"/>
      <c r="P5" s="3084"/>
      <c r="Q5" s="3084"/>
      <c r="R5" s="3084"/>
      <c r="S5" s="3084"/>
      <c r="T5" s="3084"/>
      <c r="U5" s="3084"/>
      <c r="V5" s="3084"/>
      <c r="W5" s="3084"/>
      <c r="X5" s="3084"/>
      <c r="Y5" s="3084"/>
      <c r="Z5" s="3084"/>
      <c r="AA5" s="3084"/>
      <c r="AB5" s="3084"/>
      <c r="AC5" s="3084"/>
      <c r="AD5" s="3084"/>
      <c r="AE5" s="3084"/>
      <c r="AF5" s="3084"/>
      <c r="AG5" s="3084"/>
      <c r="AH5" s="3084"/>
      <c r="AI5" s="3085"/>
    </row>
    <row r="6" spans="1:35" ht="21" customHeight="1">
      <c r="A6" s="3082" t="s">
        <v>129</v>
      </c>
      <c r="B6" s="3073"/>
      <c r="C6" s="3073"/>
      <c r="D6" s="3073"/>
      <c r="E6" s="3073"/>
      <c r="F6" s="3073"/>
      <c r="G6" s="3073"/>
      <c r="H6" s="3073"/>
      <c r="I6" s="3073"/>
      <c r="J6" s="3073"/>
      <c r="K6" s="3073"/>
      <c r="L6" s="3086"/>
      <c r="M6" s="3086"/>
      <c r="N6" s="3086"/>
      <c r="O6" s="3086"/>
      <c r="P6" s="3086"/>
      <c r="Q6" s="3086"/>
      <c r="R6" s="3086"/>
      <c r="S6" s="3086"/>
      <c r="T6" s="3086"/>
      <c r="U6" s="3086"/>
      <c r="V6" s="3086"/>
      <c r="W6" s="3086"/>
      <c r="X6" s="3086"/>
      <c r="Y6" s="3086"/>
      <c r="Z6" s="3086"/>
      <c r="AA6" s="3086"/>
      <c r="AB6" s="3086"/>
      <c r="AC6" s="3086"/>
      <c r="AD6" s="3086"/>
      <c r="AE6" s="3086"/>
      <c r="AF6" s="3086"/>
      <c r="AG6" s="3086"/>
      <c r="AH6" s="3086"/>
      <c r="AI6" s="3087"/>
    </row>
    <row r="7" spans="1:35" ht="21" customHeight="1">
      <c r="A7" s="2728" t="s">
        <v>130</v>
      </c>
      <c r="B7" s="2729"/>
      <c r="C7" s="2729"/>
      <c r="D7" s="2729"/>
      <c r="E7" s="2729"/>
      <c r="F7" s="3073" t="s">
        <v>131</v>
      </c>
      <c r="G7" s="3073"/>
      <c r="H7" s="3073"/>
      <c r="I7" s="3073"/>
      <c r="J7" s="3073"/>
      <c r="K7" s="3073"/>
      <c r="L7" s="2729"/>
      <c r="M7" s="2729"/>
      <c r="N7" s="2729"/>
      <c r="O7" s="2729"/>
      <c r="P7" s="2729"/>
      <c r="Q7" s="2729"/>
      <c r="R7" s="2729"/>
      <c r="S7" s="2729"/>
      <c r="T7" s="2729"/>
      <c r="U7" s="2729"/>
      <c r="V7" s="2729" t="s">
        <v>132</v>
      </c>
      <c r="W7" s="2729"/>
      <c r="X7" s="2729"/>
      <c r="Y7" s="2729"/>
      <c r="Z7" s="2729"/>
      <c r="AA7" s="2729"/>
      <c r="AB7" s="2729"/>
      <c r="AC7" s="2729"/>
      <c r="AD7" s="2729"/>
      <c r="AE7" s="2729"/>
      <c r="AF7" s="2729"/>
      <c r="AG7" s="2729"/>
      <c r="AH7" s="2729"/>
      <c r="AI7" s="3074"/>
    </row>
    <row r="8" spans="1:35" ht="21" customHeight="1" thickBot="1">
      <c r="A8" s="3071"/>
      <c r="B8" s="3072"/>
      <c r="C8" s="3072"/>
      <c r="D8" s="3072"/>
      <c r="E8" s="3072"/>
      <c r="F8" s="3076" t="s">
        <v>133</v>
      </c>
      <c r="G8" s="3076"/>
      <c r="H8" s="3076"/>
      <c r="I8" s="3076"/>
      <c r="J8" s="3076"/>
      <c r="K8" s="3076"/>
      <c r="L8" s="3072"/>
      <c r="M8" s="3072"/>
      <c r="N8" s="3072"/>
      <c r="O8" s="3072"/>
      <c r="P8" s="3072"/>
      <c r="Q8" s="3072"/>
      <c r="R8" s="3072"/>
      <c r="S8" s="3072"/>
      <c r="T8" s="3072"/>
      <c r="U8" s="3072"/>
      <c r="V8" s="3072"/>
      <c r="W8" s="3072"/>
      <c r="X8" s="3072"/>
      <c r="Y8" s="3072"/>
      <c r="Z8" s="3072"/>
      <c r="AA8" s="3072"/>
      <c r="AB8" s="3072"/>
      <c r="AC8" s="3072"/>
      <c r="AD8" s="3072"/>
      <c r="AE8" s="3072"/>
      <c r="AF8" s="3072"/>
      <c r="AG8" s="3072"/>
      <c r="AH8" s="3072"/>
      <c r="AI8" s="3075"/>
    </row>
    <row r="9" spans="1:35" ht="21" customHeight="1" thickTop="1">
      <c r="A9" s="3088" t="s">
        <v>28</v>
      </c>
      <c r="B9" s="3089"/>
      <c r="C9" s="3094" t="s">
        <v>29</v>
      </c>
      <c r="D9" s="3094"/>
      <c r="E9" s="3094"/>
      <c r="F9" s="3094"/>
      <c r="G9" s="3094"/>
      <c r="H9" s="3094"/>
      <c r="I9" s="3094"/>
      <c r="J9" s="3094"/>
      <c r="K9" s="3094"/>
      <c r="L9" s="2725" t="s">
        <v>30</v>
      </c>
      <c r="M9" s="2725"/>
      <c r="N9" s="2725"/>
      <c r="O9" s="2725"/>
      <c r="P9" s="2725"/>
      <c r="Q9" s="2725"/>
      <c r="R9" s="2725"/>
      <c r="S9" s="2725"/>
      <c r="T9" s="2725"/>
      <c r="U9" s="2725"/>
      <c r="V9" s="2725"/>
      <c r="W9" s="2725"/>
      <c r="X9" s="2725" t="s">
        <v>197</v>
      </c>
      <c r="Y9" s="2725"/>
      <c r="Z9" s="2725"/>
      <c r="AA9" s="2725"/>
      <c r="AB9" s="3096" t="s">
        <v>339</v>
      </c>
      <c r="AC9" s="3097"/>
      <c r="AD9" s="3097"/>
      <c r="AE9" s="3097"/>
      <c r="AF9" s="3097"/>
      <c r="AG9" s="3097"/>
      <c r="AH9" s="3097"/>
      <c r="AI9" s="3098"/>
    </row>
    <row r="10" spans="1:35" ht="21" customHeight="1">
      <c r="A10" s="3090"/>
      <c r="B10" s="3091"/>
      <c r="C10" s="3095"/>
      <c r="D10" s="3095"/>
      <c r="E10" s="3095"/>
      <c r="F10" s="3095"/>
      <c r="G10" s="3095"/>
      <c r="H10" s="3095"/>
      <c r="I10" s="3095"/>
      <c r="J10" s="3095"/>
      <c r="K10" s="3095"/>
      <c r="L10" s="2729"/>
      <c r="M10" s="2729"/>
      <c r="N10" s="2729"/>
      <c r="O10" s="2729"/>
      <c r="P10" s="2729"/>
      <c r="Q10" s="2729"/>
      <c r="R10" s="2729"/>
      <c r="S10" s="2729"/>
      <c r="T10" s="2729"/>
      <c r="U10" s="2729"/>
      <c r="V10" s="2729"/>
      <c r="W10" s="2729"/>
      <c r="X10" s="2729"/>
      <c r="Y10" s="2729"/>
      <c r="Z10" s="2729"/>
      <c r="AA10" s="2729"/>
      <c r="AB10" s="3099"/>
      <c r="AC10" s="3100"/>
      <c r="AD10" s="3100"/>
      <c r="AE10" s="3100"/>
      <c r="AF10" s="3100"/>
      <c r="AG10" s="3100"/>
      <c r="AH10" s="3100"/>
      <c r="AI10" s="3101"/>
    </row>
    <row r="11" spans="1:35" ht="21" customHeight="1">
      <c r="A11" s="3090"/>
      <c r="B11" s="3091"/>
      <c r="C11" s="3095"/>
      <c r="D11" s="3095"/>
      <c r="E11" s="3095"/>
      <c r="F11" s="3095"/>
      <c r="G11" s="3095"/>
      <c r="H11" s="3095"/>
      <c r="I11" s="3095"/>
      <c r="J11" s="3095"/>
      <c r="K11" s="3095"/>
      <c r="L11" s="2729"/>
      <c r="M11" s="2729"/>
      <c r="N11" s="2729"/>
      <c r="O11" s="2729"/>
      <c r="P11" s="2729"/>
      <c r="Q11" s="2729"/>
      <c r="R11" s="2729"/>
      <c r="S11" s="2729"/>
      <c r="T11" s="2729"/>
      <c r="U11" s="2729"/>
      <c r="V11" s="2729"/>
      <c r="W11" s="2729"/>
      <c r="X11" s="2729"/>
      <c r="Y11" s="2729"/>
      <c r="Z11" s="2729"/>
      <c r="AA11" s="2729"/>
      <c r="AB11" s="3102"/>
      <c r="AC11" s="3103"/>
      <c r="AD11" s="3103"/>
      <c r="AE11" s="3103"/>
      <c r="AF11" s="3103"/>
      <c r="AG11" s="3103"/>
      <c r="AH11" s="3103"/>
      <c r="AI11" s="3104"/>
    </row>
    <row r="12" spans="1:35" ht="21" customHeight="1">
      <c r="A12" s="3090"/>
      <c r="B12" s="3091"/>
      <c r="C12" s="3095">
        <v>1</v>
      </c>
      <c r="D12" s="3095"/>
      <c r="E12" s="3095"/>
      <c r="F12" s="3095"/>
      <c r="G12" s="3095"/>
      <c r="H12" s="3095"/>
      <c r="I12" s="3095"/>
      <c r="J12" s="3095"/>
      <c r="K12" s="3095"/>
      <c r="L12" s="3105"/>
      <c r="M12" s="3106"/>
      <c r="N12" s="3106"/>
      <c r="O12" s="3106"/>
      <c r="P12" s="3106"/>
      <c r="Q12" s="3106"/>
      <c r="R12" s="3106"/>
      <c r="S12" s="3106"/>
      <c r="T12" s="3106"/>
      <c r="U12" s="3106"/>
      <c r="V12" s="3106"/>
      <c r="W12" s="3107"/>
      <c r="X12" s="3108"/>
      <c r="Y12" s="2729"/>
      <c r="Z12" s="2729"/>
      <c r="AA12" s="2729"/>
      <c r="AB12" s="3083"/>
      <c r="AC12" s="3084"/>
      <c r="AD12" s="3084"/>
      <c r="AE12" s="3084"/>
      <c r="AF12" s="3084"/>
      <c r="AG12" s="3084"/>
      <c r="AH12" s="3084"/>
      <c r="AI12" s="3085"/>
    </row>
    <row r="13" spans="1:35" ht="21" customHeight="1">
      <c r="A13" s="3090"/>
      <c r="B13" s="3091"/>
      <c r="C13" s="3095">
        <v>2</v>
      </c>
      <c r="D13" s="3095"/>
      <c r="E13" s="3095"/>
      <c r="F13" s="3095"/>
      <c r="G13" s="3095"/>
      <c r="H13" s="3095"/>
      <c r="I13" s="3095"/>
      <c r="J13" s="3095"/>
      <c r="K13" s="3095"/>
      <c r="L13" s="3105"/>
      <c r="M13" s="3106"/>
      <c r="N13" s="3106"/>
      <c r="O13" s="3106"/>
      <c r="P13" s="3106"/>
      <c r="Q13" s="3106"/>
      <c r="R13" s="3106"/>
      <c r="S13" s="3106"/>
      <c r="T13" s="3106"/>
      <c r="U13" s="3106"/>
      <c r="V13" s="3106"/>
      <c r="W13" s="3107"/>
      <c r="X13" s="2729"/>
      <c r="Y13" s="2729"/>
      <c r="Z13" s="2729"/>
      <c r="AA13" s="2729"/>
      <c r="AB13" s="3083"/>
      <c r="AC13" s="3084"/>
      <c r="AD13" s="3084"/>
      <c r="AE13" s="3084"/>
      <c r="AF13" s="3084"/>
      <c r="AG13" s="3084"/>
      <c r="AH13" s="3084"/>
      <c r="AI13" s="3085"/>
    </row>
    <row r="14" spans="1:35" ht="21" customHeight="1">
      <c r="A14" s="3090"/>
      <c r="B14" s="3091"/>
      <c r="C14" s="3095">
        <v>3</v>
      </c>
      <c r="D14" s="3095"/>
      <c r="E14" s="3095"/>
      <c r="F14" s="3095"/>
      <c r="G14" s="3095"/>
      <c r="H14" s="3095"/>
      <c r="I14" s="3095"/>
      <c r="J14" s="3095"/>
      <c r="K14" s="3095"/>
      <c r="L14" s="3105"/>
      <c r="M14" s="3106"/>
      <c r="N14" s="3106"/>
      <c r="O14" s="3106"/>
      <c r="P14" s="3106"/>
      <c r="Q14" s="3106"/>
      <c r="R14" s="3106"/>
      <c r="S14" s="3106"/>
      <c r="T14" s="3106"/>
      <c r="U14" s="3106"/>
      <c r="V14" s="3106"/>
      <c r="W14" s="3107"/>
      <c r="X14" s="2729"/>
      <c r="Y14" s="2729"/>
      <c r="Z14" s="2729"/>
      <c r="AA14" s="2729"/>
      <c r="AB14" s="3083"/>
      <c r="AC14" s="3084"/>
      <c r="AD14" s="3084"/>
      <c r="AE14" s="3084"/>
      <c r="AF14" s="3084"/>
      <c r="AG14" s="3084"/>
      <c r="AH14" s="3084"/>
      <c r="AI14" s="3085"/>
    </row>
    <row r="15" spans="1:35" ht="21" customHeight="1">
      <c r="A15" s="3090"/>
      <c r="B15" s="3091"/>
      <c r="C15" s="3095">
        <v>4</v>
      </c>
      <c r="D15" s="3095"/>
      <c r="E15" s="3095"/>
      <c r="F15" s="3095"/>
      <c r="G15" s="3095"/>
      <c r="H15" s="3095"/>
      <c r="I15" s="3095"/>
      <c r="J15" s="3095"/>
      <c r="K15" s="3095"/>
      <c r="L15" s="2729"/>
      <c r="M15" s="2729"/>
      <c r="N15" s="2729"/>
      <c r="O15" s="2729"/>
      <c r="P15" s="2729"/>
      <c r="Q15" s="2729"/>
      <c r="R15" s="2729"/>
      <c r="S15" s="2729"/>
      <c r="T15" s="2729"/>
      <c r="U15" s="2729"/>
      <c r="V15" s="2729"/>
      <c r="W15" s="2729"/>
      <c r="X15" s="2729"/>
      <c r="Y15" s="2729"/>
      <c r="Z15" s="2729"/>
      <c r="AA15" s="2729"/>
      <c r="AB15" s="3083"/>
      <c r="AC15" s="3084"/>
      <c r="AD15" s="3084"/>
      <c r="AE15" s="3084"/>
      <c r="AF15" s="3084"/>
      <c r="AG15" s="3084"/>
      <c r="AH15" s="3084"/>
      <c r="AI15" s="3085"/>
    </row>
    <row r="16" spans="1:35" ht="21" customHeight="1">
      <c r="A16" s="3090"/>
      <c r="B16" s="3091"/>
      <c r="C16" s="3095">
        <v>5</v>
      </c>
      <c r="D16" s="3095"/>
      <c r="E16" s="3095"/>
      <c r="F16" s="3095"/>
      <c r="G16" s="3095"/>
      <c r="H16" s="3095"/>
      <c r="I16" s="3095"/>
      <c r="J16" s="3095"/>
      <c r="K16" s="3095"/>
      <c r="L16" s="2729"/>
      <c r="M16" s="2729"/>
      <c r="N16" s="2729"/>
      <c r="O16" s="2729"/>
      <c r="P16" s="2729"/>
      <c r="Q16" s="2729"/>
      <c r="R16" s="2729"/>
      <c r="S16" s="2729"/>
      <c r="T16" s="2729"/>
      <c r="U16" s="2729"/>
      <c r="V16" s="2729"/>
      <c r="W16" s="2729"/>
      <c r="X16" s="2729"/>
      <c r="Y16" s="2729"/>
      <c r="Z16" s="2729"/>
      <c r="AA16" s="2729"/>
      <c r="AB16" s="3083"/>
      <c r="AC16" s="3084"/>
      <c r="AD16" s="3084"/>
      <c r="AE16" s="3084"/>
      <c r="AF16" s="3084"/>
      <c r="AG16" s="3084"/>
      <c r="AH16" s="3084"/>
      <c r="AI16" s="3085"/>
    </row>
    <row r="17" spans="1:35" ht="21" customHeight="1">
      <c r="A17" s="3090"/>
      <c r="B17" s="3091"/>
      <c r="C17" s="3095">
        <v>6</v>
      </c>
      <c r="D17" s="3095"/>
      <c r="E17" s="3095"/>
      <c r="F17" s="3095"/>
      <c r="G17" s="3095"/>
      <c r="H17" s="3095"/>
      <c r="I17" s="3095"/>
      <c r="J17" s="3095"/>
      <c r="K17" s="3095"/>
      <c r="L17" s="2729"/>
      <c r="M17" s="2729"/>
      <c r="N17" s="2729"/>
      <c r="O17" s="2729"/>
      <c r="P17" s="2729"/>
      <c r="Q17" s="2729"/>
      <c r="R17" s="2729"/>
      <c r="S17" s="2729"/>
      <c r="T17" s="2729"/>
      <c r="U17" s="2729"/>
      <c r="V17" s="2729"/>
      <c r="W17" s="2729"/>
      <c r="X17" s="2729"/>
      <c r="Y17" s="2729"/>
      <c r="Z17" s="2729"/>
      <c r="AA17" s="2729"/>
      <c r="AB17" s="3083"/>
      <c r="AC17" s="3084"/>
      <c r="AD17" s="3084"/>
      <c r="AE17" s="3084"/>
      <c r="AF17" s="3084"/>
      <c r="AG17" s="3084"/>
      <c r="AH17" s="3084"/>
      <c r="AI17" s="3085"/>
    </row>
    <row r="18" spans="1:35" ht="21" customHeight="1">
      <c r="A18" s="3090"/>
      <c r="B18" s="3091"/>
      <c r="C18" s="3095">
        <v>7</v>
      </c>
      <c r="D18" s="3095"/>
      <c r="E18" s="3095"/>
      <c r="F18" s="3095"/>
      <c r="G18" s="3095"/>
      <c r="H18" s="3095"/>
      <c r="I18" s="3095"/>
      <c r="J18" s="3095"/>
      <c r="K18" s="3095"/>
      <c r="L18" s="2729"/>
      <c r="M18" s="2729"/>
      <c r="N18" s="2729"/>
      <c r="O18" s="2729"/>
      <c r="P18" s="2729"/>
      <c r="Q18" s="2729"/>
      <c r="R18" s="2729"/>
      <c r="S18" s="2729"/>
      <c r="T18" s="2729"/>
      <c r="U18" s="2729"/>
      <c r="V18" s="2729"/>
      <c r="W18" s="2729"/>
      <c r="X18" s="2729"/>
      <c r="Y18" s="2729"/>
      <c r="Z18" s="2729"/>
      <c r="AA18" s="2729"/>
      <c r="AB18" s="3083"/>
      <c r="AC18" s="3084"/>
      <c r="AD18" s="3084"/>
      <c r="AE18" s="3084"/>
      <c r="AF18" s="3084"/>
      <c r="AG18" s="3084"/>
      <c r="AH18" s="3084"/>
      <c r="AI18" s="3085"/>
    </row>
    <row r="19" spans="1:35" ht="21" customHeight="1">
      <c r="A19" s="3090"/>
      <c r="B19" s="3091"/>
      <c r="C19" s="3095">
        <v>8</v>
      </c>
      <c r="D19" s="3095"/>
      <c r="E19" s="3095"/>
      <c r="F19" s="3095"/>
      <c r="G19" s="3095"/>
      <c r="H19" s="3095"/>
      <c r="I19" s="3095"/>
      <c r="J19" s="3095"/>
      <c r="K19" s="3095"/>
      <c r="L19" s="2729"/>
      <c r="M19" s="2729"/>
      <c r="N19" s="2729"/>
      <c r="O19" s="2729"/>
      <c r="P19" s="2729"/>
      <c r="Q19" s="2729"/>
      <c r="R19" s="2729"/>
      <c r="S19" s="2729"/>
      <c r="T19" s="2729"/>
      <c r="U19" s="2729"/>
      <c r="V19" s="2729"/>
      <c r="W19" s="2729"/>
      <c r="X19" s="2729"/>
      <c r="Y19" s="2729"/>
      <c r="Z19" s="2729"/>
      <c r="AA19" s="2729"/>
      <c r="AB19" s="3083"/>
      <c r="AC19" s="3084"/>
      <c r="AD19" s="3084"/>
      <c r="AE19" s="3084"/>
      <c r="AF19" s="3084"/>
      <c r="AG19" s="3084"/>
      <c r="AH19" s="3084"/>
      <c r="AI19" s="3085"/>
    </row>
    <row r="20" spans="1:35" ht="21" customHeight="1" thickBot="1">
      <c r="A20" s="3092"/>
      <c r="B20" s="3093"/>
      <c r="C20" s="3072" t="s">
        <v>347</v>
      </c>
      <c r="D20" s="3072"/>
      <c r="E20" s="3072"/>
      <c r="F20" s="3072"/>
      <c r="G20" s="3072"/>
      <c r="H20" s="3072"/>
      <c r="I20" s="3072"/>
      <c r="J20" s="3072"/>
      <c r="K20" s="3072"/>
      <c r="L20" s="3072"/>
      <c r="M20" s="3072"/>
      <c r="N20" s="3072"/>
      <c r="O20" s="3072"/>
      <c r="P20" s="3072"/>
      <c r="Q20" s="3072"/>
      <c r="R20" s="3072"/>
      <c r="S20" s="3072"/>
      <c r="T20" s="3072"/>
      <c r="U20" s="3072"/>
      <c r="V20" s="3072"/>
      <c r="W20" s="3072"/>
      <c r="X20" s="3109" t="s">
        <v>50</v>
      </c>
      <c r="Y20" s="3109"/>
      <c r="Z20" s="3109"/>
      <c r="AA20" s="3109"/>
      <c r="AB20" s="3083"/>
      <c r="AC20" s="3084"/>
      <c r="AD20" s="3084"/>
      <c r="AE20" s="3084"/>
      <c r="AF20" s="3084"/>
      <c r="AG20" s="3084"/>
      <c r="AH20" s="3084"/>
      <c r="AI20" s="3085"/>
    </row>
    <row r="21" spans="1:35" ht="21" customHeight="1">
      <c r="A21" s="3130" t="s">
        <v>349</v>
      </c>
      <c r="B21" s="3131"/>
      <c r="C21" s="3134" t="s">
        <v>31</v>
      </c>
      <c r="D21" s="3134"/>
      <c r="E21" s="3134"/>
      <c r="F21" s="3134"/>
      <c r="G21" s="3134"/>
      <c r="H21" s="3134"/>
      <c r="I21" s="3134"/>
      <c r="J21" s="3136" t="s">
        <v>350</v>
      </c>
      <c r="K21" s="3136"/>
      <c r="L21" s="3136"/>
      <c r="M21" s="3136"/>
      <c r="N21" s="3136"/>
      <c r="O21" s="3136"/>
      <c r="P21" s="3136"/>
      <c r="Q21" s="3136" t="s">
        <v>55</v>
      </c>
      <c r="R21" s="3136"/>
      <c r="S21" s="3136"/>
      <c r="T21" s="3136"/>
      <c r="U21" s="3136"/>
      <c r="V21" s="3136"/>
      <c r="W21" s="3136"/>
      <c r="X21" s="3116" t="s">
        <v>351</v>
      </c>
      <c r="Y21" s="3117"/>
      <c r="Z21" s="3117"/>
      <c r="AA21" s="3118"/>
      <c r="AB21" s="3122" t="s">
        <v>352</v>
      </c>
      <c r="AC21" s="3122"/>
      <c r="AD21" s="3122"/>
      <c r="AE21" s="3122"/>
      <c r="AF21" s="3122"/>
      <c r="AG21" s="3122"/>
      <c r="AH21" s="3122"/>
      <c r="AI21" s="3123"/>
    </row>
    <row r="22" spans="1:35" ht="21" customHeight="1">
      <c r="A22" s="3090"/>
      <c r="B22" s="3091"/>
      <c r="C22" s="3135"/>
      <c r="D22" s="3135"/>
      <c r="E22" s="3135"/>
      <c r="F22" s="3135"/>
      <c r="G22" s="3135"/>
      <c r="H22" s="3135"/>
      <c r="I22" s="3135"/>
      <c r="J22" s="3137"/>
      <c r="K22" s="3137"/>
      <c r="L22" s="3137"/>
      <c r="M22" s="3137"/>
      <c r="N22" s="3137"/>
      <c r="O22" s="3137"/>
      <c r="P22" s="3137"/>
      <c r="Q22" s="3137"/>
      <c r="R22" s="3137"/>
      <c r="S22" s="3137"/>
      <c r="T22" s="3137"/>
      <c r="U22" s="3137"/>
      <c r="V22" s="3137"/>
      <c r="W22" s="3137"/>
      <c r="X22" s="3119"/>
      <c r="Y22" s="3120"/>
      <c r="Z22" s="3120"/>
      <c r="AA22" s="3121"/>
      <c r="AB22" s="3100"/>
      <c r="AC22" s="3100"/>
      <c r="AD22" s="3100"/>
      <c r="AE22" s="3100"/>
      <c r="AF22" s="3100"/>
      <c r="AG22" s="3100"/>
      <c r="AH22" s="3100"/>
      <c r="AI22" s="3101"/>
    </row>
    <row r="23" spans="1:35" ht="21" customHeight="1">
      <c r="A23" s="3090"/>
      <c r="B23" s="3091"/>
      <c r="C23" s="3135"/>
      <c r="D23" s="3135"/>
      <c r="E23" s="3135"/>
      <c r="F23" s="3135"/>
      <c r="G23" s="3135"/>
      <c r="H23" s="3135"/>
      <c r="I23" s="3135"/>
      <c r="J23" s="3137"/>
      <c r="K23" s="3137"/>
      <c r="L23" s="3137"/>
      <c r="M23" s="3137"/>
      <c r="N23" s="3137"/>
      <c r="O23" s="3137"/>
      <c r="P23" s="3137"/>
      <c r="Q23" s="3137"/>
      <c r="R23" s="3137"/>
      <c r="S23" s="3137"/>
      <c r="T23" s="3137"/>
      <c r="U23" s="3137"/>
      <c r="V23" s="3137"/>
      <c r="W23" s="3137"/>
      <c r="X23" s="3119"/>
      <c r="Y23" s="3120"/>
      <c r="Z23" s="3120"/>
      <c r="AA23" s="3121"/>
      <c r="AB23" s="3103"/>
      <c r="AC23" s="3103"/>
      <c r="AD23" s="3103"/>
      <c r="AE23" s="3103"/>
      <c r="AF23" s="3103"/>
      <c r="AG23" s="3103"/>
      <c r="AH23" s="3103"/>
      <c r="AI23" s="3104"/>
    </row>
    <row r="24" spans="1:35" ht="21" customHeight="1">
      <c r="A24" s="3090"/>
      <c r="B24" s="3091"/>
      <c r="C24" s="3110"/>
      <c r="D24" s="3110"/>
      <c r="E24" s="3110"/>
      <c r="F24" s="3110"/>
      <c r="G24" s="3110"/>
      <c r="H24" s="3110"/>
      <c r="I24" s="3110"/>
      <c r="J24" s="3110"/>
      <c r="K24" s="3110"/>
      <c r="L24" s="3110"/>
      <c r="M24" s="3110"/>
      <c r="N24" s="3110"/>
      <c r="O24" s="3110"/>
      <c r="P24" s="3110"/>
      <c r="Q24" s="102">
        <v>1</v>
      </c>
      <c r="R24" s="3110"/>
      <c r="S24" s="3110"/>
      <c r="T24" s="3110"/>
      <c r="U24" s="3110"/>
      <c r="V24" s="3110"/>
      <c r="W24" s="3110"/>
      <c r="X24" s="3111"/>
      <c r="Y24" s="3112"/>
      <c r="Z24" s="3112"/>
      <c r="AA24" s="3113"/>
      <c r="AB24" s="3114"/>
      <c r="AC24" s="3114"/>
      <c r="AD24" s="3114"/>
      <c r="AE24" s="3114"/>
      <c r="AF24" s="3114"/>
      <c r="AG24" s="3114"/>
      <c r="AH24" s="3114"/>
      <c r="AI24" s="3115"/>
    </row>
    <row r="25" spans="1:35" ht="21" customHeight="1">
      <c r="A25" s="3090"/>
      <c r="B25" s="3091"/>
      <c r="C25" s="3110"/>
      <c r="D25" s="3110"/>
      <c r="E25" s="3110"/>
      <c r="F25" s="3110"/>
      <c r="G25" s="3110"/>
      <c r="H25" s="3110"/>
      <c r="I25" s="3110"/>
      <c r="J25" s="3110"/>
      <c r="K25" s="3110"/>
      <c r="L25" s="3110"/>
      <c r="M25" s="3110"/>
      <c r="N25" s="3110"/>
      <c r="O25" s="3110"/>
      <c r="P25" s="3110"/>
      <c r="Q25" s="102">
        <v>2</v>
      </c>
      <c r="R25" s="3110"/>
      <c r="S25" s="3110"/>
      <c r="T25" s="3110"/>
      <c r="U25" s="3110"/>
      <c r="V25" s="3110"/>
      <c r="W25" s="3110"/>
      <c r="X25" s="3111"/>
      <c r="Y25" s="3112"/>
      <c r="Z25" s="3112"/>
      <c r="AA25" s="3113"/>
      <c r="AB25" s="3114"/>
      <c r="AC25" s="3114"/>
      <c r="AD25" s="3114"/>
      <c r="AE25" s="3114"/>
      <c r="AF25" s="3114"/>
      <c r="AG25" s="3114"/>
      <c r="AH25" s="3114"/>
      <c r="AI25" s="3115"/>
    </row>
    <row r="26" spans="1:35" ht="21" customHeight="1">
      <c r="A26" s="3090"/>
      <c r="B26" s="3091"/>
      <c r="C26" s="3110"/>
      <c r="D26" s="3110"/>
      <c r="E26" s="3110"/>
      <c r="F26" s="3110"/>
      <c r="G26" s="3110"/>
      <c r="H26" s="3110"/>
      <c r="I26" s="3110"/>
      <c r="J26" s="3110"/>
      <c r="K26" s="3110"/>
      <c r="L26" s="3110"/>
      <c r="M26" s="3110"/>
      <c r="N26" s="3110"/>
      <c r="O26" s="3110"/>
      <c r="P26" s="3110"/>
      <c r="Q26" s="102">
        <v>3</v>
      </c>
      <c r="R26" s="3110"/>
      <c r="S26" s="3110"/>
      <c r="T26" s="3110"/>
      <c r="U26" s="3110"/>
      <c r="V26" s="3110"/>
      <c r="W26" s="3110"/>
      <c r="X26" s="3111"/>
      <c r="Y26" s="3112"/>
      <c r="Z26" s="3112"/>
      <c r="AA26" s="3113"/>
      <c r="AB26" s="3114"/>
      <c r="AC26" s="3114"/>
      <c r="AD26" s="3114"/>
      <c r="AE26" s="3114"/>
      <c r="AF26" s="3114"/>
      <c r="AG26" s="3114"/>
      <c r="AH26" s="3114"/>
      <c r="AI26" s="3115"/>
    </row>
    <row r="27" spans="1:35" ht="21" customHeight="1">
      <c r="A27" s="3090"/>
      <c r="B27" s="3091"/>
      <c r="C27" s="3110"/>
      <c r="D27" s="3110"/>
      <c r="E27" s="3110"/>
      <c r="F27" s="3110"/>
      <c r="G27" s="3110"/>
      <c r="H27" s="3110"/>
      <c r="I27" s="3110"/>
      <c r="J27" s="3110"/>
      <c r="K27" s="3110"/>
      <c r="L27" s="3110"/>
      <c r="M27" s="3110"/>
      <c r="N27" s="3110"/>
      <c r="O27" s="3110"/>
      <c r="P27" s="3110"/>
      <c r="Q27" s="102">
        <v>4</v>
      </c>
      <c r="R27" s="3110"/>
      <c r="S27" s="3110"/>
      <c r="T27" s="3110"/>
      <c r="U27" s="3110"/>
      <c r="V27" s="3110"/>
      <c r="W27" s="3110"/>
      <c r="X27" s="3111"/>
      <c r="Y27" s="3112"/>
      <c r="Z27" s="3112"/>
      <c r="AA27" s="3113"/>
      <c r="AB27" s="3114"/>
      <c r="AC27" s="3114"/>
      <c r="AD27" s="3114"/>
      <c r="AE27" s="3114"/>
      <c r="AF27" s="3114"/>
      <c r="AG27" s="3114"/>
      <c r="AH27" s="3114"/>
      <c r="AI27" s="3115"/>
    </row>
    <row r="28" spans="1:35" ht="21" customHeight="1">
      <c r="A28" s="3090"/>
      <c r="B28" s="3091"/>
      <c r="C28" s="3110"/>
      <c r="D28" s="3110"/>
      <c r="E28" s="3110"/>
      <c r="F28" s="3110"/>
      <c r="G28" s="3110"/>
      <c r="H28" s="3110"/>
      <c r="I28" s="3110"/>
      <c r="J28" s="3110"/>
      <c r="K28" s="3110"/>
      <c r="L28" s="3110"/>
      <c r="M28" s="3110"/>
      <c r="N28" s="3110"/>
      <c r="O28" s="3110"/>
      <c r="P28" s="3110"/>
      <c r="Q28" s="102">
        <v>5</v>
      </c>
      <c r="R28" s="3110"/>
      <c r="S28" s="3110"/>
      <c r="T28" s="3110"/>
      <c r="U28" s="3110"/>
      <c r="V28" s="3110"/>
      <c r="W28" s="3110"/>
      <c r="X28" s="3111"/>
      <c r="Y28" s="3112"/>
      <c r="Z28" s="3112"/>
      <c r="AA28" s="3113"/>
      <c r="AB28" s="3114"/>
      <c r="AC28" s="3114"/>
      <c r="AD28" s="3114"/>
      <c r="AE28" s="3114"/>
      <c r="AF28" s="3114"/>
      <c r="AG28" s="3114"/>
      <c r="AH28" s="3114"/>
      <c r="AI28" s="3115"/>
    </row>
    <row r="29" spans="1:35" ht="21" customHeight="1">
      <c r="A29" s="3090"/>
      <c r="B29" s="3091"/>
      <c r="C29" s="3110"/>
      <c r="D29" s="3110"/>
      <c r="E29" s="3110"/>
      <c r="F29" s="3110"/>
      <c r="G29" s="3110"/>
      <c r="H29" s="3110"/>
      <c r="I29" s="3110"/>
      <c r="J29" s="3110"/>
      <c r="K29" s="3110"/>
      <c r="L29" s="3110"/>
      <c r="M29" s="3110"/>
      <c r="N29" s="3110"/>
      <c r="O29" s="3110"/>
      <c r="P29" s="3110"/>
      <c r="Q29" s="102">
        <v>6</v>
      </c>
      <c r="R29" s="3110"/>
      <c r="S29" s="3110"/>
      <c r="T29" s="3110"/>
      <c r="U29" s="3110"/>
      <c r="V29" s="3110"/>
      <c r="W29" s="3110"/>
      <c r="X29" s="3111"/>
      <c r="Y29" s="3112"/>
      <c r="Z29" s="3112"/>
      <c r="AA29" s="3113"/>
      <c r="AB29" s="3114"/>
      <c r="AC29" s="3114"/>
      <c r="AD29" s="3114"/>
      <c r="AE29" s="3114"/>
      <c r="AF29" s="3114"/>
      <c r="AG29" s="3114"/>
      <c r="AH29" s="3114"/>
      <c r="AI29" s="3115"/>
    </row>
    <row r="30" spans="1:35" ht="21" customHeight="1">
      <c r="A30" s="3090"/>
      <c r="B30" s="3091"/>
      <c r="C30" s="3110"/>
      <c r="D30" s="3110"/>
      <c r="E30" s="3110"/>
      <c r="F30" s="3110"/>
      <c r="G30" s="3110"/>
      <c r="H30" s="3110"/>
      <c r="I30" s="3110"/>
      <c r="J30" s="3110"/>
      <c r="K30" s="3110"/>
      <c r="L30" s="3110"/>
      <c r="M30" s="3110"/>
      <c r="N30" s="3110"/>
      <c r="O30" s="3110"/>
      <c r="P30" s="3110"/>
      <c r="Q30" s="102">
        <v>7</v>
      </c>
      <c r="R30" s="3110"/>
      <c r="S30" s="3110"/>
      <c r="T30" s="3110"/>
      <c r="U30" s="3110"/>
      <c r="V30" s="3110"/>
      <c r="W30" s="3110"/>
      <c r="X30" s="3111"/>
      <c r="Y30" s="3112"/>
      <c r="Z30" s="3112"/>
      <c r="AA30" s="3113"/>
      <c r="AB30" s="3114"/>
      <c r="AC30" s="3114"/>
      <c r="AD30" s="3114"/>
      <c r="AE30" s="3114"/>
      <c r="AF30" s="3114"/>
      <c r="AG30" s="3114"/>
      <c r="AH30" s="3114"/>
      <c r="AI30" s="3115"/>
    </row>
    <row r="31" spans="1:35" ht="21" customHeight="1">
      <c r="A31" s="3090"/>
      <c r="B31" s="3091"/>
      <c r="C31" s="3110"/>
      <c r="D31" s="3110"/>
      <c r="E31" s="3110"/>
      <c r="F31" s="3110"/>
      <c r="G31" s="3110"/>
      <c r="H31" s="3110"/>
      <c r="I31" s="3110"/>
      <c r="J31" s="3110"/>
      <c r="K31" s="3110"/>
      <c r="L31" s="3110"/>
      <c r="M31" s="3110"/>
      <c r="N31" s="3110"/>
      <c r="O31" s="3110"/>
      <c r="P31" s="3110"/>
      <c r="Q31" s="102">
        <v>8</v>
      </c>
      <c r="R31" s="3110"/>
      <c r="S31" s="3110"/>
      <c r="T31" s="3110"/>
      <c r="U31" s="3110"/>
      <c r="V31" s="3110"/>
      <c r="W31" s="3110"/>
      <c r="X31" s="3111"/>
      <c r="Y31" s="3112"/>
      <c r="Z31" s="3112"/>
      <c r="AA31" s="3113"/>
      <c r="AB31" s="3114"/>
      <c r="AC31" s="3114"/>
      <c r="AD31" s="3114"/>
      <c r="AE31" s="3114"/>
      <c r="AF31" s="3114"/>
      <c r="AG31" s="3114"/>
      <c r="AH31" s="3114"/>
      <c r="AI31" s="3115"/>
    </row>
    <row r="32" spans="1:35" ht="21" customHeight="1">
      <c r="A32" s="3090"/>
      <c r="B32" s="3091"/>
      <c r="C32" s="3110"/>
      <c r="D32" s="3110"/>
      <c r="E32" s="3110"/>
      <c r="F32" s="3110"/>
      <c r="G32" s="3110"/>
      <c r="H32" s="3110"/>
      <c r="I32" s="3110"/>
      <c r="J32" s="3110"/>
      <c r="K32" s="3110"/>
      <c r="L32" s="3110"/>
      <c r="M32" s="3110"/>
      <c r="N32" s="3110"/>
      <c r="O32" s="3110"/>
      <c r="P32" s="3110"/>
      <c r="Q32" s="102">
        <v>9</v>
      </c>
      <c r="R32" s="3110"/>
      <c r="S32" s="3110"/>
      <c r="T32" s="3110"/>
      <c r="U32" s="3110"/>
      <c r="V32" s="3110"/>
      <c r="W32" s="3110"/>
      <c r="X32" s="3111"/>
      <c r="Y32" s="3112"/>
      <c r="Z32" s="3112"/>
      <c r="AA32" s="3113"/>
      <c r="AB32" s="3114"/>
      <c r="AC32" s="3114"/>
      <c r="AD32" s="3114"/>
      <c r="AE32" s="3114"/>
      <c r="AF32" s="3114"/>
      <c r="AG32" s="3114"/>
      <c r="AH32" s="3114"/>
      <c r="AI32" s="3115"/>
    </row>
    <row r="33" spans="1:35" ht="21" customHeight="1">
      <c r="A33" s="3090"/>
      <c r="B33" s="3091"/>
      <c r="C33" s="3110"/>
      <c r="D33" s="3110"/>
      <c r="E33" s="3110"/>
      <c r="F33" s="3110"/>
      <c r="G33" s="3110"/>
      <c r="H33" s="3110"/>
      <c r="I33" s="3110"/>
      <c r="J33" s="3110"/>
      <c r="K33" s="3110"/>
      <c r="L33" s="3110"/>
      <c r="M33" s="3110"/>
      <c r="N33" s="3110"/>
      <c r="O33" s="3110"/>
      <c r="P33" s="3110"/>
      <c r="Q33" s="102">
        <v>10</v>
      </c>
      <c r="R33" s="3110"/>
      <c r="S33" s="3110"/>
      <c r="T33" s="3110"/>
      <c r="U33" s="3110"/>
      <c r="V33" s="3110"/>
      <c r="W33" s="3110"/>
      <c r="X33" s="3111"/>
      <c r="Y33" s="3112"/>
      <c r="Z33" s="3112"/>
      <c r="AA33" s="3113"/>
      <c r="AB33" s="3114"/>
      <c r="AC33" s="3114"/>
      <c r="AD33" s="3114"/>
      <c r="AE33" s="3114"/>
      <c r="AF33" s="3114"/>
      <c r="AG33" s="3114"/>
      <c r="AH33" s="3114"/>
      <c r="AI33" s="3115"/>
    </row>
    <row r="34" spans="1:35" ht="21" customHeight="1">
      <c r="A34" s="3090"/>
      <c r="B34" s="3091"/>
      <c r="C34" s="3110"/>
      <c r="D34" s="3110"/>
      <c r="E34" s="3110"/>
      <c r="F34" s="3110"/>
      <c r="G34" s="3110"/>
      <c r="H34" s="3110"/>
      <c r="I34" s="3110"/>
      <c r="J34" s="3110"/>
      <c r="K34" s="3110"/>
      <c r="L34" s="3110"/>
      <c r="M34" s="3110"/>
      <c r="N34" s="3110"/>
      <c r="O34" s="3110"/>
      <c r="P34" s="3110"/>
      <c r="Q34" s="102">
        <v>11</v>
      </c>
      <c r="R34" s="3110"/>
      <c r="S34" s="3110"/>
      <c r="T34" s="3110"/>
      <c r="U34" s="3110"/>
      <c r="V34" s="3110"/>
      <c r="W34" s="3110"/>
      <c r="X34" s="3111"/>
      <c r="Y34" s="3112"/>
      <c r="Z34" s="3112"/>
      <c r="AA34" s="3113"/>
      <c r="AB34" s="3114"/>
      <c r="AC34" s="3114"/>
      <c r="AD34" s="3114"/>
      <c r="AE34" s="3114"/>
      <c r="AF34" s="3114"/>
      <c r="AG34" s="3114"/>
      <c r="AH34" s="3114"/>
      <c r="AI34" s="3115"/>
    </row>
    <row r="35" spans="1:35" ht="21" customHeight="1">
      <c r="A35" s="3090"/>
      <c r="B35" s="3091"/>
      <c r="C35" s="3110"/>
      <c r="D35" s="3110"/>
      <c r="E35" s="3110"/>
      <c r="F35" s="3110"/>
      <c r="G35" s="3110"/>
      <c r="H35" s="3110"/>
      <c r="I35" s="3110"/>
      <c r="J35" s="3110"/>
      <c r="K35" s="3110"/>
      <c r="L35" s="3110"/>
      <c r="M35" s="3110"/>
      <c r="N35" s="3110"/>
      <c r="O35" s="3110"/>
      <c r="P35" s="3110"/>
      <c r="Q35" s="102">
        <v>12</v>
      </c>
      <c r="R35" s="3110"/>
      <c r="S35" s="3110"/>
      <c r="T35" s="3110"/>
      <c r="U35" s="3110"/>
      <c r="V35" s="3110"/>
      <c r="W35" s="3110"/>
      <c r="X35" s="3111"/>
      <c r="Y35" s="3112"/>
      <c r="Z35" s="3112"/>
      <c r="AA35" s="3113"/>
      <c r="AB35" s="3114"/>
      <c r="AC35" s="3114"/>
      <c r="AD35" s="3114"/>
      <c r="AE35" s="3114"/>
      <c r="AF35" s="3114"/>
      <c r="AG35" s="3114"/>
      <c r="AH35" s="3114"/>
      <c r="AI35" s="3115"/>
    </row>
    <row r="36" spans="1:35" ht="21" customHeight="1">
      <c r="A36" s="3090"/>
      <c r="B36" s="3091"/>
      <c r="C36" s="3110"/>
      <c r="D36" s="3110"/>
      <c r="E36" s="3110"/>
      <c r="F36" s="3110"/>
      <c r="G36" s="3110"/>
      <c r="H36" s="3110"/>
      <c r="I36" s="3110"/>
      <c r="J36" s="3110"/>
      <c r="K36" s="3110"/>
      <c r="L36" s="3110"/>
      <c r="M36" s="3110"/>
      <c r="N36" s="3110"/>
      <c r="O36" s="3110"/>
      <c r="P36" s="3110"/>
      <c r="Q36" s="102">
        <v>13</v>
      </c>
      <c r="R36" s="3110"/>
      <c r="S36" s="3110"/>
      <c r="T36" s="3110"/>
      <c r="U36" s="3110"/>
      <c r="V36" s="3110"/>
      <c r="W36" s="3110"/>
      <c r="X36" s="3111"/>
      <c r="Y36" s="3112"/>
      <c r="Z36" s="3112"/>
      <c r="AA36" s="3113"/>
      <c r="AB36" s="3114"/>
      <c r="AC36" s="3114"/>
      <c r="AD36" s="3114"/>
      <c r="AE36" s="3114"/>
      <c r="AF36" s="3114"/>
      <c r="AG36" s="3114"/>
      <c r="AH36" s="3114"/>
      <c r="AI36" s="3115"/>
    </row>
    <row r="37" spans="1:35" ht="21" customHeight="1">
      <c r="A37" s="3090"/>
      <c r="B37" s="3091"/>
      <c r="C37" s="3110"/>
      <c r="D37" s="3110"/>
      <c r="E37" s="3110"/>
      <c r="F37" s="3110"/>
      <c r="G37" s="3110"/>
      <c r="H37" s="3110"/>
      <c r="I37" s="3110"/>
      <c r="J37" s="3110"/>
      <c r="K37" s="3110"/>
      <c r="L37" s="3110"/>
      <c r="M37" s="3110"/>
      <c r="N37" s="3110"/>
      <c r="O37" s="3110"/>
      <c r="P37" s="3110"/>
      <c r="Q37" s="102">
        <v>14</v>
      </c>
      <c r="R37" s="3110"/>
      <c r="S37" s="3110"/>
      <c r="T37" s="3110"/>
      <c r="U37" s="3110"/>
      <c r="V37" s="3110"/>
      <c r="W37" s="3110"/>
      <c r="X37" s="3111"/>
      <c r="Y37" s="3112"/>
      <c r="Z37" s="3112"/>
      <c r="AA37" s="3113"/>
      <c r="AB37" s="3114"/>
      <c r="AC37" s="3114"/>
      <c r="AD37" s="3114"/>
      <c r="AE37" s="3114"/>
      <c r="AF37" s="3114"/>
      <c r="AG37" s="3114"/>
      <c r="AH37" s="3114"/>
      <c r="AI37" s="3115"/>
    </row>
    <row r="38" spans="1:35" ht="21" customHeight="1" thickBot="1">
      <c r="A38" s="3132"/>
      <c r="B38" s="3133"/>
      <c r="C38" s="3124" t="s">
        <v>354</v>
      </c>
      <c r="D38" s="3125"/>
      <c r="E38" s="3125"/>
      <c r="F38" s="3125"/>
      <c r="G38" s="3125"/>
      <c r="H38" s="3125"/>
      <c r="I38" s="3125"/>
      <c r="J38" s="3125"/>
      <c r="K38" s="3125"/>
      <c r="L38" s="3125"/>
      <c r="M38" s="3125"/>
      <c r="N38" s="3125"/>
      <c r="O38" s="3125"/>
      <c r="P38" s="3125"/>
      <c r="Q38" s="3125"/>
      <c r="R38" s="3125"/>
      <c r="S38" s="3125"/>
      <c r="T38" s="3125"/>
      <c r="U38" s="3125"/>
      <c r="V38" s="3125"/>
      <c r="W38" s="3125"/>
      <c r="X38" s="3125"/>
      <c r="Y38" s="3125"/>
      <c r="Z38" s="3125"/>
      <c r="AA38" s="3125"/>
      <c r="AB38" s="3126" t="s">
        <v>50</v>
      </c>
      <c r="AC38" s="3127"/>
      <c r="AD38" s="3127"/>
      <c r="AE38" s="3127"/>
      <c r="AF38" s="3127"/>
      <c r="AG38" s="3127"/>
      <c r="AH38" s="3127"/>
      <c r="AI38" s="3128"/>
    </row>
    <row r="39" spans="1:35" ht="21" customHeight="1">
      <c r="A39" s="3129" t="s">
        <v>356</v>
      </c>
      <c r="B39" s="3129"/>
      <c r="C39" s="3129"/>
      <c r="D39" s="3129"/>
      <c r="E39" s="3129"/>
      <c r="F39" s="3129"/>
      <c r="G39" s="3129"/>
      <c r="H39" s="3129"/>
      <c r="I39" s="3129"/>
      <c r="J39" s="3129"/>
      <c r="K39" s="3129"/>
      <c r="L39" s="3129"/>
      <c r="M39" s="3129"/>
      <c r="N39" s="3129"/>
      <c r="O39" s="3129"/>
      <c r="P39" s="3129"/>
      <c r="Q39" s="3129"/>
      <c r="R39" s="3129"/>
      <c r="S39" s="3129"/>
      <c r="T39" s="3129"/>
      <c r="U39" s="3129"/>
      <c r="V39" s="3129"/>
      <c r="W39" s="3129"/>
      <c r="X39" s="3129"/>
      <c r="Y39" s="3129"/>
      <c r="Z39" s="3129"/>
      <c r="AA39" s="3129"/>
      <c r="AB39" s="3129"/>
      <c r="AC39" s="3129"/>
      <c r="AD39" s="3129"/>
      <c r="AE39" s="3129"/>
      <c r="AF39" s="3129"/>
      <c r="AG39" s="3129"/>
      <c r="AH39" s="3129"/>
      <c r="AI39" s="3129"/>
    </row>
    <row r="40" spans="1:35" ht="21" customHeight="1"/>
    <row r="41" spans="1:35" ht="21" customHeight="1"/>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sheetData>
  <mergeCells count="119">
    <mergeCell ref="C38:AA38"/>
    <mergeCell ref="AB38:AI38"/>
    <mergeCell ref="A39:AI39"/>
    <mergeCell ref="A21:B38"/>
    <mergeCell ref="C21:I23"/>
    <mergeCell ref="J21:P23"/>
    <mergeCell ref="Q21:W23"/>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B30:AI30"/>
    <mergeCell ref="R31:W31"/>
    <mergeCell ref="X31:AA31"/>
    <mergeCell ref="AB31:AI31"/>
    <mergeCell ref="R32:W32"/>
    <mergeCell ref="X32:AA32"/>
    <mergeCell ref="AB32:AI32"/>
    <mergeCell ref="C28:I32"/>
    <mergeCell ref="J28:P32"/>
    <mergeCell ref="R28:W28"/>
    <mergeCell ref="X28:AA28"/>
    <mergeCell ref="AB28:AI28"/>
    <mergeCell ref="R29:W29"/>
    <mergeCell ref="X29:AA29"/>
    <mergeCell ref="AB29:AI29"/>
    <mergeCell ref="R30:W30"/>
    <mergeCell ref="X30:AA30"/>
    <mergeCell ref="R26:W26"/>
    <mergeCell ref="X26:AA26"/>
    <mergeCell ref="AB26:AI26"/>
    <mergeCell ref="R27:W27"/>
    <mergeCell ref="X27:AA27"/>
    <mergeCell ref="AB27:AI27"/>
    <mergeCell ref="X21:AA23"/>
    <mergeCell ref="AB21:AI23"/>
    <mergeCell ref="C24:I27"/>
    <mergeCell ref="J24:P27"/>
    <mergeCell ref="R24:W24"/>
    <mergeCell ref="X24:AA24"/>
    <mergeCell ref="AB24:AI24"/>
    <mergeCell ref="R25:W25"/>
    <mergeCell ref="X25:AA25"/>
    <mergeCell ref="AB25:AI25"/>
    <mergeCell ref="C20:W20"/>
    <mergeCell ref="X20:AA20"/>
    <mergeCell ref="AB20:AI20"/>
    <mergeCell ref="C17:D17"/>
    <mergeCell ref="E17:K17"/>
    <mergeCell ref="L17:W17"/>
    <mergeCell ref="X17:AA17"/>
    <mergeCell ref="AB17:AI17"/>
    <mergeCell ref="C18:D18"/>
    <mergeCell ref="E18:K18"/>
    <mergeCell ref="L18:W18"/>
    <mergeCell ref="X18:AA18"/>
    <mergeCell ref="AB18:AI18"/>
    <mergeCell ref="AB15:AI15"/>
    <mergeCell ref="C16:D16"/>
    <mergeCell ref="E16:K16"/>
    <mergeCell ref="L16:W16"/>
    <mergeCell ref="X16:AA16"/>
    <mergeCell ref="AB16:AI16"/>
    <mergeCell ref="C19:D19"/>
    <mergeCell ref="E19:K19"/>
    <mergeCell ref="L19:W19"/>
    <mergeCell ref="X19:AA19"/>
    <mergeCell ref="AB19:AI19"/>
    <mergeCell ref="A9:B20"/>
    <mergeCell ref="C9:K11"/>
    <mergeCell ref="L9:W11"/>
    <mergeCell ref="X9:AA11"/>
    <mergeCell ref="AB9:AI11"/>
    <mergeCell ref="C12:D12"/>
    <mergeCell ref="E12:K12"/>
    <mergeCell ref="L12:W12"/>
    <mergeCell ref="X12:AA12"/>
    <mergeCell ref="AB12: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7:E8"/>
    <mergeCell ref="F7:K7"/>
    <mergeCell ref="L7:U7"/>
    <mergeCell ref="V7:Z8"/>
    <mergeCell ref="AA7:AI8"/>
    <mergeCell ref="F8:K8"/>
    <mergeCell ref="L8:U8"/>
    <mergeCell ref="A2:AI2"/>
    <mergeCell ref="A4:K4"/>
    <mergeCell ref="L4:AI4"/>
    <mergeCell ref="A5:K5"/>
    <mergeCell ref="L5:AI5"/>
    <mergeCell ref="A6:K6"/>
    <mergeCell ref="L6:AI6"/>
  </mergeCells>
  <phoneticPr fontId="8"/>
  <printOptions horizontalCentered="1"/>
  <pageMargins left="0.59" right="0.39370078740157483" top="0.59055118110236227" bottom="0.19685039370078741" header="0.51181102362204722" footer="0.51181102362204722"/>
  <pageSetup paperSize="9"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dimension ref="A1:AI348"/>
  <sheetViews>
    <sheetView view="pageBreakPreview" zoomScaleNormal="100" workbookViewId="0">
      <selection activeCell="E14" sqref="E14:K14"/>
    </sheetView>
  </sheetViews>
  <sheetFormatPr defaultColWidth="9" defaultRowHeight="13"/>
  <cols>
    <col min="1" max="64" width="2.6328125" style="80" customWidth="1"/>
    <col min="65" max="16384" width="9" style="80"/>
  </cols>
  <sheetData>
    <row r="1" spans="1:35" s="72" customFormat="1" ht="21" customHeight="1">
      <c r="A1" s="210" t="s">
        <v>272</v>
      </c>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row>
    <row r="2" spans="1:35" s="72" customFormat="1" ht="21" customHeight="1">
      <c r="A2" s="3077" t="s">
        <v>336</v>
      </c>
      <c r="B2" s="3077"/>
      <c r="C2" s="3077"/>
      <c r="D2" s="3077"/>
      <c r="E2" s="3077"/>
      <c r="F2" s="3077"/>
      <c r="G2" s="3077"/>
      <c r="H2" s="3077"/>
      <c r="I2" s="3077"/>
      <c r="J2" s="3077"/>
      <c r="K2" s="3077"/>
      <c r="L2" s="3077"/>
      <c r="M2" s="3077"/>
      <c r="N2" s="3077"/>
      <c r="O2" s="3077"/>
      <c r="P2" s="3077"/>
      <c r="Q2" s="3077"/>
      <c r="R2" s="3077"/>
      <c r="S2" s="3077"/>
      <c r="T2" s="3077"/>
      <c r="U2" s="3077"/>
      <c r="V2" s="3077"/>
      <c r="W2" s="3077"/>
      <c r="X2" s="3077"/>
      <c r="Y2" s="3077"/>
      <c r="Z2" s="3077"/>
      <c r="AA2" s="3077"/>
      <c r="AB2" s="3077"/>
      <c r="AC2" s="3077"/>
      <c r="AD2" s="3077"/>
      <c r="AE2" s="3077"/>
      <c r="AF2" s="3077"/>
      <c r="AG2" s="3077"/>
      <c r="AH2" s="3077"/>
      <c r="AI2" s="3077"/>
    </row>
    <row r="3" spans="1:35" ht="21" customHeight="1" thickBot="1">
      <c r="A3" s="79"/>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row>
    <row r="4" spans="1:35" ht="21" customHeight="1">
      <c r="A4" s="3078" t="s">
        <v>136</v>
      </c>
      <c r="B4" s="3079"/>
      <c r="C4" s="3079"/>
      <c r="D4" s="3079"/>
      <c r="E4" s="3079"/>
      <c r="F4" s="3079"/>
      <c r="G4" s="3079"/>
      <c r="H4" s="3079"/>
      <c r="I4" s="3079"/>
      <c r="J4" s="3079"/>
      <c r="K4" s="3079"/>
      <c r="L4" s="3080"/>
      <c r="M4" s="3080"/>
      <c r="N4" s="3080"/>
      <c r="O4" s="3080"/>
      <c r="P4" s="3080"/>
      <c r="Q4" s="3080"/>
      <c r="R4" s="3080"/>
      <c r="S4" s="3080"/>
      <c r="T4" s="3080"/>
      <c r="U4" s="3080"/>
      <c r="V4" s="3080"/>
      <c r="W4" s="3080"/>
      <c r="X4" s="3080"/>
      <c r="Y4" s="3080"/>
      <c r="Z4" s="3080"/>
      <c r="AA4" s="3080"/>
      <c r="AB4" s="3080"/>
      <c r="AC4" s="3080"/>
      <c r="AD4" s="3080"/>
      <c r="AE4" s="3080"/>
      <c r="AF4" s="3080"/>
      <c r="AG4" s="3080"/>
      <c r="AH4" s="3080"/>
      <c r="AI4" s="3081"/>
    </row>
    <row r="5" spans="1:35" ht="21" customHeight="1">
      <c r="A5" s="3082" t="s">
        <v>337</v>
      </c>
      <c r="B5" s="3073"/>
      <c r="C5" s="3073"/>
      <c r="D5" s="3073"/>
      <c r="E5" s="3073"/>
      <c r="F5" s="3073"/>
      <c r="G5" s="3073"/>
      <c r="H5" s="3073"/>
      <c r="I5" s="3073"/>
      <c r="J5" s="3073"/>
      <c r="K5" s="3073"/>
      <c r="L5" s="3083" t="s">
        <v>338</v>
      </c>
      <c r="M5" s="3084"/>
      <c r="N5" s="3084"/>
      <c r="O5" s="3084"/>
      <c r="P5" s="3084"/>
      <c r="Q5" s="3084"/>
      <c r="R5" s="3084"/>
      <c r="S5" s="3084"/>
      <c r="T5" s="3084"/>
      <c r="U5" s="3084"/>
      <c r="V5" s="3084"/>
      <c r="W5" s="3084"/>
      <c r="X5" s="3084"/>
      <c r="Y5" s="3084"/>
      <c r="Z5" s="3084"/>
      <c r="AA5" s="3084"/>
      <c r="AB5" s="3084"/>
      <c r="AC5" s="3084"/>
      <c r="AD5" s="3084"/>
      <c r="AE5" s="3084"/>
      <c r="AF5" s="3084"/>
      <c r="AG5" s="3084"/>
      <c r="AH5" s="3084"/>
      <c r="AI5" s="3085"/>
    </row>
    <row r="6" spans="1:35" ht="21" customHeight="1">
      <c r="A6" s="3082" t="s">
        <v>129</v>
      </c>
      <c r="B6" s="3073"/>
      <c r="C6" s="3073"/>
      <c r="D6" s="3073"/>
      <c r="E6" s="3073"/>
      <c r="F6" s="3073"/>
      <c r="G6" s="3073"/>
      <c r="H6" s="3073"/>
      <c r="I6" s="3073"/>
      <c r="J6" s="3073"/>
      <c r="K6" s="3073"/>
      <c r="L6" s="3086"/>
      <c r="M6" s="3086"/>
      <c r="N6" s="3086"/>
      <c r="O6" s="3086"/>
      <c r="P6" s="3086"/>
      <c r="Q6" s="3086"/>
      <c r="R6" s="3086"/>
      <c r="S6" s="3086"/>
      <c r="T6" s="3086"/>
      <c r="U6" s="3086"/>
      <c r="V6" s="3086"/>
      <c r="W6" s="3086"/>
      <c r="X6" s="3086"/>
      <c r="Y6" s="3086"/>
      <c r="Z6" s="3086"/>
      <c r="AA6" s="3086"/>
      <c r="AB6" s="3086"/>
      <c r="AC6" s="3086"/>
      <c r="AD6" s="3086"/>
      <c r="AE6" s="3086"/>
      <c r="AF6" s="3086"/>
      <c r="AG6" s="3086"/>
      <c r="AH6" s="3086"/>
      <c r="AI6" s="3087"/>
    </row>
    <row r="7" spans="1:35" ht="21" customHeight="1">
      <c r="A7" s="2728" t="s">
        <v>130</v>
      </c>
      <c r="B7" s="2729"/>
      <c r="C7" s="2729"/>
      <c r="D7" s="2729"/>
      <c r="E7" s="2729"/>
      <c r="F7" s="3073" t="s">
        <v>131</v>
      </c>
      <c r="G7" s="3073"/>
      <c r="H7" s="3073"/>
      <c r="I7" s="3073"/>
      <c r="J7" s="3073"/>
      <c r="K7" s="3073"/>
      <c r="L7" s="2729"/>
      <c r="M7" s="2729"/>
      <c r="N7" s="2729"/>
      <c r="O7" s="2729"/>
      <c r="P7" s="2729"/>
      <c r="Q7" s="2729"/>
      <c r="R7" s="2729"/>
      <c r="S7" s="2729"/>
      <c r="T7" s="2729"/>
      <c r="U7" s="2729"/>
      <c r="V7" s="2729" t="s">
        <v>132</v>
      </c>
      <c r="W7" s="2729"/>
      <c r="X7" s="2729"/>
      <c r="Y7" s="2729"/>
      <c r="Z7" s="2729"/>
      <c r="AA7" s="2729"/>
      <c r="AB7" s="2729"/>
      <c r="AC7" s="2729"/>
      <c r="AD7" s="2729"/>
      <c r="AE7" s="2729"/>
      <c r="AF7" s="2729"/>
      <c r="AG7" s="2729"/>
      <c r="AH7" s="2729"/>
      <c r="AI7" s="3074"/>
    </row>
    <row r="8" spans="1:35" ht="21" customHeight="1" thickBot="1">
      <c r="A8" s="3071"/>
      <c r="B8" s="3072"/>
      <c r="C8" s="3072"/>
      <c r="D8" s="3072"/>
      <c r="E8" s="3072"/>
      <c r="F8" s="3076" t="s">
        <v>133</v>
      </c>
      <c r="G8" s="3076"/>
      <c r="H8" s="3076"/>
      <c r="I8" s="3076"/>
      <c r="J8" s="3076"/>
      <c r="K8" s="3076"/>
      <c r="L8" s="3072"/>
      <c r="M8" s="3072"/>
      <c r="N8" s="3072"/>
      <c r="O8" s="3072"/>
      <c r="P8" s="3072"/>
      <c r="Q8" s="3072"/>
      <c r="R8" s="3072"/>
      <c r="S8" s="3072"/>
      <c r="T8" s="3072"/>
      <c r="U8" s="3072"/>
      <c r="V8" s="3072"/>
      <c r="W8" s="3072"/>
      <c r="X8" s="3072"/>
      <c r="Y8" s="3072"/>
      <c r="Z8" s="3072"/>
      <c r="AA8" s="3072"/>
      <c r="AB8" s="3072"/>
      <c r="AC8" s="3072"/>
      <c r="AD8" s="3072"/>
      <c r="AE8" s="3072"/>
      <c r="AF8" s="3072"/>
      <c r="AG8" s="3072"/>
      <c r="AH8" s="3072"/>
      <c r="AI8" s="3075"/>
    </row>
    <row r="9" spans="1:35" ht="21" customHeight="1" thickTop="1">
      <c r="A9" s="3088" t="s">
        <v>28</v>
      </c>
      <c r="B9" s="3089"/>
      <c r="C9" s="3094" t="s">
        <v>29</v>
      </c>
      <c r="D9" s="3094"/>
      <c r="E9" s="3094"/>
      <c r="F9" s="3094"/>
      <c r="G9" s="3094"/>
      <c r="H9" s="3094"/>
      <c r="I9" s="3094"/>
      <c r="J9" s="3094"/>
      <c r="K9" s="3094"/>
      <c r="L9" s="2725" t="s">
        <v>30</v>
      </c>
      <c r="M9" s="2725"/>
      <c r="N9" s="2725"/>
      <c r="O9" s="2725"/>
      <c r="P9" s="2725"/>
      <c r="Q9" s="2725"/>
      <c r="R9" s="2725"/>
      <c r="S9" s="2725"/>
      <c r="T9" s="2725"/>
      <c r="U9" s="2725"/>
      <c r="V9" s="2725"/>
      <c r="W9" s="2725"/>
      <c r="X9" s="2725" t="s">
        <v>197</v>
      </c>
      <c r="Y9" s="2725"/>
      <c r="Z9" s="2725"/>
      <c r="AA9" s="2725"/>
      <c r="AB9" s="3096" t="s">
        <v>339</v>
      </c>
      <c r="AC9" s="3097"/>
      <c r="AD9" s="3097"/>
      <c r="AE9" s="3097"/>
      <c r="AF9" s="3097"/>
      <c r="AG9" s="3097"/>
      <c r="AH9" s="3097"/>
      <c r="AI9" s="3098"/>
    </row>
    <row r="10" spans="1:35" ht="21" customHeight="1">
      <c r="A10" s="3090"/>
      <c r="B10" s="3091"/>
      <c r="C10" s="3095"/>
      <c r="D10" s="3095"/>
      <c r="E10" s="3095"/>
      <c r="F10" s="3095"/>
      <c r="G10" s="3095"/>
      <c r="H10" s="3095"/>
      <c r="I10" s="3095"/>
      <c r="J10" s="3095"/>
      <c r="K10" s="3095"/>
      <c r="L10" s="2729"/>
      <c r="M10" s="2729"/>
      <c r="N10" s="2729"/>
      <c r="O10" s="2729"/>
      <c r="P10" s="2729"/>
      <c r="Q10" s="2729"/>
      <c r="R10" s="2729"/>
      <c r="S10" s="2729"/>
      <c r="T10" s="2729"/>
      <c r="U10" s="2729"/>
      <c r="V10" s="2729"/>
      <c r="W10" s="2729"/>
      <c r="X10" s="2729"/>
      <c r="Y10" s="2729"/>
      <c r="Z10" s="2729"/>
      <c r="AA10" s="2729"/>
      <c r="AB10" s="3099"/>
      <c r="AC10" s="3100"/>
      <c r="AD10" s="3100"/>
      <c r="AE10" s="3100"/>
      <c r="AF10" s="3100"/>
      <c r="AG10" s="3100"/>
      <c r="AH10" s="3100"/>
      <c r="AI10" s="3101"/>
    </row>
    <row r="11" spans="1:35" ht="21" customHeight="1">
      <c r="A11" s="3090"/>
      <c r="B11" s="3091"/>
      <c r="C11" s="3095"/>
      <c r="D11" s="3095"/>
      <c r="E11" s="3095"/>
      <c r="F11" s="3095"/>
      <c r="G11" s="3095"/>
      <c r="H11" s="3095"/>
      <c r="I11" s="3095"/>
      <c r="J11" s="3095"/>
      <c r="K11" s="3095"/>
      <c r="L11" s="2729"/>
      <c r="M11" s="2729"/>
      <c r="N11" s="2729"/>
      <c r="O11" s="2729"/>
      <c r="P11" s="2729"/>
      <c r="Q11" s="2729"/>
      <c r="R11" s="2729"/>
      <c r="S11" s="2729"/>
      <c r="T11" s="2729"/>
      <c r="U11" s="2729"/>
      <c r="V11" s="2729"/>
      <c r="W11" s="2729"/>
      <c r="X11" s="2729"/>
      <c r="Y11" s="2729"/>
      <c r="Z11" s="2729"/>
      <c r="AA11" s="2729"/>
      <c r="AB11" s="3102"/>
      <c r="AC11" s="3103"/>
      <c r="AD11" s="3103"/>
      <c r="AE11" s="3103"/>
      <c r="AF11" s="3103"/>
      <c r="AG11" s="3103"/>
      <c r="AH11" s="3103"/>
      <c r="AI11" s="3104"/>
    </row>
    <row r="12" spans="1:35" ht="21" customHeight="1">
      <c r="A12" s="3090"/>
      <c r="B12" s="3091"/>
      <c r="C12" s="3095">
        <v>1</v>
      </c>
      <c r="D12" s="3095"/>
      <c r="E12" s="3095" t="s">
        <v>340</v>
      </c>
      <c r="F12" s="3095"/>
      <c r="G12" s="3095"/>
      <c r="H12" s="3095"/>
      <c r="I12" s="3095"/>
      <c r="J12" s="3095"/>
      <c r="K12" s="3095"/>
      <c r="L12" s="3105" t="s">
        <v>341</v>
      </c>
      <c r="M12" s="3106"/>
      <c r="N12" s="3106"/>
      <c r="O12" s="3106"/>
      <c r="P12" s="3106"/>
      <c r="Q12" s="3106"/>
      <c r="R12" s="3106"/>
      <c r="S12" s="3106"/>
      <c r="T12" s="3106"/>
      <c r="U12" s="3106"/>
      <c r="V12" s="3106"/>
      <c r="W12" s="3107"/>
      <c r="X12" s="3108" t="s">
        <v>342</v>
      </c>
      <c r="Y12" s="2729"/>
      <c r="Z12" s="2729"/>
      <c r="AA12" s="2729"/>
      <c r="AB12" s="3083"/>
      <c r="AC12" s="3084"/>
      <c r="AD12" s="3084"/>
      <c r="AE12" s="3084"/>
      <c r="AF12" s="3084"/>
      <c r="AG12" s="3084"/>
      <c r="AH12" s="3084"/>
      <c r="AI12" s="3085"/>
    </row>
    <row r="13" spans="1:35" ht="21" customHeight="1">
      <c r="A13" s="3090"/>
      <c r="B13" s="3091"/>
      <c r="C13" s="3095">
        <v>2</v>
      </c>
      <c r="D13" s="3095"/>
      <c r="E13" s="3095" t="s">
        <v>343</v>
      </c>
      <c r="F13" s="3095"/>
      <c r="G13" s="3095"/>
      <c r="H13" s="3095"/>
      <c r="I13" s="3095"/>
      <c r="J13" s="3095"/>
      <c r="K13" s="3095"/>
      <c r="L13" s="3105" t="s">
        <v>341</v>
      </c>
      <c r="M13" s="3106"/>
      <c r="N13" s="3106"/>
      <c r="O13" s="3106"/>
      <c r="P13" s="3106"/>
      <c r="Q13" s="3106"/>
      <c r="R13" s="3106"/>
      <c r="S13" s="3106"/>
      <c r="T13" s="3106"/>
      <c r="U13" s="3106"/>
      <c r="V13" s="3106"/>
      <c r="W13" s="3107"/>
      <c r="X13" s="2729" t="s">
        <v>344</v>
      </c>
      <c r="Y13" s="2729"/>
      <c r="Z13" s="2729"/>
      <c r="AA13" s="2729"/>
      <c r="AB13" s="3083" t="s">
        <v>33</v>
      </c>
      <c r="AC13" s="3084"/>
      <c r="AD13" s="3084"/>
      <c r="AE13" s="3084"/>
      <c r="AF13" s="3084"/>
      <c r="AG13" s="3084"/>
      <c r="AH13" s="3084"/>
      <c r="AI13" s="3085"/>
    </row>
    <row r="14" spans="1:35" ht="21" customHeight="1">
      <c r="A14" s="3090"/>
      <c r="B14" s="3091"/>
      <c r="C14" s="3095">
        <v>3</v>
      </c>
      <c r="D14" s="3095"/>
      <c r="E14" s="3095" t="s">
        <v>345</v>
      </c>
      <c r="F14" s="3095"/>
      <c r="G14" s="3095"/>
      <c r="H14" s="3095"/>
      <c r="I14" s="3095"/>
      <c r="J14" s="3095"/>
      <c r="K14" s="3095"/>
      <c r="L14" s="3105" t="s">
        <v>341</v>
      </c>
      <c r="M14" s="3106"/>
      <c r="N14" s="3106"/>
      <c r="O14" s="3106"/>
      <c r="P14" s="3106"/>
      <c r="Q14" s="3106"/>
      <c r="R14" s="3106"/>
      <c r="S14" s="3106"/>
      <c r="T14" s="3106"/>
      <c r="U14" s="3106"/>
      <c r="V14" s="3106"/>
      <c r="W14" s="3107"/>
      <c r="X14" s="2729" t="s">
        <v>346</v>
      </c>
      <c r="Y14" s="2729"/>
      <c r="Z14" s="2729"/>
      <c r="AA14" s="2729"/>
      <c r="AB14" s="3083"/>
      <c r="AC14" s="3084"/>
      <c r="AD14" s="3084"/>
      <c r="AE14" s="3084"/>
      <c r="AF14" s="3084"/>
      <c r="AG14" s="3084"/>
      <c r="AH14" s="3084"/>
      <c r="AI14" s="3085"/>
    </row>
    <row r="15" spans="1:35" ht="21" customHeight="1">
      <c r="A15" s="3090"/>
      <c r="B15" s="3091"/>
      <c r="C15" s="3095">
        <v>4</v>
      </c>
      <c r="D15" s="3095"/>
      <c r="E15" s="3095"/>
      <c r="F15" s="3095"/>
      <c r="G15" s="3095"/>
      <c r="H15" s="3095"/>
      <c r="I15" s="3095"/>
      <c r="J15" s="3095"/>
      <c r="K15" s="3095"/>
      <c r="L15" s="2729"/>
      <c r="M15" s="2729"/>
      <c r="N15" s="2729"/>
      <c r="O15" s="2729"/>
      <c r="P15" s="2729"/>
      <c r="Q15" s="2729"/>
      <c r="R15" s="2729"/>
      <c r="S15" s="2729"/>
      <c r="T15" s="2729"/>
      <c r="U15" s="2729"/>
      <c r="V15" s="2729"/>
      <c r="W15" s="2729"/>
      <c r="X15" s="2729"/>
      <c r="Y15" s="2729"/>
      <c r="Z15" s="2729"/>
      <c r="AA15" s="2729"/>
      <c r="AB15" s="3083"/>
      <c r="AC15" s="3084"/>
      <c r="AD15" s="3084"/>
      <c r="AE15" s="3084"/>
      <c r="AF15" s="3084"/>
      <c r="AG15" s="3084"/>
      <c r="AH15" s="3084"/>
      <c r="AI15" s="3085"/>
    </row>
    <row r="16" spans="1:35" ht="21" customHeight="1">
      <c r="A16" s="3090"/>
      <c r="B16" s="3091"/>
      <c r="C16" s="3095">
        <v>5</v>
      </c>
      <c r="D16" s="3095"/>
      <c r="E16" s="3095"/>
      <c r="F16" s="3095"/>
      <c r="G16" s="3095"/>
      <c r="H16" s="3095"/>
      <c r="I16" s="3095"/>
      <c r="J16" s="3095"/>
      <c r="K16" s="3095"/>
      <c r="L16" s="2729"/>
      <c r="M16" s="2729"/>
      <c r="N16" s="2729"/>
      <c r="O16" s="2729"/>
      <c r="P16" s="2729"/>
      <c r="Q16" s="2729"/>
      <c r="R16" s="2729"/>
      <c r="S16" s="2729"/>
      <c r="T16" s="2729"/>
      <c r="U16" s="2729"/>
      <c r="V16" s="2729"/>
      <c r="W16" s="2729"/>
      <c r="X16" s="2729"/>
      <c r="Y16" s="2729"/>
      <c r="Z16" s="2729"/>
      <c r="AA16" s="2729"/>
      <c r="AB16" s="3083"/>
      <c r="AC16" s="3084"/>
      <c r="AD16" s="3084"/>
      <c r="AE16" s="3084"/>
      <c r="AF16" s="3084"/>
      <c r="AG16" s="3084"/>
      <c r="AH16" s="3084"/>
      <c r="AI16" s="3085"/>
    </row>
    <row r="17" spans="1:35" ht="21" customHeight="1">
      <c r="A17" s="3090"/>
      <c r="B17" s="3091"/>
      <c r="C17" s="3095">
        <v>6</v>
      </c>
      <c r="D17" s="3095"/>
      <c r="E17" s="3095"/>
      <c r="F17" s="3095"/>
      <c r="G17" s="3095"/>
      <c r="H17" s="3095"/>
      <c r="I17" s="3095"/>
      <c r="J17" s="3095"/>
      <c r="K17" s="3095"/>
      <c r="L17" s="2729"/>
      <c r="M17" s="2729"/>
      <c r="N17" s="2729"/>
      <c r="O17" s="2729"/>
      <c r="P17" s="2729"/>
      <c r="Q17" s="2729"/>
      <c r="R17" s="2729"/>
      <c r="S17" s="2729"/>
      <c r="T17" s="2729"/>
      <c r="U17" s="2729"/>
      <c r="V17" s="2729"/>
      <c r="W17" s="2729"/>
      <c r="X17" s="2729"/>
      <c r="Y17" s="2729"/>
      <c r="Z17" s="2729"/>
      <c r="AA17" s="2729"/>
      <c r="AB17" s="3083"/>
      <c r="AC17" s="3084"/>
      <c r="AD17" s="3084"/>
      <c r="AE17" s="3084"/>
      <c r="AF17" s="3084"/>
      <c r="AG17" s="3084"/>
      <c r="AH17" s="3084"/>
      <c r="AI17" s="3085"/>
    </row>
    <row r="18" spans="1:35" ht="21" customHeight="1">
      <c r="A18" s="3090"/>
      <c r="B18" s="3091"/>
      <c r="C18" s="3095">
        <v>7</v>
      </c>
      <c r="D18" s="3095"/>
      <c r="E18" s="3095"/>
      <c r="F18" s="3095"/>
      <c r="G18" s="3095"/>
      <c r="H18" s="3095"/>
      <c r="I18" s="3095"/>
      <c r="J18" s="3095"/>
      <c r="K18" s="3095"/>
      <c r="L18" s="2729"/>
      <c r="M18" s="2729"/>
      <c r="N18" s="2729"/>
      <c r="O18" s="2729"/>
      <c r="P18" s="2729"/>
      <c r="Q18" s="2729"/>
      <c r="R18" s="2729"/>
      <c r="S18" s="2729"/>
      <c r="T18" s="2729"/>
      <c r="U18" s="2729"/>
      <c r="V18" s="2729"/>
      <c r="W18" s="2729"/>
      <c r="X18" s="2729"/>
      <c r="Y18" s="2729"/>
      <c r="Z18" s="2729"/>
      <c r="AA18" s="2729"/>
      <c r="AB18" s="3083"/>
      <c r="AC18" s="3084"/>
      <c r="AD18" s="3084"/>
      <c r="AE18" s="3084"/>
      <c r="AF18" s="3084"/>
      <c r="AG18" s="3084"/>
      <c r="AH18" s="3084"/>
      <c r="AI18" s="3085"/>
    </row>
    <row r="19" spans="1:35" ht="21" customHeight="1">
      <c r="A19" s="3090"/>
      <c r="B19" s="3091"/>
      <c r="C19" s="3095">
        <v>8</v>
      </c>
      <c r="D19" s="3095"/>
      <c r="E19" s="3095"/>
      <c r="F19" s="3095"/>
      <c r="G19" s="3095"/>
      <c r="H19" s="3095"/>
      <c r="I19" s="3095"/>
      <c r="J19" s="3095"/>
      <c r="K19" s="3095"/>
      <c r="L19" s="2729"/>
      <c r="M19" s="2729"/>
      <c r="N19" s="2729"/>
      <c r="O19" s="2729"/>
      <c r="P19" s="2729"/>
      <c r="Q19" s="2729"/>
      <c r="R19" s="2729"/>
      <c r="S19" s="2729"/>
      <c r="T19" s="2729"/>
      <c r="U19" s="2729"/>
      <c r="V19" s="2729"/>
      <c r="W19" s="2729"/>
      <c r="X19" s="2729"/>
      <c r="Y19" s="2729"/>
      <c r="Z19" s="2729"/>
      <c r="AA19" s="2729"/>
      <c r="AB19" s="3083"/>
      <c r="AC19" s="3084"/>
      <c r="AD19" s="3084"/>
      <c r="AE19" s="3084"/>
      <c r="AF19" s="3084"/>
      <c r="AG19" s="3084"/>
      <c r="AH19" s="3084"/>
      <c r="AI19" s="3085"/>
    </row>
    <row r="20" spans="1:35" ht="21" customHeight="1" thickBot="1">
      <c r="A20" s="3092"/>
      <c r="B20" s="3093"/>
      <c r="C20" s="3072" t="s">
        <v>347</v>
      </c>
      <c r="D20" s="3072"/>
      <c r="E20" s="3072"/>
      <c r="F20" s="3072"/>
      <c r="G20" s="3072"/>
      <c r="H20" s="3072"/>
      <c r="I20" s="3072"/>
      <c r="J20" s="3072"/>
      <c r="K20" s="3072"/>
      <c r="L20" s="3072"/>
      <c r="M20" s="3072"/>
      <c r="N20" s="3072"/>
      <c r="O20" s="3072"/>
      <c r="P20" s="3072"/>
      <c r="Q20" s="3072"/>
      <c r="R20" s="3072"/>
      <c r="S20" s="3072"/>
      <c r="T20" s="3072"/>
      <c r="U20" s="3072"/>
      <c r="V20" s="3072"/>
      <c r="W20" s="3072"/>
      <c r="X20" s="3109" t="s">
        <v>348</v>
      </c>
      <c r="Y20" s="3109"/>
      <c r="Z20" s="3109"/>
      <c r="AA20" s="3109"/>
      <c r="AB20" s="3083"/>
      <c r="AC20" s="3084"/>
      <c r="AD20" s="3084"/>
      <c r="AE20" s="3084"/>
      <c r="AF20" s="3084"/>
      <c r="AG20" s="3084"/>
      <c r="AH20" s="3084"/>
      <c r="AI20" s="3085"/>
    </row>
    <row r="21" spans="1:35" ht="21" customHeight="1">
      <c r="A21" s="3130" t="s">
        <v>349</v>
      </c>
      <c r="B21" s="3131"/>
      <c r="C21" s="3134" t="s">
        <v>31</v>
      </c>
      <c r="D21" s="3134"/>
      <c r="E21" s="3134"/>
      <c r="F21" s="3134"/>
      <c r="G21" s="3134"/>
      <c r="H21" s="3134"/>
      <c r="I21" s="3134"/>
      <c r="J21" s="3136" t="s">
        <v>350</v>
      </c>
      <c r="K21" s="3136"/>
      <c r="L21" s="3136"/>
      <c r="M21" s="3136"/>
      <c r="N21" s="3136"/>
      <c r="O21" s="3136"/>
      <c r="P21" s="3136"/>
      <c r="Q21" s="3136" t="s">
        <v>55</v>
      </c>
      <c r="R21" s="3136"/>
      <c r="S21" s="3136"/>
      <c r="T21" s="3136"/>
      <c r="U21" s="3136"/>
      <c r="V21" s="3136"/>
      <c r="W21" s="3136"/>
      <c r="X21" s="3116" t="s">
        <v>351</v>
      </c>
      <c r="Y21" s="3117"/>
      <c r="Z21" s="3117"/>
      <c r="AA21" s="3118"/>
      <c r="AB21" s="3122" t="s">
        <v>352</v>
      </c>
      <c r="AC21" s="3122"/>
      <c r="AD21" s="3122"/>
      <c r="AE21" s="3122"/>
      <c r="AF21" s="3122"/>
      <c r="AG21" s="3122"/>
      <c r="AH21" s="3122"/>
      <c r="AI21" s="3123"/>
    </row>
    <row r="22" spans="1:35" ht="21" customHeight="1">
      <c r="A22" s="3090"/>
      <c r="B22" s="3091"/>
      <c r="C22" s="3135"/>
      <c r="D22" s="3135"/>
      <c r="E22" s="3135"/>
      <c r="F22" s="3135"/>
      <c r="G22" s="3135"/>
      <c r="H22" s="3135"/>
      <c r="I22" s="3135"/>
      <c r="J22" s="3137"/>
      <c r="K22" s="3137"/>
      <c r="L22" s="3137"/>
      <c r="M22" s="3137"/>
      <c r="N22" s="3137"/>
      <c r="O22" s="3137"/>
      <c r="P22" s="3137"/>
      <c r="Q22" s="3137"/>
      <c r="R22" s="3137"/>
      <c r="S22" s="3137"/>
      <c r="T22" s="3137"/>
      <c r="U22" s="3137"/>
      <c r="V22" s="3137"/>
      <c r="W22" s="3137"/>
      <c r="X22" s="3119"/>
      <c r="Y22" s="3120"/>
      <c r="Z22" s="3120"/>
      <c r="AA22" s="3121"/>
      <c r="AB22" s="3100"/>
      <c r="AC22" s="3100"/>
      <c r="AD22" s="3100"/>
      <c r="AE22" s="3100"/>
      <c r="AF22" s="3100"/>
      <c r="AG22" s="3100"/>
      <c r="AH22" s="3100"/>
      <c r="AI22" s="3101"/>
    </row>
    <row r="23" spans="1:35" ht="21" customHeight="1">
      <c r="A23" s="3090"/>
      <c r="B23" s="3091"/>
      <c r="C23" s="3135"/>
      <c r="D23" s="3135"/>
      <c r="E23" s="3135"/>
      <c r="F23" s="3135"/>
      <c r="G23" s="3135"/>
      <c r="H23" s="3135"/>
      <c r="I23" s="3135"/>
      <c r="J23" s="3137"/>
      <c r="K23" s="3137"/>
      <c r="L23" s="3137"/>
      <c r="M23" s="3137"/>
      <c r="N23" s="3137"/>
      <c r="O23" s="3137"/>
      <c r="P23" s="3137"/>
      <c r="Q23" s="3137"/>
      <c r="R23" s="3137"/>
      <c r="S23" s="3137"/>
      <c r="T23" s="3137"/>
      <c r="U23" s="3137"/>
      <c r="V23" s="3137"/>
      <c r="W23" s="3137"/>
      <c r="X23" s="3119"/>
      <c r="Y23" s="3120"/>
      <c r="Z23" s="3120"/>
      <c r="AA23" s="3121"/>
      <c r="AB23" s="3103"/>
      <c r="AC23" s="3103"/>
      <c r="AD23" s="3103"/>
      <c r="AE23" s="3103"/>
      <c r="AF23" s="3103"/>
      <c r="AG23" s="3103"/>
      <c r="AH23" s="3103"/>
      <c r="AI23" s="3104"/>
    </row>
    <row r="24" spans="1:35" ht="21" customHeight="1">
      <c r="A24" s="3090"/>
      <c r="B24" s="3091"/>
      <c r="C24" s="3110" t="s">
        <v>317</v>
      </c>
      <c r="D24" s="3110"/>
      <c r="E24" s="3110"/>
      <c r="F24" s="3110"/>
      <c r="G24" s="3110"/>
      <c r="H24" s="3110"/>
      <c r="I24" s="3110"/>
      <c r="J24" s="3110"/>
      <c r="K24" s="3110"/>
      <c r="L24" s="3110"/>
      <c r="M24" s="3110"/>
      <c r="N24" s="3110"/>
      <c r="O24" s="3110"/>
      <c r="P24" s="3110"/>
      <c r="Q24" s="102">
        <v>1</v>
      </c>
      <c r="R24" s="3110" t="s">
        <v>353</v>
      </c>
      <c r="S24" s="3110"/>
      <c r="T24" s="3110"/>
      <c r="U24" s="3110"/>
      <c r="V24" s="3110"/>
      <c r="W24" s="3110"/>
      <c r="X24" s="3111">
        <v>2</v>
      </c>
      <c r="Y24" s="3112"/>
      <c r="Z24" s="3112"/>
      <c r="AA24" s="3113"/>
      <c r="AB24" s="3114"/>
      <c r="AC24" s="3114"/>
      <c r="AD24" s="3114"/>
      <c r="AE24" s="3114"/>
      <c r="AF24" s="3114"/>
      <c r="AG24" s="3114"/>
      <c r="AH24" s="3114"/>
      <c r="AI24" s="3115"/>
    </row>
    <row r="25" spans="1:35" ht="21" customHeight="1">
      <c r="A25" s="3090"/>
      <c r="B25" s="3091"/>
      <c r="C25" s="3110"/>
      <c r="D25" s="3110"/>
      <c r="E25" s="3110"/>
      <c r="F25" s="3110"/>
      <c r="G25" s="3110"/>
      <c r="H25" s="3110"/>
      <c r="I25" s="3110"/>
      <c r="J25" s="3110"/>
      <c r="K25" s="3110"/>
      <c r="L25" s="3110"/>
      <c r="M25" s="3110"/>
      <c r="N25" s="3110"/>
      <c r="O25" s="3110"/>
      <c r="P25" s="3110"/>
      <c r="Q25" s="102">
        <v>2</v>
      </c>
      <c r="R25" s="3110" t="s">
        <v>353</v>
      </c>
      <c r="S25" s="3110"/>
      <c r="T25" s="3110"/>
      <c r="U25" s="3110"/>
      <c r="V25" s="3110"/>
      <c r="W25" s="3110"/>
      <c r="X25" s="3111">
        <v>3</v>
      </c>
      <c r="Y25" s="3112"/>
      <c r="Z25" s="3112"/>
      <c r="AA25" s="3113"/>
      <c r="AB25" s="3114"/>
      <c r="AC25" s="3114"/>
      <c r="AD25" s="3114"/>
      <c r="AE25" s="3114"/>
      <c r="AF25" s="3114"/>
      <c r="AG25" s="3114"/>
      <c r="AH25" s="3114"/>
      <c r="AI25" s="3115"/>
    </row>
    <row r="26" spans="1:35" ht="21" customHeight="1">
      <c r="A26" s="3090"/>
      <c r="B26" s="3091"/>
      <c r="C26" s="3110"/>
      <c r="D26" s="3110"/>
      <c r="E26" s="3110"/>
      <c r="F26" s="3110"/>
      <c r="G26" s="3110"/>
      <c r="H26" s="3110"/>
      <c r="I26" s="3110"/>
      <c r="J26" s="3110"/>
      <c r="K26" s="3110"/>
      <c r="L26" s="3110"/>
      <c r="M26" s="3110"/>
      <c r="N26" s="3110"/>
      <c r="O26" s="3110"/>
      <c r="P26" s="3110"/>
      <c r="Q26" s="102">
        <v>3</v>
      </c>
      <c r="R26" s="3110" t="s">
        <v>353</v>
      </c>
      <c r="S26" s="3110"/>
      <c r="T26" s="3110"/>
      <c r="U26" s="3110"/>
      <c r="V26" s="3110"/>
      <c r="W26" s="3110"/>
      <c r="X26" s="3111">
        <v>2</v>
      </c>
      <c r="Y26" s="3112"/>
      <c r="Z26" s="3112"/>
      <c r="AA26" s="3113"/>
      <c r="AB26" s="3114"/>
      <c r="AC26" s="3114"/>
      <c r="AD26" s="3114"/>
      <c r="AE26" s="3114"/>
      <c r="AF26" s="3114"/>
      <c r="AG26" s="3114"/>
      <c r="AH26" s="3114"/>
      <c r="AI26" s="3115"/>
    </row>
    <row r="27" spans="1:35" ht="21" customHeight="1">
      <c r="A27" s="3090"/>
      <c r="B27" s="3091"/>
      <c r="C27" s="3110"/>
      <c r="D27" s="3110"/>
      <c r="E27" s="3110"/>
      <c r="F27" s="3110"/>
      <c r="G27" s="3110"/>
      <c r="H27" s="3110"/>
      <c r="I27" s="3110"/>
      <c r="J27" s="3110"/>
      <c r="K27" s="3110"/>
      <c r="L27" s="3110"/>
      <c r="M27" s="3110"/>
      <c r="N27" s="3110"/>
      <c r="O27" s="3110"/>
      <c r="P27" s="3110"/>
      <c r="Q27" s="102">
        <v>4</v>
      </c>
      <c r="R27" s="3110" t="s">
        <v>353</v>
      </c>
      <c r="S27" s="3110"/>
      <c r="T27" s="3110"/>
      <c r="U27" s="3110"/>
      <c r="V27" s="3110"/>
      <c r="W27" s="3110"/>
      <c r="X27" s="3111">
        <v>3</v>
      </c>
      <c r="Y27" s="3112"/>
      <c r="Z27" s="3112"/>
      <c r="AA27" s="3113"/>
      <c r="AB27" s="3114"/>
      <c r="AC27" s="3114"/>
      <c r="AD27" s="3114"/>
      <c r="AE27" s="3114"/>
      <c r="AF27" s="3114"/>
      <c r="AG27" s="3114"/>
      <c r="AH27" s="3114"/>
      <c r="AI27" s="3115"/>
    </row>
    <row r="28" spans="1:35" ht="21" customHeight="1">
      <c r="A28" s="3090"/>
      <c r="B28" s="3091"/>
      <c r="C28" s="3110" t="s">
        <v>319</v>
      </c>
      <c r="D28" s="3110"/>
      <c r="E28" s="3110"/>
      <c r="F28" s="3110"/>
      <c r="G28" s="3110"/>
      <c r="H28" s="3110"/>
      <c r="I28" s="3110"/>
      <c r="J28" s="3110"/>
      <c r="K28" s="3110"/>
      <c r="L28" s="3110"/>
      <c r="M28" s="3110"/>
      <c r="N28" s="3110"/>
      <c r="O28" s="3110"/>
      <c r="P28" s="3110"/>
      <c r="Q28" s="102">
        <v>5</v>
      </c>
      <c r="R28" s="3110" t="s">
        <v>353</v>
      </c>
      <c r="S28" s="3110"/>
      <c r="T28" s="3110"/>
      <c r="U28" s="3110"/>
      <c r="V28" s="3110"/>
      <c r="W28" s="3110"/>
      <c r="X28" s="3111">
        <v>6</v>
      </c>
      <c r="Y28" s="3112"/>
      <c r="Z28" s="3112"/>
      <c r="AA28" s="3113"/>
      <c r="AB28" s="3114"/>
      <c r="AC28" s="3114"/>
      <c r="AD28" s="3114"/>
      <c r="AE28" s="3114"/>
      <c r="AF28" s="3114"/>
      <c r="AG28" s="3114"/>
      <c r="AH28" s="3114"/>
      <c r="AI28" s="3115"/>
    </row>
    <row r="29" spans="1:35" ht="21" customHeight="1">
      <c r="A29" s="3090"/>
      <c r="B29" s="3091"/>
      <c r="C29" s="3110"/>
      <c r="D29" s="3110"/>
      <c r="E29" s="3110"/>
      <c r="F29" s="3110"/>
      <c r="G29" s="3110"/>
      <c r="H29" s="3110"/>
      <c r="I29" s="3110"/>
      <c r="J29" s="3110"/>
      <c r="K29" s="3110"/>
      <c r="L29" s="3110"/>
      <c r="M29" s="3110"/>
      <c r="N29" s="3110"/>
      <c r="O29" s="3110"/>
      <c r="P29" s="3110"/>
      <c r="Q29" s="102">
        <v>6</v>
      </c>
      <c r="R29" s="3110" t="s">
        <v>353</v>
      </c>
      <c r="S29" s="3110"/>
      <c r="T29" s="3110"/>
      <c r="U29" s="3110"/>
      <c r="V29" s="3110"/>
      <c r="W29" s="3110"/>
      <c r="X29" s="3111">
        <v>2</v>
      </c>
      <c r="Y29" s="3112"/>
      <c r="Z29" s="3112"/>
      <c r="AA29" s="3113"/>
      <c r="AB29" s="3114"/>
      <c r="AC29" s="3114"/>
      <c r="AD29" s="3114"/>
      <c r="AE29" s="3114"/>
      <c r="AF29" s="3114"/>
      <c r="AG29" s="3114"/>
      <c r="AH29" s="3114"/>
      <c r="AI29" s="3115"/>
    </row>
    <row r="30" spans="1:35" ht="21" customHeight="1">
      <c r="A30" s="3090"/>
      <c r="B30" s="3091"/>
      <c r="C30" s="3110"/>
      <c r="D30" s="3110"/>
      <c r="E30" s="3110"/>
      <c r="F30" s="3110"/>
      <c r="G30" s="3110"/>
      <c r="H30" s="3110"/>
      <c r="I30" s="3110"/>
      <c r="J30" s="3110"/>
      <c r="K30" s="3110"/>
      <c r="L30" s="3110"/>
      <c r="M30" s="3110"/>
      <c r="N30" s="3110"/>
      <c r="O30" s="3110"/>
      <c r="P30" s="3110"/>
      <c r="Q30" s="102">
        <v>7</v>
      </c>
      <c r="R30" s="3110" t="s">
        <v>353</v>
      </c>
      <c r="S30" s="3110"/>
      <c r="T30" s="3110"/>
      <c r="U30" s="3110"/>
      <c r="V30" s="3110"/>
      <c r="W30" s="3110"/>
      <c r="X30" s="3111">
        <v>3</v>
      </c>
      <c r="Y30" s="3112"/>
      <c r="Z30" s="3112"/>
      <c r="AA30" s="3113"/>
      <c r="AB30" s="3114"/>
      <c r="AC30" s="3114"/>
      <c r="AD30" s="3114"/>
      <c r="AE30" s="3114"/>
      <c r="AF30" s="3114"/>
      <c r="AG30" s="3114"/>
      <c r="AH30" s="3114"/>
      <c r="AI30" s="3115"/>
    </row>
    <row r="31" spans="1:35" ht="21" customHeight="1">
      <c r="A31" s="3090"/>
      <c r="B31" s="3091"/>
      <c r="C31" s="3110"/>
      <c r="D31" s="3110"/>
      <c r="E31" s="3110"/>
      <c r="F31" s="3110"/>
      <c r="G31" s="3110"/>
      <c r="H31" s="3110"/>
      <c r="I31" s="3110"/>
      <c r="J31" s="3110"/>
      <c r="K31" s="3110"/>
      <c r="L31" s="3110"/>
      <c r="M31" s="3110"/>
      <c r="N31" s="3110"/>
      <c r="O31" s="3110"/>
      <c r="P31" s="3110"/>
      <c r="Q31" s="102">
        <v>8</v>
      </c>
      <c r="R31" s="3110" t="s">
        <v>353</v>
      </c>
      <c r="S31" s="3110"/>
      <c r="T31" s="3110"/>
      <c r="U31" s="3110"/>
      <c r="V31" s="3110"/>
      <c r="W31" s="3110"/>
      <c r="X31" s="3111">
        <v>4</v>
      </c>
      <c r="Y31" s="3112"/>
      <c r="Z31" s="3112"/>
      <c r="AA31" s="3113"/>
      <c r="AB31" s="3114"/>
      <c r="AC31" s="3114"/>
      <c r="AD31" s="3114"/>
      <c r="AE31" s="3114"/>
      <c r="AF31" s="3114"/>
      <c r="AG31" s="3114"/>
      <c r="AH31" s="3114"/>
      <c r="AI31" s="3115"/>
    </row>
    <row r="32" spans="1:35" ht="21" customHeight="1">
      <c r="A32" s="3090"/>
      <c r="B32" s="3091"/>
      <c r="C32" s="3110"/>
      <c r="D32" s="3110"/>
      <c r="E32" s="3110"/>
      <c r="F32" s="3110"/>
      <c r="G32" s="3110"/>
      <c r="H32" s="3110"/>
      <c r="I32" s="3110"/>
      <c r="J32" s="3110"/>
      <c r="K32" s="3110"/>
      <c r="L32" s="3110"/>
      <c r="M32" s="3110"/>
      <c r="N32" s="3110"/>
      <c r="O32" s="3110"/>
      <c r="P32" s="3110"/>
      <c r="Q32" s="102">
        <v>9</v>
      </c>
      <c r="R32" s="3110" t="s">
        <v>353</v>
      </c>
      <c r="S32" s="3110"/>
      <c r="T32" s="3110"/>
      <c r="U32" s="3110"/>
      <c r="V32" s="3110"/>
      <c r="W32" s="3110"/>
      <c r="X32" s="3111">
        <v>5</v>
      </c>
      <c r="Y32" s="3112"/>
      <c r="Z32" s="3112"/>
      <c r="AA32" s="3113"/>
      <c r="AB32" s="3114"/>
      <c r="AC32" s="3114"/>
      <c r="AD32" s="3114"/>
      <c r="AE32" s="3114"/>
      <c r="AF32" s="3114"/>
      <c r="AG32" s="3114"/>
      <c r="AH32" s="3114"/>
      <c r="AI32" s="3115"/>
    </row>
    <row r="33" spans="1:35" ht="21" customHeight="1">
      <c r="A33" s="3090"/>
      <c r="B33" s="3091"/>
      <c r="C33" s="3110" t="s">
        <v>320</v>
      </c>
      <c r="D33" s="3110"/>
      <c r="E33" s="3110"/>
      <c r="F33" s="3110"/>
      <c r="G33" s="3110"/>
      <c r="H33" s="3110"/>
      <c r="I33" s="3110"/>
      <c r="J33" s="3110"/>
      <c r="K33" s="3110"/>
      <c r="L33" s="3110"/>
      <c r="M33" s="3110"/>
      <c r="N33" s="3110"/>
      <c r="O33" s="3110"/>
      <c r="P33" s="3110"/>
      <c r="Q33" s="102">
        <v>10</v>
      </c>
      <c r="R33" s="3110" t="s">
        <v>353</v>
      </c>
      <c r="S33" s="3110"/>
      <c r="T33" s="3110"/>
      <c r="U33" s="3110"/>
      <c r="V33" s="3110"/>
      <c r="W33" s="3110"/>
      <c r="X33" s="3111">
        <v>6</v>
      </c>
      <c r="Y33" s="3112"/>
      <c r="Z33" s="3112"/>
      <c r="AA33" s="3113"/>
      <c r="AB33" s="3114" t="s">
        <v>33</v>
      </c>
      <c r="AC33" s="3114"/>
      <c r="AD33" s="3114"/>
      <c r="AE33" s="3114"/>
      <c r="AF33" s="3114"/>
      <c r="AG33" s="3114"/>
      <c r="AH33" s="3114"/>
      <c r="AI33" s="3115"/>
    </row>
    <row r="34" spans="1:35" ht="21" customHeight="1">
      <c r="A34" s="3090"/>
      <c r="B34" s="3091"/>
      <c r="C34" s="3110"/>
      <c r="D34" s="3110"/>
      <c r="E34" s="3110"/>
      <c r="F34" s="3110"/>
      <c r="G34" s="3110"/>
      <c r="H34" s="3110"/>
      <c r="I34" s="3110"/>
      <c r="J34" s="3110"/>
      <c r="K34" s="3110"/>
      <c r="L34" s="3110"/>
      <c r="M34" s="3110"/>
      <c r="N34" s="3110"/>
      <c r="O34" s="3110"/>
      <c r="P34" s="3110"/>
      <c r="Q34" s="102">
        <v>11</v>
      </c>
      <c r="R34" s="3110" t="s">
        <v>353</v>
      </c>
      <c r="S34" s="3110"/>
      <c r="T34" s="3110"/>
      <c r="U34" s="3110"/>
      <c r="V34" s="3110"/>
      <c r="W34" s="3110"/>
      <c r="X34" s="3111">
        <v>5</v>
      </c>
      <c r="Y34" s="3112"/>
      <c r="Z34" s="3112"/>
      <c r="AA34" s="3113"/>
      <c r="AB34" s="3114"/>
      <c r="AC34" s="3114"/>
      <c r="AD34" s="3114"/>
      <c r="AE34" s="3114"/>
      <c r="AF34" s="3114"/>
      <c r="AG34" s="3114"/>
      <c r="AH34" s="3114"/>
      <c r="AI34" s="3115"/>
    </row>
    <row r="35" spans="1:35" ht="21" customHeight="1">
      <c r="A35" s="3090"/>
      <c r="B35" s="3091"/>
      <c r="C35" s="3110"/>
      <c r="D35" s="3110"/>
      <c r="E35" s="3110"/>
      <c r="F35" s="3110"/>
      <c r="G35" s="3110"/>
      <c r="H35" s="3110"/>
      <c r="I35" s="3110"/>
      <c r="J35" s="3110"/>
      <c r="K35" s="3110"/>
      <c r="L35" s="3110"/>
      <c r="M35" s="3110"/>
      <c r="N35" s="3110"/>
      <c r="O35" s="3110"/>
      <c r="P35" s="3110"/>
      <c r="Q35" s="102">
        <v>12</v>
      </c>
      <c r="R35" s="3110" t="s">
        <v>353</v>
      </c>
      <c r="S35" s="3110"/>
      <c r="T35" s="3110"/>
      <c r="U35" s="3110"/>
      <c r="V35" s="3110"/>
      <c r="W35" s="3110"/>
      <c r="X35" s="3111">
        <v>4</v>
      </c>
      <c r="Y35" s="3112"/>
      <c r="Z35" s="3112"/>
      <c r="AA35" s="3113"/>
      <c r="AB35" s="3114"/>
      <c r="AC35" s="3114"/>
      <c r="AD35" s="3114"/>
      <c r="AE35" s="3114"/>
      <c r="AF35" s="3114"/>
      <c r="AG35" s="3114"/>
      <c r="AH35" s="3114"/>
      <c r="AI35" s="3115"/>
    </row>
    <row r="36" spans="1:35" ht="21" customHeight="1">
      <c r="A36" s="3090"/>
      <c r="B36" s="3091"/>
      <c r="C36" s="3110"/>
      <c r="D36" s="3110"/>
      <c r="E36" s="3110"/>
      <c r="F36" s="3110"/>
      <c r="G36" s="3110"/>
      <c r="H36" s="3110"/>
      <c r="I36" s="3110"/>
      <c r="J36" s="3110"/>
      <c r="K36" s="3110"/>
      <c r="L36" s="3110"/>
      <c r="M36" s="3110"/>
      <c r="N36" s="3110"/>
      <c r="O36" s="3110"/>
      <c r="P36" s="3110"/>
      <c r="Q36" s="102">
        <v>13</v>
      </c>
      <c r="R36" s="3110" t="s">
        <v>353</v>
      </c>
      <c r="S36" s="3110"/>
      <c r="T36" s="3110"/>
      <c r="U36" s="3110"/>
      <c r="V36" s="3110"/>
      <c r="W36" s="3110"/>
      <c r="X36" s="3111">
        <v>3</v>
      </c>
      <c r="Y36" s="3112"/>
      <c r="Z36" s="3112"/>
      <c r="AA36" s="3113"/>
      <c r="AB36" s="3114"/>
      <c r="AC36" s="3114"/>
      <c r="AD36" s="3114"/>
      <c r="AE36" s="3114"/>
      <c r="AF36" s="3114"/>
      <c r="AG36" s="3114"/>
      <c r="AH36" s="3114"/>
      <c r="AI36" s="3115"/>
    </row>
    <row r="37" spans="1:35" ht="21" customHeight="1">
      <c r="A37" s="3090"/>
      <c r="B37" s="3091"/>
      <c r="C37" s="3110"/>
      <c r="D37" s="3110"/>
      <c r="E37" s="3110"/>
      <c r="F37" s="3110"/>
      <c r="G37" s="3110"/>
      <c r="H37" s="3110"/>
      <c r="I37" s="3110"/>
      <c r="J37" s="3110"/>
      <c r="K37" s="3110"/>
      <c r="L37" s="3110"/>
      <c r="M37" s="3110"/>
      <c r="N37" s="3110"/>
      <c r="O37" s="3110"/>
      <c r="P37" s="3110"/>
      <c r="Q37" s="102">
        <v>14</v>
      </c>
      <c r="R37" s="3110" t="s">
        <v>353</v>
      </c>
      <c r="S37" s="3110"/>
      <c r="T37" s="3110"/>
      <c r="U37" s="3110"/>
      <c r="V37" s="3110"/>
      <c r="W37" s="3110"/>
      <c r="X37" s="3111">
        <v>2</v>
      </c>
      <c r="Y37" s="3112"/>
      <c r="Z37" s="3112"/>
      <c r="AA37" s="3113"/>
      <c r="AB37" s="3114"/>
      <c r="AC37" s="3114"/>
      <c r="AD37" s="3114"/>
      <c r="AE37" s="3114"/>
      <c r="AF37" s="3114"/>
      <c r="AG37" s="3114"/>
      <c r="AH37" s="3114"/>
      <c r="AI37" s="3115"/>
    </row>
    <row r="38" spans="1:35" ht="21" customHeight="1" thickBot="1">
      <c r="A38" s="3132"/>
      <c r="B38" s="3133"/>
      <c r="C38" s="3124" t="s">
        <v>354</v>
      </c>
      <c r="D38" s="3125"/>
      <c r="E38" s="3125"/>
      <c r="F38" s="3125"/>
      <c r="G38" s="3125"/>
      <c r="H38" s="3125"/>
      <c r="I38" s="3125"/>
      <c r="J38" s="3125"/>
      <c r="K38" s="3125"/>
      <c r="L38" s="3125"/>
      <c r="M38" s="3125"/>
      <c r="N38" s="3125"/>
      <c r="O38" s="3125"/>
      <c r="P38" s="3125"/>
      <c r="Q38" s="3125"/>
      <c r="R38" s="3125"/>
      <c r="S38" s="3125"/>
      <c r="T38" s="3125"/>
      <c r="U38" s="3125"/>
      <c r="V38" s="3125"/>
      <c r="W38" s="3125"/>
      <c r="X38" s="3125"/>
      <c r="Y38" s="3125"/>
      <c r="Z38" s="3125"/>
      <c r="AA38" s="3125"/>
      <c r="AB38" s="3124" t="s">
        <v>355</v>
      </c>
      <c r="AC38" s="3125"/>
      <c r="AD38" s="3125"/>
      <c r="AE38" s="3125"/>
      <c r="AF38" s="3125"/>
      <c r="AG38" s="3125"/>
      <c r="AH38" s="3125"/>
      <c r="AI38" s="3138"/>
    </row>
    <row r="39" spans="1:35" ht="21" customHeight="1">
      <c r="A39" s="3129" t="s">
        <v>356</v>
      </c>
      <c r="B39" s="3129"/>
      <c r="C39" s="3129"/>
      <c r="D39" s="3129"/>
      <c r="E39" s="3129"/>
      <c r="F39" s="3129"/>
      <c r="G39" s="3129"/>
      <c r="H39" s="3129"/>
      <c r="I39" s="3129"/>
      <c r="J39" s="3129"/>
      <c r="K39" s="3129"/>
      <c r="L39" s="3129"/>
      <c r="M39" s="3129"/>
      <c r="N39" s="3129"/>
      <c r="O39" s="3129"/>
      <c r="P39" s="3129"/>
      <c r="Q39" s="3129"/>
      <c r="R39" s="3129"/>
      <c r="S39" s="3129"/>
      <c r="T39" s="3129"/>
      <c r="U39" s="3129"/>
      <c r="V39" s="3129"/>
      <c r="W39" s="3129"/>
      <c r="X39" s="3129"/>
      <c r="Y39" s="3129"/>
      <c r="Z39" s="3129"/>
      <c r="AA39" s="3129"/>
      <c r="AB39" s="3129"/>
      <c r="AC39" s="3129"/>
      <c r="AD39" s="3129"/>
      <c r="AE39" s="3129"/>
      <c r="AF39" s="3129"/>
      <c r="AG39" s="3129"/>
      <c r="AH39" s="3129"/>
      <c r="AI39" s="3129"/>
    </row>
    <row r="40" spans="1:35" ht="21" customHeight="1"/>
    <row r="41" spans="1:35" ht="21" customHeight="1"/>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sheetData>
  <mergeCells count="119">
    <mergeCell ref="C38:AA38"/>
    <mergeCell ref="AB38:AI38"/>
    <mergeCell ref="A39:AI39"/>
    <mergeCell ref="A21:B38"/>
    <mergeCell ref="C21:I23"/>
    <mergeCell ref="J21:P23"/>
    <mergeCell ref="Q21:W23"/>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B30:AI30"/>
    <mergeCell ref="R31:W31"/>
    <mergeCell ref="X31:AA31"/>
    <mergeCell ref="AB31:AI31"/>
    <mergeCell ref="R32:W32"/>
    <mergeCell ref="X32:AA32"/>
    <mergeCell ref="AB32:AI32"/>
    <mergeCell ref="C28:I32"/>
    <mergeCell ref="J28:P32"/>
    <mergeCell ref="R28:W28"/>
    <mergeCell ref="X28:AA28"/>
    <mergeCell ref="AB28:AI28"/>
    <mergeCell ref="R29:W29"/>
    <mergeCell ref="X29:AA29"/>
    <mergeCell ref="AB29:AI29"/>
    <mergeCell ref="R30:W30"/>
    <mergeCell ref="X30:AA30"/>
    <mergeCell ref="R26:W26"/>
    <mergeCell ref="X26:AA26"/>
    <mergeCell ref="AB26:AI26"/>
    <mergeCell ref="R27:W27"/>
    <mergeCell ref="X27:AA27"/>
    <mergeCell ref="AB27:AI27"/>
    <mergeCell ref="X21:AA23"/>
    <mergeCell ref="AB21:AI23"/>
    <mergeCell ref="C24:I27"/>
    <mergeCell ref="J24:P27"/>
    <mergeCell ref="R24:W24"/>
    <mergeCell ref="X24:AA24"/>
    <mergeCell ref="AB24:AI24"/>
    <mergeCell ref="R25:W25"/>
    <mergeCell ref="X25:AA25"/>
    <mergeCell ref="AB25:AI25"/>
    <mergeCell ref="C20:W20"/>
    <mergeCell ref="X20:AA20"/>
    <mergeCell ref="AB20:AI20"/>
    <mergeCell ref="C17:D17"/>
    <mergeCell ref="E17:K17"/>
    <mergeCell ref="L17:W17"/>
    <mergeCell ref="X17:AA17"/>
    <mergeCell ref="AB17:AI17"/>
    <mergeCell ref="C18:D18"/>
    <mergeCell ref="E18:K18"/>
    <mergeCell ref="L18:W18"/>
    <mergeCell ref="X18:AA18"/>
    <mergeCell ref="AB18:AI18"/>
    <mergeCell ref="AB15:AI15"/>
    <mergeCell ref="C16:D16"/>
    <mergeCell ref="E16:K16"/>
    <mergeCell ref="L16:W16"/>
    <mergeCell ref="X16:AA16"/>
    <mergeCell ref="AB16:AI16"/>
    <mergeCell ref="C19:D19"/>
    <mergeCell ref="E19:K19"/>
    <mergeCell ref="L19:W19"/>
    <mergeCell ref="X19:AA19"/>
    <mergeCell ref="AB19:AI19"/>
    <mergeCell ref="A9:B20"/>
    <mergeCell ref="C9:K11"/>
    <mergeCell ref="L9:W11"/>
    <mergeCell ref="X9:AA11"/>
    <mergeCell ref="AB9:AI11"/>
    <mergeCell ref="C12:D12"/>
    <mergeCell ref="E12:K12"/>
    <mergeCell ref="L12:W12"/>
    <mergeCell ref="X12:AA12"/>
    <mergeCell ref="AB12: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7:E8"/>
    <mergeCell ref="F7:K7"/>
    <mergeCell ref="L7:U7"/>
    <mergeCell ref="V7:Z8"/>
    <mergeCell ref="AA7:AI8"/>
    <mergeCell ref="F8:K8"/>
    <mergeCell ref="L8:U8"/>
    <mergeCell ref="A2:AI2"/>
    <mergeCell ref="A4:K4"/>
    <mergeCell ref="L4:AI4"/>
    <mergeCell ref="A5:K5"/>
    <mergeCell ref="L5:AI5"/>
    <mergeCell ref="A6:K6"/>
    <mergeCell ref="L6:AI6"/>
  </mergeCells>
  <phoneticPr fontId="8"/>
  <printOptions horizontalCentered="1"/>
  <pageMargins left="0.39370078740157483" right="0.39370078740157483" top="0.59055118110236227" bottom="0.19685039370078741" header="0.51181102362204722" footer="0.51181102362204722"/>
  <pageSetup paperSize="9" orientation="portrait"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0689E-BF6B-4750-8CF7-1083498D9398}">
  <sheetPr>
    <tabColor rgb="FF0070C0"/>
  </sheetPr>
  <dimension ref="A1:H45"/>
  <sheetViews>
    <sheetView view="pageBreakPreview" zoomScaleNormal="85" zoomScaleSheetLayoutView="100" workbookViewId="0"/>
  </sheetViews>
  <sheetFormatPr defaultColWidth="9" defaultRowHeight="13"/>
  <cols>
    <col min="1" max="1" width="9" style="1640"/>
    <col min="2" max="2" width="11.08984375" style="1640" customWidth="1"/>
    <col min="3" max="3" width="9" style="1640"/>
    <col min="4" max="4" width="21.26953125" style="1640" customWidth="1"/>
    <col min="5" max="5" width="9" style="1640"/>
    <col min="6" max="6" width="14" style="1640" customWidth="1"/>
    <col min="7" max="7" width="4.90625" style="1640" customWidth="1"/>
    <col min="8" max="8" width="15.08984375" style="1640" customWidth="1"/>
    <col min="9" max="16384" width="9" style="1640"/>
  </cols>
  <sheetData>
    <row r="1" spans="1:8" ht="15" customHeight="1">
      <c r="A1" s="1850" t="s">
        <v>273</v>
      </c>
      <c r="B1" s="1701"/>
      <c r="C1" s="1701"/>
      <c r="D1" s="1701"/>
      <c r="E1" s="1701"/>
      <c r="F1" s="1701"/>
      <c r="G1" s="2161" t="s">
        <v>2210</v>
      </c>
      <c r="H1" s="2161"/>
    </row>
    <row r="2" spans="1:8" s="67" customFormat="1" ht="24.75" customHeight="1">
      <c r="A2" s="3144" t="s">
        <v>2586</v>
      </c>
      <c r="B2" s="3144"/>
      <c r="C2" s="3144"/>
      <c r="D2" s="3144"/>
      <c r="E2" s="3144"/>
      <c r="F2" s="3144"/>
      <c r="G2" s="3144"/>
      <c r="H2" s="3144"/>
    </row>
    <row r="3" spans="1:8" ht="10.5" customHeight="1" thickBot="1">
      <c r="A3" s="1701"/>
      <c r="B3" s="1701"/>
      <c r="C3" s="1701"/>
      <c r="D3" s="1701"/>
      <c r="E3" s="1701"/>
      <c r="F3" s="1701"/>
      <c r="G3" s="1701"/>
      <c r="H3" s="1701"/>
    </row>
    <row r="4" spans="1:8" ht="15" customHeight="1">
      <c r="A4" s="3139" t="s">
        <v>136</v>
      </c>
      <c r="B4" s="3140"/>
      <c r="C4" s="3141"/>
      <c r="D4" s="3142"/>
      <c r="E4" s="3142"/>
      <c r="F4" s="3142"/>
      <c r="G4" s="3142"/>
      <c r="H4" s="3143"/>
    </row>
    <row r="5" spans="1:8" ht="15" customHeight="1" thickBot="1">
      <c r="A5" s="3145" t="s">
        <v>153</v>
      </c>
      <c r="B5" s="3146"/>
      <c r="C5" s="3147" t="s">
        <v>46</v>
      </c>
      <c r="D5" s="3148"/>
      <c r="E5" s="3148"/>
      <c r="F5" s="3148"/>
      <c r="G5" s="3148"/>
      <c r="H5" s="3149"/>
    </row>
    <row r="6" spans="1:8" ht="19.5" customHeight="1" thickTop="1">
      <c r="A6" s="3150" t="s">
        <v>2585</v>
      </c>
      <c r="B6" s="3151"/>
      <c r="C6" s="3151"/>
      <c r="D6" s="3151"/>
      <c r="E6" s="3165">
        <v>30</v>
      </c>
      <c r="F6" s="3151"/>
      <c r="G6" s="1849" t="s">
        <v>2579</v>
      </c>
      <c r="H6" s="1848"/>
    </row>
    <row r="7" spans="1:8" ht="19.5" customHeight="1">
      <c r="A7" s="3166" t="s">
        <v>2584</v>
      </c>
      <c r="B7" s="3166"/>
      <c r="C7" s="3166"/>
      <c r="D7" s="3166"/>
      <c r="E7" s="3152">
        <f>E6*0.5</f>
        <v>15</v>
      </c>
      <c r="F7" s="3153"/>
      <c r="G7" s="1847" t="s">
        <v>2579</v>
      </c>
      <c r="H7" s="3161" t="s">
        <v>2583</v>
      </c>
    </row>
    <row r="8" spans="1:8" ht="19.5" customHeight="1">
      <c r="A8" s="3166" t="s">
        <v>2582</v>
      </c>
      <c r="B8" s="3166"/>
      <c r="C8" s="3166"/>
      <c r="D8" s="3166"/>
      <c r="E8" s="3171" t="e">
        <f>E9/E10</f>
        <v>#DIV/0!</v>
      </c>
      <c r="F8" s="3172"/>
      <c r="G8" s="1847" t="s">
        <v>2579</v>
      </c>
      <c r="H8" s="3161"/>
    </row>
    <row r="9" spans="1:8" ht="19.5" customHeight="1">
      <c r="A9" s="3166" t="s">
        <v>2581</v>
      </c>
      <c r="B9" s="3166"/>
      <c r="C9" s="3166"/>
      <c r="D9" s="3166"/>
      <c r="E9" s="3171"/>
      <c r="F9" s="3172"/>
      <c r="G9" s="1847" t="s">
        <v>2579</v>
      </c>
      <c r="H9" s="3161"/>
    </row>
    <row r="10" spans="1:8" ht="19.5" customHeight="1">
      <c r="A10" s="3166" t="s">
        <v>2580</v>
      </c>
      <c r="B10" s="3166"/>
      <c r="C10" s="3166"/>
      <c r="D10" s="3166"/>
      <c r="E10" s="3171"/>
      <c r="F10" s="3172"/>
      <c r="G10" s="1847" t="s">
        <v>2579</v>
      </c>
      <c r="H10" s="3162"/>
    </row>
    <row r="11" spans="1:8" ht="15" customHeight="1">
      <c r="A11" s="3163" t="s">
        <v>2578</v>
      </c>
      <c r="B11" s="3154" t="s">
        <v>151</v>
      </c>
      <c r="C11" s="3155"/>
      <c r="D11" s="3156"/>
      <c r="E11" s="3154" t="s">
        <v>152</v>
      </c>
      <c r="F11" s="3155"/>
      <c r="G11" s="3148"/>
      <c r="H11" s="3149"/>
    </row>
    <row r="12" spans="1:8" ht="19.5" customHeight="1">
      <c r="A12" s="3163"/>
      <c r="B12" s="1707">
        <v>1</v>
      </c>
      <c r="C12" s="3157"/>
      <c r="D12" s="3158"/>
      <c r="E12" s="3157"/>
      <c r="F12" s="3159"/>
      <c r="G12" s="3159"/>
      <c r="H12" s="3160"/>
    </row>
    <row r="13" spans="1:8" ht="19.5" customHeight="1">
      <c r="A13" s="3163"/>
      <c r="B13" s="1707">
        <v>2</v>
      </c>
      <c r="C13" s="3157"/>
      <c r="D13" s="3158"/>
      <c r="E13" s="3157"/>
      <c r="F13" s="3159"/>
      <c r="G13" s="3159"/>
      <c r="H13" s="3160"/>
    </row>
    <row r="14" spans="1:8" ht="19.5" customHeight="1">
      <c r="A14" s="3163"/>
      <c r="B14" s="1707">
        <v>3</v>
      </c>
      <c r="C14" s="3157"/>
      <c r="D14" s="3158"/>
      <c r="E14" s="3157"/>
      <c r="F14" s="3159"/>
      <c r="G14" s="3159"/>
      <c r="H14" s="3160"/>
    </row>
    <row r="15" spans="1:8" ht="15" customHeight="1">
      <c r="A15" s="3163"/>
      <c r="B15" s="1707">
        <v>4</v>
      </c>
      <c r="C15" s="3157"/>
      <c r="D15" s="3158"/>
      <c r="E15" s="3157"/>
      <c r="F15" s="3159"/>
      <c r="G15" s="3159"/>
      <c r="H15" s="3160"/>
    </row>
    <row r="16" spans="1:8" ht="15" customHeight="1">
      <c r="A16" s="3163"/>
      <c r="B16" s="1707">
        <v>5</v>
      </c>
      <c r="C16" s="3157"/>
      <c r="D16" s="3158"/>
      <c r="E16" s="3157"/>
      <c r="F16" s="3159"/>
      <c r="G16" s="3159"/>
      <c r="H16" s="3160"/>
    </row>
    <row r="17" spans="1:8" ht="15" customHeight="1">
      <c r="A17" s="3163"/>
      <c r="B17" s="1707">
        <v>6</v>
      </c>
      <c r="C17" s="3157"/>
      <c r="D17" s="3158"/>
      <c r="E17" s="3157"/>
      <c r="F17" s="3159"/>
      <c r="G17" s="3159"/>
      <c r="H17" s="3160"/>
    </row>
    <row r="18" spans="1:8" ht="15" customHeight="1">
      <c r="A18" s="3163"/>
      <c r="B18" s="1707">
        <v>7</v>
      </c>
      <c r="C18" s="3157"/>
      <c r="D18" s="3158"/>
      <c r="E18" s="3157"/>
      <c r="F18" s="3159"/>
      <c r="G18" s="3159"/>
      <c r="H18" s="3160"/>
    </row>
    <row r="19" spans="1:8" ht="19.5" customHeight="1">
      <c r="A19" s="3163"/>
      <c r="B19" s="1707">
        <v>8</v>
      </c>
      <c r="C19" s="3157"/>
      <c r="D19" s="3158"/>
      <c r="E19" s="3157"/>
      <c r="F19" s="3159"/>
      <c r="G19" s="3159"/>
      <c r="H19" s="3160"/>
    </row>
    <row r="20" spans="1:8" ht="19.5" customHeight="1">
      <c r="A20" s="3163"/>
      <c r="B20" s="1707">
        <v>9</v>
      </c>
      <c r="C20" s="3157"/>
      <c r="D20" s="3158"/>
      <c r="E20" s="3157"/>
      <c r="F20" s="3159"/>
      <c r="G20" s="3159"/>
      <c r="H20" s="3160"/>
    </row>
    <row r="21" spans="1:8" ht="19.5" customHeight="1">
      <c r="A21" s="3163"/>
      <c r="B21" s="1707">
        <v>10</v>
      </c>
      <c r="C21" s="3157"/>
      <c r="D21" s="3158"/>
      <c r="E21" s="3157"/>
      <c r="F21" s="3159"/>
      <c r="G21" s="3159"/>
      <c r="H21" s="3160"/>
    </row>
    <row r="22" spans="1:8" ht="19.5" customHeight="1">
      <c r="A22" s="3163"/>
      <c r="B22" s="1707">
        <v>11</v>
      </c>
      <c r="C22" s="3157"/>
      <c r="D22" s="3158"/>
      <c r="E22" s="3157"/>
      <c r="F22" s="3159"/>
      <c r="G22" s="3159"/>
      <c r="H22" s="3160"/>
    </row>
    <row r="23" spans="1:8" ht="19.5" customHeight="1">
      <c r="A23" s="3163"/>
      <c r="B23" s="1707">
        <v>12</v>
      </c>
      <c r="C23" s="3157"/>
      <c r="D23" s="3158"/>
      <c r="E23" s="3157"/>
      <c r="F23" s="3159"/>
      <c r="G23" s="3159"/>
      <c r="H23" s="3160"/>
    </row>
    <row r="24" spans="1:8" ht="19.5" customHeight="1">
      <c r="A24" s="3163"/>
      <c r="B24" s="1707">
        <v>13</v>
      </c>
      <c r="C24" s="3157"/>
      <c r="D24" s="3158"/>
      <c r="E24" s="3157"/>
      <c r="F24" s="3159"/>
      <c r="G24" s="3159"/>
      <c r="H24" s="3160"/>
    </row>
    <row r="25" spans="1:8" ht="15" customHeight="1">
      <c r="A25" s="3163"/>
      <c r="B25" s="1707">
        <v>14</v>
      </c>
      <c r="C25" s="3157"/>
      <c r="D25" s="3158"/>
      <c r="E25" s="3157"/>
      <c r="F25" s="3159"/>
      <c r="G25" s="3159"/>
      <c r="H25" s="3160"/>
    </row>
    <row r="26" spans="1:8" ht="15" customHeight="1">
      <c r="A26" s="3163"/>
      <c r="B26" s="1707">
        <v>15</v>
      </c>
      <c r="C26" s="3157"/>
      <c r="D26" s="3158"/>
      <c r="E26" s="3157"/>
      <c r="F26" s="3159"/>
      <c r="G26" s="3159"/>
      <c r="H26" s="3160"/>
    </row>
    <row r="27" spans="1:8" ht="17.25" customHeight="1">
      <c r="A27" s="3163"/>
      <c r="B27" s="1707">
        <v>16</v>
      </c>
      <c r="C27" s="3157"/>
      <c r="D27" s="3158"/>
      <c r="E27" s="3157"/>
      <c r="F27" s="3159"/>
      <c r="G27" s="3159"/>
      <c r="H27" s="3160"/>
    </row>
    <row r="28" spans="1:8" ht="17.25" customHeight="1">
      <c r="A28" s="3163"/>
      <c r="B28" s="1707">
        <v>17</v>
      </c>
      <c r="C28" s="3157"/>
      <c r="D28" s="3158"/>
      <c r="E28" s="3157"/>
      <c r="F28" s="3159"/>
      <c r="G28" s="3159"/>
      <c r="H28" s="3160"/>
    </row>
    <row r="29" spans="1:8" ht="15" customHeight="1">
      <c r="A29" s="3163"/>
      <c r="B29" s="1707">
        <v>18</v>
      </c>
      <c r="C29" s="3157"/>
      <c r="D29" s="3158"/>
      <c r="E29" s="3157"/>
      <c r="F29" s="3159"/>
      <c r="G29" s="3159"/>
      <c r="H29" s="3160"/>
    </row>
    <row r="30" spans="1:8" ht="15" customHeight="1">
      <c r="A30" s="3163"/>
      <c r="B30" s="1707">
        <v>19</v>
      </c>
      <c r="C30" s="3157"/>
      <c r="D30" s="3158"/>
      <c r="E30" s="3157"/>
      <c r="F30" s="3159"/>
      <c r="G30" s="3159"/>
      <c r="H30" s="3160"/>
    </row>
    <row r="31" spans="1:8" ht="15" customHeight="1">
      <c r="A31" s="3163"/>
      <c r="B31" s="1707">
        <v>20</v>
      </c>
      <c r="C31" s="3157"/>
      <c r="D31" s="3158"/>
      <c r="E31" s="3157"/>
      <c r="F31" s="3159"/>
      <c r="G31" s="3159"/>
      <c r="H31" s="3160"/>
    </row>
    <row r="32" spans="1:8" ht="15" customHeight="1">
      <c r="A32" s="3163"/>
      <c r="B32" s="1707">
        <v>21</v>
      </c>
      <c r="C32" s="3157"/>
      <c r="D32" s="3158"/>
      <c r="E32" s="3157"/>
      <c r="F32" s="3159"/>
      <c r="G32" s="3159"/>
      <c r="H32" s="3160"/>
    </row>
    <row r="33" spans="1:8" ht="15" customHeight="1">
      <c r="A33" s="3163"/>
      <c r="B33" s="1707">
        <v>22</v>
      </c>
      <c r="C33" s="3157"/>
      <c r="D33" s="3158"/>
      <c r="E33" s="3157"/>
      <c r="F33" s="3159"/>
      <c r="G33" s="3159"/>
      <c r="H33" s="3160"/>
    </row>
    <row r="34" spans="1:8" ht="15" customHeight="1">
      <c r="A34" s="3163"/>
      <c r="B34" s="1707">
        <v>23</v>
      </c>
      <c r="C34" s="3157"/>
      <c r="D34" s="3158"/>
      <c r="E34" s="3157"/>
      <c r="F34" s="3159"/>
      <c r="G34" s="3159"/>
      <c r="H34" s="3160"/>
    </row>
    <row r="35" spans="1:8" ht="15" customHeight="1">
      <c r="A35" s="3163"/>
      <c r="B35" s="1707">
        <v>24</v>
      </c>
      <c r="C35" s="3157"/>
      <c r="D35" s="3158"/>
      <c r="E35" s="3157"/>
      <c r="F35" s="3159"/>
      <c r="G35" s="3159"/>
      <c r="H35" s="3160"/>
    </row>
    <row r="36" spans="1:8" ht="15" customHeight="1">
      <c r="A36" s="3163"/>
      <c r="B36" s="1707">
        <v>25</v>
      </c>
      <c r="C36" s="3157"/>
      <c r="D36" s="3158"/>
      <c r="E36" s="3157"/>
      <c r="F36" s="3159"/>
      <c r="G36" s="3159"/>
      <c r="H36" s="3160"/>
    </row>
    <row r="37" spans="1:8" ht="15" customHeight="1">
      <c r="A37" s="3163"/>
      <c r="B37" s="1707">
        <v>26</v>
      </c>
      <c r="C37" s="3157"/>
      <c r="D37" s="3158"/>
      <c r="E37" s="3157"/>
      <c r="F37" s="3159"/>
      <c r="G37" s="3159"/>
      <c r="H37" s="3160"/>
    </row>
    <row r="38" spans="1:8" ht="15" customHeight="1">
      <c r="A38" s="3163"/>
      <c r="B38" s="1707">
        <v>27</v>
      </c>
      <c r="C38" s="3157"/>
      <c r="D38" s="3158"/>
      <c r="E38" s="3157"/>
      <c r="F38" s="3159"/>
      <c r="G38" s="3159"/>
      <c r="H38" s="3160"/>
    </row>
    <row r="39" spans="1:8" ht="15" customHeight="1">
      <c r="A39" s="3163"/>
      <c r="B39" s="1707">
        <v>28</v>
      </c>
      <c r="C39" s="3157"/>
      <c r="D39" s="3158"/>
      <c r="E39" s="3157"/>
      <c r="F39" s="3159"/>
      <c r="G39" s="3159"/>
      <c r="H39" s="3160"/>
    </row>
    <row r="40" spans="1:8" ht="15" customHeight="1">
      <c r="A40" s="3163"/>
      <c r="B40" s="1707">
        <v>29</v>
      </c>
      <c r="C40" s="3157"/>
      <c r="D40" s="3158"/>
      <c r="E40" s="3157"/>
      <c r="F40" s="3159"/>
      <c r="G40" s="3159"/>
      <c r="H40" s="3160"/>
    </row>
    <row r="41" spans="1:8" ht="15" customHeight="1" thickBot="1">
      <c r="A41" s="3164"/>
      <c r="B41" s="1846">
        <v>30</v>
      </c>
      <c r="C41" s="3167"/>
      <c r="D41" s="3170"/>
      <c r="E41" s="3167"/>
      <c r="F41" s="3168"/>
      <c r="G41" s="3168"/>
      <c r="H41" s="3169"/>
    </row>
    <row r="42" spans="1:8" ht="15" customHeight="1">
      <c r="A42" s="1845" t="s">
        <v>216</v>
      </c>
      <c r="B42" s="1701"/>
      <c r="C42" s="1701"/>
      <c r="D42" s="1701"/>
      <c r="E42" s="1701"/>
      <c r="F42" s="1701"/>
      <c r="G42" s="1701"/>
      <c r="H42" s="1701"/>
    </row>
    <row r="43" spans="1:8" ht="15" customHeight="1">
      <c r="A43" s="1845" t="s">
        <v>217</v>
      </c>
      <c r="B43" s="1701"/>
      <c r="C43" s="1701"/>
      <c r="D43" s="1701"/>
      <c r="E43" s="1701"/>
      <c r="F43" s="1701"/>
      <c r="G43" s="1701"/>
      <c r="H43" s="1701"/>
    </row>
    <row r="44" spans="1:8" ht="15" customHeight="1">
      <c r="A44" s="1845" t="s">
        <v>218</v>
      </c>
      <c r="B44" s="1701"/>
      <c r="C44" s="1701"/>
      <c r="D44" s="1701"/>
      <c r="E44" s="1701"/>
      <c r="F44" s="1701"/>
      <c r="G44" s="1701"/>
      <c r="H44" s="1701"/>
    </row>
    <row r="45" spans="1:8" ht="15" customHeight="1">
      <c r="A45" s="69"/>
    </row>
  </sheetData>
  <mergeCells count="80">
    <mergeCell ref="A8:D8"/>
    <mergeCell ref="A9:D9"/>
    <mergeCell ref="A10:D10"/>
    <mergeCell ref="E8:F8"/>
    <mergeCell ref="E9:F9"/>
    <mergeCell ref="E10:F10"/>
    <mergeCell ref="E41:H41"/>
    <mergeCell ref="C38:D38"/>
    <mergeCell ref="E38:H38"/>
    <mergeCell ref="C39:D39"/>
    <mergeCell ref="E39:H39"/>
    <mergeCell ref="C40:D40"/>
    <mergeCell ref="E40:H40"/>
    <mergeCell ref="C41:D41"/>
    <mergeCell ref="C36:D36"/>
    <mergeCell ref="E36:H36"/>
    <mergeCell ref="C37:D37"/>
    <mergeCell ref="E37:H37"/>
    <mergeCell ref="C34:D34"/>
    <mergeCell ref="E34:H34"/>
    <mergeCell ref="C35:D35"/>
    <mergeCell ref="E35:H35"/>
    <mergeCell ref="C32:D32"/>
    <mergeCell ref="E32:H32"/>
    <mergeCell ref="C33:D33"/>
    <mergeCell ref="E33:H33"/>
    <mergeCell ref="C30:D30"/>
    <mergeCell ref="E30:H30"/>
    <mergeCell ref="C31:D31"/>
    <mergeCell ref="E31:H31"/>
    <mergeCell ref="C28:D28"/>
    <mergeCell ref="E28:H28"/>
    <mergeCell ref="C29:D29"/>
    <mergeCell ref="E29:H29"/>
    <mergeCell ref="C26:D26"/>
    <mergeCell ref="E26:H26"/>
    <mergeCell ref="C27:D27"/>
    <mergeCell ref="E27:H27"/>
    <mergeCell ref="C24:D24"/>
    <mergeCell ref="E24:H24"/>
    <mergeCell ref="C25:D25"/>
    <mergeCell ref="E25:H25"/>
    <mergeCell ref="C22:D22"/>
    <mergeCell ref="E22:H22"/>
    <mergeCell ref="C23:D23"/>
    <mergeCell ref="E23:H23"/>
    <mergeCell ref="E15:H15"/>
    <mergeCell ref="C13:D13"/>
    <mergeCell ref="C20:D20"/>
    <mergeCell ref="E20:H20"/>
    <mergeCell ref="C21:D21"/>
    <mergeCell ref="E21:H21"/>
    <mergeCell ref="C16:D16"/>
    <mergeCell ref="E16:H16"/>
    <mergeCell ref="C19:D19"/>
    <mergeCell ref="E19:H19"/>
    <mergeCell ref="C17:D17"/>
    <mergeCell ref="E17:H17"/>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A4:B4"/>
    <mergeCell ref="C4:H4"/>
    <mergeCell ref="G1:H1"/>
    <mergeCell ref="A2:H2"/>
    <mergeCell ref="A5:B5"/>
    <mergeCell ref="C5:H5"/>
  </mergeCells>
  <phoneticPr fontId="8"/>
  <printOptions horizontalCentered="1"/>
  <pageMargins left="0.39370078740157483" right="0.39370078740157483" top="0.98425196850393704" bottom="0.47244094488188981" header="0.51181102362204722" footer="0.39370078740157483"/>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pageSetUpPr fitToPage="1"/>
  </sheetPr>
  <dimension ref="A1:Z69"/>
  <sheetViews>
    <sheetView view="pageBreakPreview" zoomScaleNormal="100" zoomScaleSheetLayoutView="100" workbookViewId="0">
      <selection activeCell="D13" sqref="D13:T14"/>
    </sheetView>
  </sheetViews>
  <sheetFormatPr defaultColWidth="4" defaultRowHeight="13"/>
  <cols>
    <col min="1" max="1" width="2.90625" style="562" customWidth="1"/>
    <col min="2" max="2" width="2.6328125" style="562" customWidth="1"/>
    <col min="3" max="3" width="10.6328125" style="562" customWidth="1"/>
    <col min="4" max="8" width="4.6328125" style="562" customWidth="1"/>
    <col min="9" max="9" width="7.6328125" style="562" customWidth="1"/>
    <col min="10" max="18" width="4.6328125" style="562" customWidth="1"/>
    <col min="19" max="20" width="7.6328125" style="562" customWidth="1"/>
    <col min="21" max="25" width="4.6328125" style="562" customWidth="1"/>
    <col min="26" max="26" width="2.36328125" style="562" customWidth="1"/>
    <col min="27" max="257" width="4" style="562"/>
    <col min="258" max="258" width="2.90625" style="562" customWidth="1"/>
    <col min="259" max="259" width="2.36328125" style="562" customWidth="1"/>
    <col min="260" max="260" width="7.36328125" style="562" customWidth="1"/>
    <col min="261" max="263" width="4" style="562"/>
    <col min="264" max="264" width="3.6328125" style="562" customWidth="1"/>
    <col min="265" max="265" width="4" style="562"/>
    <col min="266" max="266" width="7.36328125" style="562" customWidth="1"/>
    <col min="267" max="275" width="4" style="562"/>
    <col min="276" max="277" width="6.90625" style="562" customWidth="1"/>
    <col min="278" max="279" width="4" style="562"/>
    <col min="280" max="280" width="4.08984375" style="562" customWidth="1"/>
    <col min="281" max="281" width="2.36328125" style="562" customWidth="1"/>
    <col min="282" max="282" width="3.36328125" style="562" customWidth="1"/>
    <col min="283" max="513" width="4" style="562"/>
    <col min="514" max="514" width="2.90625" style="562" customWidth="1"/>
    <col min="515" max="515" width="2.36328125" style="562" customWidth="1"/>
    <col min="516" max="516" width="7.36328125" style="562" customWidth="1"/>
    <col min="517" max="519" width="4" style="562"/>
    <col min="520" max="520" width="3.6328125" style="562" customWidth="1"/>
    <col min="521" max="521" width="4" style="562"/>
    <col min="522" max="522" width="7.36328125" style="562" customWidth="1"/>
    <col min="523" max="531" width="4" style="562"/>
    <col min="532" max="533" width="6.90625" style="562" customWidth="1"/>
    <col min="534" max="535" width="4" style="562"/>
    <col min="536" max="536" width="4.08984375" style="562" customWidth="1"/>
    <col min="537" max="537" width="2.36328125" style="562" customWidth="1"/>
    <col min="538" max="538" width="3.36328125" style="562" customWidth="1"/>
    <col min="539" max="769" width="4" style="562"/>
    <col min="770" max="770" width="2.90625" style="562" customWidth="1"/>
    <col min="771" max="771" width="2.36328125" style="562" customWidth="1"/>
    <col min="772" max="772" width="7.36328125" style="562" customWidth="1"/>
    <col min="773" max="775" width="4" style="562"/>
    <col min="776" max="776" width="3.6328125" style="562" customWidth="1"/>
    <col min="777" max="777" width="4" style="562"/>
    <col min="778" max="778" width="7.36328125" style="562" customWidth="1"/>
    <col min="779" max="787" width="4" style="562"/>
    <col min="788" max="789" width="6.90625" style="562" customWidth="1"/>
    <col min="790" max="791" width="4" style="562"/>
    <col min="792" max="792" width="4.08984375" style="562" customWidth="1"/>
    <col min="793" max="793" width="2.36328125" style="562" customWidth="1"/>
    <col min="794" max="794" width="3.36328125" style="562" customWidth="1"/>
    <col min="795" max="1025" width="4" style="562"/>
    <col min="1026" max="1026" width="2.90625" style="562" customWidth="1"/>
    <col min="1027" max="1027" width="2.36328125" style="562" customWidth="1"/>
    <col min="1028" max="1028" width="7.36328125" style="562" customWidth="1"/>
    <col min="1029" max="1031" width="4" style="562"/>
    <col min="1032" max="1032" width="3.6328125" style="562" customWidth="1"/>
    <col min="1033" max="1033" width="4" style="562"/>
    <col min="1034" max="1034" width="7.36328125" style="562" customWidth="1"/>
    <col min="1035" max="1043" width="4" style="562"/>
    <col min="1044" max="1045" width="6.90625" style="562" customWidth="1"/>
    <col min="1046" max="1047" width="4" style="562"/>
    <col min="1048" max="1048" width="4.08984375" style="562" customWidth="1"/>
    <col min="1049" max="1049" width="2.36328125" style="562" customWidth="1"/>
    <col min="1050" max="1050" width="3.36328125" style="562" customWidth="1"/>
    <col min="1051" max="1281" width="4" style="562"/>
    <col min="1282" max="1282" width="2.90625" style="562" customWidth="1"/>
    <col min="1283" max="1283" width="2.36328125" style="562" customWidth="1"/>
    <col min="1284" max="1284" width="7.36328125" style="562" customWidth="1"/>
    <col min="1285" max="1287" width="4" style="562"/>
    <col min="1288" max="1288" width="3.6328125" style="562" customWidth="1"/>
    <col min="1289" max="1289" width="4" style="562"/>
    <col min="1290" max="1290" width="7.36328125" style="562" customWidth="1"/>
    <col min="1291" max="1299" width="4" style="562"/>
    <col min="1300" max="1301" width="6.90625" style="562" customWidth="1"/>
    <col min="1302" max="1303" width="4" style="562"/>
    <col min="1304" max="1304" width="4.08984375" style="562" customWidth="1"/>
    <col min="1305" max="1305" width="2.36328125" style="562" customWidth="1"/>
    <col min="1306" max="1306" width="3.36328125" style="562" customWidth="1"/>
    <col min="1307" max="1537" width="4" style="562"/>
    <col min="1538" max="1538" width="2.90625" style="562" customWidth="1"/>
    <col min="1539" max="1539" width="2.36328125" style="562" customWidth="1"/>
    <col min="1540" max="1540" width="7.36328125" style="562" customWidth="1"/>
    <col min="1541" max="1543" width="4" style="562"/>
    <col min="1544" max="1544" width="3.6328125" style="562" customWidth="1"/>
    <col min="1545" max="1545" width="4" style="562"/>
    <col min="1546" max="1546" width="7.36328125" style="562" customWidth="1"/>
    <col min="1547" max="1555" width="4" style="562"/>
    <col min="1556" max="1557" width="6.90625" style="562" customWidth="1"/>
    <col min="1558" max="1559" width="4" style="562"/>
    <col min="1560" max="1560" width="4.08984375" style="562" customWidth="1"/>
    <col min="1561" max="1561" width="2.36328125" style="562" customWidth="1"/>
    <col min="1562" max="1562" width="3.36328125" style="562" customWidth="1"/>
    <col min="1563" max="1793" width="4" style="562"/>
    <col min="1794" max="1794" width="2.90625" style="562" customWidth="1"/>
    <col min="1795" max="1795" width="2.36328125" style="562" customWidth="1"/>
    <col min="1796" max="1796" width="7.36328125" style="562" customWidth="1"/>
    <col min="1797" max="1799" width="4" style="562"/>
    <col min="1800" max="1800" width="3.6328125" style="562" customWidth="1"/>
    <col min="1801" max="1801" width="4" style="562"/>
    <col min="1802" max="1802" width="7.36328125" style="562" customWidth="1"/>
    <col min="1803" max="1811" width="4" style="562"/>
    <col min="1812" max="1813" width="6.90625" style="562" customWidth="1"/>
    <col min="1814" max="1815" width="4" style="562"/>
    <col min="1816" max="1816" width="4.08984375" style="562" customWidth="1"/>
    <col min="1817" max="1817" width="2.36328125" style="562" customWidth="1"/>
    <col min="1818" max="1818" width="3.36328125" style="562" customWidth="1"/>
    <col min="1819" max="2049" width="4" style="562"/>
    <col min="2050" max="2050" width="2.90625" style="562" customWidth="1"/>
    <col min="2051" max="2051" width="2.36328125" style="562" customWidth="1"/>
    <col min="2052" max="2052" width="7.36328125" style="562" customWidth="1"/>
    <col min="2053" max="2055" width="4" style="562"/>
    <col min="2056" max="2056" width="3.6328125" style="562" customWidth="1"/>
    <col min="2057" max="2057" width="4" style="562"/>
    <col min="2058" max="2058" width="7.36328125" style="562" customWidth="1"/>
    <col min="2059" max="2067" width="4" style="562"/>
    <col min="2068" max="2069" width="6.90625" style="562" customWidth="1"/>
    <col min="2070" max="2071" width="4" style="562"/>
    <col min="2072" max="2072" width="4.08984375" style="562" customWidth="1"/>
    <col min="2073" max="2073" width="2.36328125" style="562" customWidth="1"/>
    <col min="2074" max="2074" width="3.36328125" style="562" customWidth="1"/>
    <col min="2075" max="2305" width="4" style="562"/>
    <col min="2306" max="2306" width="2.90625" style="562" customWidth="1"/>
    <col min="2307" max="2307" width="2.36328125" style="562" customWidth="1"/>
    <col min="2308" max="2308" width="7.36328125" style="562" customWidth="1"/>
    <col min="2309" max="2311" width="4" style="562"/>
    <col min="2312" max="2312" width="3.6328125" style="562" customWidth="1"/>
    <col min="2313" max="2313" width="4" style="562"/>
    <col min="2314" max="2314" width="7.36328125" style="562" customWidth="1"/>
    <col min="2315" max="2323" width="4" style="562"/>
    <col min="2324" max="2325" width="6.90625" style="562" customWidth="1"/>
    <col min="2326" max="2327" width="4" style="562"/>
    <col min="2328" max="2328" width="4.08984375" style="562" customWidth="1"/>
    <col min="2329" max="2329" width="2.36328125" style="562" customWidth="1"/>
    <col min="2330" max="2330" width="3.36328125" style="562" customWidth="1"/>
    <col min="2331" max="2561" width="4" style="562"/>
    <col min="2562" max="2562" width="2.90625" style="562" customWidth="1"/>
    <col min="2563" max="2563" width="2.36328125" style="562" customWidth="1"/>
    <col min="2564" max="2564" width="7.36328125" style="562" customWidth="1"/>
    <col min="2565" max="2567" width="4" style="562"/>
    <col min="2568" max="2568" width="3.6328125" style="562" customWidth="1"/>
    <col min="2569" max="2569" width="4" style="562"/>
    <col min="2570" max="2570" width="7.36328125" style="562" customWidth="1"/>
    <col min="2571" max="2579" width="4" style="562"/>
    <col min="2580" max="2581" width="6.90625" style="562" customWidth="1"/>
    <col min="2582" max="2583" width="4" style="562"/>
    <col min="2584" max="2584" width="4.08984375" style="562" customWidth="1"/>
    <col min="2585" max="2585" width="2.36328125" style="562" customWidth="1"/>
    <col min="2586" max="2586" width="3.36328125" style="562" customWidth="1"/>
    <col min="2587" max="2817" width="4" style="562"/>
    <col min="2818" max="2818" width="2.90625" style="562" customWidth="1"/>
    <col min="2819" max="2819" width="2.36328125" style="562" customWidth="1"/>
    <col min="2820" max="2820" width="7.36328125" style="562" customWidth="1"/>
    <col min="2821" max="2823" width="4" style="562"/>
    <col min="2824" max="2824" width="3.6328125" style="562" customWidth="1"/>
    <col min="2825" max="2825" width="4" style="562"/>
    <col min="2826" max="2826" width="7.36328125" style="562" customWidth="1"/>
    <col min="2827" max="2835" width="4" style="562"/>
    <col min="2836" max="2837" width="6.90625" style="562" customWidth="1"/>
    <col min="2838" max="2839" width="4" style="562"/>
    <col min="2840" max="2840" width="4.08984375" style="562" customWidth="1"/>
    <col min="2841" max="2841" width="2.36328125" style="562" customWidth="1"/>
    <col min="2842" max="2842" width="3.36328125" style="562" customWidth="1"/>
    <col min="2843" max="3073" width="4" style="562"/>
    <col min="3074" max="3074" width="2.90625" style="562" customWidth="1"/>
    <col min="3075" max="3075" width="2.36328125" style="562" customWidth="1"/>
    <col min="3076" max="3076" width="7.36328125" style="562" customWidth="1"/>
    <col min="3077" max="3079" width="4" style="562"/>
    <col min="3080" max="3080" width="3.6328125" style="562" customWidth="1"/>
    <col min="3081" max="3081" width="4" style="562"/>
    <col min="3082" max="3082" width="7.36328125" style="562" customWidth="1"/>
    <col min="3083" max="3091" width="4" style="562"/>
    <col min="3092" max="3093" width="6.90625" style="562" customWidth="1"/>
    <col min="3094" max="3095" width="4" style="562"/>
    <col min="3096" max="3096" width="4.08984375" style="562" customWidth="1"/>
    <col min="3097" max="3097" width="2.36328125" style="562" customWidth="1"/>
    <col min="3098" max="3098" width="3.36328125" style="562" customWidth="1"/>
    <col min="3099" max="3329" width="4" style="562"/>
    <col min="3330" max="3330" width="2.90625" style="562" customWidth="1"/>
    <col min="3331" max="3331" width="2.36328125" style="562" customWidth="1"/>
    <col min="3332" max="3332" width="7.36328125" style="562" customWidth="1"/>
    <col min="3333" max="3335" width="4" style="562"/>
    <col min="3336" max="3336" width="3.6328125" style="562" customWidth="1"/>
    <col min="3337" max="3337" width="4" style="562"/>
    <col min="3338" max="3338" width="7.36328125" style="562" customWidth="1"/>
    <col min="3339" max="3347" width="4" style="562"/>
    <col min="3348" max="3349" width="6.90625" style="562" customWidth="1"/>
    <col min="3350" max="3351" width="4" style="562"/>
    <col min="3352" max="3352" width="4.08984375" style="562" customWidth="1"/>
    <col min="3353" max="3353" width="2.36328125" style="562" customWidth="1"/>
    <col min="3354" max="3354" width="3.36328125" style="562" customWidth="1"/>
    <col min="3355" max="3585" width="4" style="562"/>
    <col min="3586" max="3586" width="2.90625" style="562" customWidth="1"/>
    <col min="3587" max="3587" width="2.36328125" style="562" customWidth="1"/>
    <col min="3588" max="3588" width="7.36328125" style="562" customWidth="1"/>
    <col min="3589" max="3591" width="4" style="562"/>
    <col min="3592" max="3592" width="3.6328125" style="562" customWidth="1"/>
    <col min="3593" max="3593" width="4" style="562"/>
    <col min="3594" max="3594" width="7.36328125" style="562" customWidth="1"/>
    <col min="3595" max="3603" width="4" style="562"/>
    <col min="3604" max="3605" width="6.90625" style="562" customWidth="1"/>
    <col min="3606" max="3607" width="4" style="562"/>
    <col min="3608" max="3608" width="4.08984375" style="562" customWidth="1"/>
    <col min="3609" max="3609" width="2.36328125" style="562" customWidth="1"/>
    <col min="3610" max="3610" width="3.36328125" style="562" customWidth="1"/>
    <col min="3611" max="3841" width="4" style="562"/>
    <col min="3842" max="3842" width="2.90625" style="562" customWidth="1"/>
    <col min="3843" max="3843" width="2.36328125" style="562" customWidth="1"/>
    <col min="3844" max="3844" width="7.36328125" style="562" customWidth="1"/>
    <col min="3845" max="3847" width="4" style="562"/>
    <col min="3848" max="3848" width="3.6328125" style="562" customWidth="1"/>
    <col min="3849" max="3849" width="4" style="562"/>
    <col min="3850" max="3850" width="7.36328125" style="562" customWidth="1"/>
    <col min="3851" max="3859" width="4" style="562"/>
    <col min="3860" max="3861" width="6.90625" style="562" customWidth="1"/>
    <col min="3862" max="3863" width="4" style="562"/>
    <col min="3864" max="3864" width="4.08984375" style="562" customWidth="1"/>
    <col min="3865" max="3865" width="2.36328125" style="562" customWidth="1"/>
    <col min="3866" max="3866" width="3.36328125" style="562" customWidth="1"/>
    <col min="3867" max="4097" width="4" style="562"/>
    <col min="4098" max="4098" width="2.90625" style="562" customWidth="1"/>
    <col min="4099" max="4099" width="2.36328125" style="562" customWidth="1"/>
    <col min="4100" max="4100" width="7.36328125" style="562" customWidth="1"/>
    <col min="4101" max="4103" width="4" style="562"/>
    <col min="4104" max="4104" width="3.6328125" style="562" customWidth="1"/>
    <col min="4105" max="4105" width="4" style="562"/>
    <col min="4106" max="4106" width="7.36328125" style="562" customWidth="1"/>
    <col min="4107" max="4115" width="4" style="562"/>
    <col min="4116" max="4117" width="6.90625" style="562" customWidth="1"/>
    <col min="4118" max="4119" width="4" style="562"/>
    <col min="4120" max="4120" width="4.08984375" style="562" customWidth="1"/>
    <col min="4121" max="4121" width="2.36328125" style="562" customWidth="1"/>
    <col min="4122" max="4122" width="3.36328125" style="562" customWidth="1"/>
    <col min="4123" max="4353" width="4" style="562"/>
    <col min="4354" max="4354" width="2.90625" style="562" customWidth="1"/>
    <col min="4355" max="4355" width="2.36328125" style="562" customWidth="1"/>
    <col min="4356" max="4356" width="7.36328125" style="562" customWidth="1"/>
    <col min="4357" max="4359" width="4" style="562"/>
    <col min="4360" max="4360" width="3.6328125" style="562" customWidth="1"/>
    <col min="4361" max="4361" width="4" style="562"/>
    <col min="4362" max="4362" width="7.36328125" style="562" customWidth="1"/>
    <col min="4363" max="4371" width="4" style="562"/>
    <col min="4372" max="4373" width="6.90625" style="562" customWidth="1"/>
    <col min="4374" max="4375" width="4" style="562"/>
    <col min="4376" max="4376" width="4.08984375" style="562" customWidth="1"/>
    <col min="4377" max="4377" width="2.36328125" style="562" customWidth="1"/>
    <col min="4378" max="4378" width="3.36328125" style="562" customWidth="1"/>
    <col min="4379" max="4609" width="4" style="562"/>
    <col min="4610" max="4610" width="2.90625" style="562" customWidth="1"/>
    <col min="4611" max="4611" width="2.36328125" style="562" customWidth="1"/>
    <col min="4612" max="4612" width="7.36328125" style="562" customWidth="1"/>
    <col min="4613" max="4615" width="4" style="562"/>
    <col min="4616" max="4616" width="3.6328125" style="562" customWidth="1"/>
    <col min="4617" max="4617" width="4" style="562"/>
    <col min="4618" max="4618" width="7.36328125" style="562" customWidth="1"/>
    <col min="4619" max="4627" width="4" style="562"/>
    <col min="4628" max="4629" width="6.90625" style="562" customWidth="1"/>
    <col min="4630" max="4631" width="4" style="562"/>
    <col min="4632" max="4632" width="4.08984375" style="562" customWidth="1"/>
    <col min="4633" max="4633" width="2.36328125" style="562" customWidth="1"/>
    <col min="4634" max="4634" width="3.36328125" style="562" customWidth="1"/>
    <col min="4635" max="4865" width="4" style="562"/>
    <col min="4866" max="4866" width="2.90625" style="562" customWidth="1"/>
    <col min="4867" max="4867" width="2.36328125" style="562" customWidth="1"/>
    <col min="4868" max="4868" width="7.36328125" style="562" customWidth="1"/>
    <col min="4869" max="4871" width="4" style="562"/>
    <col min="4872" max="4872" width="3.6328125" style="562" customWidth="1"/>
    <col min="4873" max="4873" width="4" style="562"/>
    <col min="4874" max="4874" width="7.36328125" style="562" customWidth="1"/>
    <col min="4875" max="4883" width="4" style="562"/>
    <col min="4884" max="4885" width="6.90625" style="562" customWidth="1"/>
    <col min="4886" max="4887" width="4" style="562"/>
    <col min="4888" max="4888" width="4.08984375" style="562" customWidth="1"/>
    <col min="4889" max="4889" width="2.36328125" style="562" customWidth="1"/>
    <col min="4890" max="4890" width="3.36328125" style="562" customWidth="1"/>
    <col min="4891" max="5121" width="4" style="562"/>
    <col min="5122" max="5122" width="2.90625" style="562" customWidth="1"/>
    <col min="5123" max="5123" width="2.36328125" style="562" customWidth="1"/>
    <col min="5124" max="5124" width="7.36328125" style="562" customWidth="1"/>
    <col min="5125" max="5127" width="4" style="562"/>
    <col min="5128" max="5128" width="3.6328125" style="562" customWidth="1"/>
    <col min="5129" max="5129" width="4" style="562"/>
    <col min="5130" max="5130" width="7.36328125" style="562" customWidth="1"/>
    <col min="5131" max="5139" width="4" style="562"/>
    <col min="5140" max="5141" width="6.90625" style="562" customWidth="1"/>
    <col min="5142" max="5143" width="4" style="562"/>
    <col min="5144" max="5144" width="4.08984375" style="562" customWidth="1"/>
    <col min="5145" max="5145" width="2.36328125" style="562" customWidth="1"/>
    <col min="5146" max="5146" width="3.36328125" style="562" customWidth="1"/>
    <col min="5147" max="5377" width="4" style="562"/>
    <col min="5378" max="5378" width="2.90625" style="562" customWidth="1"/>
    <col min="5379" max="5379" width="2.36328125" style="562" customWidth="1"/>
    <col min="5380" max="5380" width="7.36328125" style="562" customWidth="1"/>
    <col min="5381" max="5383" width="4" style="562"/>
    <col min="5384" max="5384" width="3.6328125" style="562" customWidth="1"/>
    <col min="5385" max="5385" width="4" style="562"/>
    <col min="5386" max="5386" width="7.36328125" style="562" customWidth="1"/>
    <col min="5387" max="5395" width="4" style="562"/>
    <col min="5396" max="5397" width="6.90625" style="562" customWidth="1"/>
    <col min="5398" max="5399" width="4" style="562"/>
    <col min="5400" max="5400" width="4.08984375" style="562" customWidth="1"/>
    <col min="5401" max="5401" width="2.36328125" style="562" customWidth="1"/>
    <col min="5402" max="5402" width="3.36328125" style="562" customWidth="1"/>
    <col min="5403" max="5633" width="4" style="562"/>
    <col min="5634" max="5634" width="2.90625" style="562" customWidth="1"/>
    <col min="5635" max="5635" width="2.36328125" style="562" customWidth="1"/>
    <col min="5636" max="5636" width="7.36328125" style="562" customWidth="1"/>
    <col min="5637" max="5639" width="4" style="562"/>
    <col min="5640" max="5640" width="3.6328125" style="562" customWidth="1"/>
    <col min="5641" max="5641" width="4" style="562"/>
    <col min="5642" max="5642" width="7.36328125" style="562" customWidth="1"/>
    <col min="5643" max="5651" width="4" style="562"/>
    <col min="5652" max="5653" width="6.90625" style="562" customWidth="1"/>
    <col min="5654" max="5655" width="4" style="562"/>
    <col min="5656" max="5656" width="4.08984375" style="562" customWidth="1"/>
    <col min="5657" max="5657" width="2.36328125" style="562" customWidth="1"/>
    <col min="5658" max="5658" width="3.36328125" style="562" customWidth="1"/>
    <col min="5659" max="5889" width="4" style="562"/>
    <col min="5890" max="5890" width="2.90625" style="562" customWidth="1"/>
    <col min="5891" max="5891" width="2.36328125" style="562" customWidth="1"/>
    <col min="5892" max="5892" width="7.36328125" style="562" customWidth="1"/>
    <col min="5893" max="5895" width="4" style="562"/>
    <col min="5896" max="5896" width="3.6328125" style="562" customWidth="1"/>
    <col min="5897" max="5897" width="4" style="562"/>
    <col min="5898" max="5898" width="7.36328125" style="562" customWidth="1"/>
    <col min="5899" max="5907" width="4" style="562"/>
    <col min="5908" max="5909" width="6.90625" style="562" customWidth="1"/>
    <col min="5910" max="5911" width="4" style="562"/>
    <col min="5912" max="5912" width="4.08984375" style="562" customWidth="1"/>
    <col min="5913" max="5913" width="2.36328125" style="562" customWidth="1"/>
    <col min="5914" max="5914" width="3.36328125" style="562" customWidth="1"/>
    <col min="5915" max="6145" width="4" style="562"/>
    <col min="6146" max="6146" width="2.90625" style="562" customWidth="1"/>
    <col min="6147" max="6147" width="2.36328125" style="562" customWidth="1"/>
    <col min="6148" max="6148" width="7.36328125" style="562" customWidth="1"/>
    <col min="6149" max="6151" width="4" style="562"/>
    <col min="6152" max="6152" width="3.6328125" style="562" customWidth="1"/>
    <col min="6153" max="6153" width="4" style="562"/>
    <col min="6154" max="6154" width="7.36328125" style="562" customWidth="1"/>
    <col min="6155" max="6163" width="4" style="562"/>
    <col min="6164" max="6165" width="6.90625" style="562" customWidth="1"/>
    <col min="6166" max="6167" width="4" style="562"/>
    <col min="6168" max="6168" width="4.08984375" style="562" customWidth="1"/>
    <col min="6169" max="6169" width="2.36328125" style="562" customWidth="1"/>
    <col min="6170" max="6170" width="3.36328125" style="562" customWidth="1"/>
    <col min="6171" max="6401" width="4" style="562"/>
    <col min="6402" max="6402" width="2.90625" style="562" customWidth="1"/>
    <col min="6403" max="6403" width="2.36328125" style="562" customWidth="1"/>
    <col min="6404" max="6404" width="7.36328125" style="562" customWidth="1"/>
    <col min="6405" max="6407" width="4" style="562"/>
    <col min="6408" max="6408" width="3.6328125" style="562" customWidth="1"/>
    <col min="6409" max="6409" width="4" style="562"/>
    <col min="6410" max="6410" width="7.36328125" style="562" customWidth="1"/>
    <col min="6411" max="6419" width="4" style="562"/>
    <col min="6420" max="6421" width="6.90625" style="562" customWidth="1"/>
    <col min="6422" max="6423" width="4" style="562"/>
    <col min="6424" max="6424" width="4.08984375" style="562" customWidth="1"/>
    <col min="6425" max="6425" width="2.36328125" style="562" customWidth="1"/>
    <col min="6426" max="6426" width="3.36328125" style="562" customWidth="1"/>
    <col min="6427" max="6657" width="4" style="562"/>
    <col min="6658" max="6658" width="2.90625" style="562" customWidth="1"/>
    <col min="6659" max="6659" width="2.36328125" style="562" customWidth="1"/>
    <col min="6660" max="6660" width="7.36328125" style="562" customWidth="1"/>
    <col min="6661" max="6663" width="4" style="562"/>
    <col min="6664" max="6664" width="3.6328125" style="562" customWidth="1"/>
    <col min="6665" max="6665" width="4" style="562"/>
    <col min="6666" max="6666" width="7.36328125" style="562" customWidth="1"/>
    <col min="6667" max="6675" width="4" style="562"/>
    <col min="6676" max="6677" width="6.90625" style="562" customWidth="1"/>
    <col min="6678" max="6679" width="4" style="562"/>
    <col min="6680" max="6680" width="4.08984375" style="562" customWidth="1"/>
    <col min="6681" max="6681" width="2.36328125" style="562" customWidth="1"/>
    <col min="6682" max="6682" width="3.36328125" style="562" customWidth="1"/>
    <col min="6683" max="6913" width="4" style="562"/>
    <col min="6914" max="6914" width="2.90625" style="562" customWidth="1"/>
    <col min="6915" max="6915" width="2.36328125" style="562" customWidth="1"/>
    <col min="6916" max="6916" width="7.36328125" style="562" customWidth="1"/>
    <col min="6917" max="6919" width="4" style="562"/>
    <col min="6920" max="6920" width="3.6328125" style="562" customWidth="1"/>
    <col min="6921" max="6921" width="4" style="562"/>
    <col min="6922" max="6922" width="7.36328125" style="562" customWidth="1"/>
    <col min="6923" max="6931" width="4" style="562"/>
    <col min="6932" max="6933" width="6.90625" style="562" customWidth="1"/>
    <col min="6934" max="6935" width="4" style="562"/>
    <col min="6936" max="6936" width="4.08984375" style="562" customWidth="1"/>
    <col min="6937" max="6937" width="2.36328125" style="562" customWidth="1"/>
    <col min="6938" max="6938" width="3.36328125" style="562" customWidth="1"/>
    <col min="6939" max="7169" width="4" style="562"/>
    <col min="7170" max="7170" width="2.90625" style="562" customWidth="1"/>
    <col min="7171" max="7171" width="2.36328125" style="562" customWidth="1"/>
    <col min="7172" max="7172" width="7.36328125" style="562" customWidth="1"/>
    <col min="7173" max="7175" width="4" style="562"/>
    <col min="7176" max="7176" width="3.6328125" style="562" customWidth="1"/>
    <col min="7177" max="7177" width="4" style="562"/>
    <col min="7178" max="7178" width="7.36328125" style="562" customWidth="1"/>
    <col min="7179" max="7187" width="4" style="562"/>
    <col min="7188" max="7189" width="6.90625" style="562" customWidth="1"/>
    <col min="7190" max="7191" width="4" style="562"/>
    <col min="7192" max="7192" width="4.08984375" style="562" customWidth="1"/>
    <col min="7193" max="7193" width="2.36328125" style="562" customWidth="1"/>
    <col min="7194" max="7194" width="3.36328125" style="562" customWidth="1"/>
    <col min="7195" max="7425" width="4" style="562"/>
    <col min="7426" max="7426" width="2.90625" style="562" customWidth="1"/>
    <col min="7427" max="7427" width="2.36328125" style="562" customWidth="1"/>
    <col min="7428" max="7428" width="7.36328125" style="562" customWidth="1"/>
    <col min="7429" max="7431" width="4" style="562"/>
    <col min="7432" max="7432" width="3.6328125" style="562" customWidth="1"/>
    <col min="7433" max="7433" width="4" style="562"/>
    <col min="7434" max="7434" width="7.36328125" style="562" customWidth="1"/>
    <col min="7435" max="7443" width="4" style="562"/>
    <col min="7444" max="7445" width="6.90625" style="562" customWidth="1"/>
    <col min="7446" max="7447" width="4" style="562"/>
    <col min="7448" max="7448" width="4.08984375" style="562" customWidth="1"/>
    <col min="7449" max="7449" width="2.36328125" style="562" customWidth="1"/>
    <col min="7450" max="7450" width="3.36328125" style="562" customWidth="1"/>
    <col min="7451" max="7681" width="4" style="562"/>
    <col min="7682" max="7682" width="2.90625" style="562" customWidth="1"/>
    <col min="7683" max="7683" width="2.36328125" style="562" customWidth="1"/>
    <col min="7684" max="7684" width="7.36328125" style="562" customWidth="1"/>
    <col min="7685" max="7687" width="4" style="562"/>
    <col min="7688" max="7688" width="3.6328125" style="562" customWidth="1"/>
    <col min="7689" max="7689" width="4" style="562"/>
    <col min="7690" max="7690" width="7.36328125" style="562" customWidth="1"/>
    <col min="7691" max="7699" width="4" style="562"/>
    <col min="7700" max="7701" width="6.90625" style="562" customWidth="1"/>
    <col min="7702" max="7703" width="4" style="562"/>
    <col min="7704" max="7704" width="4.08984375" style="562" customWidth="1"/>
    <col min="7705" max="7705" width="2.36328125" style="562" customWidth="1"/>
    <col min="7706" max="7706" width="3.36328125" style="562" customWidth="1"/>
    <col min="7707" max="7937" width="4" style="562"/>
    <col min="7938" max="7938" width="2.90625" style="562" customWidth="1"/>
    <col min="7939" max="7939" width="2.36328125" style="562" customWidth="1"/>
    <col min="7940" max="7940" width="7.36328125" style="562" customWidth="1"/>
    <col min="7941" max="7943" width="4" style="562"/>
    <col min="7944" max="7944" width="3.6328125" style="562" customWidth="1"/>
    <col min="7945" max="7945" width="4" style="562"/>
    <col min="7946" max="7946" width="7.36328125" style="562" customWidth="1"/>
    <col min="7947" max="7955" width="4" style="562"/>
    <col min="7956" max="7957" width="6.90625" style="562" customWidth="1"/>
    <col min="7958" max="7959" width="4" style="562"/>
    <col min="7960" max="7960" width="4.08984375" style="562" customWidth="1"/>
    <col min="7961" max="7961" width="2.36328125" style="562" customWidth="1"/>
    <col min="7962" max="7962" width="3.36328125" style="562" customWidth="1"/>
    <col min="7963" max="8193" width="4" style="562"/>
    <col min="8194" max="8194" width="2.90625" style="562" customWidth="1"/>
    <col min="8195" max="8195" width="2.36328125" style="562" customWidth="1"/>
    <col min="8196" max="8196" width="7.36328125" style="562" customWidth="1"/>
    <col min="8197" max="8199" width="4" style="562"/>
    <col min="8200" max="8200" width="3.6328125" style="562" customWidth="1"/>
    <col min="8201" max="8201" width="4" style="562"/>
    <col min="8202" max="8202" width="7.36328125" style="562" customWidth="1"/>
    <col min="8203" max="8211" width="4" style="562"/>
    <col min="8212" max="8213" width="6.90625" style="562" customWidth="1"/>
    <col min="8214" max="8215" width="4" style="562"/>
    <col min="8216" max="8216" width="4.08984375" style="562" customWidth="1"/>
    <col min="8217" max="8217" width="2.36328125" style="562" customWidth="1"/>
    <col min="8218" max="8218" width="3.36328125" style="562" customWidth="1"/>
    <col min="8219" max="8449" width="4" style="562"/>
    <col min="8450" max="8450" width="2.90625" style="562" customWidth="1"/>
    <col min="8451" max="8451" width="2.36328125" style="562" customWidth="1"/>
    <col min="8452" max="8452" width="7.36328125" style="562" customWidth="1"/>
    <col min="8453" max="8455" width="4" style="562"/>
    <col min="8456" max="8456" width="3.6328125" style="562" customWidth="1"/>
    <col min="8457" max="8457" width="4" style="562"/>
    <col min="8458" max="8458" width="7.36328125" style="562" customWidth="1"/>
    <col min="8459" max="8467" width="4" style="562"/>
    <col min="8468" max="8469" width="6.90625" style="562" customWidth="1"/>
    <col min="8470" max="8471" width="4" style="562"/>
    <col min="8472" max="8472" width="4.08984375" style="562" customWidth="1"/>
    <col min="8473" max="8473" width="2.36328125" style="562" customWidth="1"/>
    <col min="8474" max="8474" width="3.36328125" style="562" customWidth="1"/>
    <col min="8475" max="8705" width="4" style="562"/>
    <col min="8706" max="8706" width="2.90625" style="562" customWidth="1"/>
    <col min="8707" max="8707" width="2.36328125" style="562" customWidth="1"/>
    <col min="8708" max="8708" width="7.36328125" style="562" customWidth="1"/>
    <col min="8709" max="8711" width="4" style="562"/>
    <col min="8712" max="8712" width="3.6328125" style="562" customWidth="1"/>
    <col min="8713" max="8713" width="4" style="562"/>
    <col min="8714" max="8714" width="7.36328125" style="562" customWidth="1"/>
    <col min="8715" max="8723" width="4" style="562"/>
    <col min="8724" max="8725" width="6.90625" style="562" customWidth="1"/>
    <col min="8726" max="8727" width="4" style="562"/>
    <col min="8728" max="8728" width="4.08984375" style="562" customWidth="1"/>
    <col min="8729" max="8729" width="2.36328125" style="562" customWidth="1"/>
    <col min="8730" max="8730" width="3.36328125" style="562" customWidth="1"/>
    <col min="8731" max="8961" width="4" style="562"/>
    <col min="8962" max="8962" width="2.90625" style="562" customWidth="1"/>
    <col min="8963" max="8963" width="2.36328125" style="562" customWidth="1"/>
    <col min="8964" max="8964" width="7.36328125" style="562" customWidth="1"/>
    <col min="8965" max="8967" width="4" style="562"/>
    <col min="8968" max="8968" width="3.6328125" style="562" customWidth="1"/>
    <col min="8969" max="8969" width="4" style="562"/>
    <col min="8970" max="8970" width="7.36328125" style="562" customWidth="1"/>
    <col min="8971" max="8979" width="4" style="562"/>
    <col min="8980" max="8981" width="6.90625" style="562" customWidth="1"/>
    <col min="8982" max="8983" width="4" style="562"/>
    <col min="8984" max="8984" width="4.08984375" style="562" customWidth="1"/>
    <col min="8985" max="8985" width="2.36328125" style="562" customWidth="1"/>
    <col min="8986" max="8986" width="3.36328125" style="562" customWidth="1"/>
    <col min="8987" max="9217" width="4" style="562"/>
    <col min="9218" max="9218" width="2.90625" style="562" customWidth="1"/>
    <col min="9219" max="9219" width="2.36328125" style="562" customWidth="1"/>
    <col min="9220" max="9220" width="7.36328125" style="562" customWidth="1"/>
    <col min="9221" max="9223" width="4" style="562"/>
    <col min="9224" max="9224" width="3.6328125" style="562" customWidth="1"/>
    <col min="9225" max="9225" width="4" style="562"/>
    <col min="9226" max="9226" width="7.36328125" style="562" customWidth="1"/>
    <col min="9227" max="9235" width="4" style="562"/>
    <col min="9236" max="9237" width="6.90625" style="562" customWidth="1"/>
    <col min="9238" max="9239" width="4" style="562"/>
    <col min="9240" max="9240" width="4.08984375" style="562" customWidth="1"/>
    <col min="9241" max="9241" width="2.36328125" style="562" customWidth="1"/>
    <col min="9242" max="9242" width="3.36328125" style="562" customWidth="1"/>
    <col min="9243" max="9473" width="4" style="562"/>
    <col min="9474" max="9474" width="2.90625" style="562" customWidth="1"/>
    <col min="9475" max="9475" width="2.36328125" style="562" customWidth="1"/>
    <col min="9476" max="9476" width="7.36328125" style="562" customWidth="1"/>
    <col min="9477" max="9479" width="4" style="562"/>
    <col min="9480" max="9480" width="3.6328125" style="562" customWidth="1"/>
    <col min="9481" max="9481" width="4" style="562"/>
    <col min="9482" max="9482" width="7.36328125" style="562" customWidth="1"/>
    <col min="9483" max="9491" width="4" style="562"/>
    <col min="9492" max="9493" width="6.90625" style="562" customWidth="1"/>
    <col min="9494" max="9495" width="4" style="562"/>
    <col min="9496" max="9496" width="4.08984375" style="562" customWidth="1"/>
    <col min="9497" max="9497" width="2.36328125" style="562" customWidth="1"/>
    <col min="9498" max="9498" width="3.36328125" style="562" customWidth="1"/>
    <col min="9499" max="9729" width="4" style="562"/>
    <col min="9730" max="9730" width="2.90625" style="562" customWidth="1"/>
    <col min="9731" max="9731" width="2.36328125" style="562" customWidth="1"/>
    <col min="9732" max="9732" width="7.36328125" style="562" customWidth="1"/>
    <col min="9733" max="9735" width="4" style="562"/>
    <col min="9736" max="9736" width="3.6328125" style="562" customWidth="1"/>
    <col min="9737" max="9737" width="4" style="562"/>
    <col min="9738" max="9738" width="7.36328125" style="562" customWidth="1"/>
    <col min="9739" max="9747" width="4" style="562"/>
    <col min="9748" max="9749" width="6.90625" style="562" customWidth="1"/>
    <col min="9750" max="9751" width="4" style="562"/>
    <col min="9752" max="9752" width="4.08984375" style="562" customWidth="1"/>
    <col min="9753" max="9753" width="2.36328125" style="562" customWidth="1"/>
    <col min="9754" max="9754" width="3.36328125" style="562" customWidth="1"/>
    <col min="9755" max="9985" width="4" style="562"/>
    <col min="9986" max="9986" width="2.90625" style="562" customWidth="1"/>
    <col min="9987" max="9987" width="2.36328125" style="562" customWidth="1"/>
    <col min="9988" max="9988" width="7.36328125" style="562" customWidth="1"/>
    <col min="9989" max="9991" width="4" style="562"/>
    <col min="9992" max="9992" width="3.6328125" style="562" customWidth="1"/>
    <col min="9993" max="9993" width="4" style="562"/>
    <col min="9994" max="9994" width="7.36328125" style="562" customWidth="1"/>
    <col min="9995" max="10003" width="4" style="562"/>
    <col min="10004" max="10005" width="6.90625" style="562" customWidth="1"/>
    <col min="10006" max="10007" width="4" style="562"/>
    <col min="10008" max="10008" width="4.08984375" style="562" customWidth="1"/>
    <col min="10009" max="10009" width="2.36328125" style="562" customWidth="1"/>
    <col min="10010" max="10010" width="3.36328125" style="562" customWidth="1"/>
    <col min="10011" max="10241" width="4" style="562"/>
    <col min="10242" max="10242" width="2.90625" style="562" customWidth="1"/>
    <col min="10243" max="10243" width="2.36328125" style="562" customWidth="1"/>
    <col min="10244" max="10244" width="7.36328125" style="562" customWidth="1"/>
    <col min="10245" max="10247" width="4" style="562"/>
    <col min="10248" max="10248" width="3.6328125" style="562" customWidth="1"/>
    <col min="10249" max="10249" width="4" style="562"/>
    <col min="10250" max="10250" width="7.36328125" style="562" customWidth="1"/>
    <col min="10251" max="10259" width="4" style="562"/>
    <col min="10260" max="10261" width="6.90625" style="562" customWidth="1"/>
    <col min="10262" max="10263" width="4" style="562"/>
    <col min="10264" max="10264" width="4.08984375" style="562" customWidth="1"/>
    <col min="10265" max="10265" width="2.36328125" style="562" customWidth="1"/>
    <col min="10266" max="10266" width="3.36328125" style="562" customWidth="1"/>
    <col min="10267" max="10497" width="4" style="562"/>
    <col min="10498" max="10498" width="2.90625" style="562" customWidth="1"/>
    <col min="10499" max="10499" width="2.36328125" style="562" customWidth="1"/>
    <col min="10500" max="10500" width="7.36328125" style="562" customWidth="1"/>
    <col min="10501" max="10503" width="4" style="562"/>
    <col min="10504" max="10504" width="3.6328125" style="562" customWidth="1"/>
    <col min="10505" max="10505" width="4" style="562"/>
    <col min="10506" max="10506" width="7.36328125" style="562" customWidth="1"/>
    <col min="10507" max="10515" width="4" style="562"/>
    <col min="10516" max="10517" width="6.90625" style="562" customWidth="1"/>
    <col min="10518" max="10519" width="4" style="562"/>
    <col min="10520" max="10520" width="4.08984375" style="562" customWidth="1"/>
    <col min="10521" max="10521" width="2.36328125" style="562" customWidth="1"/>
    <col min="10522" max="10522" width="3.36328125" style="562" customWidth="1"/>
    <col min="10523" max="10753" width="4" style="562"/>
    <col min="10754" max="10754" width="2.90625" style="562" customWidth="1"/>
    <col min="10755" max="10755" width="2.36328125" style="562" customWidth="1"/>
    <col min="10756" max="10756" width="7.36328125" style="562" customWidth="1"/>
    <col min="10757" max="10759" width="4" style="562"/>
    <col min="10760" max="10760" width="3.6328125" style="562" customWidth="1"/>
    <col min="10761" max="10761" width="4" style="562"/>
    <col min="10762" max="10762" width="7.36328125" style="562" customWidth="1"/>
    <col min="10763" max="10771" width="4" style="562"/>
    <col min="10772" max="10773" width="6.90625" style="562" customWidth="1"/>
    <col min="10774" max="10775" width="4" style="562"/>
    <col min="10776" max="10776" width="4.08984375" style="562" customWidth="1"/>
    <col min="10777" max="10777" width="2.36328125" style="562" customWidth="1"/>
    <col min="10778" max="10778" width="3.36328125" style="562" customWidth="1"/>
    <col min="10779" max="11009" width="4" style="562"/>
    <col min="11010" max="11010" width="2.90625" style="562" customWidth="1"/>
    <col min="11011" max="11011" width="2.36328125" style="562" customWidth="1"/>
    <col min="11012" max="11012" width="7.36328125" style="562" customWidth="1"/>
    <col min="11013" max="11015" width="4" style="562"/>
    <col min="11016" max="11016" width="3.6328125" style="562" customWidth="1"/>
    <col min="11017" max="11017" width="4" style="562"/>
    <col min="11018" max="11018" width="7.36328125" style="562" customWidth="1"/>
    <col min="11019" max="11027" width="4" style="562"/>
    <col min="11028" max="11029" width="6.90625" style="562" customWidth="1"/>
    <col min="11030" max="11031" width="4" style="562"/>
    <col min="11032" max="11032" width="4.08984375" style="562" customWidth="1"/>
    <col min="11033" max="11033" width="2.36328125" style="562" customWidth="1"/>
    <col min="11034" max="11034" width="3.36328125" style="562" customWidth="1"/>
    <col min="11035" max="11265" width="4" style="562"/>
    <col min="11266" max="11266" width="2.90625" style="562" customWidth="1"/>
    <col min="11267" max="11267" width="2.36328125" style="562" customWidth="1"/>
    <col min="11268" max="11268" width="7.36328125" style="562" customWidth="1"/>
    <col min="11269" max="11271" width="4" style="562"/>
    <col min="11272" max="11272" width="3.6328125" style="562" customWidth="1"/>
    <col min="11273" max="11273" width="4" style="562"/>
    <col min="11274" max="11274" width="7.36328125" style="562" customWidth="1"/>
    <col min="11275" max="11283" width="4" style="562"/>
    <col min="11284" max="11285" width="6.90625" style="562" customWidth="1"/>
    <col min="11286" max="11287" width="4" style="562"/>
    <col min="11288" max="11288" width="4.08984375" style="562" customWidth="1"/>
    <col min="11289" max="11289" width="2.36328125" style="562" customWidth="1"/>
    <col min="11290" max="11290" width="3.36328125" style="562" customWidth="1"/>
    <col min="11291" max="11521" width="4" style="562"/>
    <col min="11522" max="11522" width="2.90625" style="562" customWidth="1"/>
    <col min="11523" max="11523" width="2.36328125" style="562" customWidth="1"/>
    <col min="11524" max="11524" width="7.36328125" style="562" customWidth="1"/>
    <col min="11525" max="11527" width="4" style="562"/>
    <col min="11528" max="11528" width="3.6328125" style="562" customWidth="1"/>
    <col min="11529" max="11529" width="4" style="562"/>
    <col min="11530" max="11530" width="7.36328125" style="562" customWidth="1"/>
    <col min="11531" max="11539" width="4" style="562"/>
    <col min="11540" max="11541" width="6.90625" style="562" customWidth="1"/>
    <col min="11542" max="11543" width="4" style="562"/>
    <col min="11544" max="11544" width="4.08984375" style="562" customWidth="1"/>
    <col min="11545" max="11545" width="2.36328125" style="562" customWidth="1"/>
    <col min="11546" max="11546" width="3.36328125" style="562" customWidth="1"/>
    <col min="11547" max="11777" width="4" style="562"/>
    <col min="11778" max="11778" width="2.90625" style="562" customWidth="1"/>
    <col min="11779" max="11779" width="2.36328125" style="562" customWidth="1"/>
    <col min="11780" max="11780" width="7.36328125" style="562" customWidth="1"/>
    <col min="11781" max="11783" width="4" style="562"/>
    <col min="11784" max="11784" width="3.6328125" style="562" customWidth="1"/>
    <col min="11785" max="11785" width="4" style="562"/>
    <col min="11786" max="11786" width="7.36328125" style="562" customWidth="1"/>
    <col min="11787" max="11795" width="4" style="562"/>
    <col min="11796" max="11797" width="6.90625" style="562" customWidth="1"/>
    <col min="11798" max="11799" width="4" style="562"/>
    <col min="11800" max="11800" width="4.08984375" style="562" customWidth="1"/>
    <col min="11801" max="11801" width="2.36328125" style="562" customWidth="1"/>
    <col min="11802" max="11802" width="3.36328125" style="562" customWidth="1"/>
    <col min="11803" max="12033" width="4" style="562"/>
    <col min="12034" max="12034" width="2.90625" style="562" customWidth="1"/>
    <col min="12035" max="12035" width="2.36328125" style="562" customWidth="1"/>
    <col min="12036" max="12036" width="7.36328125" style="562" customWidth="1"/>
    <col min="12037" max="12039" width="4" style="562"/>
    <col min="12040" max="12040" width="3.6328125" style="562" customWidth="1"/>
    <col min="12041" max="12041" width="4" style="562"/>
    <col min="12042" max="12042" width="7.36328125" style="562" customWidth="1"/>
    <col min="12043" max="12051" width="4" style="562"/>
    <col min="12052" max="12053" width="6.90625" style="562" customWidth="1"/>
    <col min="12054" max="12055" width="4" style="562"/>
    <col min="12056" max="12056" width="4.08984375" style="562" customWidth="1"/>
    <col min="12057" max="12057" width="2.36328125" style="562" customWidth="1"/>
    <col min="12058" max="12058" width="3.36328125" style="562" customWidth="1"/>
    <col min="12059" max="12289" width="4" style="562"/>
    <col min="12290" max="12290" width="2.90625" style="562" customWidth="1"/>
    <col min="12291" max="12291" width="2.36328125" style="562" customWidth="1"/>
    <col min="12292" max="12292" width="7.36328125" style="562" customWidth="1"/>
    <col min="12293" max="12295" width="4" style="562"/>
    <col min="12296" max="12296" width="3.6328125" style="562" customWidth="1"/>
    <col min="12297" max="12297" width="4" style="562"/>
    <col min="12298" max="12298" width="7.36328125" style="562" customWidth="1"/>
    <col min="12299" max="12307" width="4" style="562"/>
    <col min="12308" max="12309" width="6.90625" style="562" customWidth="1"/>
    <col min="12310" max="12311" width="4" style="562"/>
    <col min="12312" max="12312" width="4.08984375" style="562" customWidth="1"/>
    <col min="12313" max="12313" width="2.36328125" style="562" customWidth="1"/>
    <col min="12314" max="12314" width="3.36328125" style="562" customWidth="1"/>
    <col min="12315" max="12545" width="4" style="562"/>
    <col min="12546" max="12546" width="2.90625" style="562" customWidth="1"/>
    <col min="12547" max="12547" width="2.36328125" style="562" customWidth="1"/>
    <col min="12548" max="12548" width="7.36328125" style="562" customWidth="1"/>
    <col min="12549" max="12551" width="4" style="562"/>
    <col min="12552" max="12552" width="3.6328125" style="562" customWidth="1"/>
    <col min="12553" max="12553" width="4" style="562"/>
    <col min="12554" max="12554" width="7.36328125" style="562" customWidth="1"/>
    <col min="12555" max="12563" width="4" style="562"/>
    <col min="12564" max="12565" width="6.90625" style="562" customWidth="1"/>
    <col min="12566" max="12567" width="4" style="562"/>
    <col min="12568" max="12568" width="4.08984375" style="562" customWidth="1"/>
    <col min="12569" max="12569" width="2.36328125" style="562" customWidth="1"/>
    <col min="12570" max="12570" width="3.36328125" style="562" customWidth="1"/>
    <col min="12571" max="12801" width="4" style="562"/>
    <col min="12802" max="12802" width="2.90625" style="562" customWidth="1"/>
    <col min="12803" max="12803" width="2.36328125" style="562" customWidth="1"/>
    <col min="12804" max="12804" width="7.36328125" style="562" customWidth="1"/>
    <col min="12805" max="12807" width="4" style="562"/>
    <col min="12808" max="12808" width="3.6328125" style="562" customWidth="1"/>
    <col min="12809" max="12809" width="4" style="562"/>
    <col min="12810" max="12810" width="7.36328125" style="562" customWidth="1"/>
    <col min="12811" max="12819" width="4" style="562"/>
    <col min="12820" max="12821" width="6.90625" style="562" customWidth="1"/>
    <col min="12822" max="12823" width="4" style="562"/>
    <col min="12824" max="12824" width="4.08984375" style="562" customWidth="1"/>
    <col min="12825" max="12825" width="2.36328125" style="562" customWidth="1"/>
    <col min="12826" max="12826" width="3.36328125" style="562" customWidth="1"/>
    <col min="12827" max="13057" width="4" style="562"/>
    <col min="13058" max="13058" width="2.90625" style="562" customWidth="1"/>
    <col min="13059" max="13059" width="2.36328125" style="562" customWidth="1"/>
    <col min="13060" max="13060" width="7.36328125" style="562" customWidth="1"/>
    <col min="13061" max="13063" width="4" style="562"/>
    <col min="13064" max="13064" width="3.6328125" style="562" customWidth="1"/>
    <col min="13065" max="13065" width="4" style="562"/>
    <col min="13066" max="13066" width="7.36328125" style="562" customWidth="1"/>
    <col min="13067" max="13075" width="4" style="562"/>
    <col min="13076" max="13077" width="6.90625" style="562" customWidth="1"/>
    <col min="13078" max="13079" width="4" style="562"/>
    <col min="13080" max="13080" width="4.08984375" style="562" customWidth="1"/>
    <col min="13081" max="13081" width="2.36328125" style="562" customWidth="1"/>
    <col min="13082" max="13082" width="3.36328125" style="562" customWidth="1"/>
    <col min="13083" max="13313" width="4" style="562"/>
    <col min="13314" max="13314" width="2.90625" style="562" customWidth="1"/>
    <col min="13315" max="13315" width="2.36328125" style="562" customWidth="1"/>
    <col min="13316" max="13316" width="7.36328125" style="562" customWidth="1"/>
    <col min="13317" max="13319" width="4" style="562"/>
    <col min="13320" max="13320" width="3.6328125" style="562" customWidth="1"/>
    <col min="13321" max="13321" width="4" style="562"/>
    <col min="13322" max="13322" width="7.36328125" style="562" customWidth="1"/>
    <col min="13323" max="13331" width="4" style="562"/>
    <col min="13332" max="13333" width="6.90625" style="562" customWidth="1"/>
    <col min="13334" max="13335" width="4" style="562"/>
    <col min="13336" max="13336" width="4.08984375" style="562" customWidth="1"/>
    <col min="13337" max="13337" width="2.36328125" style="562" customWidth="1"/>
    <col min="13338" max="13338" width="3.36328125" style="562" customWidth="1"/>
    <col min="13339" max="13569" width="4" style="562"/>
    <col min="13570" max="13570" width="2.90625" style="562" customWidth="1"/>
    <col min="13571" max="13571" width="2.36328125" style="562" customWidth="1"/>
    <col min="13572" max="13572" width="7.36328125" style="562" customWidth="1"/>
    <col min="13573" max="13575" width="4" style="562"/>
    <col min="13576" max="13576" width="3.6328125" style="562" customWidth="1"/>
    <col min="13577" max="13577" width="4" style="562"/>
    <col min="13578" max="13578" width="7.36328125" style="562" customWidth="1"/>
    <col min="13579" max="13587" width="4" style="562"/>
    <col min="13588" max="13589" width="6.90625" style="562" customWidth="1"/>
    <col min="13590" max="13591" width="4" style="562"/>
    <col min="13592" max="13592" width="4.08984375" style="562" customWidth="1"/>
    <col min="13593" max="13593" width="2.36328125" style="562" customWidth="1"/>
    <col min="13594" max="13594" width="3.36328125" style="562" customWidth="1"/>
    <col min="13595" max="13825" width="4" style="562"/>
    <col min="13826" max="13826" width="2.90625" style="562" customWidth="1"/>
    <col min="13827" max="13827" width="2.36328125" style="562" customWidth="1"/>
    <col min="13828" max="13828" width="7.36328125" style="562" customWidth="1"/>
    <col min="13829" max="13831" width="4" style="562"/>
    <col min="13832" max="13832" width="3.6328125" style="562" customWidth="1"/>
    <col min="13833" max="13833" width="4" style="562"/>
    <col min="13834" max="13834" width="7.36328125" style="562" customWidth="1"/>
    <col min="13835" max="13843" width="4" style="562"/>
    <col min="13844" max="13845" width="6.90625" style="562" customWidth="1"/>
    <col min="13846" max="13847" width="4" style="562"/>
    <col min="13848" max="13848" width="4.08984375" style="562" customWidth="1"/>
    <col min="13849" max="13849" width="2.36328125" style="562" customWidth="1"/>
    <col min="13850" max="13850" width="3.36328125" style="562" customWidth="1"/>
    <col min="13851" max="14081" width="4" style="562"/>
    <col min="14082" max="14082" width="2.90625" style="562" customWidth="1"/>
    <col min="14083" max="14083" width="2.36328125" style="562" customWidth="1"/>
    <col min="14084" max="14084" width="7.36328125" style="562" customWidth="1"/>
    <col min="14085" max="14087" width="4" style="562"/>
    <col min="14088" max="14088" width="3.6328125" style="562" customWidth="1"/>
    <col min="14089" max="14089" width="4" style="562"/>
    <col min="14090" max="14090" width="7.36328125" style="562" customWidth="1"/>
    <col min="14091" max="14099" width="4" style="562"/>
    <col min="14100" max="14101" width="6.90625" style="562" customWidth="1"/>
    <col min="14102" max="14103" width="4" style="562"/>
    <col min="14104" max="14104" width="4.08984375" style="562" customWidth="1"/>
    <col min="14105" max="14105" width="2.36328125" style="562" customWidth="1"/>
    <col min="14106" max="14106" width="3.36328125" style="562" customWidth="1"/>
    <col min="14107" max="14337" width="4" style="562"/>
    <col min="14338" max="14338" width="2.90625" style="562" customWidth="1"/>
    <col min="14339" max="14339" width="2.36328125" style="562" customWidth="1"/>
    <col min="14340" max="14340" width="7.36328125" style="562" customWidth="1"/>
    <col min="14341" max="14343" width="4" style="562"/>
    <col min="14344" max="14344" width="3.6328125" style="562" customWidth="1"/>
    <col min="14345" max="14345" width="4" style="562"/>
    <col min="14346" max="14346" width="7.36328125" style="562" customWidth="1"/>
    <col min="14347" max="14355" width="4" style="562"/>
    <col min="14356" max="14357" width="6.90625" style="562" customWidth="1"/>
    <col min="14358" max="14359" width="4" style="562"/>
    <col min="14360" max="14360" width="4.08984375" style="562" customWidth="1"/>
    <col min="14361" max="14361" width="2.36328125" style="562" customWidth="1"/>
    <col min="14362" max="14362" width="3.36328125" style="562" customWidth="1"/>
    <col min="14363" max="14593" width="4" style="562"/>
    <col min="14594" max="14594" width="2.90625" style="562" customWidth="1"/>
    <col min="14595" max="14595" width="2.36328125" style="562" customWidth="1"/>
    <col min="14596" max="14596" width="7.36328125" style="562" customWidth="1"/>
    <col min="14597" max="14599" width="4" style="562"/>
    <col min="14600" max="14600" width="3.6328125" style="562" customWidth="1"/>
    <col min="14601" max="14601" width="4" style="562"/>
    <col min="14602" max="14602" width="7.36328125" style="562" customWidth="1"/>
    <col min="14603" max="14611" width="4" style="562"/>
    <col min="14612" max="14613" width="6.90625" style="562" customWidth="1"/>
    <col min="14614" max="14615" width="4" style="562"/>
    <col min="14616" max="14616" width="4.08984375" style="562" customWidth="1"/>
    <col min="14617" max="14617" width="2.36328125" style="562" customWidth="1"/>
    <col min="14618" max="14618" width="3.36328125" style="562" customWidth="1"/>
    <col min="14619" max="14849" width="4" style="562"/>
    <col min="14850" max="14850" width="2.90625" style="562" customWidth="1"/>
    <col min="14851" max="14851" width="2.36328125" style="562" customWidth="1"/>
    <col min="14852" max="14852" width="7.36328125" style="562" customWidth="1"/>
    <col min="14853" max="14855" width="4" style="562"/>
    <col min="14856" max="14856" width="3.6328125" style="562" customWidth="1"/>
    <col min="14857" max="14857" width="4" style="562"/>
    <col min="14858" max="14858" width="7.36328125" style="562" customWidth="1"/>
    <col min="14859" max="14867" width="4" style="562"/>
    <col min="14868" max="14869" width="6.90625" style="562" customWidth="1"/>
    <col min="14870" max="14871" width="4" style="562"/>
    <col min="14872" max="14872" width="4.08984375" style="562" customWidth="1"/>
    <col min="14873" max="14873" width="2.36328125" style="562" customWidth="1"/>
    <col min="14874" max="14874" width="3.36328125" style="562" customWidth="1"/>
    <col min="14875" max="15105" width="4" style="562"/>
    <col min="15106" max="15106" width="2.90625" style="562" customWidth="1"/>
    <col min="15107" max="15107" width="2.36328125" style="562" customWidth="1"/>
    <col min="15108" max="15108" width="7.36328125" style="562" customWidth="1"/>
    <col min="15109" max="15111" width="4" style="562"/>
    <col min="15112" max="15112" width="3.6328125" style="562" customWidth="1"/>
    <col min="15113" max="15113" width="4" style="562"/>
    <col min="15114" max="15114" width="7.36328125" style="562" customWidth="1"/>
    <col min="15115" max="15123" width="4" style="562"/>
    <col min="15124" max="15125" width="6.90625" style="562" customWidth="1"/>
    <col min="15126" max="15127" width="4" style="562"/>
    <col min="15128" max="15128" width="4.08984375" style="562" customWidth="1"/>
    <col min="15129" max="15129" width="2.36328125" style="562" customWidth="1"/>
    <col min="15130" max="15130" width="3.36328125" style="562" customWidth="1"/>
    <col min="15131" max="15361" width="4" style="562"/>
    <col min="15362" max="15362" width="2.90625" style="562" customWidth="1"/>
    <col min="15363" max="15363" width="2.36328125" style="562" customWidth="1"/>
    <col min="15364" max="15364" width="7.36328125" style="562" customWidth="1"/>
    <col min="15365" max="15367" width="4" style="562"/>
    <col min="15368" max="15368" width="3.6328125" style="562" customWidth="1"/>
    <col min="15369" max="15369" width="4" style="562"/>
    <col min="15370" max="15370" width="7.36328125" style="562" customWidth="1"/>
    <col min="15371" max="15379" width="4" style="562"/>
    <col min="15380" max="15381" width="6.90625" style="562" customWidth="1"/>
    <col min="15382" max="15383" width="4" style="562"/>
    <col min="15384" max="15384" width="4.08984375" style="562" customWidth="1"/>
    <col min="15385" max="15385" width="2.36328125" style="562" customWidth="1"/>
    <col min="15386" max="15386" width="3.36328125" style="562" customWidth="1"/>
    <col min="15387" max="15617" width="4" style="562"/>
    <col min="15618" max="15618" width="2.90625" style="562" customWidth="1"/>
    <col min="15619" max="15619" width="2.36328125" style="562" customWidth="1"/>
    <col min="15620" max="15620" width="7.36328125" style="562" customWidth="1"/>
    <col min="15621" max="15623" width="4" style="562"/>
    <col min="15624" max="15624" width="3.6328125" style="562" customWidth="1"/>
    <col min="15625" max="15625" width="4" style="562"/>
    <col min="15626" max="15626" width="7.36328125" style="562" customWidth="1"/>
    <col min="15627" max="15635" width="4" style="562"/>
    <col min="15636" max="15637" width="6.90625" style="562" customWidth="1"/>
    <col min="15638" max="15639" width="4" style="562"/>
    <col min="15640" max="15640" width="4.08984375" style="562" customWidth="1"/>
    <col min="15641" max="15641" width="2.36328125" style="562" customWidth="1"/>
    <col min="15642" max="15642" width="3.36328125" style="562" customWidth="1"/>
    <col min="15643" max="15873" width="4" style="562"/>
    <col min="15874" max="15874" width="2.90625" style="562" customWidth="1"/>
    <col min="15875" max="15875" width="2.36328125" style="562" customWidth="1"/>
    <col min="15876" max="15876" width="7.36328125" style="562" customWidth="1"/>
    <col min="15877" max="15879" width="4" style="562"/>
    <col min="15880" max="15880" width="3.6328125" style="562" customWidth="1"/>
    <col min="15881" max="15881" width="4" style="562"/>
    <col min="15882" max="15882" width="7.36328125" style="562" customWidth="1"/>
    <col min="15883" max="15891" width="4" style="562"/>
    <col min="15892" max="15893" width="6.90625" style="562" customWidth="1"/>
    <col min="15894" max="15895" width="4" style="562"/>
    <col min="15896" max="15896" width="4.08984375" style="562" customWidth="1"/>
    <col min="15897" max="15897" width="2.36328125" style="562" customWidth="1"/>
    <col min="15898" max="15898" width="3.36328125" style="562" customWidth="1"/>
    <col min="15899" max="16129" width="4" style="562"/>
    <col min="16130" max="16130" width="2.90625" style="562" customWidth="1"/>
    <col min="16131" max="16131" width="2.36328125" style="562" customWidth="1"/>
    <col min="16132" max="16132" width="7.36328125" style="562" customWidth="1"/>
    <col min="16133" max="16135" width="4" style="562"/>
    <col min="16136" max="16136" width="3.6328125" style="562" customWidth="1"/>
    <col min="16137" max="16137" width="4" style="562"/>
    <col min="16138" max="16138" width="7.36328125" style="562" customWidth="1"/>
    <col min="16139" max="16147" width="4" style="562"/>
    <col min="16148" max="16149" width="6.90625" style="562" customWidth="1"/>
    <col min="16150" max="16151" width="4" style="562"/>
    <col min="16152" max="16152" width="4.08984375" style="562" customWidth="1"/>
    <col min="16153" max="16153" width="2.36328125" style="562" customWidth="1"/>
    <col min="16154" max="16154" width="3.36328125" style="562" customWidth="1"/>
    <col min="16155" max="16384" width="4" style="562"/>
  </cols>
  <sheetData>
    <row r="1" spans="1:26">
      <c r="A1" s="539"/>
      <c r="B1" s="539"/>
      <c r="C1" s="539"/>
      <c r="D1" s="539"/>
      <c r="E1" s="539"/>
      <c r="F1" s="539"/>
      <c r="G1" s="539"/>
      <c r="H1" s="539"/>
      <c r="I1" s="539"/>
      <c r="J1" s="539"/>
      <c r="K1" s="539"/>
      <c r="L1" s="539"/>
      <c r="M1" s="539"/>
      <c r="N1" s="539"/>
      <c r="O1" s="539"/>
      <c r="P1" s="539"/>
      <c r="Q1" s="539"/>
      <c r="R1" s="539"/>
      <c r="S1" s="539"/>
      <c r="T1" s="539"/>
      <c r="U1" s="539"/>
      <c r="V1" s="539"/>
      <c r="W1" s="539"/>
      <c r="X1" s="539"/>
      <c r="Y1" s="539"/>
      <c r="Z1" s="539"/>
    </row>
    <row r="2" spans="1:26" ht="15" customHeight="1">
      <c r="A2" s="539"/>
      <c r="B2" s="643" t="s">
        <v>674</v>
      </c>
      <c r="C2" s="539"/>
      <c r="D2" s="539"/>
      <c r="E2" s="539"/>
      <c r="F2" s="539"/>
      <c r="G2" s="539"/>
      <c r="H2" s="539"/>
      <c r="I2" s="539"/>
      <c r="J2" s="539"/>
      <c r="K2" s="539"/>
      <c r="L2" s="539"/>
      <c r="M2" s="539"/>
      <c r="N2" s="539"/>
      <c r="O2" s="539"/>
      <c r="P2" s="539"/>
      <c r="Q2" s="2146" t="s">
        <v>1056</v>
      </c>
      <c r="R2" s="2146"/>
      <c r="S2" s="2146"/>
      <c r="T2" s="2146"/>
      <c r="U2" s="2146"/>
      <c r="V2" s="2146"/>
      <c r="W2" s="2146"/>
      <c r="X2" s="2146"/>
      <c r="Y2" s="2146"/>
      <c r="Z2" s="539"/>
    </row>
    <row r="3" spans="1:26" ht="15" customHeight="1">
      <c r="A3" s="539"/>
      <c r="B3" s="539"/>
      <c r="C3" s="539"/>
      <c r="D3" s="539"/>
      <c r="E3" s="539"/>
      <c r="F3" s="539"/>
      <c r="G3" s="539"/>
      <c r="H3" s="539"/>
      <c r="I3" s="539"/>
      <c r="J3" s="539"/>
      <c r="K3" s="539"/>
      <c r="L3" s="539"/>
      <c r="M3" s="539"/>
      <c r="N3" s="539"/>
      <c r="O3" s="539"/>
      <c r="P3" s="539"/>
      <c r="Q3" s="539"/>
      <c r="R3" s="539"/>
      <c r="S3" s="631"/>
      <c r="T3" s="539"/>
      <c r="U3" s="539"/>
      <c r="V3" s="539"/>
      <c r="W3" s="539"/>
      <c r="X3" s="539"/>
      <c r="Y3" s="539"/>
      <c r="Z3" s="539"/>
    </row>
    <row r="4" spans="1:26" ht="15" customHeight="1">
      <c r="A4" s="539"/>
      <c r="B4" s="2147" t="s">
        <v>385</v>
      </c>
      <c r="C4" s="2147"/>
      <c r="D4" s="2147"/>
      <c r="E4" s="2147"/>
      <c r="F4" s="2147"/>
      <c r="G4" s="2147"/>
      <c r="H4" s="2147"/>
      <c r="I4" s="2147"/>
      <c r="J4" s="2147"/>
      <c r="K4" s="2147"/>
      <c r="L4" s="2147"/>
      <c r="M4" s="2147"/>
      <c r="N4" s="2147"/>
      <c r="O4" s="2147"/>
      <c r="P4" s="2147"/>
      <c r="Q4" s="2147"/>
      <c r="R4" s="2147"/>
      <c r="S4" s="2147"/>
      <c r="T4" s="2147"/>
      <c r="U4" s="2147"/>
      <c r="V4" s="2147"/>
      <c r="W4" s="2147"/>
      <c r="X4" s="2147"/>
      <c r="Y4" s="2147"/>
      <c r="Z4" s="539"/>
    </row>
    <row r="5" spans="1:26" ht="15" customHeight="1">
      <c r="A5" s="539"/>
      <c r="B5" s="539"/>
      <c r="C5" s="539"/>
      <c r="D5" s="539"/>
      <c r="E5" s="539"/>
      <c r="F5" s="539"/>
      <c r="G5" s="539"/>
      <c r="H5" s="539"/>
      <c r="I5" s="539"/>
      <c r="J5" s="539"/>
      <c r="K5" s="539"/>
      <c r="L5" s="539"/>
      <c r="M5" s="539"/>
      <c r="N5" s="539"/>
      <c r="O5" s="539"/>
      <c r="P5" s="539"/>
      <c r="Q5" s="539"/>
      <c r="R5" s="539"/>
      <c r="S5" s="539"/>
      <c r="T5" s="539"/>
      <c r="U5" s="539"/>
      <c r="V5" s="539"/>
      <c r="W5" s="539"/>
      <c r="X5" s="539"/>
      <c r="Y5" s="539"/>
      <c r="Z5" s="539"/>
    </row>
    <row r="6" spans="1:26" ht="22.5" customHeight="1">
      <c r="A6" s="539"/>
      <c r="B6" s="2049" t="s">
        <v>98</v>
      </c>
      <c r="C6" s="2050"/>
      <c r="D6" s="2050"/>
      <c r="E6" s="2050"/>
      <c r="F6" s="2051"/>
      <c r="G6" s="2049"/>
      <c r="H6" s="2050"/>
      <c r="I6" s="2050"/>
      <c r="J6" s="2050"/>
      <c r="K6" s="2050"/>
      <c r="L6" s="2050"/>
      <c r="M6" s="2050"/>
      <c r="N6" s="2050"/>
      <c r="O6" s="2050"/>
      <c r="P6" s="2050"/>
      <c r="Q6" s="2050"/>
      <c r="R6" s="2050"/>
      <c r="S6" s="2050"/>
      <c r="T6" s="2050"/>
      <c r="U6" s="2050"/>
      <c r="V6" s="2050"/>
      <c r="W6" s="2050"/>
      <c r="X6" s="2050"/>
      <c r="Y6" s="2051"/>
    </row>
    <row r="7" spans="1:26" ht="22.5" customHeight="1">
      <c r="A7" s="539"/>
      <c r="B7" s="2049" t="s">
        <v>1055</v>
      </c>
      <c r="C7" s="2050"/>
      <c r="D7" s="2050"/>
      <c r="E7" s="2050"/>
      <c r="F7" s="2051"/>
      <c r="G7" s="2049" t="s">
        <v>1054</v>
      </c>
      <c r="H7" s="2050"/>
      <c r="I7" s="2050"/>
      <c r="J7" s="2050"/>
      <c r="K7" s="2050"/>
      <c r="L7" s="2050"/>
      <c r="M7" s="2050"/>
      <c r="N7" s="2050"/>
      <c r="O7" s="2050"/>
      <c r="P7" s="2050"/>
      <c r="Q7" s="2050"/>
      <c r="R7" s="2050"/>
      <c r="S7" s="2050"/>
      <c r="T7" s="2050"/>
      <c r="U7" s="2050"/>
      <c r="V7" s="2050"/>
      <c r="W7" s="2050"/>
      <c r="X7" s="2050"/>
      <c r="Y7" s="2051"/>
    </row>
    <row r="8" spans="1:26" ht="22.5" customHeight="1">
      <c r="A8" s="539"/>
      <c r="B8" s="2060" t="s">
        <v>115</v>
      </c>
      <c r="C8" s="2060"/>
      <c r="D8" s="2060"/>
      <c r="E8" s="2060"/>
      <c r="F8" s="2060"/>
      <c r="G8" s="2061" t="s">
        <v>1053</v>
      </c>
      <c r="H8" s="2062"/>
      <c r="I8" s="2062"/>
      <c r="J8" s="2062"/>
      <c r="K8" s="2062"/>
      <c r="L8" s="2062"/>
      <c r="M8" s="2062"/>
      <c r="N8" s="2062"/>
      <c r="O8" s="2062"/>
      <c r="P8" s="2062"/>
      <c r="Q8" s="2062"/>
      <c r="R8" s="2062"/>
      <c r="S8" s="2062"/>
      <c r="T8" s="2062"/>
      <c r="U8" s="2062"/>
      <c r="V8" s="2062"/>
      <c r="W8" s="2062"/>
      <c r="X8" s="2062"/>
      <c r="Y8" s="2063"/>
    </row>
    <row r="9" spans="1:26" ht="15" customHeight="1">
      <c r="A9" s="539"/>
      <c r="B9" s="539"/>
      <c r="C9" s="539"/>
      <c r="D9" s="539"/>
      <c r="E9" s="539"/>
      <c r="F9" s="539"/>
      <c r="G9" s="539"/>
      <c r="H9" s="539"/>
      <c r="I9" s="539"/>
      <c r="J9" s="539"/>
      <c r="K9" s="539"/>
      <c r="L9" s="539"/>
      <c r="M9" s="539"/>
      <c r="N9" s="539"/>
      <c r="O9" s="539"/>
      <c r="P9" s="539"/>
      <c r="Q9" s="539"/>
      <c r="R9" s="539"/>
      <c r="S9" s="539"/>
      <c r="T9" s="539"/>
      <c r="U9" s="539"/>
      <c r="V9" s="539"/>
      <c r="W9" s="539"/>
      <c r="X9" s="539"/>
      <c r="Y9" s="539"/>
      <c r="Z9" s="539"/>
    </row>
    <row r="10" spans="1:26" ht="15" customHeight="1">
      <c r="A10" s="539"/>
      <c r="B10" s="634"/>
      <c r="C10" s="633"/>
      <c r="D10" s="633"/>
      <c r="E10" s="633"/>
      <c r="F10" s="633"/>
      <c r="G10" s="633"/>
      <c r="H10" s="633"/>
      <c r="I10" s="633"/>
      <c r="J10" s="633"/>
      <c r="K10" s="633"/>
      <c r="L10" s="633"/>
      <c r="M10" s="633"/>
      <c r="N10" s="633"/>
      <c r="O10" s="633"/>
      <c r="P10" s="633"/>
      <c r="Q10" s="633"/>
      <c r="R10" s="633"/>
      <c r="S10" s="633"/>
      <c r="T10" s="633"/>
      <c r="U10" s="634"/>
      <c r="V10" s="633"/>
      <c r="W10" s="633"/>
      <c r="X10" s="633"/>
      <c r="Y10" s="632"/>
      <c r="Z10" s="539"/>
    </row>
    <row r="11" spans="1:26" ht="15" customHeight="1">
      <c r="A11" s="539"/>
      <c r="B11" s="622" t="s">
        <v>99</v>
      </c>
      <c r="C11" s="539"/>
      <c r="D11" s="539"/>
      <c r="E11" s="539"/>
      <c r="F11" s="539"/>
      <c r="G11" s="539"/>
      <c r="H11" s="539"/>
      <c r="I11" s="539"/>
      <c r="J11" s="539"/>
      <c r="K11" s="539"/>
      <c r="L11" s="539"/>
      <c r="M11" s="539"/>
      <c r="N11" s="539"/>
      <c r="O11" s="539"/>
      <c r="P11" s="539"/>
      <c r="Q11" s="539"/>
      <c r="R11" s="539"/>
      <c r="S11" s="539"/>
      <c r="T11" s="539"/>
      <c r="U11" s="2110" t="s">
        <v>1089</v>
      </c>
      <c r="V11" s="2111"/>
      <c r="W11" s="2111"/>
      <c r="X11" s="2111"/>
      <c r="Y11" s="2112"/>
      <c r="Z11" s="539"/>
    </row>
    <row r="12" spans="1:26" ht="15" customHeight="1">
      <c r="A12" s="539"/>
      <c r="B12" s="622"/>
      <c r="C12" s="539"/>
      <c r="D12" s="539"/>
      <c r="E12" s="539"/>
      <c r="F12" s="539"/>
      <c r="G12" s="539"/>
      <c r="H12" s="539"/>
      <c r="I12" s="539"/>
      <c r="J12" s="539"/>
      <c r="K12" s="539"/>
      <c r="L12" s="539"/>
      <c r="M12" s="539"/>
      <c r="N12" s="539"/>
      <c r="O12" s="539"/>
      <c r="P12" s="539"/>
      <c r="Q12" s="539"/>
      <c r="R12" s="539"/>
      <c r="S12" s="539"/>
      <c r="T12" s="539"/>
      <c r="U12" s="620"/>
      <c r="V12" s="612"/>
      <c r="W12" s="612"/>
      <c r="X12" s="612"/>
      <c r="Y12" s="619"/>
      <c r="Z12" s="539"/>
    </row>
    <row r="13" spans="1:26" ht="15" customHeight="1">
      <c r="A13" s="539"/>
      <c r="B13" s="622"/>
      <c r="C13" s="610" t="s">
        <v>379</v>
      </c>
      <c r="D13" s="2113" t="s">
        <v>1108</v>
      </c>
      <c r="E13" s="2113"/>
      <c r="F13" s="2113"/>
      <c r="G13" s="2113"/>
      <c r="H13" s="2113"/>
      <c r="I13" s="2113"/>
      <c r="J13" s="2113"/>
      <c r="K13" s="2113"/>
      <c r="L13" s="2113"/>
      <c r="M13" s="2113"/>
      <c r="N13" s="2113"/>
      <c r="O13" s="2113"/>
      <c r="P13" s="2113"/>
      <c r="Q13" s="2113"/>
      <c r="R13" s="2113"/>
      <c r="S13" s="2113"/>
      <c r="T13" s="2114"/>
      <c r="U13" s="620"/>
      <c r="V13" s="612" t="s">
        <v>1022</v>
      </c>
      <c r="W13" s="612" t="s">
        <v>1023</v>
      </c>
      <c r="X13" s="612" t="s">
        <v>1022</v>
      </c>
      <c r="Y13" s="619"/>
      <c r="Z13" s="539"/>
    </row>
    <row r="14" spans="1:26" ht="15" customHeight="1">
      <c r="A14" s="539"/>
      <c r="B14" s="622"/>
      <c r="C14" s="610"/>
      <c r="D14" s="2113"/>
      <c r="E14" s="2113"/>
      <c r="F14" s="2113"/>
      <c r="G14" s="2113"/>
      <c r="H14" s="2113"/>
      <c r="I14" s="2113"/>
      <c r="J14" s="2113"/>
      <c r="K14" s="2113"/>
      <c r="L14" s="2113"/>
      <c r="M14" s="2113"/>
      <c r="N14" s="2113"/>
      <c r="O14" s="2113"/>
      <c r="P14" s="2113"/>
      <c r="Q14" s="2113"/>
      <c r="R14" s="2113"/>
      <c r="S14" s="2113"/>
      <c r="T14" s="2114"/>
      <c r="U14" s="620"/>
      <c r="V14" s="612"/>
      <c r="W14" s="612"/>
      <c r="X14" s="612"/>
      <c r="Y14" s="619"/>
      <c r="Z14" s="539"/>
    </row>
    <row r="15" spans="1:26" ht="7.5" customHeight="1">
      <c r="A15" s="539"/>
      <c r="B15" s="622"/>
      <c r="C15" s="539"/>
      <c r="D15" s="539"/>
      <c r="E15" s="539"/>
      <c r="F15" s="539"/>
      <c r="G15" s="539"/>
      <c r="H15" s="539"/>
      <c r="I15" s="539"/>
      <c r="J15" s="539"/>
      <c r="K15" s="539"/>
      <c r="L15" s="539"/>
      <c r="M15" s="539"/>
      <c r="N15" s="539"/>
      <c r="O15" s="539"/>
      <c r="P15" s="539"/>
      <c r="Q15" s="539"/>
      <c r="R15" s="539"/>
      <c r="S15" s="539"/>
      <c r="T15" s="539"/>
      <c r="U15" s="620"/>
      <c r="V15" s="612"/>
      <c r="W15" s="612"/>
      <c r="X15" s="612"/>
      <c r="Y15" s="619"/>
      <c r="Z15" s="539"/>
    </row>
    <row r="16" spans="1:26" ht="15" customHeight="1">
      <c r="A16" s="539"/>
      <c r="B16" s="622"/>
      <c r="C16" s="2109" t="s">
        <v>380</v>
      </c>
      <c r="D16" s="2113" t="s">
        <v>1051</v>
      </c>
      <c r="E16" s="2113"/>
      <c r="F16" s="2113"/>
      <c r="G16" s="2113"/>
      <c r="H16" s="2113"/>
      <c r="I16" s="2113"/>
      <c r="J16" s="2113"/>
      <c r="K16" s="2113"/>
      <c r="L16" s="2113"/>
      <c r="M16" s="2113"/>
      <c r="N16" s="2113"/>
      <c r="O16" s="2113"/>
      <c r="P16" s="2113"/>
      <c r="Q16" s="2113"/>
      <c r="R16" s="2113"/>
      <c r="S16" s="2113"/>
      <c r="T16" s="2114"/>
      <c r="U16" s="620"/>
      <c r="V16" s="612" t="s">
        <v>1022</v>
      </c>
      <c r="W16" s="612" t="s">
        <v>1107</v>
      </c>
      <c r="X16" s="612" t="s">
        <v>1022</v>
      </c>
      <c r="Y16" s="619"/>
      <c r="Z16" s="539"/>
    </row>
    <row r="17" spans="1:26" ht="15" customHeight="1">
      <c r="A17" s="539"/>
      <c r="B17" s="622"/>
      <c r="C17" s="2109"/>
      <c r="D17" s="2113"/>
      <c r="E17" s="2113"/>
      <c r="F17" s="2113"/>
      <c r="G17" s="2113"/>
      <c r="H17" s="2113"/>
      <c r="I17" s="2113"/>
      <c r="J17" s="2113"/>
      <c r="K17" s="2113"/>
      <c r="L17" s="2113"/>
      <c r="M17" s="2113"/>
      <c r="N17" s="2113"/>
      <c r="O17" s="2113"/>
      <c r="P17" s="2113"/>
      <c r="Q17" s="2113"/>
      <c r="R17" s="2113"/>
      <c r="S17" s="2113"/>
      <c r="T17" s="2114"/>
      <c r="U17" s="620"/>
      <c r="V17" s="612"/>
      <c r="W17" s="612"/>
      <c r="X17" s="612"/>
      <c r="Y17" s="619"/>
      <c r="Z17" s="539"/>
    </row>
    <row r="18" spans="1:26" ht="7.5" customHeight="1">
      <c r="A18" s="539"/>
      <c r="B18" s="622"/>
      <c r="C18" s="539"/>
      <c r="D18" s="539"/>
      <c r="E18" s="539"/>
      <c r="F18" s="539"/>
      <c r="G18" s="539"/>
      <c r="H18" s="539"/>
      <c r="I18" s="539"/>
      <c r="J18" s="539"/>
      <c r="K18" s="539"/>
      <c r="L18" s="539"/>
      <c r="M18" s="539"/>
      <c r="N18" s="539"/>
      <c r="O18" s="539"/>
      <c r="P18" s="539"/>
      <c r="Q18" s="539"/>
      <c r="R18" s="539"/>
      <c r="S18" s="539"/>
      <c r="T18" s="539"/>
      <c r="U18" s="620"/>
      <c r="V18" s="612"/>
      <c r="W18" s="612"/>
      <c r="X18" s="612"/>
      <c r="Y18" s="619"/>
      <c r="Z18" s="539"/>
    </row>
    <row r="19" spans="1:26" ht="15" customHeight="1">
      <c r="A19" s="539"/>
      <c r="B19" s="622"/>
      <c r="C19" s="539" t="s">
        <v>386</v>
      </c>
      <c r="D19" s="2117" t="s">
        <v>1106</v>
      </c>
      <c r="E19" s="2117"/>
      <c r="F19" s="2117"/>
      <c r="G19" s="2117"/>
      <c r="H19" s="2117"/>
      <c r="I19" s="2117"/>
      <c r="J19" s="2117"/>
      <c r="K19" s="2117"/>
      <c r="L19" s="2117"/>
      <c r="M19" s="2117"/>
      <c r="N19" s="2117"/>
      <c r="O19" s="2117"/>
      <c r="P19" s="2117"/>
      <c r="Q19" s="2117"/>
      <c r="R19" s="2117"/>
      <c r="S19" s="2117"/>
      <c r="T19" s="2148"/>
      <c r="U19" s="620"/>
      <c r="V19" s="612" t="s">
        <v>1022</v>
      </c>
      <c r="W19" s="612" t="s">
        <v>1023</v>
      </c>
      <c r="X19" s="612" t="s">
        <v>1022</v>
      </c>
      <c r="Y19" s="619"/>
      <c r="Z19" s="539"/>
    </row>
    <row r="20" spans="1:26" ht="7.5" customHeight="1">
      <c r="A20" s="539"/>
      <c r="B20" s="622"/>
      <c r="C20" s="539"/>
      <c r="D20" s="539"/>
      <c r="E20" s="539"/>
      <c r="F20" s="539"/>
      <c r="G20" s="539"/>
      <c r="H20" s="539"/>
      <c r="I20" s="539"/>
      <c r="J20" s="539"/>
      <c r="K20" s="539"/>
      <c r="L20" s="539"/>
      <c r="M20" s="539"/>
      <c r="N20" s="539"/>
      <c r="O20" s="539"/>
      <c r="P20" s="539"/>
      <c r="Q20" s="539"/>
      <c r="R20" s="539"/>
      <c r="S20" s="539"/>
      <c r="T20" s="539"/>
      <c r="U20" s="620"/>
      <c r="V20" s="612"/>
      <c r="W20" s="612"/>
      <c r="X20" s="612"/>
      <c r="Y20" s="619"/>
      <c r="Z20" s="539"/>
    </row>
    <row r="21" spans="1:26" ht="15" customHeight="1">
      <c r="A21" s="539"/>
      <c r="B21" s="622"/>
      <c r="C21" s="631" t="s">
        <v>116</v>
      </c>
      <c r="D21" s="2149" t="s">
        <v>1105</v>
      </c>
      <c r="E21" s="2149"/>
      <c r="F21" s="2149"/>
      <c r="G21" s="2149"/>
      <c r="H21" s="2149"/>
      <c r="I21" s="2149"/>
      <c r="J21" s="2149"/>
      <c r="K21" s="2149"/>
      <c r="L21" s="2149"/>
      <c r="M21" s="2149"/>
      <c r="N21" s="2149"/>
      <c r="O21" s="2149"/>
      <c r="P21" s="2149"/>
      <c r="Q21" s="2149"/>
      <c r="R21" s="2149"/>
      <c r="S21" s="2149"/>
      <c r="T21" s="2150"/>
      <c r="U21" s="620"/>
      <c r="V21" s="612" t="s">
        <v>1022</v>
      </c>
      <c r="W21" s="612" t="s">
        <v>1023</v>
      </c>
      <c r="X21" s="612" t="s">
        <v>1022</v>
      </c>
      <c r="Y21" s="619"/>
      <c r="Z21" s="539"/>
    </row>
    <row r="22" spans="1:26" ht="7.5" customHeight="1">
      <c r="A22" s="539"/>
      <c r="B22" s="622"/>
      <c r="C22" s="539"/>
      <c r="D22" s="539"/>
      <c r="E22" s="539"/>
      <c r="F22" s="539"/>
      <c r="G22" s="539"/>
      <c r="H22" s="539"/>
      <c r="I22" s="539"/>
      <c r="J22" s="539"/>
      <c r="K22" s="539"/>
      <c r="L22" s="539"/>
      <c r="M22" s="539"/>
      <c r="N22" s="539"/>
      <c r="O22" s="539"/>
      <c r="P22" s="539"/>
      <c r="Q22" s="539"/>
      <c r="R22" s="539"/>
      <c r="S22" s="539"/>
      <c r="T22" s="539"/>
      <c r="U22" s="620"/>
      <c r="V22" s="612"/>
      <c r="W22" s="612"/>
      <c r="X22" s="612"/>
      <c r="Y22" s="619"/>
      <c r="Z22" s="539"/>
    </row>
    <row r="23" spans="1:26" ht="15" customHeight="1">
      <c r="A23" s="539"/>
      <c r="B23" s="622"/>
      <c r="C23" s="539" t="s">
        <v>381</v>
      </c>
      <c r="D23" s="539" t="s">
        <v>1104</v>
      </c>
      <c r="E23" s="539"/>
      <c r="F23" s="539"/>
      <c r="G23" s="539"/>
      <c r="H23" s="539"/>
      <c r="I23" s="539"/>
      <c r="J23" s="539"/>
      <c r="K23" s="539"/>
      <c r="L23" s="539"/>
      <c r="M23" s="539"/>
      <c r="N23" s="539"/>
      <c r="O23" s="539"/>
      <c r="P23" s="539"/>
      <c r="Q23" s="539"/>
      <c r="R23" s="539"/>
      <c r="S23" s="539"/>
      <c r="T23" s="539"/>
      <c r="U23" s="620"/>
      <c r="V23" s="612" t="s">
        <v>1022</v>
      </c>
      <c r="W23" s="612" t="s">
        <v>1023</v>
      </c>
      <c r="X23" s="612" t="s">
        <v>1022</v>
      </c>
      <c r="Y23" s="619"/>
      <c r="Z23" s="539"/>
    </row>
    <row r="24" spans="1:26" ht="7.5" customHeight="1">
      <c r="A24" s="539"/>
      <c r="B24" s="622"/>
      <c r="C24" s="539"/>
      <c r="D24" s="539"/>
      <c r="E24" s="539"/>
      <c r="F24" s="539"/>
      <c r="G24" s="539"/>
      <c r="H24" s="539"/>
      <c r="I24" s="539"/>
      <c r="J24" s="539"/>
      <c r="K24" s="539"/>
      <c r="L24" s="539"/>
      <c r="M24" s="539"/>
      <c r="N24" s="539"/>
      <c r="O24" s="539"/>
      <c r="P24" s="539"/>
      <c r="Q24" s="539"/>
      <c r="R24" s="539"/>
      <c r="S24" s="539"/>
      <c r="T24" s="539"/>
      <c r="U24" s="620"/>
      <c r="V24" s="612"/>
      <c r="W24" s="612"/>
      <c r="X24" s="612"/>
      <c r="Y24" s="619"/>
      <c r="Z24" s="539"/>
    </row>
    <row r="25" spans="1:26" ht="15" customHeight="1">
      <c r="A25" s="539"/>
      <c r="B25" s="622"/>
      <c r="C25" s="539" t="s">
        <v>382</v>
      </c>
      <c r="D25" s="539" t="s">
        <v>1078</v>
      </c>
      <c r="E25" s="539"/>
      <c r="F25" s="539"/>
      <c r="G25" s="539"/>
      <c r="H25" s="539"/>
      <c r="I25" s="539"/>
      <c r="J25" s="539"/>
      <c r="K25" s="539"/>
      <c r="L25" s="539"/>
      <c r="M25" s="539"/>
      <c r="N25" s="539"/>
      <c r="O25" s="539"/>
      <c r="P25" s="539"/>
      <c r="Q25" s="539"/>
      <c r="R25" s="539"/>
      <c r="S25" s="539"/>
      <c r="T25" s="539"/>
      <c r="U25" s="620"/>
      <c r="V25" s="612" t="s">
        <v>1022</v>
      </c>
      <c r="W25" s="612" t="s">
        <v>1023</v>
      </c>
      <c r="X25" s="612" t="s">
        <v>1022</v>
      </c>
      <c r="Y25" s="619"/>
      <c r="Z25" s="539"/>
    </row>
    <row r="26" spans="1:26" ht="7.5" customHeight="1">
      <c r="A26" s="539"/>
      <c r="B26" s="622"/>
      <c r="C26" s="539"/>
      <c r="D26" s="539"/>
      <c r="E26" s="539"/>
      <c r="F26" s="539"/>
      <c r="G26" s="539"/>
      <c r="H26" s="539"/>
      <c r="I26" s="539"/>
      <c r="J26" s="539"/>
      <c r="K26" s="539"/>
      <c r="L26" s="539"/>
      <c r="M26" s="539"/>
      <c r="N26" s="539"/>
      <c r="O26" s="539"/>
      <c r="P26" s="539"/>
      <c r="Q26" s="539"/>
      <c r="R26" s="539"/>
      <c r="S26" s="539"/>
      <c r="T26" s="539"/>
      <c r="U26" s="620"/>
      <c r="V26" s="612"/>
      <c r="W26" s="612"/>
      <c r="X26" s="612"/>
      <c r="Y26" s="619"/>
      <c r="Z26" s="539"/>
    </row>
    <row r="27" spans="1:26" ht="15" customHeight="1">
      <c r="A27" s="539"/>
      <c r="B27" s="622"/>
      <c r="C27" s="539" t="s">
        <v>383</v>
      </c>
      <c r="D27" s="2149" t="s">
        <v>1103</v>
      </c>
      <c r="E27" s="2149"/>
      <c r="F27" s="2149"/>
      <c r="G27" s="2149"/>
      <c r="H27" s="2149"/>
      <c r="I27" s="2149"/>
      <c r="J27" s="2149"/>
      <c r="K27" s="2149"/>
      <c r="L27" s="2149"/>
      <c r="M27" s="2149"/>
      <c r="N27" s="2149"/>
      <c r="O27" s="2149"/>
      <c r="P27" s="2149"/>
      <c r="Q27" s="2149"/>
      <c r="R27" s="2149"/>
      <c r="S27" s="2149"/>
      <c r="T27" s="2150"/>
      <c r="U27" s="620"/>
      <c r="V27" s="612" t="s">
        <v>1022</v>
      </c>
      <c r="W27" s="612" t="s">
        <v>1023</v>
      </c>
      <c r="X27" s="612" t="s">
        <v>1022</v>
      </c>
      <c r="Y27" s="619"/>
      <c r="Z27" s="539"/>
    </row>
    <row r="28" spans="1:26" ht="15" customHeight="1">
      <c r="A28" s="539"/>
      <c r="B28" s="622"/>
      <c r="C28" s="539" t="s">
        <v>124</v>
      </c>
      <c r="D28" s="2149"/>
      <c r="E28" s="2149"/>
      <c r="F28" s="2149"/>
      <c r="G28" s="2149"/>
      <c r="H28" s="2149"/>
      <c r="I28" s="2149"/>
      <c r="J28" s="2149"/>
      <c r="K28" s="2149"/>
      <c r="L28" s="2149"/>
      <c r="M28" s="2149"/>
      <c r="N28" s="2149"/>
      <c r="O28" s="2149"/>
      <c r="P28" s="2149"/>
      <c r="Q28" s="2149"/>
      <c r="R28" s="2149"/>
      <c r="S28" s="2149"/>
      <c r="T28" s="2150"/>
      <c r="U28" s="620"/>
      <c r="V28" s="612"/>
      <c r="W28" s="612"/>
      <c r="X28" s="612"/>
      <c r="Y28" s="619"/>
      <c r="Z28" s="539"/>
    </row>
    <row r="29" spans="1:26" ht="15" customHeight="1">
      <c r="A29" s="539"/>
      <c r="B29" s="622"/>
      <c r="C29" s="539"/>
      <c r="D29" s="539"/>
      <c r="E29" s="539"/>
      <c r="F29" s="539"/>
      <c r="G29" s="539"/>
      <c r="H29" s="539"/>
      <c r="I29" s="539"/>
      <c r="J29" s="539"/>
      <c r="K29" s="539"/>
      <c r="L29" s="539"/>
      <c r="M29" s="539"/>
      <c r="N29" s="539"/>
      <c r="O29" s="539"/>
      <c r="P29" s="539"/>
      <c r="Q29" s="539"/>
      <c r="R29" s="539"/>
      <c r="S29" s="539"/>
      <c r="T29" s="539"/>
      <c r="U29" s="620"/>
      <c r="V29" s="612"/>
      <c r="W29" s="612"/>
      <c r="X29" s="612"/>
      <c r="Y29" s="619"/>
      <c r="Z29" s="539"/>
    </row>
    <row r="30" spans="1:26" ht="15" customHeight="1">
      <c r="A30" s="539"/>
      <c r="B30" s="622" t="s">
        <v>100</v>
      </c>
      <c r="C30" s="539"/>
      <c r="D30" s="539"/>
      <c r="E30" s="539"/>
      <c r="F30" s="539"/>
      <c r="G30" s="539"/>
      <c r="H30" s="539"/>
      <c r="I30" s="539"/>
      <c r="J30" s="539"/>
      <c r="K30" s="539"/>
      <c r="L30" s="539"/>
      <c r="M30" s="539"/>
      <c r="N30" s="539"/>
      <c r="O30" s="539"/>
      <c r="P30" s="539"/>
      <c r="Q30" s="539"/>
      <c r="R30" s="539"/>
      <c r="S30" s="539"/>
      <c r="T30" s="539"/>
      <c r="U30" s="2110"/>
      <c r="V30" s="2111"/>
      <c r="W30" s="2111"/>
      <c r="X30" s="2111"/>
      <c r="Y30" s="2112"/>
      <c r="Z30" s="539"/>
    </row>
    <row r="31" spans="1:26" ht="15" customHeight="1">
      <c r="A31" s="539"/>
      <c r="B31" s="622"/>
      <c r="C31" s="539"/>
      <c r="D31" s="539"/>
      <c r="E31" s="539"/>
      <c r="F31" s="539"/>
      <c r="G31" s="539"/>
      <c r="H31" s="539"/>
      <c r="I31" s="539"/>
      <c r="J31" s="539"/>
      <c r="K31" s="539"/>
      <c r="L31" s="539"/>
      <c r="M31" s="539"/>
      <c r="N31" s="539"/>
      <c r="O31" s="539"/>
      <c r="P31" s="539"/>
      <c r="Q31" s="539"/>
      <c r="R31" s="539"/>
      <c r="S31" s="539"/>
      <c r="T31" s="539"/>
      <c r="U31" s="620"/>
      <c r="V31" s="612"/>
      <c r="W31" s="612"/>
      <c r="X31" s="612"/>
      <c r="Y31" s="619"/>
      <c r="Z31" s="539"/>
    </row>
    <row r="32" spans="1:26" ht="15" customHeight="1">
      <c r="A32" s="539"/>
      <c r="B32" s="622"/>
      <c r="C32" s="539" t="s">
        <v>1102</v>
      </c>
      <c r="D32" s="539"/>
      <c r="E32" s="539"/>
      <c r="F32" s="539"/>
      <c r="G32" s="539"/>
      <c r="H32" s="539"/>
      <c r="I32" s="539"/>
      <c r="J32" s="539"/>
      <c r="K32" s="539"/>
      <c r="L32" s="539"/>
      <c r="M32" s="539"/>
      <c r="N32" s="539"/>
      <c r="O32" s="539"/>
      <c r="P32" s="539"/>
      <c r="Q32" s="539"/>
      <c r="R32" s="539"/>
      <c r="S32" s="539"/>
      <c r="T32" s="539"/>
      <c r="U32" s="620"/>
      <c r="V32" s="612"/>
      <c r="W32" s="612"/>
      <c r="X32" s="612"/>
      <c r="Y32" s="619"/>
      <c r="Z32" s="539"/>
    </row>
    <row r="33" spans="1:26" ht="15" customHeight="1">
      <c r="A33" s="539"/>
      <c r="B33" s="622"/>
      <c r="C33" s="2149" t="s">
        <v>1101</v>
      </c>
      <c r="D33" s="2149"/>
      <c r="E33" s="2149"/>
      <c r="F33" s="2149"/>
      <c r="G33" s="2149"/>
      <c r="H33" s="2149"/>
      <c r="I33" s="2149"/>
      <c r="J33" s="2149"/>
      <c r="K33" s="2149"/>
      <c r="L33" s="2149"/>
      <c r="M33" s="2149"/>
      <c r="N33" s="2149"/>
      <c r="O33" s="2149"/>
      <c r="P33" s="2149"/>
      <c r="Q33" s="2149"/>
      <c r="R33" s="2149"/>
      <c r="S33" s="2149"/>
      <c r="T33" s="2150"/>
      <c r="U33" s="620"/>
      <c r="V33" s="612"/>
      <c r="W33" s="612"/>
      <c r="X33" s="612"/>
      <c r="Y33" s="619"/>
      <c r="Z33" s="539"/>
    </row>
    <row r="34" spans="1:26" ht="15" customHeight="1">
      <c r="A34" s="539"/>
      <c r="B34" s="622"/>
      <c r="C34" s="2149"/>
      <c r="D34" s="2149"/>
      <c r="E34" s="2149"/>
      <c r="F34" s="2149"/>
      <c r="G34" s="2149"/>
      <c r="H34" s="2149"/>
      <c r="I34" s="2149"/>
      <c r="J34" s="2149"/>
      <c r="K34" s="2149"/>
      <c r="L34" s="2149"/>
      <c r="M34" s="2149"/>
      <c r="N34" s="2149"/>
      <c r="O34" s="2149"/>
      <c r="P34" s="2149"/>
      <c r="Q34" s="2149"/>
      <c r="R34" s="2149"/>
      <c r="S34" s="2149"/>
      <c r="T34" s="2150"/>
      <c r="U34" s="620"/>
      <c r="V34" s="612"/>
      <c r="W34" s="612"/>
      <c r="X34" s="612"/>
      <c r="Y34" s="619"/>
      <c r="Z34" s="539"/>
    </row>
    <row r="35" spans="1:26" ht="7.5" customHeight="1">
      <c r="A35" s="539"/>
      <c r="B35" s="622"/>
      <c r="C35" s="539"/>
      <c r="D35" s="624"/>
      <c r="E35" s="624"/>
      <c r="F35" s="624"/>
      <c r="G35" s="624"/>
      <c r="H35" s="624"/>
      <c r="I35" s="624"/>
      <c r="J35" s="624"/>
      <c r="K35" s="624"/>
      <c r="L35" s="624"/>
      <c r="M35" s="624"/>
      <c r="N35" s="624"/>
      <c r="O35" s="624"/>
      <c r="P35" s="624"/>
      <c r="Q35" s="624"/>
      <c r="R35" s="624"/>
      <c r="S35" s="624"/>
      <c r="T35" s="624"/>
      <c r="U35" s="620"/>
      <c r="V35" s="612"/>
      <c r="W35" s="612"/>
      <c r="X35" s="612"/>
      <c r="Y35" s="619"/>
      <c r="Z35" s="539"/>
    </row>
    <row r="36" spans="1:26" ht="30" customHeight="1">
      <c r="A36" s="539"/>
      <c r="B36" s="622"/>
      <c r="C36" s="630"/>
      <c r="D36" s="2142"/>
      <c r="E36" s="2143"/>
      <c r="F36" s="2143"/>
      <c r="G36" s="2143"/>
      <c r="H36" s="2143"/>
      <c r="I36" s="2143"/>
      <c r="J36" s="2143"/>
      <c r="K36" s="2144"/>
      <c r="L36" s="2145" t="s">
        <v>101</v>
      </c>
      <c r="M36" s="2126"/>
      <c r="N36" s="2127"/>
      <c r="O36" s="2145" t="s">
        <v>102</v>
      </c>
      <c r="P36" s="2151"/>
      <c r="Q36" s="2152"/>
      <c r="R36" s="629"/>
      <c r="S36" s="629"/>
      <c r="T36" s="629"/>
      <c r="U36" s="620"/>
      <c r="V36" s="612"/>
      <c r="W36" s="612"/>
      <c r="X36" s="612"/>
      <c r="Y36" s="619"/>
      <c r="Z36" s="539"/>
    </row>
    <row r="37" spans="1:26" ht="54" customHeight="1">
      <c r="A37" s="539"/>
      <c r="B37" s="622"/>
      <c r="C37" s="627" t="s">
        <v>117</v>
      </c>
      <c r="D37" s="2118" t="s">
        <v>387</v>
      </c>
      <c r="E37" s="2118"/>
      <c r="F37" s="2118"/>
      <c r="G37" s="2118"/>
      <c r="H37" s="2118"/>
      <c r="I37" s="2118"/>
      <c r="J37" s="2118"/>
      <c r="K37" s="2118"/>
      <c r="L37" s="2139" t="s">
        <v>69</v>
      </c>
      <c r="M37" s="2140"/>
      <c r="N37" s="2141"/>
      <c r="O37" s="2119" t="s">
        <v>104</v>
      </c>
      <c r="P37" s="2119"/>
      <c r="Q37" s="2119"/>
      <c r="R37" s="564"/>
      <c r="S37" s="564"/>
      <c r="T37" s="564"/>
      <c r="U37" s="2110" t="s">
        <v>1089</v>
      </c>
      <c r="V37" s="2111"/>
      <c r="W37" s="2111"/>
      <c r="X37" s="2111"/>
      <c r="Y37" s="2112"/>
      <c r="Z37" s="539"/>
    </row>
    <row r="38" spans="1:26" ht="54" customHeight="1">
      <c r="A38" s="539"/>
      <c r="B38" s="622"/>
      <c r="C38" s="627" t="s">
        <v>105</v>
      </c>
      <c r="D38" s="2118" t="s">
        <v>1042</v>
      </c>
      <c r="E38" s="2118"/>
      <c r="F38" s="2118"/>
      <c r="G38" s="2118"/>
      <c r="H38" s="2118"/>
      <c r="I38" s="2118"/>
      <c r="J38" s="2118"/>
      <c r="K38" s="2118"/>
      <c r="L38" s="2139" t="s">
        <v>69</v>
      </c>
      <c r="M38" s="2140"/>
      <c r="N38" s="2141"/>
      <c r="O38" s="2121"/>
      <c r="P38" s="2121"/>
      <c r="Q38" s="2121"/>
      <c r="R38" s="628"/>
      <c r="S38" s="2122" t="s">
        <v>1041</v>
      </c>
      <c r="T38" s="2123"/>
      <c r="U38" s="620"/>
      <c r="V38" s="612" t="s">
        <v>1022</v>
      </c>
      <c r="W38" s="612" t="s">
        <v>1023</v>
      </c>
      <c r="X38" s="612" t="s">
        <v>1022</v>
      </c>
      <c r="Y38" s="619"/>
      <c r="Z38" s="539"/>
    </row>
    <row r="39" spans="1:26" ht="54" customHeight="1">
      <c r="A39" s="539"/>
      <c r="B39" s="622"/>
      <c r="C39" s="627" t="s">
        <v>106</v>
      </c>
      <c r="D39" s="2118" t="s">
        <v>1071</v>
      </c>
      <c r="E39" s="2118"/>
      <c r="F39" s="2118"/>
      <c r="G39" s="2118"/>
      <c r="H39" s="2118"/>
      <c r="I39" s="2118"/>
      <c r="J39" s="2118"/>
      <c r="K39" s="2118"/>
      <c r="L39" s="2119" t="s">
        <v>69</v>
      </c>
      <c r="M39" s="2119"/>
      <c r="N39" s="2119"/>
      <c r="O39" s="2121"/>
      <c r="P39" s="2121"/>
      <c r="Q39" s="2121"/>
      <c r="R39" s="628"/>
      <c r="S39" s="2122" t="s">
        <v>1038</v>
      </c>
      <c r="T39" s="2123"/>
      <c r="U39" s="620"/>
      <c r="V39" s="612" t="s">
        <v>1022</v>
      </c>
      <c r="W39" s="612" t="s">
        <v>1023</v>
      </c>
      <c r="X39" s="612" t="s">
        <v>1022</v>
      </c>
      <c r="Y39" s="619"/>
      <c r="Z39" s="539"/>
    </row>
    <row r="40" spans="1:26" ht="54" customHeight="1">
      <c r="A40" s="539"/>
      <c r="B40" s="622"/>
      <c r="C40" s="627" t="s">
        <v>118</v>
      </c>
      <c r="D40" s="2118" t="s">
        <v>1100</v>
      </c>
      <c r="E40" s="2118"/>
      <c r="F40" s="2118"/>
      <c r="G40" s="2118"/>
      <c r="H40" s="2118"/>
      <c r="I40" s="2118"/>
      <c r="J40" s="2118"/>
      <c r="K40" s="2118"/>
      <c r="L40" s="2124"/>
      <c r="M40" s="2124"/>
      <c r="N40" s="2124"/>
      <c r="O40" s="2119" t="s">
        <v>104</v>
      </c>
      <c r="P40" s="2119"/>
      <c r="Q40" s="2119"/>
      <c r="R40" s="626"/>
      <c r="S40" s="2122" t="s">
        <v>1036</v>
      </c>
      <c r="T40" s="2123"/>
      <c r="U40" s="620"/>
      <c r="V40" s="612" t="s">
        <v>1022</v>
      </c>
      <c r="W40" s="612" t="s">
        <v>1023</v>
      </c>
      <c r="X40" s="612" t="s">
        <v>1022</v>
      </c>
      <c r="Y40" s="619"/>
      <c r="Z40" s="539"/>
    </row>
    <row r="41" spans="1:26" ht="54" customHeight="1">
      <c r="A41" s="539"/>
      <c r="B41" s="622"/>
      <c r="C41" s="627" t="s">
        <v>1099</v>
      </c>
      <c r="D41" s="2118" t="s">
        <v>1098</v>
      </c>
      <c r="E41" s="2118"/>
      <c r="F41" s="2118"/>
      <c r="G41" s="2118"/>
      <c r="H41" s="2118"/>
      <c r="I41" s="2118"/>
      <c r="J41" s="2118"/>
      <c r="K41" s="2118"/>
      <c r="L41" s="2119" t="s">
        <v>69</v>
      </c>
      <c r="M41" s="2119"/>
      <c r="N41" s="2119"/>
      <c r="O41" s="2119" t="s">
        <v>104</v>
      </c>
      <c r="P41" s="2119"/>
      <c r="Q41" s="2119"/>
      <c r="R41" s="626"/>
      <c r="S41" s="2122" t="s">
        <v>1097</v>
      </c>
      <c r="T41" s="2123"/>
      <c r="U41" s="620"/>
      <c r="V41" s="612" t="s">
        <v>1022</v>
      </c>
      <c r="W41" s="612" t="s">
        <v>1023</v>
      </c>
      <c r="X41" s="612" t="s">
        <v>1022</v>
      </c>
      <c r="Y41" s="619"/>
      <c r="Z41" s="539"/>
    </row>
    <row r="42" spans="1:26" ht="54" customHeight="1">
      <c r="A42" s="539"/>
      <c r="B42" s="622"/>
      <c r="C42" s="625" t="s">
        <v>1096</v>
      </c>
      <c r="D42" s="2052" t="s">
        <v>1095</v>
      </c>
      <c r="E42" s="2052"/>
      <c r="F42" s="2052"/>
      <c r="G42" s="2052"/>
      <c r="H42" s="2052"/>
      <c r="I42" s="2052"/>
      <c r="J42" s="2052"/>
      <c r="K42" s="2052"/>
      <c r="L42" s="2089" t="s">
        <v>69</v>
      </c>
      <c r="M42" s="2091"/>
      <c r="N42" s="2090"/>
      <c r="O42" s="2053" t="s">
        <v>104</v>
      </c>
      <c r="P42" s="2053"/>
      <c r="Q42" s="2053"/>
      <c r="R42" s="583"/>
      <c r="S42" s="2058" t="s">
        <v>1094</v>
      </c>
      <c r="T42" s="2059"/>
      <c r="U42" s="620"/>
      <c r="V42" s="612" t="s">
        <v>1022</v>
      </c>
      <c r="W42" s="612" t="s">
        <v>1023</v>
      </c>
      <c r="X42" s="612" t="s">
        <v>1022</v>
      </c>
      <c r="Y42" s="619"/>
      <c r="Z42" s="539"/>
    </row>
    <row r="43" spans="1:26" ht="15" customHeight="1">
      <c r="A43" s="539"/>
      <c r="B43" s="622"/>
      <c r="C43" s="539"/>
      <c r="D43" s="539"/>
      <c r="E43" s="539"/>
      <c r="F43" s="539"/>
      <c r="G43" s="539"/>
      <c r="H43" s="539"/>
      <c r="I43" s="539"/>
      <c r="J43" s="539"/>
      <c r="K43" s="539"/>
      <c r="L43" s="539"/>
      <c r="M43" s="539"/>
      <c r="N43" s="539"/>
      <c r="O43" s="539"/>
      <c r="P43" s="539"/>
      <c r="Q43" s="539"/>
      <c r="R43" s="539"/>
      <c r="S43" s="539"/>
      <c r="T43" s="539"/>
      <c r="U43" s="620"/>
      <c r="V43" s="612"/>
      <c r="W43" s="612"/>
      <c r="X43" s="612"/>
      <c r="Y43" s="619"/>
      <c r="Z43" s="539"/>
    </row>
    <row r="44" spans="1:26" ht="15" customHeight="1">
      <c r="A44" s="539"/>
      <c r="B44" s="622"/>
      <c r="C44" s="539" t="s">
        <v>1035</v>
      </c>
      <c r="D44" s="539"/>
      <c r="E44" s="539"/>
      <c r="F44" s="539"/>
      <c r="G44" s="539"/>
      <c r="H44" s="539"/>
      <c r="I44" s="539"/>
      <c r="J44" s="539"/>
      <c r="K44" s="539"/>
      <c r="L44" s="539"/>
      <c r="M44" s="539"/>
      <c r="N44" s="539"/>
      <c r="O44" s="539"/>
      <c r="P44" s="539"/>
      <c r="Q44" s="539"/>
      <c r="R44" s="539"/>
      <c r="S44" s="539"/>
      <c r="T44" s="539"/>
      <c r="U44" s="2110" t="s">
        <v>1089</v>
      </c>
      <c r="V44" s="2111"/>
      <c r="W44" s="2111"/>
      <c r="X44" s="2111"/>
      <c r="Y44" s="2112"/>
      <c r="Z44" s="539"/>
    </row>
    <row r="45" spans="1:26" ht="15" customHeight="1">
      <c r="A45" s="539"/>
      <c r="B45" s="622"/>
      <c r="C45" s="539"/>
      <c r="D45" s="539"/>
      <c r="E45" s="539"/>
      <c r="F45" s="539"/>
      <c r="G45" s="539"/>
      <c r="H45" s="539"/>
      <c r="I45" s="539"/>
      <c r="J45" s="539"/>
      <c r="K45" s="539"/>
      <c r="L45" s="539"/>
      <c r="M45" s="539"/>
      <c r="N45" s="539"/>
      <c r="O45" s="539"/>
      <c r="P45" s="539"/>
      <c r="Q45" s="539"/>
      <c r="R45" s="539"/>
      <c r="S45" s="539"/>
      <c r="T45" s="539"/>
      <c r="U45" s="620"/>
      <c r="V45" s="612"/>
      <c r="W45" s="612"/>
      <c r="X45" s="612"/>
      <c r="Y45" s="619"/>
      <c r="Z45" s="539"/>
    </row>
    <row r="46" spans="1:26" ht="45" customHeight="1">
      <c r="A46" s="539"/>
      <c r="B46" s="622"/>
      <c r="C46" s="564" t="s">
        <v>1093</v>
      </c>
      <c r="D46" s="2113" t="s">
        <v>1092</v>
      </c>
      <c r="E46" s="2113"/>
      <c r="F46" s="2113"/>
      <c r="G46" s="2113"/>
      <c r="H46" s="2113"/>
      <c r="I46" s="2113"/>
      <c r="J46" s="2113"/>
      <c r="K46" s="2113"/>
      <c r="L46" s="2113"/>
      <c r="M46" s="2113"/>
      <c r="N46" s="2113"/>
      <c r="O46" s="2113"/>
      <c r="P46" s="2113"/>
      <c r="Q46" s="2113"/>
      <c r="R46" s="2113"/>
      <c r="S46" s="2113"/>
      <c r="T46" s="2114"/>
      <c r="U46" s="620"/>
      <c r="V46" s="612" t="s">
        <v>1022</v>
      </c>
      <c r="W46" s="612" t="s">
        <v>1023</v>
      </c>
      <c r="X46" s="612" t="s">
        <v>1022</v>
      </c>
      <c r="Y46" s="619"/>
      <c r="Z46" s="539"/>
    </row>
    <row r="47" spans="1:26" ht="30" customHeight="1">
      <c r="A47" s="539"/>
      <c r="B47" s="622"/>
      <c r="C47" s="564" t="s">
        <v>1032</v>
      </c>
      <c r="D47" s="2113" t="s">
        <v>1031</v>
      </c>
      <c r="E47" s="2113"/>
      <c r="F47" s="2113"/>
      <c r="G47" s="2113"/>
      <c r="H47" s="2113"/>
      <c r="I47" s="2113"/>
      <c r="J47" s="2113"/>
      <c r="K47" s="2113"/>
      <c r="L47" s="2113"/>
      <c r="M47" s="2113"/>
      <c r="N47" s="2113"/>
      <c r="O47" s="2113"/>
      <c r="P47" s="2113"/>
      <c r="Q47" s="2113"/>
      <c r="R47" s="2113"/>
      <c r="S47" s="2113"/>
      <c r="T47" s="2114"/>
      <c r="U47" s="620"/>
      <c r="V47" s="612" t="s">
        <v>1022</v>
      </c>
      <c r="W47" s="612" t="s">
        <v>1023</v>
      </c>
      <c r="X47" s="612" t="s">
        <v>1022</v>
      </c>
      <c r="Y47" s="619"/>
      <c r="Z47" s="539"/>
    </row>
    <row r="48" spans="1:26" ht="45" customHeight="1">
      <c r="A48" s="539"/>
      <c r="B48" s="622"/>
      <c r="C48" s="564" t="s">
        <v>1030</v>
      </c>
      <c r="D48" s="2113" t="s">
        <v>1091</v>
      </c>
      <c r="E48" s="2113"/>
      <c r="F48" s="2113"/>
      <c r="G48" s="2113"/>
      <c r="H48" s="2113"/>
      <c r="I48" s="2113"/>
      <c r="J48" s="2113"/>
      <c r="K48" s="2113"/>
      <c r="L48" s="2113"/>
      <c r="M48" s="2113"/>
      <c r="N48" s="2113"/>
      <c r="O48" s="2113"/>
      <c r="P48" s="2113"/>
      <c r="Q48" s="2113"/>
      <c r="R48" s="2113"/>
      <c r="S48" s="2113"/>
      <c r="T48" s="2114"/>
      <c r="U48" s="620"/>
      <c r="V48" s="612" t="s">
        <v>1022</v>
      </c>
      <c r="W48" s="612" t="s">
        <v>1023</v>
      </c>
      <c r="X48" s="612" t="s">
        <v>1022</v>
      </c>
      <c r="Y48" s="619"/>
      <c r="Z48" s="539"/>
    </row>
    <row r="49" spans="1:26" ht="7.5" customHeight="1">
      <c r="A49" s="539"/>
      <c r="B49" s="622"/>
      <c r="C49" s="624"/>
      <c r="D49" s="624"/>
      <c r="E49" s="624"/>
      <c r="F49" s="624"/>
      <c r="G49" s="624"/>
      <c r="H49" s="624"/>
      <c r="I49" s="624"/>
      <c r="J49" s="624"/>
      <c r="K49" s="624"/>
      <c r="L49" s="624"/>
      <c r="M49" s="624"/>
      <c r="N49" s="624"/>
      <c r="O49" s="624"/>
      <c r="P49" s="624"/>
      <c r="Q49" s="624"/>
      <c r="R49" s="624"/>
      <c r="S49" s="624"/>
      <c r="T49" s="624"/>
      <c r="U49" s="620"/>
      <c r="V49" s="612"/>
      <c r="W49" s="612"/>
      <c r="X49" s="612"/>
      <c r="Y49" s="619"/>
      <c r="Z49" s="539"/>
    </row>
    <row r="50" spans="1:26" ht="26.25" customHeight="1">
      <c r="A50" s="539"/>
      <c r="B50" s="622"/>
      <c r="C50" s="2125" t="s">
        <v>107</v>
      </c>
      <c r="D50" s="2126"/>
      <c r="E50" s="2126"/>
      <c r="F50" s="2126"/>
      <c r="G50" s="2126"/>
      <c r="H50" s="2127"/>
      <c r="I50" s="2128" t="s">
        <v>104</v>
      </c>
      <c r="J50" s="2129"/>
      <c r="K50" s="620"/>
      <c r="L50" s="2125" t="s">
        <v>1090</v>
      </c>
      <c r="M50" s="2126"/>
      <c r="N50" s="2126"/>
      <c r="O50" s="2126"/>
      <c r="P50" s="2126"/>
      <c r="Q50" s="2127"/>
      <c r="R50" s="2128" t="s">
        <v>69</v>
      </c>
      <c r="S50" s="2129"/>
      <c r="T50" s="539"/>
      <c r="U50" s="620"/>
      <c r="V50" s="612"/>
      <c r="W50" s="612"/>
      <c r="X50" s="612"/>
      <c r="Y50" s="619"/>
      <c r="Z50" s="539"/>
    </row>
    <row r="51" spans="1:26" ht="7.5" customHeight="1">
      <c r="A51" s="539"/>
      <c r="B51" s="622"/>
      <c r="C51" s="539"/>
      <c r="D51" s="539"/>
      <c r="E51" s="539"/>
      <c r="F51" s="539"/>
      <c r="G51" s="539"/>
      <c r="H51" s="539"/>
      <c r="I51" s="539"/>
      <c r="J51" s="539"/>
      <c r="K51" s="539"/>
      <c r="L51" s="539"/>
      <c r="M51" s="539"/>
      <c r="N51" s="539"/>
      <c r="O51" s="539"/>
      <c r="P51" s="539"/>
      <c r="Q51" s="539"/>
      <c r="R51" s="539"/>
      <c r="S51" s="539"/>
      <c r="T51" s="539"/>
      <c r="U51" s="620"/>
      <c r="V51" s="612"/>
      <c r="W51" s="612"/>
      <c r="X51" s="612"/>
      <c r="Y51" s="619"/>
      <c r="Z51" s="539"/>
    </row>
    <row r="52" spans="1:26" ht="22.5" customHeight="1">
      <c r="A52" s="539"/>
      <c r="B52" s="622"/>
      <c r="C52" s="2136"/>
      <c r="D52" s="2137"/>
      <c r="E52" s="2137"/>
      <c r="F52" s="2137"/>
      <c r="G52" s="2137"/>
      <c r="H52" s="2137"/>
      <c r="I52" s="2138"/>
      <c r="J52" s="2120" t="s">
        <v>109</v>
      </c>
      <c r="K52" s="2120"/>
      <c r="L52" s="2120"/>
      <c r="M52" s="2120"/>
      <c r="N52" s="2120"/>
      <c r="O52" s="2120" t="s">
        <v>110</v>
      </c>
      <c r="P52" s="2120"/>
      <c r="Q52" s="2120"/>
      <c r="R52" s="2120"/>
      <c r="S52" s="2120"/>
      <c r="T52" s="539"/>
      <c r="U52" s="620"/>
      <c r="V52" s="612"/>
      <c r="W52" s="612"/>
      <c r="X52" s="612"/>
      <c r="Y52" s="619"/>
      <c r="Z52" s="539"/>
    </row>
    <row r="53" spans="1:26" ht="22.5" customHeight="1">
      <c r="A53" s="539"/>
      <c r="B53" s="622"/>
      <c r="C53" s="2130" t="s">
        <v>111</v>
      </c>
      <c r="D53" s="2131"/>
      <c r="E53" s="2131"/>
      <c r="F53" s="2131"/>
      <c r="G53" s="2131"/>
      <c r="H53" s="2132"/>
      <c r="I53" s="623" t="s">
        <v>52</v>
      </c>
      <c r="J53" s="2119" t="s">
        <v>69</v>
      </c>
      <c r="K53" s="2119"/>
      <c r="L53" s="2119"/>
      <c r="M53" s="2119"/>
      <c r="N53" s="2119"/>
      <c r="O53" s="2124"/>
      <c r="P53" s="2124"/>
      <c r="Q53" s="2124"/>
      <c r="R53" s="2124"/>
      <c r="S53" s="2124"/>
      <c r="T53" s="539"/>
      <c r="U53" s="620"/>
      <c r="V53" s="612"/>
      <c r="W53" s="612"/>
      <c r="X53" s="612"/>
      <c r="Y53" s="619"/>
      <c r="Z53" s="539"/>
    </row>
    <row r="54" spans="1:26" ht="22.5" customHeight="1">
      <c r="A54" s="539"/>
      <c r="B54" s="622"/>
      <c r="C54" s="2133"/>
      <c r="D54" s="2134"/>
      <c r="E54" s="2134"/>
      <c r="F54" s="2134"/>
      <c r="G54" s="2134"/>
      <c r="H54" s="2135"/>
      <c r="I54" s="623" t="s">
        <v>51</v>
      </c>
      <c r="J54" s="2119" t="s">
        <v>69</v>
      </c>
      <c r="K54" s="2119"/>
      <c r="L54" s="2119"/>
      <c r="M54" s="2119"/>
      <c r="N54" s="2119"/>
      <c r="O54" s="2119" t="s">
        <v>69</v>
      </c>
      <c r="P54" s="2119"/>
      <c r="Q54" s="2119"/>
      <c r="R54" s="2119"/>
      <c r="S54" s="2119"/>
      <c r="T54" s="539"/>
      <c r="U54" s="620"/>
      <c r="V54" s="612"/>
      <c r="W54" s="612"/>
      <c r="X54" s="612"/>
      <c r="Y54" s="619"/>
      <c r="Z54" s="539"/>
    </row>
    <row r="55" spans="1:26" ht="15" customHeight="1">
      <c r="A55" s="539"/>
      <c r="B55" s="622"/>
      <c r="C55" s="539"/>
      <c r="D55" s="539"/>
      <c r="E55" s="539"/>
      <c r="F55" s="539"/>
      <c r="G55" s="539"/>
      <c r="H55" s="539"/>
      <c r="I55" s="539"/>
      <c r="J55" s="539"/>
      <c r="K55" s="539"/>
      <c r="L55" s="539"/>
      <c r="M55" s="539"/>
      <c r="N55" s="539"/>
      <c r="O55" s="539"/>
      <c r="P55" s="539"/>
      <c r="Q55" s="539"/>
      <c r="R55" s="539"/>
      <c r="S55" s="539"/>
      <c r="T55" s="539"/>
      <c r="U55" s="620"/>
      <c r="V55" s="612"/>
      <c r="W55" s="612"/>
      <c r="X55" s="612"/>
      <c r="Y55" s="619"/>
      <c r="Z55" s="539"/>
    </row>
    <row r="56" spans="1:26" ht="15" customHeight="1">
      <c r="A56" s="539"/>
      <c r="B56" s="622" t="s">
        <v>112</v>
      </c>
      <c r="C56" s="539"/>
      <c r="D56" s="539"/>
      <c r="E56" s="539"/>
      <c r="F56" s="539"/>
      <c r="G56" s="539"/>
      <c r="H56" s="539"/>
      <c r="I56" s="539"/>
      <c r="J56" s="539"/>
      <c r="K56" s="539"/>
      <c r="L56" s="539"/>
      <c r="M56" s="539"/>
      <c r="N56" s="539"/>
      <c r="O56" s="539"/>
      <c r="P56" s="539"/>
      <c r="Q56" s="539"/>
      <c r="R56" s="539"/>
      <c r="S56" s="539"/>
      <c r="T56" s="539"/>
      <c r="U56" s="2110" t="s">
        <v>1089</v>
      </c>
      <c r="V56" s="2111"/>
      <c r="W56" s="2111"/>
      <c r="X56" s="2111"/>
      <c r="Y56" s="2112"/>
      <c r="Z56" s="539"/>
    </row>
    <row r="57" spans="1:26" ht="15" customHeight="1">
      <c r="A57" s="539"/>
      <c r="B57" s="622"/>
      <c r="C57" s="539"/>
      <c r="D57" s="539"/>
      <c r="E57" s="539"/>
      <c r="F57" s="539"/>
      <c r="G57" s="539"/>
      <c r="H57" s="539"/>
      <c r="I57" s="539"/>
      <c r="J57" s="539"/>
      <c r="K57" s="539"/>
      <c r="L57" s="539"/>
      <c r="M57" s="539"/>
      <c r="N57" s="539"/>
      <c r="O57" s="539"/>
      <c r="P57" s="539"/>
      <c r="Q57" s="539"/>
      <c r="R57" s="539"/>
      <c r="S57" s="539"/>
      <c r="T57" s="539"/>
      <c r="U57" s="620"/>
      <c r="V57" s="612"/>
      <c r="W57" s="612"/>
      <c r="X57" s="612"/>
      <c r="Y57" s="619"/>
      <c r="Z57" s="539"/>
    </row>
    <row r="58" spans="1:26" ht="15" customHeight="1">
      <c r="A58" s="539"/>
      <c r="B58" s="622"/>
      <c r="C58" s="621" t="s">
        <v>1026</v>
      </c>
      <c r="D58" s="2113" t="s">
        <v>1088</v>
      </c>
      <c r="E58" s="2113"/>
      <c r="F58" s="2113"/>
      <c r="G58" s="2113"/>
      <c r="H58" s="2113"/>
      <c r="I58" s="2113"/>
      <c r="J58" s="2113"/>
      <c r="K58" s="2113"/>
      <c r="L58" s="2113"/>
      <c r="M58" s="2113"/>
      <c r="N58" s="2113"/>
      <c r="O58" s="2113"/>
      <c r="P58" s="2113"/>
      <c r="Q58" s="2113"/>
      <c r="R58" s="2113"/>
      <c r="S58" s="2113"/>
      <c r="T58" s="2114"/>
      <c r="U58" s="620"/>
      <c r="V58" s="612" t="s">
        <v>1022</v>
      </c>
      <c r="W58" s="612" t="s">
        <v>1023</v>
      </c>
      <c r="X58" s="612" t="s">
        <v>1022</v>
      </c>
      <c r="Y58" s="619"/>
      <c r="Z58" s="539"/>
    </row>
    <row r="59" spans="1:26" ht="15" customHeight="1">
      <c r="A59" s="539"/>
      <c r="B59" s="622"/>
      <c r="C59" s="613"/>
      <c r="D59" s="2113"/>
      <c r="E59" s="2113"/>
      <c r="F59" s="2113"/>
      <c r="G59" s="2113"/>
      <c r="H59" s="2113"/>
      <c r="I59" s="2113"/>
      <c r="J59" s="2113"/>
      <c r="K59" s="2113"/>
      <c r="L59" s="2113"/>
      <c r="M59" s="2113"/>
      <c r="N59" s="2113"/>
      <c r="O59" s="2113"/>
      <c r="P59" s="2113"/>
      <c r="Q59" s="2113"/>
      <c r="R59" s="2113"/>
      <c r="S59" s="2113"/>
      <c r="T59" s="2114"/>
      <c r="U59" s="620"/>
      <c r="V59" s="612"/>
      <c r="W59" s="612"/>
      <c r="X59" s="612"/>
      <c r="Y59" s="619"/>
      <c r="Z59" s="539"/>
    </row>
    <row r="60" spans="1:26" ht="15" customHeight="1">
      <c r="A60" s="539"/>
      <c r="B60" s="622"/>
      <c r="C60" s="621" t="s">
        <v>386</v>
      </c>
      <c r="D60" s="2113" t="s">
        <v>1087</v>
      </c>
      <c r="E60" s="2113"/>
      <c r="F60" s="2113"/>
      <c r="G60" s="2113"/>
      <c r="H60" s="2113"/>
      <c r="I60" s="2113"/>
      <c r="J60" s="2113"/>
      <c r="K60" s="2113"/>
      <c r="L60" s="2113"/>
      <c r="M60" s="2113"/>
      <c r="N60" s="2113"/>
      <c r="O60" s="2113"/>
      <c r="P60" s="2113"/>
      <c r="Q60" s="2113"/>
      <c r="R60" s="2113"/>
      <c r="S60" s="2113"/>
      <c r="T60" s="2114"/>
      <c r="U60" s="620"/>
      <c r="V60" s="612" t="s">
        <v>1022</v>
      </c>
      <c r="W60" s="612" t="s">
        <v>1023</v>
      </c>
      <c r="X60" s="612" t="s">
        <v>1022</v>
      </c>
      <c r="Y60" s="619"/>
      <c r="Z60" s="539"/>
    </row>
    <row r="61" spans="1:26" ht="15" customHeight="1">
      <c r="A61" s="539"/>
      <c r="B61" s="618"/>
      <c r="C61" s="617"/>
      <c r="D61" s="2115"/>
      <c r="E61" s="2115"/>
      <c r="F61" s="2115"/>
      <c r="G61" s="2115"/>
      <c r="H61" s="2115"/>
      <c r="I61" s="2115"/>
      <c r="J61" s="2115"/>
      <c r="K61" s="2115"/>
      <c r="L61" s="2115"/>
      <c r="M61" s="2115"/>
      <c r="N61" s="2115"/>
      <c r="O61" s="2115"/>
      <c r="P61" s="2115"/>
      <c r="Q61" s="2115"/>
      <c r="R61" s="2115"/>
      <c r="S61" s="2115"/>
      <c r="T61" s="2116"/>
      <c r="U61" s="616"/>
      <c r="V61" s="615"/>
      <c r="W61" s="615"/>
      <c r="X61" s="615"/>
      <c r="Y61" s="614"/>
      <c r="Z61" s="539"/>
    </row>
    <row r="62" spans="1:26" ht="15" customHeight="1">
      <c r="A62" s="539"/>
      <c r="B62" s="539"/>
      <c r="C62" s="613"/>
      <c r="D62" s="609"/>
      <c r="E62" s="609"/>
      <c r="F62" s="609"/>
      <c r="G62" s="609"/>
      <c r="H62" s="609"/>
      <c r="I62" s="609"/>
      <c r="J62" s="609"/>
      <c r="K62" s="609"/>
      <c r="L62" s="609"/>
      <c r="M62" s="609"/>
      <c r="N62" s="609"/>
      <c r="O62" s="609"/>
      <c r="P62" s="609"/>
      <c r="Q62" s="609"/>
      <c r="R62" s="609"/>
      <c r="S62" s="609"/>
      <c r="T62" s="609"/>
      <c r="U62" s="611"/>
      <c r="V62" s="612"/>
      <c r="W62" s="612"/>
      <c r="X62" s="612"/>
      <c r="Y62" s="611"/>
      <c r="Z62" s="539"/>
    </row>
    <row r="63" spans="1:26" ht="15" customHeight="1">
      <c r="A63" s="539"/>
      <c r="B63" s="539" t="s">
        <v>1021</v>
      </c>
      <c r="C63" s="539"/>
      <c r="D63" s="539"/>
      <c r="E63" s="539"/>
      <c r="F63" s="539"/>
      <c r="G63" s="539"/>
      <c r="H63" s="539"/>
      <c r="I63" s="539"/>
      <c r="J63" s="539"/>
      <c r="K63" s="539"/>
      <c r="L63" s="539"/>
      <c r="M63" s="539"/>
      <c r="N63" s="539"/>
      <c r="O63" s="539"/>
      <c r="P63" s="539"/>
      <c r="Q63" s="539"/>
      <c r="R63" s="539"/>
      <c r="S63" s="539"/>
      <c r="T63" s="539"/>
      <c r="U63" s="539"/>
      <c r="V63" s="539"/>
      <c r="W63" s="539"/>
      <c r="X63" s="539"/>
      <c r="Y63" s="539"/>
      <c r="Z63" s="539"/>
    </row>
    <row r="64" spans="1:26" ht="15" customHeight="1">
      <c r="A64" s="539"/>
      <c r="B64" s="608">
        <v>1</v>
      </c>
      <c r="C64" s="2117" t="s">
        <v>1020</v>
      </c>
      <c r="D64" s="2117"/>
      <c r="E64" s="2117"/>
      <c r="F64" s="2117"/>
      <c r="G64" s="2117"/>
      <c r="H64" s="2117"/>
      <c r="I64" s="2117"/>
      <c r="J64" s="2117"/>
      <c r="K64" s="2117"/>
      <c r="L64" s="2117"/>
      <c r="M64" s="2117"/>
      <c r="N64" s="2117"/>
      <c r="O64" s="2117"/>
      <c r="P64" s="2117"/>
      <c r="Q64" s="2117"/>
      <c r="R64" s="2117"/>
      <c r="S64" s="2117"/>
      <c r="T64" s="2117"/>
      <c r="U64" s="2117"/>
      <c r="V64" s="2117"/>
      <c r="W64" s="2117"/>
      <c r="X64" s="2117"/>
      <c r="Y64" s="2117"/>
      <c r="Z64" s="539"/>
    </row>
    <row r="65" spans="1:26" ht="15" customHeight="1">
      <c r="A65" s="539"/>
      <c r="B65" s="608">
        <v>2</v>
      </c>
      <c r="C65" s="2113" t="s">
        <v>1086</v>
      </c>
      <c r="D65" s="2113"/>
      <c r="E65" s="2113"/>
      <c r="F65" s="2113"/>
      <c r="G65" s="2113"/>
      <c r="H65" s="2113"/>
      <c r="I65" s="2113"/>
      <c r="J65" s="2113"/>
      <c r="K65" s="2113"/>
      <c r="L65" s="2113"/>
      <c r="M65" s="2113"/>
      <c r="N65" s="2113"/>
      <c r="O65" s="2113"/>
      <c r="P65" s="2113"/>
      <c r="Q65" s="2113"/>
      <c r="R65" s="2113"/>
      <c r="S65" s="2113"/>
      <c r="T65" s="2113"/>
      <c r="U65" s="2113"/>
      <c r="V65" s="2113"/>
      <c r="W65" s="2113"/>
      <c r="X65" s="2113"/>
      <c r="Y65" s="2113"/>
      <c r="Z65" s="539"/>
    </row>
    <row r="66" spans="1:26" ht="15" customHeight="1">
      <c r="A66" s="539"/>
      <c r="B66" s="608"/>
      <c r="C66" s="610" t="s">
        <v>1085</v>
      </c>
      <c r="D66" s="564"/>
      <c r="E66" s="564"/>
      <c r="F66" s="564"/>
      <c r="G66" s="564"/>
      <c r="H66" s="564"/>
      <c r="I66" s="564"/>
      <c r="J66" s="564"/>
      <c r="K66" s="564"/>
      <c r="L66" s="564"/>
      <c r="M66" s="564"/>
      <c r="N66" s="564"/>
      <c r="O66" s="564"/>
      <c r="P66" s="564"/>
      <c r="Q66" s="564"/>
      <c r="R66" s="564"/>
      <c r="S66" s="564"/>
      <c r="T66" s="564"/>
      <c r="U66" s="564"/>
      <c r="V66" s="564"/>
      <c r="W66" s="564"/>
      <c r="X66" s="564"/>
      <c r="Y66" s="564"/>
      <c r="Z66" s="539"/>
    </row>
    <row r="67" spans="1:26" ht="15" customHeight="1">
      <c r="A67" s="539"/>
      <c r="B67" s="608"/>
      <c r="C67" s="610" t="s">
        <v>1084</v>
      </c>
      <c r="D67" s="609"/>
      <c r="E67" s="609"/>
      <c r="F67" s="609"/>
      <c r="G67" s="609"/>
      <c r="H67" s="609"/>
      <c r="I67" s="609"/>
      <c r="J67" s="609"/>
      <c r="K67" s="609"/>
      <c r="L67" s="609"/>
      <c r="M67" s="609"/>
      <c r="N67" s="609"/>
      <c r="O67" s="609"/>
      <c r="P67" s="609"/>
      <c r="Q67" s="609"/>
      <c r="R67" s="609"/>
      <c r="S67" s="609"/>
      <c r="T67" s="609"/>
      <c r="U67" s="609"/>
      <c r="V67" s="609"/>
      <c r="W67" s="609"/>
      <c r="X67" s="609"/>
      <c r="Y67" s="609"/>
      <c r="Z67" s="539"/>
    </row>
    <row r="68" spans="1:26" ht="15" customHeight="1">
      <c r="A68" s="539"/>
      <c r="B68" s="608">
        <v>3</v>
      </c>
      <c r="C68" s="2117" t="s">
        <v>1018</v>
      </c>
      <c r="D68" s="2117"/>
      <c r="E68" s="2117"/>
      <c r="F68" s="2117"/>
      <c r="G68" s="2117"/>
      <c r="H68" s="2117"/>
      <c r="I68" s="2117"/>
      <c r="J68" s="2117"/>
      <c r="K68" s="2117"/>
      <c r="L68" s="2117"/>
      <c r="M68" s="2117"/>
      <c r="N68" s="2117"/>
      <c r="O68" s="2117"/>
      <c r="P68" s="2117"/>
      <c r="Q68" s="2117"/>
      <c r="R68" s="2117"/>
      <c r="S68" s="2117"/>
      <c r="T68" s="2117"/>
      <c r="U68" s="2117"/>
      <c r="V68" s="2117"/>
      <c r="W68" s="2117"/>
      <c r="X68" s="2117"/>
      <c r="Y68" s="2117"/>
      <c r="Z68" s="539"/>
    </row>
    <row r="69" spans="1:26">
      <c r="A69" s="539"/>
      <c r="B69" s="2109"/>
      <c r="C69" s="2109"/>
      <c r="D69" s="2109"/>
      <c r="E69" s="2109"/>
      <c r="F69" s="2109"/>
      <c r="G69" s="2109"/>
      <c r="H69" s="2109"/>
      <c r="I69" s="2109"/>
      <c r="J69" s="2109"/>
      <c r="K69" s="2109"/>
      <c r="L69" s="2109"/>
      <c r="M69" s="2109"/>
      <c r="N69" s="2109"/>
      <c r="O69" s="2109"/>
      <c r="P69" s="2109"/>
      <c r="Q69" s="2109"/>
      <c r="R69" s="2109"/>
      <c r="S69" s="2109"/>
      <c r="T69" s="2109"/>
      <c r="U69" s="2109"/>
      <c r="V69" s="2109"/>
      <c r="W69" s="2109"/>
      <c r="X69" s="2109"/>
      <c r="Y69" s="2109"/>
      <c r="Z69" s="2109"/>
    </row>
  </sheetData>
  <mergeCells count="67">
    <mergeCell ref="Q2:Y2"/>
    <mergeCell ref="B4:Y4"/>
    <mergeCell ref="D37:K37"/>
    <mergeCell ref="L37:N37"/>
    <mergeCell ref="O37:Q37"/>
    <mergeCell ref="U37:Y37"/>
    <mergeCell ref="U11:Y11"/>
    <mergeCell ref="D16:T17"/>
    <mergeCell ref="D19:T19"/>
    <mergeCell ref="D21:T21"/>
    <mergeCell ref="O36:Q36"/>
    <mergeCell ref="D13:T14"/>
    <mergeCell ref="C16:C17"/>
    <mergeCell ref="D27:T28"/>
    <mergeCell ref="U30:Y30"/>
    <mergeCell ref="C33:T34"/>
    <mergeCell ref="D38:K38"/>
    <mergeCell ref="L38:N38"/>
    <mergeCell ref="O38:Q38"/>
    <mergeCell ref="S38:T38"/>
    <mergeCell ref="D36:K36"/>
    <mergeCell ref="L36:N36"/>
    <mergeCell ref="C50:H50"/>
    <mergeCell ref="I50:J50"/>
    <mergeCell ref="L50:Q50"/>
    <mergeCell ref="R50:S50"/>
    <mergeCell ref="J53:N53"/>
    <mergeCell ref="O53:S53"/>
    <mergeCell ref="O52:S52"/>
    <mergeCell ref="C53:H54"/>
    <mergeCell ref="J54:N54"/>
    <mergeCell ref="O54:S54"/>
    <mergeCell ref="C52:I52"/>
    <mergeCell ref="L42:N42"/>
    <mergeCell ref="O42:Q42"/>
    <mergeCell ref="U44:Y44"/>
    <mergeCell ref="D47:T47"/>
    <mergeCell ref="D48:T48"/>
    <mergeCell ref="D39:K39"/>
    <mergeCell ref="L39:N39"/>
    <mergeCell ref="J52:N52"/>
    <mergeCell ref="O39:Q39"/>
    <mergeCell ref="S39:T39"/>
    <mergeCell ref="D46:T46"/>
    <mergeCell ref="D40:K40"/>
    <mergeCell ref="L40:N40"/>
    <mergeCell ref="O40:Q40"/>
    <mergeCell ref="S40:T40"/>
    <mergeCell ref="D41:K41"/>
    <mergeCell ref="S42:T42"/>
    <mergeCell ref="L41:N41"/>
    <mergeCell ref="O41:Q41"/>
    <mergeCell ref="S41:T41"/>
    <mergeCell ref="D42:K42"/>
    <mergeCell ref="B6:F6"/>
    <mergeCell ref="G6:Y6"/>
    <mergeCell ref="B7:F7"/>
    <mergeCell ref="G7:Y7"/>
    <mergeCell ref="B8:F8"/>
    <mergeCell ref="G8:Y8"/>
    <mergeCell ref="B69:Z69"/>
    <mergeCell ref="U56:Y56"/>
    <mergeCell ref="D58:T59"/>
    <mergeCell ref="D60:T61"/>
    <mergeCell ref="C64:Y64"/>
    <mergeCell ref="C68:Y68"/>
    <mergeCell ref="C65:Y65"/>
  </mergeCells>
  <phoneticPr fontId="8"/>
  <dataValidations count="1">
    <dataValidation type="list" allowBlank="1" showInputMessage="1" showErrorMessage="1" sqref="V13:V14 X13:X14 V19 X19 V21 X21 V23 X23 V25 X25 V27 X27 V38:V42 X38:X42 V46:V48 X46:X48 V58 X58 V60 X60" xr:uid="{00000000-0002-0000-0200-000000000000}">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D16D5-1B2C-4C05-8CDA-25939D1EEE5F}">
  <sheetPr>
    <tabColor rgb="FF0070C0"/>
  </sheetPr>
  <dimension ref="A1:H46"/>
  <sheetViews>
    <sheetView view="pageBreakPreview" zoomScaleNormal="70" zoomScaleSheetLayoutView="100" workbookViewId="0">
      <selection activeCell="B10" sqref="B10:F10"/>
    </sheetView>
  </sheetViews>
  <sheetFormatPr defaultColWidth="9" defaultRowHeight="13"/>
  <cols>
    <col min="1" max="1" width="5.6328125" style="245" customWidth="1"/>
    <col min="2" max="2" width="5" style="245" customWidth="1"/>
    <col min="3" max="3" width="24.08984375" style="245" customWidth="1"/>
    <col min="4" max="4" width="15.36328125" style="245" customWidth="1"/>
    <col min="5" max="5" width="2.453125" style="245" customWidth="1"/>
    <col min="6" max="6" width="9.26953125" style="245" customWidth="1"/>
    <col min="7" max="8" width="25" style="245" customWidth="1"/>
    <col min="9" max="9" width="5.7265625" style="245" customWidth="1"/>
    <col min="10" max="20" width="20.6328125" style="245" customWidth="1"/>
    <col min="21" max="16384" width="9" style="245"/>
  </cols>
  <sheetData>
    <row r="1" spans="1:8" ht="20.25" customHeight="1">
      <c r="A1" s="1795" t="s">
        <v>274</v>
      </c>
      <c r="B1" s="66"/>
      <c r="C1" s="66"/>
      <c r="D1" s="66"/>
      <c r="E1" s="66"/>
      <c r="F1" s="66"/>
      <c r="G1" s="66"/>
      <c r="H1" s="1701" t="s">
        <v>2548</v>
      </c>
    </row>
    <row r="2" spans="1:8" ht="20.25" customHeight="1">
      <c r="B2" s="66"/>
      <c r="C2" s="66"/>
      <c r="D2" s="66"/>
      <c r="E2" s="66"/>
      <c r="F2" s="66"/>
      <c r="G2" s="66"/>
      <c r="H2" s="66"/>
    </row>
    <row r="3" spans="1:8" ht="52.5" customHeight="1">
      <c r="B3" s="3177" t="s">
        <v>2549</v>
      </c>
      <c r="C3" s="3177"/>
      <c r="D3" s="3177"/>
      <c r="E3" s="3177"/>
      <c r="F3" s="3177"/>
      <c r="G3" s="3177"/>
      <c r="H3" s="3177"/>
    </row>
    <row r="4" spans="1:8" ht="30.75" customHeight="1" thickBot="1">
      <c r="B4" s="1779"/>
      <c r="C4" s="1779"/>
      <c r="D4" s="1779"/>
      <c r="E4" s="1779"/>
      <c r="F4" s="1779"/>
      <c r="G4" s="1779"/>
      <c r="H4" s="1779"/>
    </row>
    <row r="5" spans="1:8" ht="30.75" customHeight="1">
      <c r="B5" s="3178" t="s">
        <v>2550</v>
      </c>
      <c r="C5" s="3179"/>
      <c r="D5" s="3179"/>
      <c r="E5" s="3179"/>
      <c r="F5" s="3179"/>
      <c r="G5" s="3180"/>
      <c r="H5" s="3181"/>
    </row>
    <row r="6" spans="1:8" ht="30.75" customHeight="1">
      <c r="B6" s="3182" t="s">
        <v>1973</v>
      </c>
      <c r="C6" s="3183"/>
      <c r="D6" s="3183"/>
      <c r="E6" s="3183"/>
      <c r="F6" s="3183"/>
      <c r="G6" s="3184" t="s">
        <v>2551</v>
      </c>
      <c r="H6" s="3185"/>
    </row>
    <row r="7" spans="1:8" ht="30.75" customHeight="1">
      <c r="B7" s="3186"/>
      <c r="C7" s="3156" t="s">
        <v>228</v>
      </c>
      <c r="D7" s="3188"/>
      <c r="E7" s="3154"/>
      <c r="F7" s="1780" t="s">
        <v>32</v>
      </c>
      <c r="G7" s="3189" t="s">
        <v>2552</v>
      </c>
      <c r="H7" s="3190"/>
    </row>
    <row r="8" spans="1:8" ht="30" customHeight="1">
      <c r="B8" s="3186"/>
      <c r="C8" s="3191" t="s">
        <v>229</v>
      </c>
      <c r="D8" s="3191"/>
      <c r="E8" s="3147"/>
      <c r="F8" s="1781" t="s">
        <v>34</v>
      </c>
      <c r="G8" s="3189" t="s">
        <v>2552</v>
      </c>
      <c r="H8" s="3190"/>
    </row>
    <row r="9" spans="1:8" ht="30" customHeight="1">
      <c r="B9" s="3187"/>
      <c r="C9" s="3147" t="s">
        <v>2553</v>
      </c>
      <c r="D9" s="3148"/>
      <c r="E9" s="3148"/>
      <c r="F9" s="1781" t="s">
        <v>35</v>
      </c>
      <c r="G9" s="3192" t="s">
        <v>2554</v>
      </c>
      <c r="H9" s="3193"/>
    </row>
    <row r="10" spans="1:8" ht="30" customHeight="1" thickBot="1">
      <c r="B10" s="3194" t="s">
        <v>151</v>
      </c>
      <c r="C10" s="3195"/>
      <c r="D10" s="3195"/>
      <c r="E10" s="3195"/>
      <c r="F10" s="3195"/>
      <c r="G10" s="1782" t="s">
        <v>231</v>
      </c>
      <c r="H10" s="1783" t="s">
        <v>232</v>
      </c>
    </row>
    <row r="11" spans="1:8" ht="30" customHeight="1" thickTop="1">
      <c r="B11" s="1784">
        <v>1</v>
      </c>
      <c r="C11" s="3196"/>
      <c r="D11" s="3197"/>
      <c r="E11" s="3197"/>
      <c r="F11" s="3197"/>
      <c r="G11" s="1785"/>
      <c r="H11" s="1786"/>
    </row>
    <row r="12" spans="1:8" ht="30" customHeight="1">
      <c r="B12" s="1787">
        <v>2</v>
      </c>
      <c r="C12" s="3175"/>
      <c r="D12" s="3176"/>
      <c r="E12" s="3176"/>
      <c r="F12" s="3176"/>
      <c r="G12" s="1788"/>
      <c r="H12" s="1789"/>
    </row>
    <row r="13" spans="1:8" ht="30" customHeight="1">
      <c r="B13" s="1787">
        <v>3</v>
      </c>
      <c r="C13" s="3175"/>
      <c r="D13" s="3176"/>
      <c r="E13" s="3176"/>
      <c r="F13" s="3176"/>
      <c r="G13" s="1788"/>
      <c r="H13" s="1789"/>
    </row>
    <row r="14" spans="1:8" ht="30" customHeight="1">
      <c r="B14" s="1787">
        <v>4</v>
      </c>
      <c r="C14" s="3175"/>
      <c r="D14" s="3176"/>
      <c r="E14" s="3176"/>
      <c r="F14" s="3176"/>
      <c r="G14" s="1788"/>
      <c r="H14" s="1789"/>
    </row>
    <row r="15" spans="1:8" ht="30" customHeight="1">
      <c r="B15" s="1787">
        <v>5</v>
      </c>
      <c r="C15" s="3175"/>
      <c r="D15" s="3176"/>
      <c r="E15" s="3176"/>
      <c r="F15" s="3176"/>
      <c r="G15" s="1788"/>
      <c r="H15" s="1789"/>
    </row>
    <row r="16" spans="1:8" ht="30" customHeight="1">
      <c r="B16" s="1787">
        <v>6</v>
      </c>
      <c r="C16" s="3147"/>
      <c r="D16" s="3148"/>
      <c r="E16" s="3148"/>
      <c r="F16" s="3148"/>
      <c r="G16" s="1705"/>
      <c r="H16" s="1790"/>
    </row>
    <row r="17" spans="2:8" ht="30" customHeight="1">
      <c r="B17" s="1787">
        <v>7</v>
      </c>
      <c r="C17" s="3147"/>
      <c r="D17" s="3148"/>
      <c r="E17" s="3148"/>
      <c r="F17" s="3148"/>
      <c r="G17" s="1705"/>
      <c r="H17" s="1790"/>
    </row>
    <row r="18" spans="2:8" ht="30" customHeight="1">
      <c r="B18" s="1787">
        <v>8</v>
      </c>
      <c r="C18" s="3147"/>
      <c r="D18" s="3148"/>
      <c r="E18" s="3148"/>
      <c r="F18" s="3148"/>
      <c r="G18" s="1705"/>
      <c r="H18" s="1790"/>
    </row>
    <row r="19" spans="2:8" ht="30" customHeight="1">
      <c r="B19" s="1787">
        <v>9</v>
      </c>
      <c r="C19" s="3147"/>
      <c r="D19" s="3148"/>
      <c r="E19" s="3148"/>
      <c r="F19" s="3148"/>
      <c r="G19" s="1705"/>
      <c r="H19" s="1790"/>
    </row>
    <row r="20" spans="2:8" ht="30" customHeight="1" thickBot="1">
      <c r="B20" s="1791">
        <v>10</v>
      </c>
      <c r="C20" s="3173"/>
      <c r="D20" s="3174"/>
      <c r="E20" s="3174"/>
      <c r="F20" s="3174"/>
      <c r="G20" s="1792"/>
      <c r="H20" s="1793"/>
    </row>
    <row r="21" spans="2:8" ht="30" customHeight="1">
      <c r="B21" s="1701" t="s">
        <v>2555</v>
      </c>
      <c r="C21" s="1701"/>
      <c r="D21" s="1701"/>
      <c r="E21" s="1701"/>
      <c r="F21" s="1701"/>
      <c r="G21" s="1701"/>
      <c r="H21" s="1701"/>
    </row>
    <row r="22" spans="2:8" ht="30" customHeight="1">
      <c r="B22" s="1701" t="s">
        <v>2556</v>
      </c>
      <c r="C22" s="1701"/>
      <c r="D22" s="1701"/>
      <c r="E22" s="1701"/>
      <c r="F22" s="1701"/>
      <c r="G22" s="1701"/>
      <c r="H22" s="1701"/>
    </row>
    <row r="23" spans="2:8" ht="30" customHeight="1"/>
    <row r="24" spans="2:8" ht="30" customHeight="1">
      <c r="C24" s="1794"/>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C13:F13"/>
    <mergeCell ref="B3:H3"/>
    <mergeCell ref="B5:F5"/>
    <mergeCell ref="G5:H5"/>
    <mergeCell ref="B6:F6"/>
    <mergeCell ref="G6:H6"/>
    <mergeCell ref="B7:B9"/>
    <mergeCell ref="C7:E7"/>
    <mergeCell ref="G7:H7"/>
    <mergeCell ref="C8:E8"/>
    <mergeCell ref="G8:H8"/>
    <mergeCell ref="C9:E9"/>
    <mergeCell ref="G9:H9"/>
    <mergeCell ref="B10:F10"/>
    <mergeCell ref="C11:F11"/>
    <mergeCell ref="C12:F12"/>
    <mergeCell ref="C20:F20"/>
    <mergeCell ref="C14:F14"/>
    <mergeCell ref="C15:F15"/>
    <mergeCell ref="C16:F16"/>
    <mergeCell ref="C17:F17"/>
    <mergeCell ref="C18:F18"/>
    <mergeCell ref="C19:F19"/>
  </mergeCells>
  <phoneticPr fontId="8"/>
  <printOptions horizontalCentered="1"/>
  <pageMargins left="0.39370078740157483" right="0.39370078740157483" top="0.98425196850393704" bottom="0.59055118110236227" header="0.59055118110236227" footer="0.39370078740157483"/>
  <pageSetup paperSize="9" scale="7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D7D2C-2F52-46A7-A243-021661CE2A1A}">
  <sheetPr>
    <tabColor rgb="FF0070C0"/>
  </sheetPr>
  <dimension ref="A1:H46"/>
  <sheetViews>
    <sheetView view="pageBreakPreview" zoomScale="85" zoomScaleNormal="70" zoomScaleSheetLayoutView="85" workbookViewId="0">
      <selection activeCell="K7" sqref="K7"/>
    </sheetView>
  </sheetViews>
  <sheetFormatPr defaultColWidth="9" defaultRowHeight="13"/>
  <cols>
    <col min="1" max="1" width="7.26953125" style="1796" customWidth="1"/>
    <col min="2" max="2" width="5" style="1796" customWidth="1"/>
    <col min="3" max="3" width="20.6328125" style="1796" customWidth="1"/>
    <col min="4" max="4" width="15.36328125" style="1796" customWidth="1"/>
    <col min="5" max="5" width="2.453125" style="1796" customWidth="1"/>
    <col min="6" max="6" width="9.26953125" style="1796" customWidth="1"/>
    <col min="7" max="7" width="25" style="1796" customWidth="1"/>
    <col min="8" max="8" width="28" style="1796" customWidth="1"/>
    <col min="9" max="9" width="9.08984375" style="1796" customWidth="1"/>
    <col min="10" max="20" width="20.6328125" style="1796" customWidth="1"/>
    <col min="21" max="16384" width="9" style="1796"/>
  </cols>
  <sheetData>
    <row r="1" spans="1:8" ht="20.25" customHeight="1">
      <c r="A1" s="1795" t="s">
        <v>274</v>
      </c>
      <c r="H1" s="1796" t="s">
        <v>2557</v>
      </c>
    </row>
    <row r="2" spans="1:8" ht="20.25" customHeight="1"/>
    <row r="3" spans="1:8" ht="52.5" customHeight="1" thickBot="1">
      <c r="B3" s="3204" t="s">
        <v>2549</v>
      </c>
      <c r="C3" s="3204"/>
      <c r="D3" s="3204"/>
      <c r="E3" s="3204"/>
      <c r="F3" s="3204"/>
      <c r="G3" s="3204"/>
      <c r="H3" s="3204"/>
    </row>
    <row r="4" spans="1:8" ht="30.75" customHeight="1" thickBot="1">
      <c r="B4" s="1797"/>
      <c r="C4" s="1797"/>
      <c r="D4" s="1797"/>
      <c r="E4" s="1797"/>
      <c r="F4" s="1797"/>
      <c r="G4" s="1797"/>
      <c r="H4" s="1797"/>
    </row>
    <row r="5" spans="1:8" ht="30.75" customHeight="1">
      <c r="B5" s="3205" t="s">
        <v>2550</v>
      </c>
      <c r="C5" s="3206"/>
      <c r="D5" s="3206"/>
      <c r="E5" s="3206"/>
      <c r="F5" s="3206"/>
      <c r="G5" s="3207"/>
      <c r="H5" s="3208"/>
    </row>
    <row r="6" spans="1:8" ht="30.75" customHeight="1">
      <c r="B6" s="3209" t="s">
        <v>1973</v>
      </c>
      <c r="C6" s="3210"/>
      <c r="D6" s="3210"/>
      <c r="E6" s="3210"/>
      <c r="F6" s="3210"/>
      <c r="G6" s="3211" t="s">
        <v>2551</v>
      </c>
      <c r="H6" s="3212"/>
    </row>
    <row r="7" spans="1:8" ht="30.75" customHeight="1">
      <c r="B7" s="3213"/>
      <c r="C7" s="3215" t="s">
        <v>228</v>
      </c>
      <c r="D7" s="3216"/>
      <c r="E7" s="3217"/>
      <c r="F7" s="1798" t="s">
        <v>32</v>
      </c>
      <c r="G7" s="3218" t="s">
        <v>2558</v>
      </c>
      <c r="H7" s="3219"/>
    </row>
    <row r="8" spans="1:8" ht="30" customHeight="1">
      <c r="B8" s="3213"/>
      <c r="C8" s="3220" t="s">
        <v>229</v>
      </c>
      <c r="D8" s="3220"/>
      <c r="E8" s="3202"/>
      <c r="F8" s="1799" t="s">
        <v>34</v>
      </c>
      <c r="G8" s="3221" t="s">
        <v>2559</v>
      </c>
      <c r="H8" s="3222"/>
    </row>
    <row r="9" spans="1:8" ht="30" customHeight="1">
      <c r="B9" s="3214"/>
      <c r="C9" s="3202" t="s">
        <v>230</v>
      </c>
      <c r="D9" s="3203"/>
      <c r="E9" s="3203"/>
      <c r="F9" s="1799" t="s">
        <v>35</v>
      </c>
      <c r="G9" s="3223">
        <v>0.5</v>
      </c>
      <c r="H9" s="3224"/>
    </row>
    <row r="10" spans="1:8" ht="30" customHeight="1" thickBot="1">
      <c r="B10" s="3225" t="s">
        <v>151</v>
      </c>
      <c r="C10" s="3226"/>
      <c r="D10" s="3226"/>
      <c r="E10" s="3226"/>
      <c r="F10" s="3226"/>
      <c r="G10" s="1800" t="s">
        <v>231</v>
      </c>
      <c r="H10" s="1801" t="s">
        <v>232</v>
      </c>
    </row>
    <row r="11" spans="1:8" ht="30" customHeight="1" thickTop="1">
      <c r="B11" s="1802">
        <v>1</v>
      </c>
      <c r="C11" s="3227" t="s">
        <v>32</v>
      </c>
      <c r="D11" s="3228"/>
      <c r="E11" s="3228"/>
      <c r="F11" s="3228"/>
      <c r="G11" s="1803" t="s">
        <v>33</v>
      </c>
      <c r="H11" s="1804"/>
    </row>
    <row r="12" spans="1:8" ht="30" customHeight="1">
      <c r="B12" s="1805">
        <v>2</v>
      </c>
      <c r="C12" s="3200" t="s">
        <v>34</v>
      </c>
      <c r="D12" s="3201"/>
      <c r="E12" s="3201"/>
      <c r="F12" s="3201"/>
      <c r="G12" s="1806"/>
      <c r="H12" s="1807" t="s">
        <v>33</v>
      </c>
    </row>
    <row r="13" spans="1:8" ht="30" customHeight="1">
      <c r="B13" s="1805">
        <v>3</v>
      </c>
      <c r="C13" s="3200" t="s">
        <v>35</v>
      </c>
      <c r="D13" s="3201"/>
      <c r="E13" s="3201"/>
      <c r="F13" s="3201"/>
      <c r="G13" s="1806" t="s">
        <v>33</v>
      </c>
      <c r="H13" s="1807" t="s">
        <v>33</v>
      </c>
    </row>
    <row r="14" spans="1:8" ht="30" customHeight="1">
      <c r="B14" s="1805">
        <v>4</v>
      </c>
      <c r="C14" s="3200" t="s">
        <v>191</v>
      </c>
      <c r="D14" s="3201"/>
      <c r="E14" s="3201"/>
      <c r="F14" s="3201"/>
      <c r="G14" s="1806" t="s">
        <v>33</v>
      </c>
      <c r="H14" s="1807"/>
    </row>
    <row r="15" spans="1:8" ht="30" customHeight="1">
      <c r="B15" s="1805">
        <v>5</v>
      </c>
      <c r="C15" s="3200" t="s">
        <v>192</v>
      </c>
      <c r="D15" s="3201"/>
      <c r="E15" s="3201"/>
      <c r="F15" s="3201"/>
      <c r="G15" s="1806"/>
      <c r="H15" s="1807" t="s">
        <v>33</v>
      </c>
    </row>
    <row r="16" spans="1:8" ht="30" customHeight="1">
      <c r="B16" s="1805">
        <v>6</v>
      </c>
      <c r="C16" s="3202"/>
      <c r="D16" s="3203"/>
      <c r="E16" s="3203"/>
      <c r="F16" s="3203"/>
      <c r="G16" s="1808"/>
      <c r="H16" s="1809"/>
    </row>
    <row r="17" spans="2:8" ht="30" customHeight="1">
      <c r="B17" s="1805">
        <v>7</v>
      </c>
      <c r="C17" s="3202"/>
      <c r="D17" s="3203"/>
      <c r="E17" s="3203"/>
      <c r="F17" s="3203"/>
      <c r="G17" s="1808"/>
      <c r="H17" s="1809"/>
    </row>
    <row r="18" spans="2:8" ht="30" customHeight="1">
      <c r="B18" s="1805">
        <v>8</v>
      </c>
      <c r="C18" s="3202"/>
      <c r="D18" s="3203"/>
      <c r="E18" s="3203"/>
      <c r="F18" s="3203"/>
      <c r="G18" s="1808"/>
      <c r="H18" s="1809"/>
    </row>
    <row r="19" spans="2:8" ht="30" customHeight="1">
      <c r="B19" s="1805">
        <v>9</v>
      </c>
      <c r="C19" s="3202"/>
      <c r="D19" s="3203"/>
      <c r="E19" s="3203"/>
      <c r="F19" s="3203"/>
      <c r="G19" s="1808"/>
      <c r="H19" s="1809"/>
    </row>
    <row r="20" spans="2:8" ht="30" customHeight="1" thickBot="1">
      <c r="B20" s="1810">
        <v>10</v>
      </c>
      <c r="C20" s="3198"/>
      <c r="D20" s="3199"/>
      <c r="E20" s="3199"/>
      <c r="F20" s="3199"/>
      <c r="G20" s="1811"/>
      <c r="H20" s="1812"/>
    </row>
    <row r="21" spans="2:8" ht="30" customHeight="1">
      <c r="B21" s="1796" t="s">
        <v>2555</v>
      </c>
    </row>
    <row r="22" spans="2:8" ht="30" customHeight="1">
      <c r="B22" s="1796" t="s">
        <v>2556</v>
      </c>
    </row>
    <row r="23" spans="2:8" ht="30" customHeight="1"/>
    <row r="24" spans="2:8" ht="30" customHeight="1">
      <c r="C24" s="1813"/>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C13:F13"/>
    <mergeCell ref="B3:H3"/>
    <mergeCell ref="B5:F5"/>
    <mergeCell ref="G5:H5"/>
    <mergeCell ref="B6:F6"/>
    <mergeCell ref="G6:H6"/>
    <mergeCell ref="B7:B9"/>
    <mergeCell ref="C7:E7"/>
    <mergeCell ref="G7:H7"/>
    <mergeCell ref="C8:E8"/>
    <mergeCell ref="G8:H8"/>
    <mergeCell ref="C9:E9"/>
    <mergeCell ref="G9:H9"/>
    <mergeCell ref="B10:F10"/>
    <mergeCell ref="C11:F11"/>
    <mergeCell ref="C12:F12"/>
    <mergeCell ref="C20:F20"/>
    <mergeCell ref="C14:F14"/>
    <mergeCell ref="C15:F15"/>
    <mergeCell ref="C16:F16"/>
    <mergeCell ref="C17:F17"/>
    <mergeCell ref="C18:F18"/>
    <mergeCell ref="C19:F19"/>
  </mergeCells>
  <phoneticPr fontId="8"/>
  <printOptions horizontalCentered="1"/>
  <pageMargins left="0.39370078740157483" right="0.39370078740157483" top="0.98425196850393704" bottom="0.59055118110236227" header="0.59055118110236227" footer="0.39370078740157483"/>
  <pageSetup paperSize="9" scale="70"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I46"/>
  <sheetViews>
    <sheetView zoomScale="90" zoomScaleNormal="90" zoomScaleSheetLayoutView="90" workbookViewId="0">
      <selection activeCell="B14" sqref="B14:I14"/>
    </sheetView>
  </sheetViews>
  <sheetFormatPr defaultColWidth="9" defaultRowHeight="13"/>
  <cols>
    <col min="1" max="1" width="3.7265625" style="162" customWidth="1"/>
    <col min="2" max="2" width="18.26953125" style="162" customWidth="1"/>
    <col min="3" max="3" width="14.453125" style="162" customWidth="1"/>
    <col min="4" max="4" width="2.453125" style="162" customWidth="1"/>
    <col min="5" max="5" width="9.36328125" style="162" customWidth="1"/>
    <col min="6" max="6" width="13.6328125" style="162" customWidth="1"/>
    <col min="7" max="7" width="10.7265625" style="162" customWidth="1"/>
    <col min="8" max="8" width="13.6328125" style="162" customWidth="1"/>
    <col min="9" max="9" width="10.7265625" style="162" customWidth="1"/>
    <col min="10" max="19" width="20.6328125" style="162" customWidth="1"/>
    <col min="20" max="16384" width="9" style="162"/>
  </cols>
  <sheetData>
    <row r="1" spans="1:9" ht="20.25" customHeight="1">
      <c r="A1" s="206" t="s">
        <v>676</v>
      </c>
      <c r="H1" s="3265" t="s">
        <v>694</v>
      </c>
      <c r="I1" s="3265"/>
    </row>
    <row r="2" spans="1:9" ht="20.25" customHeight="1"/>
    <row r="3" spans="1:9" ht="52.5" customHeight="1" thickBot="1">
      <c r="A3" s="3266" t="s">
        <v>460</v>
      </c>
      <c r="B3" s="3266"/>
      <c r="C3" s="3266"/>
      <c r="D3" s="3266"/>
      <c r="E3" s="3266"/>
      <c r="F3" s="3266"/>
      <c r="G3" s="3266"/>
      <c r="H3" s="3266"/>
    </row>
    <row r="4" spans="1:9" ht="30.75" customHeight="1">
      <c r="A4" s="163"/>
      <c r="B4" s="3267" t="s">
        <v>234</v>
      </c>
      <c r="C4" s="3268"/>
      <c r="D4" s="3269"/>
      <c r="E4" s="164" t="s">
        <v>32</v>
      </c>
      <c r="F4" s="3270"/>
      <c r="G4" s="3271"/>
      <c r="H4" s="3271"/>
      <c r="I4" s="3272"/>
    </row>
    <row r="5" spans="1:9" ht="30" customHeight="1">
      <c r="A5" s="165"/>
      <c r="B5" s="3273" t="s">
        <v>235</v>
      </c>
      <c r="C5" s="3273"/>
      <c r="D5" s="3232"/>
      <c r="E5" s="166" t="s">
        <v>34</v>
      </c>
      <c r="F5" s="3238"/>
      <c r="G5" s="3239"/>
      <c r="H5" s="3239"/>
      <c r="I5" s="3240"/>
    </row>
    <row r="6" spans="1:9" ht="30" customHeight="1">
      <c r="A6" s="165"/>
      <c r="B6" s="3232" t="s">
        <v>236</v>
      </c>
      <c r="C6" s="3233"/>
      <c r="D6" s="3233"/>
      <c r="E6" s="166" t="s">
        <v>35</v>
      </c>
      <c r="F6" s="3241"/>
      <c r="G6" s="3242"/>
      <c r="H6" s="3242"/>
      <c r="I6" s="3243"/>
    </row>
    <row r="7" spans="1:9" ht="30" customHeight="1">
      <c r="A7" s="167"/>
      <c r="B7" s="3244" t="s">
        <v>237</v>
      </c>
      <c r="C7" s="3244"/>
      <c r="D7" s="3244"/>
      <c r="E7" s="3246"/>
      <c r="F7" s="3248" t="s">
        <v>238</v>
      </c>
      <c r="G7" s="3249"/>
      <c r="H7" s="3250" t="s">
        <v>239</v>
      </c>
      <c r="I7" s="3251"/>
    </row>
    <row r="8" spans="1:9" ht="30" customHeight="1">
      <c r="A8" s="168"/>
      <c r="B8" s="3245"/>
      <c r="C8" s="3245"/>
      <c r="D8" s="3245"/>
      <c r="E8" s="3247"/>
      <c r="F8" s="3252"/>
      <c r="G8" s="3253"/>
      <c r="H8" s="3254"/>
      <c r="I8" s="3255"/>
    </row>
    <row r="9" spans="1:9" ht="30" customHeight="1" thickBot="1">
      <c r="A9" s="3256" t="s">
        <v>151</v>
      </c>
      <c r="B9" s="3257"/>
      <c r="C9" s="3257"/>
      <c r="D9" s="3257"/>
      <c r="E9" s="3257"/>
      <c r="F9" s="3257"/>
      <c r="G9" s="3257"/>
      <c r="H9" s="3257"/>
      <c r="I9" s="3258"/>
    </row>
    <row r="10" spans="1:9" ht="30" customHeight="1" thickTop="1">
      <c r="A10" s="169">
        <v>1</v>
      </c>
      <c r="B10" s="3259"/>
      <c r="C10" s="3260"/>
      <c r="D10" s="3260"/>
      <c r="E10" s="3260"/>
      <c r="F10" s="3260"/>
      <c r="G10" s="3260"/>
      <c r="H10" s="3260"/>
      <c r="I10" s="3261"/>
    </row>
    <row r="11" spans="1:9" ht="30" customHeight="1">
      <c r="A11" s="169">
        <v>2</v>
      </c>
      <c r="B11" s="3262"/>
      <c r="C11" s="3263"/>
      <c r="D11" s="3263"/>
      <c r="E11" s="3263"/>
      <c r="F11" s="3263"/>
      <c r="G11" s="3263"/>
      <c r="H11" s="3263"/>
      <c r="I11" s="3264"/>
    </row>
    <row r="12" spans="1:9" ht="30" customHeight="1">
      <c r="A12" s="170">
        <v>3</v>
      </c>
      <c r="B12" s="3238"/>
      <c r="C12" s="3239"/>
      <c r="D12" s="3239"/>
      <c r="E12" s="3239"/>
      <c r="F12" s="3239"/>
      <c r="G12" s="3239"/>
      <c r="H12" s="3239"/>
      <c r="I12" s="3240"/>
    </row>
    <row r="13" spans="1:9" ht="30" customHeight="1">
      <c r="A13" s="170">
        <v>4</v>
      </c>
      <c r="B13" s="3262"/>
      <c r="C13" s="3263"/>
      <c r="D13" s="3263"/>
      <c r="E13" s="3263"/>
      <c r="F13" s="3263"/>
      <c r="G13" s="3263"/>
      <c r="H13" s="3263"/>
      <c r="I13" s="3264"/>
    </row>
    <row r="14" spans="1:9" ht="30" customHeight="1">
      <c r="A14" s="170">
        <v>5</v>
      </c>
      <c r="B14" s="3238"/>
      <c r="C14" s="3239"/>
      <c r="D14" s="3239"/>
      <c r="E14" s="3239"/>
      <c r="F14" s="3239"/>
      <c r="G14" s="3239"/>
      <c r="H14" s="3239"/>
      <c r="I14" s="3240"/>
    </row>
    <row r="15" spans="1:9" ht="30" customHeight="1">
      <c r="A15" s="170">
        <v>6</v>
      </c>
      <c r="B15" s="3229"/>
      <c r="C15" s="3230"/>
      <c r="D15" s="3230"/>
      <c r="E15" s="3230"/>
      <c r="F15" s="3230"/>
      <c r="G15" s="3230"/>
      <c r="H15" s="3230"/>
      <c r="I15" s="3231"/>
    </row>
    <row r="16" spans="1:9" ht="30" customHeight="1">
      <c r="A16" s="170">
        <v>7</v>
      </c>
      <c r="B16" s="3232"/>
      <c r="C16" s="3233"/>
      <c r="D16" s="3233"/>
      <c r="E16" s="3233"/>
      <c r="F16" s="3233"/>
      <c r="G16" s="3233"/>
      <c r="H16" s="3233"/>
      <c r="I16" s="3234"/>
    </row>
    <row r="17" spans="1:9" ht="30" customHeight="1">
      <c r="A17" s="170">
        <v>8</v>
      </c>
      <c r="B17" s="3229"/>
      <c r="C17" s="3230"/>
      <c r="D17" s="3230"/>
      <c r="E17" s="3230"/>
      <c r="F17" s="3230"/>
      <c r="G17" s="3230"/>
      <c r="H17" s="3230"/>
      <c r="I17" s="3231"/>
    </row>
    <row r="18" spans="1:9" ht="30" customHeight="1">
      <c r="A18" s="170">
        <v>9</v>
      </c>
      <c r="B18" s="3232"/>
      <c r="C18" s="3233"/>
      <c r="D18" s="3233"/>
      <c r="E18" s="3233"/>
      <c r="F18" s="3233"/>
      <c r="G18" s="3233"/>
      <c r="H18" s="3233"/>
      <c r="I18" s="3234"/>
    </row>
    <row r="19" spans="1:9" ht="30" customHeight="1" thickBot="1">
      <c r="A19" s="171">
        <v>10</v>
      </c>
      <c r="B19" s="3235"/>
      <c r="C19" s="3236"/>
      <c r="D19" s="3236"/>
      <c r="E19" s="3236"/>
      <c r="F19" s="3236"/>
      <c r="G19" s="3236"/>
      <c r="H19" s="3236"/>
      <c r="I19" s="3237"/>
    </row>
    <row r="20" spans="1:9" s="94" customFormat="1" ht="18" customHeight="1">
      <c r="A20" s="94" t="s">
        <v>240</v>
      </c>
    </row>
    <row r="21" spans="1:9" s="94" customFormat="1" ht="18" customHeight="1">
      <c r="A21" s="94" t="s">
        <v>241</v>
      </c>
    </row>
    <row r="22" spans="1:9" s="94" customFormat="1" ht="18" customHeight="1"/>
    <row r="23" spans="1:9" ht="30" customHeight="1"/>
    <row r="24" spans="1:9" ht="30" customHeight="1">
      <c r="B24" s="71"/>
    </row>
    <row r="25" spans="1:9" ht="30" customHeight="1"/>
    <row r="26" spans="1:9" ht="30" customHeight="1"/>
    <row r="27" spans="1:9" ht="30" customHeight="1"/>
    <row r="28" spans="1:9" ht="30" customHeight="1"/>
    <row r="29" spans="1:9" ht="30" customHeight="1"/>
    <row r="30" spans="1:9" ht="30" customHeight="1"/>
    <row r="31" spans="1:9" ht="30" customHeight="1"/>
    <row r="32" spans="1:9"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5">
    <mergeCell ref="H1:I1"/>
    <mergeCell ref="A3:H3"/>
    <mergeCell ref="B4:D4"/>
    <mergeCell ref="F4:I4"/>
    <mergeCell ref="B5:D5"/>
    <mergeCell ref="F5:I5"/>
    <mergeCell ref="B14:I14"/>
    <mergeCell ref="B6:D6"/>
    <mergeCell ref="F6:I6"/>
    <mergeCell ref="B7:D8"/>
    <mergeCell ref="E7:E8"/>
    <mergeCell ref="F7:G7"/>
    <mergeCell ref="H7:I7"/>
    <mergeCell ref="F8:G8"/>
    <mergeCell ref="H8:I8"/>
    <mergeCell ref="A9:I9"/>
    <mergeCell ref="B10:I10"/>
    <mergeCell ref="B11:I11"/>
    <mergeCell ref="B12:I12"/>
    <mergeCell ref="B13:I13"/>
    <mergeCell ref="B15:I15"/>
    <mergeCell ref="B16:I16"/>
    <mergeCell ref="B17:I17"/>
    <mergeCell ref="B18:I18"/>
    <mergeCell ref="B19:I19"/>
  </mergeCells>
  <phoneticPr fontId="8"/>
  <printOptions horizontalCentered="1"/>
  <pageMargins left="0.62992125984251968" right="0.39370078740157483" top="0.98425196850393704" bottom="0.59055118110236227" header="0.59055118110236227" footer="0.39370078740157483"/>
  <pageSetup paperSize="9" scale="8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dimension ref="A1:I47"/>
  <sheetViews>
    <sheetView zoomScale="90" zoomScaleNormal="90" zoomScaleSheetLayoutView="90" workbookViewId="0">
      <selection activeCell="I14" sqref="I14"/>
    </sheetView>
  </sheetViews>
  <sheetFormatPr defaultColWidth="9" defaultRowHeight="13"/>
  <cols>
    <col min="1" max="1" width="3.7265625" style="162" customWidth="1"/>
    <col min="2" max="2" width="18.26953125" style="162" customWidth="1"/>
    <col min="3" max="3" width="14.453125" style="162" customWidth="1"/>
    <col min="4" max="4" width="2.453125" style="162" customWidth="1"/>
    <col min="5" max="5" width="9.36328125" style="162" customWidth="1"/>
    <col min="6" max="6" width="13.6328125" style="162" customWidth="1"/>
    <col min="7" max="7" width="10.7265625" style="162" customWidth="1"/>
    <col min="8" max="8" width="13.6328125" style="162" customWidth="1"/>
    <col min="9" max="9" width="10.7265625" style="162" customWidth="1"/>
    <col min="10" max="19" width="20.6328125" style="162" customWidth="1"/>
    <col min="20" max="16384" width="9" style="162"/>
  </cols>
  <sheetData>
    <row r="1" spans="1:9" ht="27.75" customHeight="1"/>
    <row r="2" spans="1:9" ht="20.25" customHeight="1">
      <c r="A2" s="206" t="s">
        <v>676</v>
      </c>
      <c r="H2" s="3265" t="s">
        <v>694</v>
      </c>
      <c r="I2" s="3265"/>
    </row>
    <row r="3" spans="1:9" ht="20.25" customHeight="1"/>
    <row r="4" spans="1:9" ht="52.5" customHeight="1" thickBot="1">
      <c r="A4" s="3266" t="s">
        <v>460</v>
      </c>
      <c r="B4" s="3266"/>
      <c r="C4" s="3266"/>
      <c r="D4" s="3266"/>
      <c r="E4" s="3266"/>
      <c r="F4" s="3266"/>
      <c r="G4" s="3266"/>
      <c r="H4" s="3266"/>
    </row>
    <row r="5" spans="1:9" ht="30.75" customHeight="1">
      <c r="A5" s="163"/>
      <c r="B5" s="3267" t="s">
        <v>234</v>
      </c>
      <c r="C5" s="3268"/>
      <c r="D5" s="3269"/>
      <c r="E5" s="164" t="s">
        <v>32</v>
      </c>
      <c r="F5" s="3270" t="s">
        <v>190</v>
      </c>
      <c r="G5" s="3271"/>
      <c r="H5" s="3271"/>
      <c r="I5" s="3272"/>
    </row>
    <row r="6" spans="1:9" ht="30" customHeight="1">
      <c r="A6" s="165"/>
      <c r="B6" s="3273" t="s">
        <v>235</v>
      </c>
      <c r="C6" s="3273"/>
      <c r="D6" s="3232"/>
      <c r="E6" s="166" t="s">
        <v>34</v>
      </c>
      <c r="F6" s="3238" t="s">
        <v>233</v>
      </c>
      <c r="G6" s="3239"/>
      <c r="H6" s="3239"/>
      <c r="I6" s="3240"/>
    </row>
    <row r="7" spans="1:9" ht="30" customHeight="1">
      <c r="A7" s="165"/>
      <c r="B7" s="3232" t="s">
        <v>236</v>
      </c>
      <c r="C7" s="3233"/>
      <c r="D7" s="3233"/>
      <c r="E7" s="166" t="s">
        <v>35</v>
      </c>
      <c r="F7" s="3274">
        <v>0.5</v>
      </c>
      <c r="G7" s="3275"/>
      <c r="H7" s="3275"/>
      <c r="I7" s="3276"/>
    </row>
    <row r="8" spans="1:9" ht="30" customHeight="1">
      <c r="A8" s="167"/>
      <c r="B8" s="3244" t="s">
        <v>237</v>
      </c>
      <c r="C8" s="3244"/>
      <c r="D8" s="3244"/>
      <c r="E8" s="3246"/>
      <c r="F8" s="3248" t="s">
        <v>238</v>
      </c>
      <c r="G8" s="3249"/>
      <c r="H8" s="3250" t="s">
        <v>239</v>
      </c>
      <c r="I8" s="3251"/>
    </row>
    <row r="9" spans="1:9" ht="30" customHeight="1">
      <c r="A9" s="168"/>
      <c r="B9" s="3245"/>
      <c r="C9" s="3245"/>
      <c r="D9" s="3245"/>
      <c r="E9" s="3247"/>
      <c r="F9" s="3252" t="s">
        <v>33</v>
      </c>
      <c r="G9" s="3253"/>
      <c r="H9" s="3254"/>
      <c r="I9" s="3255"/>
    </row>
    <row r="10" spans="1:9" ht="30" customHeight="1" thickBot="1">
      <c r="A10" s="3256" t="s">
        <v>151</v>
      </c>
      <c r="B10" s="3257"/>
      <c r="C10" s="3257"/>
      <c r="D10" s="3257"/>
      <c r="E10" s="3257"/>
      <c r="F10" s="3257"/>
      <c r="G10" s="3257"/>
      <c r="H10" s="3257"/>
      <c r="I10" s="3258"/>
    </row>
    <row r="11" spans="1:9" ht="30" customHeight="1" thickTop="1">
      <c r="A11" s="169">
        <v>1</v>
      </c>
      <c r="B11" s="3259" t="s">
        <v>421</v>
      </c>
      <c r="C11" s="3260"/>
      <c r="D11" s="3260"/>
      <c r="E11" s="3260"/>
      <c r="F11" s="3260"/>
      <c r="G11" s="3260"/>
      <c r="H11" s="3260"/>
      <c r="I11" s="3261"/>
    </row>
    <row r="12" spans="1:9" ht="30" customHeight="1">
      <c r="A12" s="169">
        <v>2</v>
      </c>
      <c r="B12" s="3262" t="s">
        <v>422</v>
      </c>
      <c r="C12" s="3263"/>
      <c r="D12" s="3263"/>
      <c r="E12" s="3263"/>
      <c r="F12" s="3263"/>
      <c r="G12" s="3263"/>
      <c r="H12" s="3263"/>
      <c r="I12" s="3264"/>
    </row>
    <row r="13" spans="1:9" ht="30" customHeight="1">
      <c r="A13" s="170">
        <v>3</v>
      </c>
      <c r="B13" s="3238" t="s">
        <v>423</v>
      </c>
      <c r="C13" s="3239"/>
      <c r="D13" s="3239"/>
      <c r="E13" s="3239"/>
      <c r="F13" s="3239"/>
      <c r="G13" s="3239"/>
      <c r="H13" s="3239"/>
      <c r="I13" s="3240"/>
    </row>
    <row r="14" spans="1:9" ht="30" customHeight="1">
      <c r="A14" s="170">
        <v>4</v>
      </c>
      <c r="B14" s="3262" t="s">
        <v>424</v>
      </c>
      <c r="C14" s="3263"/>
      <c r="D14" s="3263"/>
      <c r="E14" s="3263"/>
      <c r="F14" s="3263"/>
      <c r="G14" s="3263"/>
      <c r="H14" s="3263"/>
      <c r="I14" s="3264"/>
    </row>
    <row r="15" spans="1:9" ht="30" customHeight="1">
      <c r="A15" s="170">
        <v>5</v>
      </c>
      <c r="B15" s="3238" t="s">
        <v>425</v>
      </c>
      <c r="C15" s="3239"/>
      <c r="D15" s="3239"/>
      <c r="E15" s="3239"/>
      <c r="F15" s="3239"/>
      <c r="G15" s="3239"/>
      <c r="H15" s="3239"/>
      <c r="I15" s="3240"/>
    </row>
    <row r="16" spans="1:9" ht="30" customHeight="1">
      <c r="A16" s="170">
        <v>6</v>
      </c>
      <c r="B16" s="3229"/>
      <c r="C16" s="3230"/>
      <c r="D16" s="3230"/>
      <c r="E16" s="3230"/>
      <c r="F16" s="3230"/>
      <c r="G16" s="3230"/>
      <c r="H16" s="3230"/>
      <c r="I16" s="3231"/>
    </row>
    <row r="17" spans="1:9" ht="30" customHeight="1">
      <c r="A17" s="170">
        <v>7</v>
      </c>
      <c r="B17" s="3232"/>
      <c r="C17" s="3233"/>
      <c r="D17" s="3233"/>
      <c r="E17" s="3233"/>
      <c r="F17" s="3233"/>
      <c r="G17" s="3233"/>
      <c r="H17" s="3233"/>
      <c r="I17" s="3234"/>
    </row>
    <row r="18" spans="1:9" ht="30" customHeight="1">
      <c r="A18" s="170">
        <v>8</v>
      </c>
      <c r="B18" s="3229"/>
      <c r="C18" s="3230"/>
      <c r="D18" s="3230"/>
      <c r="E18" s="3230"/>
      <c r="F18" s="3230"/>
      <c r="G18" s="3230"/>
      <c r="H18" s="3230"/>
      <c r="I18" s="3231"/>
    </row>
    <row r="19" spans="1:9" ht="30" customHeight="1">
      <c r="A19" s="170">
        <v>9</v>
      </c>
      <c r="B19" s="3232"/>
      <c r="C19" s="3233"/>
      <c r="D19" s="3233"/>
      <c r="E19" s="3233"/>
      <c r="F19" s="3233"/>
      <c r="G19" s="3233"/>
      <c r="H19" s="3233"/>
      <c r="I19" s="3234"/>
    </row>
    <row r="20" spans="1:9" ht="30" customHeight="1" thickBot="1">
      <c r="A20" s="171">
        <v>10</v>
      </c>
      <c r="B20" s="3235"/>
      <c r="C20" s="3236"/>
      <c r="D20" s="3236"/>
      <c r="E20" s="3236"/>
      <c r="F20" s="3236"/>
      <c r="G20" s="3236"/>
      <c r="H20" s="3236"/>
      <c r="I20" s="3237"/>
    </row>
    <row r="21" spans="1:9" s="94" customFormat="1" ht="18" customHeight="1">
      <c r="A21" s="94" t="s">
        <v>240</v>
      </c>
    </row>
    <row r="22" spans="1:9" s="94" customFormat="1" ht="18" customHeight="1">
      <c r="A22" s="94" t="s">
        <v>241</v>
      </c>
    </row>
    <row r="23" spans="1:9" s="94" customFormat="1" ht="18" customHeight="1"/>
    <row r="24" spans="1:9" ht="30" customHeight="1"/>
    <row r="25" spans="1:9" ht="30" customHeight="1">
      <c r="B25" s="71"/>
    </row>
    <row r="26" spans="1:9" ht="30" customHeight="1"/>
    <row r="27" spans="1:9" ht="30" customHeight="1"/>
    <row r="28" spans="1:9" ht="30" customHeight="1"/>
    <row r="29" spans="1:9" ht="30" customHeight="1"/>
    <row r="30" spans="1:9" ht="30" customHeight="1"/>
    <row r="31" spans="1:9" ht="30" customHeight="1"/>
    <row r="32" spans="1:9"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sheetData>
  <mergeCells count="25">
    <mergeCell ref="H2:I2"/>
    <mergeCell ref="A4:H4"/>
    <mergeCell ref="B5:D5"/>
    <mergeCell ref="F5:I5"/>
    <mergeCell ref="B6:D6"/>
    <mergeCell ref="F6:I6"/>
    <mergeCell ref="B15:I15"/>
    <mergeCell ref="B7:D7"/>
    <mergeCell ref="F7:I7"/>
    <mergeCell ref="B8:D9"/>
    <mergeCell ref="E8:E9"/>
    <mergeCell ref="F8:G8"/>
    <mergeCell ref="H8:I8"/>
    <mergeCell ref="F9:G9"/>
    <mergeCell ref="H9:I9"/>
    <mergeCell ref="A10:I10"/>
    <mergeCell ref="B11:I11"/>
    <mergeCell ref="B12:I12"/>
    <mergeCell ref="B13:I13"/>
    <mergeCell ref="B14:I14"/>
    <mergeCell ref="B16:I16"/>
    <mergeCell ref="B17:I17"/>
    <mergeCell ref="B18:I18"/>
    <mergeCell ref="B19:I19"/>
    <mergeCell ref="B20:I20"/>
  </mergeCells>
  <phoneticPr fontId="8"/>
  <printOptions horizontalCentered="1"/>
  <pageMargins left="0.62992125984251968" right="0.39370078740157483" top="0.98425196850393704" bottom="0.59055118110236227" header="0.59055118110236227" footer="0.39370078740157483"/>
  <pageSetup paperSize="9" scale="80"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dimension ref="A1:F42"/>
  <sheetViews>
    <sheetView zoomScaleNormal="100" workbookViewId="0">
      <selection activeCell="I14" sqref="I14"/>
    </sheetView>
  </sheetViews>
  <sheetFormatPr defaultRowHeight="13"/>
  <cols>
    <col min="1" max="1" width="19.08984375" customWidth="1"/>
    <col min="2" max="6" width="17.26953125" customWidth="1"/>
    <col min="7" max="18" width="20.6328125" customWidth="1"/>
  </cols>
  <sheetData>
    <row r="1" spans="1:6">
      <c r="A1" s="82" t="s">
        <v>275</v>
      </c>
    </row>
    <row r="2" spans="1:6" ht="46.5" customHeight="1">
      <c r="A2" s="3277" t="s">
        <v>154</v>
      </c>
      <c r="B2" s="3277"/>
      <c r="C2" s="3277"/>
      <c r="D2" s="3277"/>
      <c r="E2" s="3277"/>
      <c r="F2" s="3277"/>
    </row>
    <row r="3" spans="1:6" ht="30" customHeight="1">
      <c r="A3" s="53"/>
      <c r="F3" t="s">
        <v>155</v>
      </c>
    </row>
    <row r="4" spans="1:6" ht="30" customHeight="1">
      <c r="C4" t="s">
        <v>156</v>
      </c>
      <c r="F4" s="37" t="s">
        <v>696</v>
      </c>
    </row>
    <row r="5" spans="1:6" ht="30" customHeight="1"/>
    <row r="6" spans="1:6" ht="30" customHeight="1">
      <c r="C6" t="s">
        <v>157</v>
      </c>
    </row>
    <row r="7" spans="1:6" ht="30" customHeight="1"/>
    <row r="8" spans="1:6" ht="30" customHeight="1">
      <c r="C8" t="s">
        <v>158</v>
      </c>
      <c r="F8" t="s">
        <v>159</v>
      </c>
    </row>
    <row r="9" spans="1:6" ht="30" customHeight="1">
      <c r="C9" t="s">
        <v>131</v>
      </c>
    </row>
    <row r="10" spans="1:6" ht="30" customHeight="1" thickBot="1">
      <c r="A10" t="s">
        <v>160</v>
      </c>
    </row>
    <row r="11" spans="1:6" ht="34.5" customHeight="1" thickTop="1">
      <c r="A11" s="41" t="s">
        <v>161</v>
      </c>
      <c r="B11" s="3278" t="s">
        <v>162</v>
      </c>
      <c r="C11" s="3278"/>
      <c r="D11" s="3278"/>
      <c r="E11" s="3278"/>
      <c r="F11" s="3279"/>
    </row>
    <row r="12" spans="1:6" ht="42" customHeight="1">
      <c r="A12" s="42" t="s">
        <v>163</v>
      </c>
      <c r="B12" s="3280"/>
      <c r="C12" s="3280"/>
      <c r="D12" s="3280"/>
      <c r="E12" s="3280"/>
      <c r="F12" s="3281"/>
    </row>
    <row r="13" spans="1:6" ht="42" customHeight="1">
      <c r="A13" s="3282" t="s">
        <v>164</v>
      </c>
      <c r="B13" s="3284"/>
      <c r="C13" s="3285"/>
      <c r="D13" s="3285"/>
      <c r="E13" s="3285"/>
      <c r="F13" s="3286"/>
    </row>
    <row r="14" spans="1:6" ht="42" customHeight="1">
      <c r="A14" s="3283"/>
      <c r="B14" s="3287" t="s">
        <v>165</v>
      </c>
      <c r="C14" s="3288"/>
      <c r="D14" s="3288"/>
      <c r="E14" s="3288"/>
      <c r="F14" s="3289"/>
    </row>
    <row r="15" spans="1:6" ht="42" customHeight="1">
      <c r="A15" s="43" t="s">
        <v>166</v>
      </c>
      <c r="B15" s="96" t="s">
        <v>167</v>
      </c>
      <c r="C15" s="45"/>
      <c r="D15" s="45"/>
      <c r="E15" s="45"/>
      <c r="F15" s="46"/>
    </row>
    <row r="16" spans="1:6" ht="42" customHeight="1">
      <c r="A16" s="3290" t="s">
        <v>168</v>
      </c>
      <c r="B16" s="1" t="s">
        <v>169</v>
      </c>
      <c r="C16" s="6"/>
      <c r="D16" s="2756"/>
      <c r="E16" s="2756"/>
      <c r="F16" s="48"/>
    </row>
    <row r="17" spans="1:6" ht="42" customHeight="1">
      <c r="A17" s="3290"/>
      <c r="B17" s="3297"/>
      <c r="C17" s="3298"/>
      <c r="D17" s="3298"/>
      <c r="E17" s="3298"/>
      <c r="F17" s="3299"/>
    </row>
    <row r="18" spans="1:6" ht="42" customHeight="1">
      <c r="A18" s="3296"/>
      <c r="B18" s="3300"/>
      <c r="C18" s="3301"/>
      <c r="D18" s="3301"/>
      <c r="E18" s="3301"/>
      <c r="F18" s="3302"/>
    </row>
    <row r="19" spans="1:6" ht="45" customHeight="1">
      <c r="A19" s="47" t="s">
        <v>170</v>
      </c>
      <c r="B19" s="3303"/>
      <c r="C19" s="3303"/>
      <c r="D19" s="3303"/>
      <c r="E19" s="3303"/>
      <c r="F19" s="3304"/>
    </row>
    <row r="20" spans="1:6" ht="30" customHeight="1">
      <c r="A20" s="3290" t="s">
        <v>171</v>
      </c>
      <c r="B20" s="3284" t="s">
        <v>172</v>
      </c>
      <c r="C20" s="3285"/>
      <c r="D20" s="3285"/>
      <c r="E20" s="3285"/>
      <c r="F20" s="3286"/>
    </row>
    <row r="21" spans="1:6" ht="30" customHeight="1" thickBot="1">
      <c r="A21" s="3291"/>
      <c r="B21" s="3292"/>
      <c r="C21" s="3293"/>
      <c r="D21" s="3293"/>
      <c r="E21" s="3293"/>
      <c r="F21" s="3294"/>
    </row>
    <row r="22" spans="1:6" ht="30" customHeight="1" thickTop="1"/>
    <row r="23" spans="1:6" ht="27" customHeight="1">
      <c r="A23" s="95" t="s">
        <v>41</v>
      </c>
      <c r="B23" s="95"/>
      <c r="C23" s="95"/>
      <c r="D23" s="95"/>
      <c r="E23" s="95"/>
      <c r="F23" s="95"/>
    </row>
    <row r="24" spans="1:6" ht="27" customHeight="1">
      <c r="A24" s="3295" t="s">
        <v>40</v>
      </c>
      <c r="B24" s="3295"/>
      <c r="C24" s="3295"/>
      <c r="D24" s="3295"/>
      <c r="E24" s="3295"/>
      <c r="F24" s="3295"/>
    </row>
    <row r="25" spans="1:6" ht="27" customHeight="1">
      <c r="A25" s="95" t="s">
        <v>173</v>
      </c>
      <c r="B25" s="95"/>
      <c r="C25" s="95"/>
      <c r="D25" s="95"/>
      <c r="E25" s="95"/>
      <c r="F25" s="95"/>
    </row>
    <row r="26" spans="1:6" ht="27" customHeight="1">
      <c r="A26" s="95" t="s">
        <v>174</v>
      </c>
      <c r="B26" s="95"/>
      <c r="C26" s="95"/>
      <c r="D26" s="95"/>
      <c r="E26" s="95"/>
      <c r="F26" s="95"/>
    </row>
    <row r="27" spans="1:6" ht="27" customHeight="1">
      <c r="A27" s="95" t="s">
        <v>175</v>
      </c>
      <c r="B27" s="95"/>
      <c r="C27" s="95"/>
      <c r="D27" s="95"/>
      <c r="E27" s="95"/>
      <c r="F27" s="95"/>
    </row>
    <row r="28" spans="1:6" ht="27" customHeight="1">
      <c r="A28" s="95" t="s">
        <v>42</v>
      </c>
      <c r="B28" s="95"/>
      <c r="C28" s="95"/>
      <c r="D28" s="95"/>
      <c r="E28" s="95"/>
      <c r="F28" s="95"/>
    </row>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13">
    <mergeCell ref="A20:A21"/>
    <mergeCell ref="B20:F21"/>
    <mergeCell ref="A24:F24"/>
    <mergeCell ref="A16:A18"/>
    <mergeCell ref="D16:E16"/>
    <mergeCell ref="B17:F18"/>
    <mergeCell ref="B19:F19"/>
    <mergeCell ref="A2:F2"/>
    <mergeCell ref="B11:F11"/>
    <mergeCell ref="B12:F12"/>
    <mergeCell ref="A13:A14"/>
    <mergeCell ref="B13:F13"/>
    <mergeCell ref="B14:F14"/>
  </mergeCells>
  <phoneticPr fontId="8"/>
  <printOptions horizontalCentered="1"/>
  <pageMargins left="0.59" right="0.39370078740157483" top="0.8" bottom="0.39370078740157483" header="0.39370078740157483" footer="0.19685039370078741"/>
  <pageSetup paperSize="9" scale="85" orientation="portrait" horizontalDpi="300" verticalDpi="300" r:id="rId1"/>
  <headerFooter alignWithMargins="0">
    <oddHeader xml:space="preserve">&amp;R
</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dimension ref="A1:F42"/>
  <sheetViews>
    <sheetView zoomScaleNormal="100" workbookViewId="0">
      <selection activeCell="I14" sqref="I14"/>
    </sheetView>
  </sheetViews>
  <sheetFormatPr defaultRowHeight="13"/>
  <cols>
    <col min="1" max="1" width="23.26953125" customWidth="1"/>
    <col min="2" max="2" width="17.7265625" customWidth="1"/>
    <col min="3" max="3" width="17.90625" customWidth="1"/>
    <col min="4" max="4" width="19.08984375" customWidth="1"/>
    <col min="5" max="5" width="20.6328125" customWidth="1"/>
    <col min="6" max="6" width="17" customWidth="1"/>
    <col min="7" max="7" width="10.90625" customWidth="1"/>
    <col min="8" max="18" width="20.6328125" customWidth="1"/>
  </cols>
  <sheetData>
    <row r="1" spans="1:6" s="180" customFormat="1">
      <c r="A1" s="211" t="s">
        <v>677</v>
      </c>
    </row>
    <row r="2" spans="1:6" ht="46.5" customHeight="1">
      <c r="A2" s="3305" t="s">
        <v>154</v>
      </c>
      <c r="B2" s="3305"/>
      <c r="C2" s="3305"/>
      <c r="D2" s="3305"/>
      <c r="E2" s="3305"/>
      <c r="F2" s="3305"/>
    </row>
    <row r="3" spans="1:6" ht="30" customHeight="1">
      <c r="F3" t="s">
        <v>155</v>
      </c>
    </row>
    <row r="4" spans="1:6" ht="30" customHeight="1">
      <c r="C4" t="s">
        <v>156</v>
      </c>
      <c r="E4" t="s">
        <v>697</v>
      </c>
    </row>
    <row r="5" spans="1:6" ht="30" customHeight="1"/>
    <row r="6" spans="1:6" ht="30" customHeight="1">
      <c r="C6" t="s">
        <v>157</v>
      </c>
    </row>
    <row r="7" spans="1:6" ht="30" customHeight="1">
      <c r="C7" t="s">
        <v>176</v>
      </c>
    </row>
    <row r="8" spans="1:6" ht="30" customHeight="1">
      <c r="C8" t="s">
        <v>158</v>
      </c>
      <c r="D8" t="s">
        <v>177</v>
      </c>
      <c r="F8" t="s">
        <v>178</v>
      </c>
    </row>
    <row r="9" spans="1:6" ht="30" customHeight="1">
      <c r="C9" t="s">
        <v>131</v>
      </c>
      <c r="D9" t="s">
        <v>179</v>
      </c>
    </row>
    <row r="10" spans="1:6" ht="30" customHeight="1" thickBot="1">
      <c r="A10" t="s">
        <v>160</v>
      </c>
    </row>
    <row r="11" spans="1:6" ht="34.5" customHeight="1" thickTop="1">
      <c r="A11" s="41" t="s">
        <v>161</v>
      </c>
      <c r="B11" s="3278" t="s">
        <v>180</v>
      </c>
      <c r="C11" s="3278"/>
      <c r="D11" s="3278"/>
      <c r="E11" s="3278"/>
      <c r="F11" s="3279"/>
    </row>
    <row r="12" spans="1:6" ht="42" customHeight="1">
      <c r="A12" s="42" t="s">
        <v>163</v>
      </c>
      <c r="B12" s="3306" t="s">
        <v>181</v>
      </c>
      <c r="C12" s="3307"/>
      <c r="D12" s="3307"/>
      <c r="E12" s="3307"/>
      <c r="F12" s="3308"/>
    </row>
    <row r="13" spans="1:6" ht="42" customHeight="1">
      <c r="A13" s="3282" t="s">
        <v>164</v>
      </c>
      <c r="B13" s="3284" t="s">
        <v>182</v>
      </c>
      <c r="C13" s="3285"/>
      <c r="D13" s="3285"/>
      <c r="E13" s="3285"/>
      <c r="F13" s="3286"/>
    </row>
    <row r="14" spans="1:6" ht="42" customHeight="1">
      <c r="A14" s="3283"/>
      <c r="B14" s="3287" t="s">
        <v>183</v>
      </c>
      <c r="C14" s="3288"/>
      <c r="D14" s="3288"/>
      <c r="E14" s="3288"/>
      <c r="F14" s="3289"/>
    </row>
    <row r="15" spans="1:6" ht="42" customHeight="1">
      <c r="A15" s="43" t="s">
        <v>166</v>
      </c>
      <c r="B15" s="44" t="s">
        <v>184</v>
      </c>
      <c r="C15" s="45"/>
      <c r="D15" s="45"/>
      <c r="E15" s="45"/>
      <c r="F15" s="46"/>
    </row>
    <row r="16" spans="1:6" ht="42" customHeight="1">
      <c r="A16" s="3290" t="s">
        <v>168</v>
      </c>
      <c r="B16" s="1" t="s">
        <v>185</v>
      </c>
      <c r="C16" s="6"/>
      <c r="D16" s="2756"/>
      <c r="E16" s="2756"/>
      <c r="F16" s="48"/>
    </row>
    <row r="17" spans="1:6" ht="42" customHeight="1">
      <c r="A17" s="3290"/>
      <c r="B17" s="3310" t="s">
        <v>186</v>
      </c>
      <c r="C17" s="3311"/>
      <c r="D17" s="3311"/>
      <c r="E17" s="3311"/>
      <c r="F17" s="3312"/>
    </row>
    <row r="18" spans="1:6" ht="42" customHeight="1">
      <c r="A18" s="3296"/>
      <c r="B18" s="3313"/>
      <c r="C18" s="3314"/>
      <c r="D18" s="3314"/>
      <c r="E18" s="3314"/>
      <c r="F18" s="3315"/>
    </row>
    <row r="19" spans="1:6" ht="45" customHeight="1">
      <c r="A19" s="47" t="s">
        <v>170</v>
      </c>
      <c r="B19" s="3316" t="s">
        <v>187</v>
      </c>
      <c r="C19" s="3317"/>
      <c r="D19" s="3317"/>
      <c r="E19" s="3317"/>
      <c r="F19" s="3318"/>
    </row>
    <row r="20" spans="1:6" ht="30" customHeight="1">
      <c r="A20" s="3290" t="s">
        <v>171</v>
      </c>
      <c r="B20" s="3284" t="s">
        <v>188</v>
      </c>
      <c r="C20" s="3285"/>
      <c r="D20" s="3285"/>
      <c r="E20" s="3285"/>
      <c r="F20" s="3286"/>
    </row>
    <row r="21" spans="1:6" ht="30" customHeight="1" thickBot="1">
      <c r="A21" s="3291"/>
      <c r="B21" s="3292"/>
      <c r="C21" s="3293"/>
      <c r="D21" s="3293"/>
      <c r="E21" s="3293"/>
      <c r="F21" s="3294"/>
    </row>
    <row r="22" spans="1:6" ht="30" customHeight="1" thickTop="1"/>
    <row r="23" spans="1:6" ht="30" customHeight="1">
      <c r="A23" t="s">
        <v>41</v>
      </c>
    </row>
    <row r="24" spans="1:6" ht="30" customHeight="1">
      <c r="A24" s="3309" t="s">
        <v>40</v>
      </c>
      <c r="B24" s="3309"/>
      <c r="C24" s="3309"/>
      <c r="D24" s="3309"/>
      <c r="E24" s="3309"/>
      <c r="F24" s="3309"/>
    </row>
    <row r="25" spans="1:6" ht="30" customHeight="1">
      <c r="A25" t="s">
        <v>173</v>
      </c>
    </row>
    <row r="26" spans="1:6" ht="30" customHeight="1">
      <c r="A26" t="s">
        <v>174</v>
      </c>
    </row>
    <row r="27" spans="1:6" ht="30" customHeight="1">
      <c r="A27" t="s">
        <v>175</v>
      </c>
    </row>
    <row r="28" spans="1:6" ht="30" customHeight="1">
      <c r="A28" t="s">
        <v>42</v>
      </c>
    </row>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13">
    <mergeCell ref="A20:A21"/>
    <mergeCell ref="B20:F21"/>
    <mergeCell ref="A24:F24"/>
    <mergeCell ref="A16:A18"/>
    <mergeCell ref="D16:E16"/>
    <mergeCell ref="B17:F18"/>
    <mergeCell ref="B19:F19"/>
    <mergeCell ref="A2:F2"/>
    <mergeCell ref="B11:F11"/>
    <mergeCell ref="B12:F12"/>
    <mergeCell ref="A13:A14"/>
    <mergeCell ref="B13:F13"/>
    <mergeCell ref="B14:F14"/>
  </mergeCells>
  <phoneticPr fontId="8"/>
  <printOptions horizontalCentered="1"/>
  <pageMargins left="0.39370078740157483" right="0.39370078740157483" top="0.59055118110236227" bottom="0.39370078740157483" header="0.31496062992125984" footer="0.19685039370078741"/>
  <pageSetup paperSize="9" scale="81" orientation="portrait"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tabColor rgb="FF0070C0"/>
    <pageSetUpPr fitToPage="1"/>
  </sheetPr>
  <dimension ref="A1:J51"/>
  <sheetViews>
    <sheetView view="pageBreakPreview" zoomScale="98" zoomScaleNormal="100" zoomScaleSheetLayoutView="98" workbookViewId="0">
      <selection activeCell="L17" sqref="L17"/>
    </sheetView>
  </sheetViews>
  <sheetFormatPr defaultColWidth="9" defaultRowHeight="13"/>
  <cols>
    <col min="1" max="1" width="6.7265625" style="108" customWidth="1"/>
    <col min="2" max="6" width="14.36328125" style="108" customWidth="1"/>
    <col min="7" max="7" width="19" style="108" customWidth="1"/>
    <col min="8" max="8" width="8" style="108" customWidth="1"/>
    <col min="9" max="16384" width="9" style="108"/>
  </cols>
  <sheetData>
    <row r="1" spans="1:10" ht="14.25" customHeight="1">
      <c r="A1" s="82" t="s">
        <v>678</v>
      </c>
      <c r="G1" s="3359"/>
      <c r="H1" s="3359"/>
      <c r="I1" s="3359"/>
      <c r="J1" s="3359"/>
    </row>
    <row r="2" spans="1:10" ht="39" customHeight="1">
      <c r="G2" s="108" t="s">
        <v>694</v>
      </c>
    </row>
    <row r="3" spans="1:10" ht="24" customHeight="1">
      <c r="A3" s="3360" t="s">
        <v>193</v>
      </c>
      <c r="B3" s="3360"/>
      <c r="C3" s="3360"/>
      <c r="D3" s="3360"/>
      <c r="E3" s="3360"/>
      <c r="F3" s="3360"/>
      <c r="G3" s="3360"/>
      <c r="H3" s="3360"/>
      <c r="I3" s="139"/>
      <c r="J3" s="136"/>
    </row>
    <row r="4" spans="1:10" ht="13.5" thickBot="1"/>
    <row r="5" spans="1:10" ht="27" customHeight="1" thickTop="1">
      <c r="A5" s="3361" t="s">
        <v>410</v>
      </c>
      <c r="B5" s="3362"/>
      <c r="C5" s="3362"/>
      <c r="D5" s="3362"/>
      <c r="E5" s="3362"/>
      <c r="F5" s="3362"/>
      <c r="G5" s="3363"/>
      <c r="H5" s="3364"/>
    </row>
    <row r="6" spans="1:10" ht="27" customHeight="1">
      <c r="A6" s="3365" t="s">
        <v>2426</v>
      </c>
      <c r="B6" s="3366"/>
      <c r="C6" s="3366"/>
      <c r="D6" s="3366"/>
      <c r="E6" s="3366"/>
      <c r="F6" s="3366"/>
      <c r="G6" s="3367"/>
      <c r="H6" s="3368"/>
    </row>
    <row r="7" spans="1:10" ht="27" customHeight="1" thickBot="1">
      <c r="A7" s="3351" t="s">
        <v>2427</v>
      </c>
      <c r="B7" s="3352"/>
      <c r="C7" s="3352"/>
      <c r="D7" s="3352"/>
      <c r="E7" s="3352"/>
      <c r="F7" s="3352"/>
      <c r="G7" s="3353"/>
      <c r="H7" s="3354"/>
    </row>
    <row r="8" spans="1:10" ht="19.5" customHeight="1" thickTop="1" thickBot="1">
      <c r="A8" s="3355"/>
      <c r="B8" s="3355"/>
      <c r="C8" s="3355"/>
      <c r="D8" s="3355"/>
      <c r="E8" s="3355"/>
      <c r="F8" s="3355"/>
      <c r="G8" s="3355"/>
      <c r="H8" s="3355"/>
    </row>
    <row r="9" spans="1:10" ht="27.75" customHeight="1" thickTop="1" thickBot="1">
      <c r="A9" s="3356" t="s">
        <v>411</v>
      </c>
      <c r="B9" s="3357"/>
      <c r="C9" s="3357"/>
      <c r="D9" s="3357"/>
      <c r="E9" s="3357"/>
      <c r="F9" s="3357"/>
      <c r="G9" s="3357" t="s">
        <v>412</v>
      </c>
      <c r="H9" s="3358"/>
    </row>
    <row r="10" spans="1:10" ht="27.75" customHeight="1" thickTop="1">
      <c r="A10" s="140">
        <v>1</v>
      </c>
      <c r="B10" s="3349"/>
      <c r="C10" s="3349"/>
      <c r="D10" s="3349"/>
      <c r="E10" s="3349"/>
      <c r="F10" s="3349"/>
      <c r="G10" s="3349"/>
      <c r="H10" s="3350"/>
    </row>
    <row r="11" spans="1:10" ht="27.75" customHeight="1">
      <c r="A11" s="141">
        <v>2</v>
      </c>
      <c r="B11" s="3347"/>
      <c r="C11" s="3347"/>
      <c r="D11" s="3347"/>
      <c r="E11" s="3347"/>
      <c r="F11" s="3347"/>
      <c r="G11" s="3347"/>
      <c r="H11" s="3348"/>
    </row>
    <row r="12" spans="1:10" ht="27.75" customHeight="1">
      <c r="A12" s="141">
        <v>3</v>
      </c>
      <c r="B12" s="3347"/>
      <c r="C12" s="3347"/>
      <c r="D12" s="3347"/>
      <c r="E12" s="3347"/>
      <c r="F12" s="3347"/>
      <c r="G12" s="3347"/>
      <c r="H12" s="3348"/>
    </row>
    <row r="13" spans="1:10" ht="27.75" customHeight="1">
      <c r="A13" s="141">
        <v>4</v>
      </c>
      <c r="B13" s="3347"/>
      <c r="C13" s="3347"/>
      <c r="D13" s="3347"/>
      <c r="E13" s="3347"/>
      <c r="F13" s="3347"/>
      <c r="G13" s="3347"/>
      <c r="H13" s="3339"/>
    </row>
    <row r="14" spans="1:10" ht="27.75" customHeight="1">
      <c r="A14" s="141">
        <v>5</v>
      </c>
      <c r="B14" s="3347"/>
      <c r="C14" s="3347"/>
      <c r="D14" s="3347"/>
      <c r="E14" s="3347"/>
      <c r="F14" s="3347"/>
      <c r="G14" s="3347"/>
      <c r="H14" s="3348"/>
    </row>
    <row r="15" spans="1:10" ht="27.75" customHeight="1">
      <c r="A15" s="141">
        <v>6</v>
      </c>
      <c r="B15" s="3347"/>
      <c r="C15" s="3347"/>
      <c r="D15" s="3347"/>
      <c r="E15" s="3347"/>
      <c r="F15" s="3347"/>
      <c r="G15" s="3345"/>
      <c r="H15" s="3346"/>
    </row>
    <row r="16" spans="1:10" ht="27.75" customHeight="1">
      <c r="A16" s="141">
        <v>7</v>
      </c>
      <c r="B16" s="3345"/>
      <c r="C16" s="3345"/>
      <c r="D16" s="3345"/>
      <c r="E16" s="3345"/>
      <c r="F16" s="3345"/>
      <c r="G16" s="3345"/>
      <c r="H16" s="3346"/>
    </row>
    <row r="17" spans="1:8" ht="27.75" customHeight="1">
      <c r="A17" s="141">
        <v>8</v>
      </c>
      <c r="B17" s="3345"/>
      <c r="C17" s="3345"/>
      <c r="D17" s="3345"/>
      <c r="E17" s="3345"/>
      <c r="F17" s="3345"/>
      <c r="G17" s="3345"/>
      <c r="H17" s="3346"/>
    </row>
    <row r="18" spans="1:8" ht="27.75" customHeight="1">
      <c r="A18" s="141">
        <v>9</v>
      </c>
      <c r="B18" s="3345"/>
      <c r="C18" s="3345"/>
      <c r="D18" s="3345"/>
      <c r="E18" s="3345"/>
      <c r="F18" s="3345"/>
      <c r="G18" s="3345"/>
      <c r="H18" s="3346"/>
    </row>
    <row r="19" spans="1:8" ht="27.75" customHeight="1" thickBot="1">
      <c r="A19" s="142">
        <v>10</v>
      </c>
      <c r="B19" s="3340"/>
      <c r="C19" s="3340"/>
      <c r="D19" s="3340"/>
      <c r="E19" s="3340"/>
      <c r="F19" s="3340"/>
      <c r="G19" s="3340"/>
      <c r="H19" s="3341"/>
    </row>
    <row r="20" spans="1:8" ht="27.75" customHeight="1" thickTop="1" thickBot="1">
      <c r="A20" s="143" t="s">
        <v>62</v>
      </c>
      <c r="B20" s="3328" t="s">
        <v>413</v>
      </c>
      <c r="C20" s="3329"/>
      <c r="D20" s="3329"/>
      <c r="E20" s="3329"/>
      <c r="F20" s="3330"/>
      <c r="G20" s="144"/>
      <c r="H20" s="145" t="s">
        <v>83</v>
      </c>
    </row>
    <row r="21" spans="1:8" ht="14" thickTop="1" thickBot="1"/>
    <row r="22" spans="1:8" ht="27.75" customHeight="1" thickTop="1">
      <c r="A22" s="3342" t="s">
        <v>194</v>
      </c>
      <c r="B22" s="3343"/>
      <c r="C22" s="3343"/>
      <c r="D22" s="3343"/>
      <c r="E22" s="3343"/>
      <c r="F22" s="3343"/>
      <c r="G22" s="3343" t="s">
        <v>412</v>
      </c>
      <c r="H22" s="3344"/>
    </row>
    <row r="23" spans="1:8" ht="27.75" customHeight="1">
      <c r="A23" s="141">
        <v>1</v>
      </c>
      <c r="B23" s="3336"/>
      <c r="C23" s="3337"/>
      <c r="D23" s="3337"/>
      <c r="E23" s="3337"/>
      <c r="F23" s="3338"/>
      <c r="G23" s="3336"/>
      <c r="H23" s="3339"/>
    </row>
    <row r="24" spans="1:8" ht="27.75" customHeight="1">
      <c r="A24" s="141">
        <v>2</v>
      </c>
      <c r="B24" s="3336"/>
      <c r="C24" s="3337"/>
      <c r="D24" s="3337"/>
      <c r="E24" s="3337"/>
      <c r="F24" s="3338"/>
      <c r="G24" s="3336"/>
      <c r="H24" s="3339"/>
    </row>
    <row r="25" spans="1:8" ht="27.75" customHeight="1">
      <c r="A25" s="141">
        <v>3</v>
      </c>
      <c r="B25" s="3319"/>
      <c r="C25" s="3320"/>
      <c r="D25" s="3320"/>
      <c r="E25" s="3320"/>
      <c r="F25" s="3321"/>
      <c r="G25" s="3319"/>
      <c r="H25" s="3322"/>
    </row>
    <row r="26" spans="1:8" ht="27.75" customHeight="1">
      <c r="A26" s="141">
        <v>4</v>
      </c>
      <c r="B26" s="3319"/>
      <c r="C26" s="3320"/>
      <c r="D26" s="3320"/>
      <c r="E26" s="3320"/>
      <c r="F26" s="3321"/>
      <c r="G26" s="3319"/>
      <c r="H26" s="3322"/>
    </row>
    <row r="27" spans="1:8" ht="27.75" customHeight="1" thickBot="1">
      <c r="A27" s="146">
        <v>5</v>
      </c>
      <c r="B27" s="3323"/>
      <c r="C27" s="3324"/>
      <c r="D27" s="3324"/>
      <c r="E27" s="3324"/>
      <c r="F27" s="3325"/>
      <c r="G27" s="3323"/>
      <c r="H27" s="3326"/>
    </row>
    <row r="28" spans="1:8" ht="27.75" customHeight="1" thickTop="1" thickBot="1">
      <c r="A28" s="147" t="s">
        <v>62</v>
      </c>
      <c r="B28" s="3328" t="s">
        <v>414</v>
      </c>
      <c r="C28" s="3329"/>
      <c r="D28" s="3329"/>
      <c r="E28" s="3329"/>
      <c r="F28" s="3330"/>
      <c r="G28" s="144"/>
      <c r="H28" s="144" t="s">
        <v>84</v>
      </c>
    </row>
    <row r="29" spans="1:8" ht="14" thickTop="1" thickBot="1"/>
    <row r="30" spans="1:8" ht="13.5" customHeight="1" thickTop="1">
      <c r="B30" s="3331" t="s">
        <v>415</v>
      </c>
      <c r="C30" s="3331"/>
      <c r="D30" s="3331"/>
      <c r="E30" s="3331"/>
      <c r="F30" s="3332" t="s">
        <v>416</v>
      </c>
      <c r="G30" s="3334"/>
      <c r="H30" s="3334" t="s">
        <v>417</v>
      </c>
    </row>
    <row r="31" spans="1:8" ht="13.5" customHeight="1" thickBot="1">
      <c r="B31" s="3331"/>
      <c r="C31" s="3331"/>
      <c r="D31" s="3331"/>
      <c r="E31" s="3331"/>
      <c r="F31" s="3333"/>
      <c r="G31" s="3335"/>
      <c r="H31" s="3335"/>
    </row>
    <row r="32" spans="1:8" ht="13.5" thickTop="1"/>
    <row r="33" spans="1:8" ht="32.25" customHeight="1">
      <c r="A33" s="3327" t="s">
        <v>418</v>
      </c>
      <c r="B33" s="3327"/>
      <c r="C33" s="3327"/>
      <c r="D33" s="3327"/>
      <c r="E33" s="3327"/>
      <c r="F33" s="3327"/>
      <c r="G33" s="3327"/>
      <c r="H33" s="3327"/>
    </row>
    <row r="34" spans="1:8" ht="25.5" customHeight="1">
      <c r="A34" s="3327" t="s">
        <v>2428</v>
      </c>
      <c r="B34" s="3327"/>
      <c r="C34" s="3327"/>
      <c r="D34" s="3327"/>
      <c r="E34" s="3327"/>
      <c r="F34" s="3327"/>
      <c r="G34" s="3327"/>
      <c r="H34" s="3327"/>
    </row>
    <row r="35" spans="1:8" ht="27" customHeight="1">
      <c r="A35" s="148" t="s">
        <v>419</v>
      </c>
      <c r="B35" s="148"/>
      <c r="C35" s="148"/>
      <c r="D35" s="148"/>
      <c r="E35" s="148"/>
      <c r="F35" s="148"/>
      <c r="G35" s="148"/>
      <c r="H35" s="148"/>
    </row>
    <row r="36" spans="1:8">
      <c r="A36" s="137"/>
      <c r="B36" s="137"/>
      <c r="C36" s="137"/>
      <c r="D36" s="137"/>
      <c r="E36" s="137"/>
      <c r="F36" s="137"/>
      <c r="G36" s="137"/>
      <c r="H36" s="137"/>
    </row>
    <row r="37" spans="1:8">
      <c r="A37" s="137"/>
      <c r="B37" s="137"/>
      <c r="C37" s="137"/>
      <c r="D37" s="137"/>
      <c r="E37" s="137"/>
      <c r="F37" s="137"/>
      <c r="G37" s="137"/>
      <c r="H37" s="137"/>
    </row>
    <row r="38" spans="1:8">
      <c r="A38" s="137"/>
      <c r="B38" s="137"/>
      <c r="C38" s="137"/>
      <c r="D38" s="137"/>
      <c r="E38" s="137"/>
      <c r="F38" s="137"/>
      <c r="G38" s="137"/>
      <c r="H38" s="137"/>
    </row>
    <row r="39" spans="1:8">
      <c r="A39" s="137"/>
      <c r="B39" s="137"/>
      <c r="C39" s="137"/>
      <c r="D39" s="137"/>
      <c r="E39" s="137"/>
      <c r="F39" s="137"/>
      <c r="G39" s="137"/>
      <c r="H39" s="137"/>
    </row>
    <row r="40" spans="1:8">
      <c r="A40" s="137"/>
      <c r="B40" s="137"/>
      <c r="C40" s="137"/>
      <c r="D40" s="137"/>
      <c r="E40" s="137"/>
      <c r="F40" s="137"/>
      <c r="G40" s="137"/>
      <c r="H40" s="137"/>
    </row>
    <row r="41" spans="1:8">
      <c r="A41" s="137"/>
      <c r="B41" s="137"/>
      <c r="C41" s="137"/>
      <c r="D41" s="137"/>
      <c r="E41" s="137"/>
      <c r="F41" s="137"/>
      <c r="G41" s="137"/>
      <c r="H41" s="137"/>
    </row>
    <row r="42" spans="1:8">
      <c r="A42" s="137"/>
      <c r="B42" s="137"/>
      <c r="C42" s="137"/>
      <c r="D42" s="137"/>
      <c r="E42" s="137"/>
      <c r="F42" s="137"/>
      <c r="G42" s="137"/>
      <c r="H42" s="137"/>
    </row>
    <row r="51" ht="6.75" customHeight="1"/>
  </sheetData>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8"/>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tabColor rgb="FF0070C0"/>
    <pageSetUpPr fitToPage="1"/>
  </sheetPr>
  <dimension ref="A1:K42"/>
  <sheetViews>
    <sheetView workbookViewId="0">
      <selection activeCell="S23" sqref="S23"/>
    </sheetView>
  </sheetViews>
  <sheetFormatPr defaultColWidth="9" defaultRowHeight="13"/>
  <cols>
    <col min="1" max="1" width="6.7265625" style="108" customWidth="1"/>
    <col min="2" max="6" width="12.7265625" style="108" customWidth="1"/>
    <col min="7" max="7" width="17.7265625" style="108" customWidth="1"/>
    <col min="8" max="8" width="6.453125" style="108" customWidth="1"/>
    <col min="9" max="16384" width="9" style="108"/>
  </cols>
  <sheetData>
    <row r="1" spans="1:10" ht="27.75" customHeight="1">
      <c r="A1" s="82" t="s">
        <v>678</v>
      </c>
      <c r="G1" s="3359"/>
      <c r="H1" s="3359"/>
      <c r="I1" s="3359"/>
      <c r="J1" s="3359"/>
    </row>
    <row r="2" spans="1:10" ht="39" customHeight="1">
      <c r="G2" s="108" t="s">
        <v>694</v>
      </c>
    </row>
    <row r="3" spans="1:10" ht="24" customHeight="1">
      <c r="A3" s="3360" t="s">
        <v>193</v>
      </c>
      <c r="B3" s="3360"/>
      <c r="C3" s="3360"/>
      <c r="D3" s="3360"/>
      <c r="E3" s="3360"/>
      <c r="F3" s="3360"/>
      <c r="G3" s="3360"/>
      <c r="H3" s="3360"/>
      <c r="I3" s="139"/>
      <c r="J3" s="136"/>
    </row>
    <row r="4" spans="1:10" ht="13.5" thickBot="1"/>
    <row r="5" spans="1:10" ht="27" customHeight="1" thickTop="1">
      <c r="A5" s="3361" t="s">
        <v>410</v>
      </c>
      <c r="B5" s="3362"/>
      <c r="C5" s="3362"/>
      <c r="D5" s="3362"/>
      <c r="E5" s="3362"/>
      <c r="F5" s="3362"/>
      <c r="G5" s="3363" t="s">
        <v>190</v>
      </c>
      <c r="H5" s="3364"/>
    </row>
    <row r="6" spans="1:10" ht="27" customHeight="1">
      <c r="A6" s="3365" t="s">
        <v>2426</v>
      </c>
      <c r="B6" s="3366"/>
      <c r="C6" s="3366"/>
      <c r="D6" s="3366"/>
      <c r="E6" s="3366"/>
      <c r="F6" s="3366"/>
      <c r="G6" s="3367" t="s">
        <v>420</v>
      </c>
      <c r="H6" s="3368"/>
    </row>
    <row r="7" spans="1:10" ht="27" customHeight="1" thickBot="1">
      <c r="A7" s="3351" t="s">
        <v>2427</v>
      </c>
      <c r="B7" s="3352"/>
      <c r="C7" s="3352"/>
      <c r="D7" s="3352"/>
      <c r="E7" s="3352"/>
      <c r="F7" s="3352"/>
      <c r="G7" s="3353" t="s">
        <v>2429</v>
      </c>
      <c r="H7" s="3354"/>
    </row>
    <row r="8" spans="1:10" ht="19.5" customHeight="1" thickTop="1" thickBot="1">
      <c r="A8" s="3355"/>
      <c r="B8" s="3355"/>
      <c r="C8" s="3355"/>
      <c r="D8" s="3355"/>
      <c r="E8" s="3355"/>
      <c r="F8" s="3355"/>
      <c r="G8" s="3355"/>
      <c r="H8" s="3355"/>
    </row>
    <row r="9" spans="1:10" ht="23.25" customHeight="1" thickTop="1" thickBot="1">
      <c r="A9" s="3356" t="s">
        <v>411</v>
      </c>
      <c r="B9" s="3357"/>
      <c r="C9" s="3357"/>
      <c r="D9" s="3357"/>
      <c r="E9" s="3357"/>
      <c r="F9" s="3357"/>
      <c r="G9" s="3357" t="s">
        <v>412</v>
      </c>
      <c r="H9" s="3358"/>
    </row>
    <row r="10" spans="1:10" ht="18.75" customHeight="1" thickTop="1">
      <c r="A10" s="140">
        <v>1</v>
      </c>
      <c r="B10" s="3349" t="s">
        <v>421</v>
      </c>
      <c r="C10" s="3349"/>
      <c r="D10" s="3349"/>
      <c r="E10" s="3349"/>
      <c r="F10" s="3349"/>
      <c r="G10" s="3349">
        <v>1</v>
      </c>
      <c r="H10" s="3350"/>
    </row>
    <row r="11" spans="1:10" ht="18.75" customHeight="1">
      <c r="A11" s="141">
        <v>2</v>
      </c>
      <c r="B11" s="3347" t="s">
        <v>422</v>
      </c>
      <c r="C11" s="3347"/>
      <c r="D11" s="3347"/>
      <c r="E11" s="3347"/>
      <c r="F11" s="3347"/>
      <c r="G11" s="3347">
        <v>1</v>
      </c>
      <c r="H11" s="3348"/>
    </row>
    <row r="12" spans="1:10" ht="18.75" customHeight="1">
      <c r="A12" s="141">
        <v>3</v>
      </c>
      <c r="B12" s="3347" t="s">
        <v>423</v>
      </c>
      <c r="C12" s="3347"/>
      <c r="D12" s="3347"/>
      <c r="E12" s="3347"/>
      <c r="F12" s="3347"/>
      <c r="G12" s="3347">
        <v>1</v>
      </c>
      <c r="H12" s="3348"/>
    </row>
    <row r="13" spans="1:10" ht="18.75" customHeight="1">
      <c r="A13" s="141">
        <v>4</v>
      </c>
      <c r="B13" s="3347" t="s">
        <v>424</v>
      </c>
      <c r="C13" s="3347"/>
      <c r="D13" s="3347"/>
      <c r="E13" s="3347"/>
      <c r="F13" s="3347"/>
      <c r="G13" s="3347">
        <v>1</v>
      </c>
      <c r="H13" s="3339"/>
    </row>
    <row r="14" spans="1:10" ht="18.75" customHeight="1">
      <c r="A14" s="141">
        <v>5</v>
      </c>
      <c r="B14" s="3347" t="s">
        <v>425</v>
      </c>
      <c r="C14" s="3347"/>
      <c r="D14" s="3347"/>
      <c r="E14" s="3347"/>
      <c r="F14" s="3347"/>
      <c r="G14" s="3347">
        <v>0.5</v>
      </c>
      <c r="H14" s="3348"/>
    </row>
    <row r="15" spans="1:10" ht="18.75" customHeight="1">
      <c r="A15" s="141">
        <v>6</v>
      </c>
      <c r="B15" s="3347" t="s">
        <v>376</v>
      </c>
      <c r="C15" s="3347"/>
      <c r="D15" s="3347"/>
      <c r="E15" s="3347"/>
      <c r="F15" s="3347"/>
      <c r="G15" s="3345">
        <v>0.8</v>
      </c>
      <c r="H15" s="3346"/>
    </row>
    <row r="16" spans="1:10" ht="18.75" customHeight="1">
      <c r="A16" s="141">
        <v>7</v>
      </c>
      <c r="B16" s="3345"/>
      <c r="C16" s="3345"/>
      <c r="D16" s="3345"/>
      <c r="E16" s="3345"/>
      <c r="F16" s="3345"/>
      <c r="G16" s="3345"/>
      <c r="H16" s="3346"/>
    </row>
    <row r="17" spans="1:11" ht="18.75" customHeight="1">
      <c r="A17" s="141">
        <v>8</v>
      </c>
      <c r="B17" s="3345"/>
      <c r="C17" s="3345"/>
      <c r="D17" s="3345"/>
      <c r="E17" s="3345"/>
      <c r="F17" s="3345"/>
      <c r="G17" s="3345"/>
      <c r="H17" s="3346"/>
    </row>
    <row r="18" spans="1:11" ht="18.75" customHeight="1">
      <c r="A18" s="141">
        <v>9</v>
      </c>
      <c r="B18" s="3345"/>
      <c r="C18" s="3345"/>
      <c r="D18" s="3345"/>
      <c r="E18" s="3345"/>
      <c r="F18" s="3345"/>
      <c r="G18" s="3345"/>
      <c r="H18" s="3346"/>
    </row>
    <row r="19" spans="1:11" ht="18.75" customHeight="1" thickBot="1">
      <c r="A19" s="142">
        <v>10</v>
      </c>
      <c r="B19" s="3340"/>
      <c r="C19" s="3340"/>
      <c r="D19" s="3340"/>
      <c r="E19" s="3340"/>
      <c r="F19" s="3340"/>
      <c r="G19" s="3340"/>
      <c r="H19" s="3341"/>
    </row>
    <row r="20" spans="1:11" ht="21.75" customHeight="1" thickTop="1" thickBot="1">
      <c r="A20" s="143" t="s">
        <v>62</v>
      </c>
      <c r="B20" s="3328" t="s">
        <v>426</v>
      </c>
      <c r="C20" s="3329"/>
      <c r="D20" s="3329"/>
      <c r="E20" s="3329"/>
      <c r="F20" s="3329"/>
      <c r="G20" s="144">
        <v>5.3</v>
      </c>
      <c r="H20" s="145" t="s">
        <v>427</v>
      </c>
      <c r="K20" s="149"/>
    </row>
    <row r="21" spans="1:11" ht="14" thickTop="1" thickBot="1"/>
    <row r="22" spans="1:11" ht="18.75" customHeight="1" thickTop="1">
      <c r="A22" s="3342" t="s">
        <v>194</v>
      </c>
      <c r="B22" s="3343"/>
      <c r="C22" s="3343"/>
      <c r="D22" s="3343"/>
      <c r="E22" s="3343"/>
      <c r="F22" s="3343"/>
      <c r="G22" s="3343" t="s">
        <v>412</v>
      </c>
      <c r="H22" s="3344"/>
    </row>
    <row r="23" spans="1:11" ht="21.75" customHeight="1">
      <c r="A23" s="141">
        <v>1</v>
      </c>
      <c r="B23" s="3336" t="s">
        <v>421</v>
      </c>
      <c r="C23" s="3337"/>
      <c r="D23" s="3337"/>
      <c r="E23" s="3337"/>
      <c r="F23" s="3338"/>
      <c r="G23" s="3336">
        <v>1</v>
      </c>
      <c r="H23" s="3339"/>
    </row>
    <row r="24" spans="1:11" ht="21.75" customHeight="1">
      <c r="A24" s="141">
        <v>2</v>
      </c>
      <c r="B24" s="3336" t="s">
        <v>428</v>
      </c>
      <c r="C24" s="3337"/>
      <c r="D24" s="3337"/>
      <c r="E24" s="3337"/>
      <c r="F24" s="3338"/>
      <c r="G24" s="3336">
        <v>1</v>
      </c>
      <c r="H24" s="3372"/>
    </row>
    <row r="25" spans="1:11" ht="21.75" customHeight="1">
      <c r="A25" s="141">
        <v>3</v>
      </c>
      <c r="B25" s="3319"/>
      <c r="C25" s="3320"/>
      <c r="D25" s="3320"/>
      <c r="E25" s="3320"/>
      <c r="F25" s="3321"/>
      <c r="G25" s="3319"/>
      <c r="H25" s="3322"/>
    </row>
    <row r="26" spans="1:11" ht="21.75" customHeight="1">
      <c r="A26" s="141">
        <v>4</v>
      </c>
      <c r="B26" s="3319"/>
      <c r="C26" s="3320"/>
      <c r="D26" s="3320"/>
      <c r="E26" s="3320"/>
      <c r="F26" s="3321"/>
      <c r="G26" s="3319"/>
      <c r="H26" s="3322"/>
    </row>
    <row r="27" spans="1:11" ht="21.75" customHeight="1" thickBot="1">
      <c r="A27" s="146">
        <v>5</v>
      </c>
      <c r="B27" s="3323"/>
      <c r="C27" s="3324"/>
      <c r="D27" s="3324"/>
      <c r="E27" s="3324"/>
      <c r="F27" s="3325"/>
      <c r="G27" s="3323"/>
      <c r="H27" s="3326"/>
    </row>
    <row r="28" spans="1:11" ht="21.75" customHeight="1" thickTop="1" thickBot="1">
      <c r="A28" s="147" t="s">
        <v>62</v>
      </c>
      <c r="B28" s="3328" t="s">
        <v>414</v>
      </c>
      <c r="C28" s="3329"/>
      <c r="D28" s="3329"/>
      <c r="E28" s="3329"/>
      <c r="F28" s="3329"/>
      <c r="G28" s="144">
        <v>2</v>
      </c>
      <c r="H28" s="144" t="s">
        <v>429</v>
      </c>
    </row>
    <row r="29" spans="1:11" ht="14" thickTop="1" thickBot="1"/>
    <row r="30" spans="1:11" ht="13.5" customHeight="1" thickTop="1">
      <c r="B30" s="3331" t="s">
        <v>415</v>
      </c>
      <c r="C30" s="3331"/>
      <c r="D30" s="3331"/>
      <c r="E30" s="3331"/>
      <c r="F30" s="3370" t="s">
        <v>416</v>
      </c>
      <c r="G30" s="3334">
        <f>G20+G28</f>
        <v>7.3</v>
      </c>
      <c r="H30" s="3334" t="s">
        <v>430</v>
      </c>
    </row>
    <row r="31" spans="1:11" ht="13.5" customHeight="1" thickBot="1">
      <c r="B31" s="3331"/>
      <c r="C31" s="3331"/>
      <c r="D31" s="3331"/>
      <c r="E31" s="3331"/>
      <c r="F31" s="3371"/>
      <c r="G31" s="3335"/>
      <c r="H31" s="3335"/>
    </row>
    <row r="32" spans="1:11" ht="13.5" thickTop="1"/>
    <row r="33" spans="1:8" ht="32.25" customHeight="1">
      <c r="A33" s="3369" t="s">
        <v>418</v>
      </c>
      <c r="B33" s="3369"/>
      <c r="C33" s="3369"/>
      <c r="D33" s="3369"/>
      <c r="E33" s="3369"/>
      <c r="F33" s="3369"/>
      <c r="G33" s="3369"/>
      <c r="H33" s="3369"/>
    </row>
    <row r="34" spans="1:8" ht="25.5" customHeight="1">
      <c r="A34" s="3369" t="s">
        <v>2428</v>
      </c>
      <c r="B34" s="3369"/>
      <c r="C34" s="3369"/>
      <c r="D34" s="3369"/>
      <c r="E34" s="3369"/>
      <c r="F34" s="3369"/>
      <c r="G34" s="3369"/>
      <c r="H34" s="3369"/>
    </row>
    <row r="35" spans="1:8" ht="27" customHeight="1">
      <c r="A35" s="138" t="s">
        <v>419</v>
      </c>
      <c r="B35" s="138"/>
      <c r="C35" s="138"/>
      <c r="D35" s="138"/>
      <c r="E35" s="138"/>
      <c r="F35" s="138"/>
      <c r="G35" s="138"/>
      <c r="H35" s="138"/>
    </row>
    <row r="36" spans="1:8">
      <c r="A36" s="137"/>
      <c r="B36" s="137"/>
      <c r="C36" s="137"/>
      <c r="D36" s="137"/>
      <c r="E36" s="137"/>
      <c r="F36" s="137"/>
      <c r="G36" s="137"/>
      <c r="H36" s="137"/>
    </row>
    <row r="37" spans="1:8">
      <c r="A37" s="137"/>
      <c r="B37" s="137"/>
      <c r="C37" s="137"/>
      <c r="D37" s="137"/>
      <c r="E37" s="137"/>
      <c r="F37" s="137"/>
      <c r="G37" s="137"/>
      <c r="H37" s="137"/>
    </row>
    <row r="38" spans="1:8">
      <c r="A38" s="137"/>
      <c r="B38" s="137"/>
      <c r="C38" s="137"/>
      <c r="D38" s="137"/>
      <c r="E38" s="137"/>
      <c r="F38" s="137"/>
      <c r="G38" s="137"/>
      <c r="H38" s="137"/>
    </row>
    <row r="39" spans="1:8">
      <c r="A39" s="137"/>
      <c r="B39" s="137"/>
      <c r="C39" s="137"/>
      <c r="D39" s="137"/>
      <c r="E39" s="137"/>
      <c r="F39" s="137"/>
      <c r="G39" s="137"/>
      <c r="H39" s="137"/>
    </row>
    <row r="40" spans="1:8">
      <c r="A40" s="137"/>
      <c r="B40" s="137"/>
      <c r="C40" s="137"/>
      <c r="D40" s="137"/>
      <c r="E40" s="137"/>
      <c r="F40" s="137"/>
      <c r="G40" s="137"/>
      <c r="H40" s="137"/>
    </row>
    <row r="41" spans="1:8">
      <c r="A41" s="137"/>
      <c r="B41" s="137"/>
      <c r="C41" s="137"/>
      <c r="D41" s="137"/>
      <c r="E41" s="137"/>
      <c r="F41" s="137"/>
      <c r="G41" s="137"/>
      <c r="H41" s="137"/>
    </row>
    <row r="42" spans="1:8">
      <c r="A42" s="137"/>
      <c r="B42" s="137"/>
      <c r="C42" s="137"/>
      <c r="D42" s="137"/>
      <c r="E42" s="137"/>
      <c r="F42" s="137"/>
      <c r="G42" s="137"/>
      <c r="H42" s="137"/>
    </row>
  </sheetData>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8"/>
  <printOptions horizontalCentered="1"/>
  <pageMargins left="0.70866141732283472" right="0.70866141732283472" top="0.74803149606299213" bottom="0.74803149606299213" header="0.31496062992125984" footer="0.31496062992125984"/>
  <pageSetup paperSize="9" scale="68"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70C0"/>
  </sheetPr>
  <dimension ref="B1:M63"/>
  <sheetViews>
    <sheetView view="pageBreakPreview" topLeftCell="A58" zoomScaleNormal="100" zoomScaleSheetLayoutView="100" workbookViewId="0">
      <selection activeCell="D6" sqref="D6:G7"/>
    </sheetView>
  </sheetViews>
  <sheetFormatPr defaultColWidth="8.7265625" defaultRowHeight="13"/>
  <cols>
    <col min="1" max="1" width="1.08984375" style="1430" customWidth="1"/>
    <col min="2" max="2" width="11.36328125" style="1430" customWidth="1"/>
    <col min="3" max="3" width="7.26953125" style="1430" customWidth="1"/>
    <col min="4" max="4" width="8.90625" style="1430" customWidth="1"/>
    <col min="5" max="13" width="7.90625" style="1430" customWidth="1"/>
    <col min="14" max="14" width="1" style="1430" customWidth="1"/>
    <col min="15" max="16" width="7.26953125" style="1430" customWidth="1"/>
    <col min="17" max="16384" width="8.7265625" style="1430"/>
  </cols>
  <sheetData>
    <row r="1" spans="2:13" ht="16.5" customHeight="1">
      <c r="B1" s="1446" t="s">
        <v>2171</v>
      </c>
      <c r="C1" s="1437"/>
      <c r="D1" s="1437"/>
      <c r="E1" s="1437"/>
      <c r="F1" s="1437"/>
      <c r="G1" s="1437"/>
      <c r="H1" s="1437"/>
      <c r="I1" s="1437"/>
      <c r="J1" s="1437"/>
      <c r="K1" s="1437"/>
      <c r="L1" s="1437"/>
      <c r="M1" s="1437"/>
    </row>
    <row r="2" spans="2:13">
      <c r="B2" s="1437"/>
      <c r="C2" s="1437"/>
      <c r="D2" s="1437"/>
      <c r="E2" s="1437"/>
      <c r="F2" s="1437"/>
      <c r="G2" s="1437"/>
      <c r="H2" s="1437"/>
      <c r="I2" s="1438"/>
      <c r="J2" s="3385" t="s">
        <v>2130</v>
      </c>
      <c r="K2" s="3385"/>
      <c r="L2" s="3385"/>
      <c r="M2" s="3385"/>
    </row>
    <row r="3" spans="2:13" ht="14.25" customHeight="1">
      <c r="B3" s="1437"/>
      <c r="C3" s="1437"/>
      <c r="D3" s="1437"/>
      <c r="E3" s="1437"/>
      <c r="F3" s="1437"/>
      <c r="G3" s="1437"/>
      <c r="H3" s="1437"/>
      <c r="I3" s="1438"/>
      <c r="J3" s="1439"/>
      <c r="K3" s="1439"/>
      <c r="L3" s="1439"/>
      <c r="M3" s="1439"/>
    </row>
    <row r="4" spans="2:13" ht="27" customHeight="1">
      <c r="B4" s="3386" t="s">
        <v>2131</v>
      </c>
      <c r="C4" s="3386"/>
      <c r="D4" s="3386"/>
      <c r="E4" s="3386"/>
      <c r="F4" s="3386"/>
      <c r="G4" s="3386"/>
      <c r="H4" s="3386"/>
      <c r="I4" s="3386"/>
      <c r="J4" s="3386"/>
      <c r="K4" s="3386"/>
      <c r="L4" s="3386"/>
      <c r="M4" s="3386"/>
    </row>
    <row r="5" spans="2:13">
      <c r="B5" s="1437"/>
      <c r="C5" s="1437"/>
      <c r="D5" s="1437"/>
      <c r="E5" s="1437"/>
      <c r="F5" s="1437"/>
      <c r="G5" s="1437"/>
      <c r="H5" s="1437"/>
      <c r="I5" s="1437"/>
      <c r="J5" s="1437"/>
      <c r="K5" s="1437"/>
      <c r="L5" s="1437"/>
      <c r="M5" s="1437"/>
    </row>
    <row r="6" spans="2:13" ht="21.75" customHeight="1">
      <c r="B6" s="3373" t="s">
        <v>2132</v>
      </c>
      <c r="C6" s="3373"/>
      <c r="D6" s="3373"/>
      <c r="E6" s="3373"/>
      <c r="F6" s="3373"/>
      <c r="G6" s="3373"/>
      <c r="H6" s="3373" t="s">
        <v>2133</v>
      </c>
      <c r="I6" s="3373"/>
      <c r="J6" s="3373" t="s">
        <v>2134</v>
      </c>
      <c r="K6" s="3373"/>
      <c r="L6" s="3373"/>
      <c r="M6" s="3373"/>
    </row>
    <row r="7" spans="2:13" ht="21.75" customHeight="1">
      <c r="B7" s="3373"/>
      <c r="C7" s="3373"/>
      <c r="D7" s="3373"/>
      <c r="E7" s="3373"/>
      <c r="F7" s="3373"/>
      <c r="G7" s="3373"/>
      <c r="H7" s="3373" t="s">
        <v>2135</v>
      </c>
      <c r="I7" s="3373"/>
      <c r="J7" s="3373" t="s">
        <v>910</v>
      </c>
      <c r="K7" s="3373"/>
      <c r="L7" s="3373"/>
      <c r="M7" s="3373"/>
    </row>
    <row r="8" spans="2:13" ht="21.75" customHeight="1">
      <c r="B8" s="3373" t="s">
        <v>1973</v>
      </c>
      <c r="C8" s="3373"/>
      <c r="D8" s="3373" t="s">
        <v>2136</v>
      </c>
      <c r="E8" s="3373"/>
      <c r="F8" s="3373"/>
      <c r="G8" s="3373"/>
      <c r="H8" s="3373"/>
      <c r="I8" s="3373"/>
      <c r="J8" s="3373"/>
      <c r="K8" s="3373"/>
      <c r="L8" s="3373"/>
      <c r="M8" s="3373"/>
    </row>
    <row r="9" spans="2:13" ht="12" customHeight="1">
      <c r="B9" s="1439"/>
      <c r="C9" s="1439"/>
      <c r="D9" s="1439"/>
      <c r="E9" s="1439"/>
      <c r="F9" s="1439"/>
      <c r="G9" s="1439"/>
      <c r="H9" s="1439"/>
      <c r="I9" s="1439"/>
      <c r="J9" s="1439"/>
      <c r="K9" s="1439"/>
      <c r="L9" s="1439"/>
      <c r="M9" s="1439"/>
    </row>
    <row r="10" spans="2:13" ht="21.75" customHeight="1">
      <c r="B10" s="1437" t="s">
        <v>2137</v>
      </c>
      <c r="C10" s="1437"/>
      <c r="D10" s="1437"/>
      <c r="E10" s="1438"/>
      <c r="F10" s="1438"/>
      <c r="G10" s="1437"/>
      <c r="H10" s="1437"/>
      <c r="I10" s="1437"/>
      <c r="J10" s="1437"/>
      <c r="K10" s="1437"/>
      <c r="L10" s="1437"/>
      <c r="M10" s="1437"/>
    </row>
    <row r="11" spans="2:13" ht="21.75" customHeight="1">
      <c r="B11" s="3373" t="s">
        <v>2138</v>
      </c>
      <c r="C11" s="3373"/>
      <c r="D11" s="3373"/>
      <c r="E11" s="3374" t="s">
        <v>2139</v>
      </c>
      <c r="F11" s="3375"/>
      <c r="G11" s="3375"/>
      <c r="H11" s="3376" t="s">
        <v>2140</v>
      </c>
      <c r="I11" s="3377"/>
      <c r="J11" s="3378" t="s">
        <v>2141</v>
      </c>
      <c r="K11" s="3379"/>
      <c r="L11" s="3379"/>
      <c r="M11" s="3380"/>
    </row>
    <row r="12" spans="2:13" ht="8.25" customHeight="1">
      <c r="B12" s="1440"/>
      <c r="C12" s="1440"/>
      <c r="D12" s="1440"/>
      <c r="E12" s="1441"/>
      <c r="F12" s="1441"/>
      <c r="G12" s="1441"/>
      <c r="H12" s="1441"/>
      <c r="I12" s="1441"/>
      <c r="J12" s="1441"/>
      <c r="K12" s="1441"/>
      <c r="L12" s="1441"/>
      <c r="M12" s="1441"/>
    </row>
    <row r="13" spans="2:13" ht="21.75" customHeight="1">
      <c r="B13" s="1442" t="s">
        <v>2142</v>
      </c>
      <c r="C13" s="3373" t="s">
        <v>2143</v>
      </c>
      <c r="D13" s="3373"/>
      <c r="E13" s="3373" t="s">
        <v>2144</v>
      </c>
      <c r="F13" s="3373"/>
      <c r="G13" s="3373"/>
      <c r="H13" s="3373"/>
      <c r="I13" s="3373"/>
      <c r="J13" s="3373"/>
      <c r="K13" s="3373"/>
      <c r="L13" s="3373"/>
      <c r="M13" s="3373"/>
    </row>
    <row r="14" spans="2:13" ht="21.75" customHeight="1">
      <c r="B14" s="1443" t="s">
        <v>2145</v>
      </c>
      <c r="C14" s="3373" t="s">
        <v>2146</v>
      </c>
      <c r="D14" s="3373"/>
      <c r="E14" s="3382" t="s">
        <v>2147</v>
      </c>
      <c r="F14" s="3383"/>
      <c r="G14" s="3383"/>
      <c r="H14" s="3383"/>
      <c r="I14" s="3383"/>
      <c r="J14" s="3383"/>
      <c r="K14" s="3383"/>
      <c r="L14" s="3383"/>
      <c r="M14" s="3384"/>
    </row>
    <row r="15" spans="2:13" ht="21.75" customHeight="1">
      <c r="B15" s="1443" t="s">
        <v>2148</v>
      </c>
      <c r="C15" s="3373" t="s">
        <v>2146</v>
      </c>
      <c r="D15" s="3373"/>
      <c r="E15" s="3373"/>
      <c r="F15" s="3373"/>
      <c r="G15" s="3373"/>
      <c r="H15" s="3373"/>
      <c r="I15" s="3373"/>
      <c r="J15" s="3373"/>
      <c r="K15" s="3373"/>
      <c r="L15" s="3373"/>
      <c r="M15" s="3373"/>
    </row>
    <row r="16" spans="2:13" ht="21.75" customHeight="1">
      <c r="B16" s="1443" t="s">
        <v>2149</v>
      </c>
      <c r="C16" s="3373" t="s">
        <v>2146</v>
      </c>
      <c r="D16" s="3373"/>
      <c r="E16" s="3373"/>
      <c r="F16" s="3373"/>
      <c r="G16" s="3373"/>
      <c r="H16" s="3373"/>
      <c r="I16" s="3373"/>
      <c r="J16" s="3373"/>
      <c r="K16" s="3373"/>
      <c r="L16" s="3373"/>
      <c r="M16" s="3373"/>
    </row>
    <row r="17" spans="2:13" ht="21.75" customHeight="1">
      <c r="B17" s="1443" t="s">
        <v>2150</v>
      </c>
      <c r="C17" s="3373" t="s">
        <v>2146</v>
      </c>
      <c r="D17" s="3373"/>
      <c r="E17" s="3373"/>
      <c r="F17" s="3373"/>
      <c r="G17" s="3373"/>
      <c r="H17" s="3373"/>
      <c r="I17" s="3373"/>
      <c r="J17" s="3373"/>
      <c r="K17" s="3373"/>
      <c r="L17" s="3373"/>
      <c r="M17" s="3373"/>
    </row>
    <row r="18" spans="2:13" ht="21.75" customHeight="1">
      <c r="B18" s="1443" t="s">
        <v>2151</v>
      </c>
      <c r="C18" s="3373" t="s">
        <v>2146</v>
      </c>
      <c r="D18" s="3373"/>
      <c r="E18" s="3373"/>
      <c r="F18" s="3373"/>
      <c r="G18" s="3373"/>
      <c r="H18" s="3373"/>
      <c r="I18" s="3373"/>
      <c r="J18" s="3373"/>
      <c r="K18" s="3373"/>
      <c r="L18" s="3373"/>
      <c r="M18" s="3373"/>
    </row>
    <row r="19" spans="2:13" ht="21.75" customHeight="1">
      <c r="B19" s="1443" t="s">
        <v>2152</v>
      </c>
      <c r="C19" s="3373" t="s">
        <v>2146</v>
      </c>
      <c r="D19" s="3373"/>
      <c r="E19" s="3373"/>
      <c r="F19" s="3373"/>
      <c r="G19" s="3373"/>
      <c r="H19" s="3373"/>
      <c r="I19" s="3373"/>
      <c r="J19" s="3373"/>
      <c r="K19" s="3373"/>
      <c r="L19" s="3373"/>
      <c r="M19" s="3373"/>
    </row>
    <row r="20" spans="2:13" ht="21.75" customHeight="1">
      <c r="B20" s="1443" t="s">
        <v>2153</v>
      </c>
      <c r="C20" s="3373" t="s">
        <v>2146</v>
      </c>
      <c r="D20" s="3373"/>
      <c r="E20" s="3373"/>
      <c r="F20" s="3373"/>
      <c r="G20" s="3373"/>
      <c r="H20" s="3373"/>
      <c r="I20" s="3373"/>
      <c r="J20" s="3373"/>
      <c r="K20" s="3373"/>
      <c r="L20" s="3373"/>
      <c r="M20" s="3373"/>
    </row>
    <row r="21" spans="2:13" ht="14.25" customHeight="1">
      <c r="B21" s="1437"/>
      <c r="C21" s="1439"/>
      <c r="D21" s="1439"/>
      <c r="E21" s="1439"/>
      <c r="F21" s="1439"/>
      <c r="G21" s="1439"/>
      <c r="H21" s="1439"/>
      <c r="I21" s="1439"/>
      <c r="J21" s="1439"/>
      <c r="K21" s="1439"/>
      <c r="L21" s="1439"/>
      <c r="M21" s="1439"/>
    </row>
    <row r="22" spans="2:13" ht="21.75" customHeight="1">
      <c r="B22" s="1437" t="s">
        <v>2154</v>
      </c>
      <c r="C22" s="1437"/>
      <c r="D22" s="1437"/>
      <c r="E22" s="1437"/>
      <c r="F22" s="1437"/>
      <c r="G22" s="1437"/>
      <c r="H22" s="1437"/>
      <c r="I22" s="1437"/>
      <c r="J22" s="1437"/>
      <c r="K22" s="1437"/>
      <c r="L22" s="1437"/>
      <c r="M22" s="1437"/>
    </row>
    <row r="23" spans="2:13" ht="21.75" customHeight="1">
      <c r="B23" s="3373" t="s">
        <v>2138</v>
      </c>
      <c r="C23" s="3373"/>
      <c r="D23" s="3373"/>
      <c r="E23" s="3374" t="s">
        <v>2139</v>
      </c>
      <c r="F23" s="3375"/>
      <c r="G23" s="3375"/>
      <c r="H23" s="3376" t="s">
        <v>2140</v>
      </c>
      <c r="I23" s="3377"/>
      <c r="J23" s="3378" t="s">
        <v>2155</v>
      </c>
      <c r="K23" s="3379"/>
      <c r="L23" s="3379"/>
      <c r="M23" s="3380"/>
    </row>
    <row r="24" spans="2:13" ht="6.75" customHeight="1">
      <c r="B24" s="1440"/>
      <c r="C24" s="1440"/>
      <c r="D24" s="1440"/>
      <c r="E24" s="1441"/>
      <c r="F24" s="1441"/>
      <c r="G24" s="1441"/>
      <c r="H24" s="1441"/>
      <c r="I24" s="1441"/>
      <c r="J24" s="1441"/>
      <c r="K24" s="1441"/>
      <c r="L24" s="1441"/>
      <c r="M24" s="1441"/>
    </row>
    <row r="25" spans="2:13" ht="21.75" customHeight="1">
      <c r="B25" s="1442" t="s">
        <v>2142</v>
      </c>
      <c r="C25" s="3373" t="s">
        <v>2143</v>
      </c>
      <c r="D25" s="3373"/>
      <c r="E25" s="3373" t="s">
        <v>2144</v>
      </c>
      <c r="F25" s="3373"/>
      <c r="G25" s="3373"/>
      <c r="H25" s="3373"/>
      <c r="I25" s="3373"/>
      <c r="J25" s="3373"/>
      <c r="K25" s="3373"/>
      <c r="L25" s="3373"/>
      <c r="M25" s="3373"/>
    </row>
    <row r="26" spans="2:13" ht="21.75" customHeight="1">
      <c r="B26" s="1443" t="s">
        <v>2145</v>
      </c>
      <c r="C26" s="3373" t="s">
        <v>2146</v>
      </c>
      <c r="D26" s="3373"/>
      <c r="E26" s="3382" t="s">
        <v>2147</v>
      </c>
      <c r="F26" s="3383"/>
      <c r="G26" s="3383"/>
      <c r="H26" s="3383"/>
      <c r="I26" s="3383"/>
      <c r="J26" s="3383"/>
      <c r="K26" s="3383"/>
      <c r="L26" s="3383"/>
      <c r="M26" s="3384"/>
    </row>
    <row r="27" spans="2:13" ht="21.75" customHeight="1">
      <c r="B27" s="1443" t="s">
        <v>2148</v>
      </c>
      <c r="C27" s="3373" t="s">
        <v>2146</v>
      </c>
      <c r="D27" s="3373"/>
      <c r="E27" s="3373"/>
      <c r="F27" s="3373"/>
      <c r="G27" s="3373"/>
      <c r="H27" s="3373"/>
      <c r="I27" s="3373"/>
      <c r="J27" s="3373"/>
      <c r="K27" s="3373"/>
      <c r="L27" s="3373"/>
      <c r="M27" s="3373"/>
    </row>
    <row r="28" spans="2:13" ht="21.75" customHeight="1">
      <c r="B28" s="1443" t="s">
        <v>2149</v>
      </c>
      <c r="C28" s="3373" t="s">
        <v>2146</v>
      </c>
      <c r="D28" s="3373"/>
      <c r="E28" s="3373"/>
      <c r="F28" s="3373"/>
      <c r="G28" s="3373"/>
      <c r="H28" s="3373"/>
      <c r="I28" s="3373"/>
      <c r="J28" s="3373"/>
      <c r="K28" s="3373"/>
      <c r="L28" s="3373"/>
      <c r="M28" s="3373"/>
    </row>
    <row r="29" spans="2:13" ht="21.75" customHeight="1">
      <c r="B29" s="1443" t="s">
        <v>2150</v>
      </c>
      <c r="C29" s="3373" t="s">
        <v>2146</v>
      </c>
      <c r="D29" s="3373"/>
      <c r="E29" s="3373"/>
      <c r="F29" s="3373"/>
      <c r="G29" s="3373"/>
      <c r="H29" s="3373"/>
      <c r="I29" s="3373"/>
      <c r="J29" s="3373"/>
      <c r="K29" s="3373"/>
      <c r="L29" s="3373"/>
      <c r="M29" s="3373"/>
    </row>
    <row r="30" spans="2:13" ht="21.75" customHeight="1">
      <c r="B30" s="1443" t="s">
        <v>2151</v>
      </c>
      <c r="C30" s="3373" t="s">
        <v>2146</v>
      </c>
      <c r="D30" s="3373"/>
      <c r="E30" s="3373"/>
      <c r="F30" s="3373"/>
      <c r="G30" s="3373"/>
      <c r="H30" s="3373"/>
      <c r="I30" s="3373"/>
      <c r="J30" s="3373"/>
      <c r="K30" s="3373"/>
      <c r="L30" s="3373"/>
      <c r="M30" s="3373"/>
    </row>
    <row r="31" spans="2:13" ht="21.75" customHeight="1">
      <c r="B31" s="1443" t="s">
        <v>2152</v>
      </c>
      <c r="C31" s="3373" t="s">
        <v>2146</v>
      </c>
      <c r="D31" s="3373"/>
      <c r="E31" s="3373"/>
      <c r="F31" s="3373"/>
      <c r="G31" s="3373"/>
      <c r="H31" s="3373"/>
      <c r="I31" s="3373"/>
      <c r="J31" s="3373"/>
      <c r="K31" s="3373"/>
      <c r="L31" s="3373"/>
      <c r="M31" s="3373"/>
    </row>
    <row r="32" spans="2:13" ht="21.75" customHeight="1">
      <c r="B32" s="1443" t="s">
        <v>2153</v>
      </c>
      <c r="C32" s="3373" t="s">
        <v>2146</v>
      </c>
      <c r="D32" s="3373"/>
      <c r="E32" s="3373"/>
      <c r="F32" s="3373"/>
      <c r="G32" s="3373"/>
      <c r="H32" s="3373"/>
      <c r="I32" s="3373"/>
      <c r="J32" s="3373"/>
      <c r="K32" s="3373"/>
      <c r="L32" s="3373"/>
      <c r="M32" s="3373"/>
    </row>
    <row r="33" spans="2:13" ht="35.25" customHeight="1">
      <c r="B33" s="3387" t="s">
        <v>2156</v>
      </c>
      <c r="C33" s="3387"/>
      <c r="D33" s="3387"/>
      <c r="E33" s="3387"/>
      <c r="F33" s="3387"/>
      <c r="G33" s="3387"/>
      <c r="H33" s="3387"/>
      <c r="I33" s="3387"/>
      <c r="J33" s="3387"/>
      <c r="K33" s="3387"/>
      <c r="L33" s="3387"/>
      <c r="M33" s="3387"/>
    </row>
    <row r="34" spans="2:13" ht="21.75" customHeight="1">
      <c r="B34" s="3388" t="s">
        <v>2157</v>
      </c>
      <c r="C34" s="3388"/>
      <c r="D34" s="3388"/>
      <c r="E34" s="3388"/>
      <c r="F34" s="3388"/>
      <c r="G34" s="3388"/>
      <c r="H34" s="3388"/>
      <c r="I34" s="3388"/>
      <c r="J34" s="3388"/>
      <c r="K34" s="3388"/>
      <c r="L34" s="3388"/>
      <c r="M34" s="3388"/>
    </row>
    <row r="35" spans="2:13" ht="21" customHeight="1">
      <c r="B35" s="3388" t="s">
        <v>2158</v>
      </c>
      <c r="C35" s="3388"/>
      <c r="D35" s="3388"/>
      <c r="E35" s="3388"/>
      <c r="F35" s="3388"/>
      <c r="G35" s="3388"/>
      <c r="H35" s="3388"/>
      <c r="I35" s="3388"/>
      <c r="J35" s="3388"/>
      <c r="K35" s="3388"/>
      <c r="L35" s="3388"/>
      <c r="M35" s="3388"/>
    </row>
    <row r="36" spans="2:13" ht="31.5" customHeight="1">
      <c r="B36" s="3389" t="s">
        <v>2159</v>
      </c>
      <c r="C36" s="3389"/>
      <c r="D36" s="3389"/>
      <c r="E36" s="3389"/>
      <c r="F36" s="3389"/>
      <c r="G36" s="3389"/>
      <c r="H36" s="3389"/>
      <c r="I36" s="3389"/>
      <c r="J36" s="3389"/>
      <c r="K36" s="3389"/>
      <c r="L36" s="3389"/>
      <c r="M36" s="3389"/>
    </row>
    <row r="37" spans="2:13" ht="22.5" customHeight="1">
      <c r="B37" s="3388" t="s">
        <v>2160</v>
      </c>
      <c r="C37" s="3388"/>
      <c r="D37" s="3388"/>
      <c r="E37" s="3388"/>
      <c r="F37" s="3388"/>
      <c r="G37" s="3388"/>
      <c r="H37" s="3388"/>
      <c r="I37" s="3388"/>
      <c r="J37" s="3388"/>
      <c r="K37" s="3388"/>
      <c r="L37" s="3388"/>
      <c r="M37" s="3388"/>
    </row>
    <row r="38" spans="2:13" ht="33.75" customHeight="1">
      <c r="B38" s="3389" t="s">
        <v>2161</v>
      </c>
      <c r="C38" s="3389"/>
      <c r="D38" s="3389"/>
      <c r="E38" s="3389"/>
      <c r="F38" s="3389"/>
      <c r="G38" s="3389"/>
      <c r="H38" s="3389"/>
      <c r="I38" s="3389"/>
      <c r="J38" s="3389"/>
      <c r="K38" s="3389"/>
      <c r="L38" s="3389"/>
      <c r="M38" s="3389"/>
    </row>
    <row r="39" spans="2:13" ht="21" customHeight="1">
      <c r="B39" s="3388" t="s">
        <v>2162</v>
      </c>
      <c r="C39" s="3388"/>
      <c r="D39" s="3388"/>
      <c r="E39" s="3388"/>
      <c r="F39" s="3388"/>
      <c r="G39" s="3388"/>
      <c r="H39" s="3388"/>
      <c r="I39" s="3388"/>
      <c r="J39" s="3388"/>
      <c r="K39" s="3388"/>
      <c r="L39" s="3388"/>
      <c r="M39" s="3388"/>
    </row>
    <row r="40" spans="2:13" ht="22.5" customHeight="1">
      <c r="B40" s="1444" t="s">
        <v>2163</v>
      </c>
      <c r="C40" s="1437"/>
      <c r="D40" s="1437"/>
      <c r="E40" s="1437"/>
      <c r="F40" s="1437"/>
      <c r="G40" s="1437"/>
      <c r="H40" s="1437"/>
      <c r="I40" s="1437"/>
      <c r="J40" s="1437"/>
      <c r="K40" s="1437"/>
      <c r="L40" s="1437"/>
      <c r="M40" s="1437"/>
    </row>
    <row r="41" spans="2:13" ht="22.5" customHeight="1">
      <c r="B41" s="1437"/>
      <c r="C41" s="1437"/>
      <c r="D41" s="1437"/>
      <c r="E41" s="1437"/>
      <c r="F41" s="1437"/>
      <c r="G41" s="1437"/>
      <c r="H41" s="1437"/>
      <c r="I41" s="1437"/>
      <c r="J41" s="1437"/>
      <c r="K41" s="1437"/>
      <c r="L41" s="1437"/>
      <c r="M41" s="1437"/>
    </row>
    <row r="42" spans="2:13" ht="22.5" customHeight="1">
      <c r="B42" s="1437" t="s">
        <v>2137</v>
      </c>
      <c r="C42" s="1437"/>
      <c r="D42" s="1437"/>
      <c r="E42" s="1437"/>
      <c r="F42" s="1437"/>
      <c r="G42" s="1437"/>
      <c r="H42" s="1437"/>
      <c r="I42" s="1445"/>
      <c r="J42" s="3390" t="s">
        <v>2164</v>
      </c>
      <c r="K42" s="3391"/>
      <c r="L42" s="3392" t="s">
        <v>2165</v>
      </c>
      <c r="M42" s="3393"/>
    </row>
    <row r="43" spans="2:13" ht="22.5" customHeight="1">
      <c r="B43" s="3373" t="s">
        <v>2166</v>
      </c>
      <c r="C43" s="3373"/>
      <c r="D43" s="3373"/>
      <c r="E43" s="1442" t="s">
        <v>2167</v>
      </c>
      <c r="F43" s="1442" t="s">
        <v>2168</v>
      </c>
      <c r="G43" s="3373" t="s">
        <v>2169</v>
      </c>
      <c r="H43" s="3373"/>
      <c r="I43" s="3394"/>
      <c r="J43" s="3394" t="s">
        <v>2170</v>
      </c>
      <c r="K43" s="3394"/>
      <c r="L43" s="3394"/>
      <c r="M43" s="3394"/>
    </row>
    <row r="44" spans="2:13" ht="22.5" customHeight="1">
      <c r="B44" s="3374"/>
      <c r="C44" s="3375"/>
      <c r="D44" s="3381"/>
      <c r="E44" s="1443"/>
      <c r="F44" s="1443"/>
      <c r="G44" s="3374"/>
      <c r="H44" s="3375"/>
      <c r="I44" s="3381"/>
      <c r="J44" s="3374"/>
      <c r="K44" s="3375"/>
      <c r="L44" s="3375"/>
      <c r="M44" s="3381"/>
    </row>
    <row r="45" spans="2:13" ht="22.5" customHeight="1">
      <c r="B45" s="3374"/>
      <c r="C45" s="3375"/>
      <c r="D45" s="3381"/>
      <c r="E45" s="1443"/>
      <c r="F45" s="1443"/>
      <c r="G45" s="3374"/>
      <c r="H45" s="3375"/>
      <c r="I45" s="3381"/>
      <c r="J45" s="3374"/>
      <c r="K45" s="3375"/>
      <c r="L45" s="3375"/>
      <c r="M45" s="3381"/>
    </row>
    <row r="46" spans="2:13" ht="22.5" customHeight="1">
      <c r="B46" s="3374"/>
      <c r="C46" s="3375"/>
      <c r="D46" s="3381"/>
      <c r="E46" s="1443"/>
      <c r="F46" s="1443"/>
      <c r="G46" s="3374"/>
      <c r="H46" s="3375"/>
      <c r="I46" s="3381"/>
      <c r="J46" s="3374"/>
      <c r="K46" s="3375"/>
      <c r="L46" s="3375"/>
      <c r="M46" s="3381"/>
    </row>
    <row r="47" spans="2:13" ht="22.5" customHeight="1">
      <c r="B47" s="3374"/>
      <c r="C47" s="3375"/>
      <c r="D47" s="3381"/>
      <c r="E47" s="1443"/>
      <c r="F47" s="1443"/>
      <c r="G47" s="3374"/>
      <c r="H47" s="3375"/>
      <c r="I47" s="3381"/>
      <c r="J47" s="3374"/>
      <c r="K47" s="3375"/>
      <c r="L47" s="3375"/>
      <c r="M47" s="3381"/>
    </row>
    <row r="48" spans="2:13" ht="22.5" customHeight="1">
      <c r="B48" s="3374"/>
      <c r="C48" s="3375"/>
      <c r="D48" s="3381"/>
      <c r="E48" s="1443"/>
      <c r="F48" s="1443"/>
      <c r="G48" s="3374"/>
      <c r="H48" s="3375"/>
      <c r="I48" s="3381"/>
      <c r="J48" s="3374"/>
      <c r="K48" s="3375"/>
      <c r="L48" s="3375"/>
      <c r="M48" s="3381"/>
    </row>
    <row r="49" spans="2:13" ht="22.5" customHeight="1">
      <c r="B49" s="3374"/>
      <c r="C49" s="3375"/>
      <c r="D49" s="3381"/>
      <c r="E49" s="1443"/>
      <c r="F49" s="1443"/>
      <c r="G49" s="3374"/>
      <c r="H49" s="3375"/>
      <c r="I49" s="3381"/>
      <c r="J49" s="3374"/>
      <c r="K49" s="3375"/>
      <c r="L49" s="3375"/>
      <c r="M49" s="3381"/>
    </row>
    <row r="50" spans="2:13" ht="22.5" customHeight="1">
      <c r="B50" s="3374"/>
      <c r="C50" s="3375"/>
      <c r="D50" s="3381"/>
      <c r="E50" s="1443"/>
      <c r="F50" s="1443"/>
      <c r="G50" s="3374"/>
      <c r="H50" s="3375"/>
      <c r="I50" s="3381"/>
      <c r="J50" s="3374"/>
      <c r="K50" s="3375"/>
      <c r="L50" s="3375"/>
      <c r="M50" s="3381"/>
    </row>
    <row r="51" spans="2:13" ht="22.5" customHeight="1">
      <c r="B51" s="3374"/>
      <c r="C51" s="3375"/>
      <c r="D51" s="3381"/>
      <c r="E51" s="1443"/>
      <c r="F51" s="1443"/>
      <c r="G51" s="3374"/>
      <c r="H51" s="3375"/>
      <c r="I51" s="3381"/>
      <c r="J51" s="3374"/>
      <c r="K51" s="3375"/>
      <c r="L51" s="3375"/>
      <c r="M51" s="3381"/>
    </row>
    <row r="52" spans="2:13" ht="14.25" customHeight="1">
      <c r="B52" s="1437"/>
      <c r="C52" s="1437"/>
      <c r="D52" s="1437"/>
      <c r="E52" s="1437"/>
      <c r="F52" s="1437"/>
      <c r="G52" s="1437"/>
      <c r="H52" s="1437"/>
      <c r="I52" s="1437"/>
      <c r="J52" s="1437"/>
      <c r="K52" s="1437"/>
      <c r="L52" s="1437"/>
      <c r="M52" s="1437"/>
    </row>
    <row r="53" spans="2:13" ht="22.5" customHeight="1">
      <c r="B53" s="1437" t="s">
        <v>2154</v>
      </c>
      <c r="C53" s="1437"/>
      <c r="D53" s="1437"/>
      <c r="E53" s="1437"/>
      <c r="F53" s="1437"/>
      <c r="G53" s="1437"/>
      <c r="H53" s="1437"/>
      <c r="I53" s="1445"/>
      <c r="J53" s="3390" t="s">
        <v>2164</v>
      </c>
      <c r="K53" s="3391"/>
      <c r="L53" s="3392" t="s">
        <v>2165</v>
      </c>
      <c r="M53" s="3393"/>
    </row>
    <row r="54" spans="2:13" ht="22.5" customHeight="1">
      <c r="B54" s="3373" t="s">
        <v>2166</v>
      </c>
      <c r="C54" s="3373"/>
      <c r="D54" s="3373"/>
      <c r="E54" s="1442" t="s">
        <v>2167</v>
      </c>
      <c r="F54" s="1442" t="s">
        <v>2168</v>
      </c>
      <c r="G54" s="3373" t="s">
        <v>2169</v>
      </c>
      <c r="H54" s="3373"/>
      <c r="I54" s="3394"/>
      <c r="J54" s="3394" t="s">
        <v>2170</v>
      </c>
      <c r="K54" s="3394"/>
      <c r="L54" s="3394"/>
      <c r="M54" s="3394"/>
    </row>
    <row r="55" spans="2:13" ht="22.5" customHeight="1">
      <c r="B55" s="3374"/>
      <c r="C55" s="3375"/>
      <c r="D55" s="3381"/>
      <c r="E55" s="1443"/>
      <c r="F55" s="1443"/>
      <c r="G55" s="3374"/>
      <c r="H55" s="3375"/>
      <c r="I55" s="3381"/>
      <c r="J55" s="3374"/>
      <c r="K55" s="3375"/>
      <c r="L55" s="3375"/>
      <c r="M55" s="3381"/>
    </row>
    <row r="56" spans="2:13" ht="22.5" customHeight="1">
      <c r="B56" s="3374"/>
      <c r="C56" s="3375"/>
      <c r="D56" s="3381"/>
      <c r="E56" s="1443"/>
      <c r="F56" s="1443"/>
      <c r="G56" s="3374"/>
      <c r="H56" s="3375"/>
      <c r="I56" s="3381"/>
      <c r="J56" s="3374"/>
      <c r="K56" s="3375"/>
      <c r="L56" s="3375"/>
      <c r="M56" s="3381"/>
    </row>
    <row r="57" spans="2:13" ht="22.5" customHeight="1">
      <c r="B57" s="3374"/>
      <c r="C57" s="3375"/>
      <c r="D57" s="3381"/>
      <c r="E57" s="1443"/>
      <c r="F57" s="1443"/>
      <c r="G57" s="3374"/>
      <c r="H57" s="3375"/>
      <c r="I57" s="3381"/>
      <c r="J57" s="3374"/>
      <c r="K57" s="3375"/>
      <c r="L57" s="3375"/>
      <c r="M57" s="3381"/>
    </row>
    <row r="58" spans="2:13" ht="22.5" customHeight="1">
      <c r="B58" s="3374"/>
      <c r="C58" s="3375"/>
      <c r="D58" s="3381"/>
      <c r="E58" s="1443"/>
      <c r="F58" s="1443"/>
      <c r="G58" s="3374"/>
      <c r="H58" s="3375"/>
      <c r="I58" s="3381"/>
      <c r="J58" s="3374"/>
      <c r="K58" s="3375"/>
      <c r="L58" s="3375"/>
      <c r="M58" s="3381"/>
    </row>
    <row r="59" spans="2:13" ht="22.5" customHeight="1">
      <c r="B59" s="3374"/>
      <c r="C59" s="3375"/>
      <c r="D59" s="3381"/>
      <c r="E59" s="1443"/>
      <c r="F59" s="1443"/>
      <c r="G59" s="3374"/>
      <c r="H59" s="3375"/>
      <c r="I59" s="3381"/>
      <c r="J59" s="3374"/>
      <c r="K59" s="3375"/>
      <c r="L59" s="3375"/>
      <c r="M59" s="3381"/>
    </row>
    <row r="60" spans="2:13" ht="22.5" customHeight="1">
      <c r="B60" s="3374"/>
      <c r="C60" s="3375"/>
      <c r="D60" s="3381"/>
      <c r="E60" s="1443"/>
      <c r="F60" s="1443"/>
      <c r="G60" s="3374"/>
      <c r="H60" s="3375"/>
      <c r="I60" s="3381"/>
      <c r="J60" s="3374"/>
      <c r="K60" s="3375"/>
      <c r="L60" s="3375"/>
      <c r="M60" s="3381"/>
    </row>
    <row r="61" spans="2:13" ht="22.5" customHeight="1">
      <c r="B61" s="3374"/>
      <c r="C61" s="3375"/>
      <c r="D61" s="3381"/>
      <c r="E61" s="1443"/>
      <c r="F61" s="1443"/>
      <c r="G61" s="3374"/>
      <c r="H61" s="3375"/>
      <c r="I61" s="3381"/>
      <c r="J61" s="3374"/>
      <c r="K61" s="3375"/>
      <c r="L61" s="3375"/>
      <c r="M61" s="3381"/>
    </row>
    <row r="62" spans="2:13" ht="22.5" customHeight="1">
      <c r="B62" s="3374"/>
      <c r="C62" s="3375"/>
      <c r="D62" s="3381"/>
      <c r="E62" s="1443"/>
      <c r="F62" s="1443"/>
      <c r="G62" s="3374"/>
      <c r="H62" s="3375"/>
      <c r="I62" s="3381"/>
      <c r="J62" s="3374"/>
      <c r="K62" s="3375"/>
      <c r="L62" s="3375"/>
      <c r="M62" s="3381"/>
    </row>
    <row r="63" spans="2:13" ht="6" customHeight="1"/>
  </sheetData>
  <mergeCells count="115">
    <mergeCell ref="B62:D62"/>
    <mergeCell ref="G62:I62"/>
    <mergeCell ref="J62:M62"/>
    <mergeCell ref="B59:D59"/>
    <mergeCell ref="G59:I59"/>
    <mergeCell ref="J59:M59"/>
    <mergeCell ref="B60:D60"/>
    <mergeCell ref="G60:I60"/>
    <mergeCell ref="J60:M60"/>
    <mergeCell ref="B61:D61"/>
    <mergeCell ref="G61:I61"/>
    <mergeCell ref="J61:M61"/>
    <mergeCell ref="B56:D56"/>
    <mergeCell ref="G56:I56"/>
    <mergeCell ref="J56:M56"/>
    <mergeCell ref="B57:D57"/>
    <mergeCell ref="G57:I57"/>
    <mergeCell ref="J57:M57"/>
    <mergeCell ref="B58:D58"/>
    <mergeCell ref="G58:I58"/>
    <mergeCell ref="J58:M58"/>
    <mergeCell ref="B47:D47"/>
    <mergeCell ref="G47:I47"/>
    <mergeCell ref="J47:M47"/>
    <mergeCell ref="B54:D54"/>
    <mergeCell ref="G54:I54"/>
    <mergeCell ref="J54:M54"/>
    <mergeCell ref="B55:D55"/>
    <mergeCell ref="G55:I55"/>
    <mergeCell ref="J55:M55"/>
    <mergeCell ref="J53:K53"/>
    <mergeCell ref="L53:M53"/>
    <mergeCell ref="B49:D49"/>
    <mergeCell ref="G49:I49"/>
    <mergeCell ref="J49:M49"/>
    <mergeCell ref="B50:D50"/>
    <mergeCell ref="G50:I50"/>
    <mergeCell ref="J50:M50"/>
    <mergeCell ref="B51:D51"/>
    <mergeCell ref="G51:I51"/>
    <mergeCell ref="J51:M51"/>
    <mergeCell ref="J42:K42"/>
    <mergeCell ref="L42:M42"/>
    <mergeCell ref="B43:D43"/>
    <mergeCell ref="G43:I43"/>
    <mergeCell ref="J43:M43"/>
    <mergeCell ref="B45:D45"/>
    <mergeCell ref="G45:I45"/>
    <mergeCell ref="J45:M45"/>
    <mergeCell ref="B46:D46"/>
    <mergeCell ref="G46:I46"/>
    <mergeCell ref="J46:M46"/>
    <mergeCell ref="C32:D32"/>
    <mergeCell ref="E32:M32"/>
    <mergeCell ref="B33:M33"/>
    <mergeCell ref="B34:M34"/>
    <mergeCell ref="B35:M35"/>
    <mergeCell ref="B36:M36"/>
    <mergeCell ref="B37:M37"/>
    <mergeCell ref="B38:M38"/>
    <mergeCell ref="B39:M39"/>
    <mergeCell ref="C27:D27"/>
    <mergeCell ref="E27:M27"/>
    <mergeCell ref="C28:D28"/>
    <mergeCell ref="E28:M28"/>
    <mergeCell ref="C29:D29"/>
    <mergeCell ref="E29:M29"/>
    <mergeCell ref="C30:D30"/>
    <mergeCell ref="E30:M30"/>
    <mergeCell ref="C31:D31"/>
    <mergeCell ref="E31:M31"/>
    <mergeCell ref="C20:D20"/>
    <mergeCell ref="E20:M20"/>
    <mergeCell ref="B23:D23"/>
    <mergeCell ref="E23:G23"/>
    <mergeCell ref="H23:I23"/>
    <mergeCell ref="J23:M23"/>
    <mergeCell ref="C25:D25"/>
    <mergeCell ref="E25:M25"/>
    <mergeCell ref="C26:D26"/>
    <mergeCell ref="E26:M26"/>
    <mergeCell ref="J2:M2"/>
    <mergeCell ref="B4:M4"/>
    <mergeCell ref="B6:C7"/>
    <mergeCell ref="D6:G7"/>
    <mergeCell ref="H6:I6"/>
    <mergeCell ref="J6:M6"/>
    <mergeCell ref="H7:I7"/>
    <mergeCell ref="J7:M7"/>
    <mergeCell ref="B8:C8"/>
    <mergeCell ref="D8:M8"/>
    <mergeCell ref="B11:D11"/>
    <mergeCell ref="E11:G11"/>
    <mergeCell ref="H11:I11"/>
    <mergeCell ref="J11:M11"/>
    <mergeCell ref="B44:D44"/>
    <mergeCell ref="G44:I44"/>
    <mergeCell ref="J44:M44"/>
    <mergeCell ref="B48:D48"/>
    <mergeCell ref="G48:I48"/>
    <mergeCell ref="J48:M48"/>
    <mergeCell ref="C13:D13"/>
    <mergeCell ref="E13:M13"/>
    <mergeCell ref="C14:D14"/>
    <mergeCell ref="E14:M14"/>
    <mergeCell ref="C15:D15"/>
    <mergeCell ref="E15:M15"/>
    <mergeCell ref="C16:D16"/>
    <mergeCell ref="E16:M16"/>
    <mergeCell ref="C17:D17"/>
    <mergeCell ref="E17:M17"/>
    <mergeCell ref="C18:D18"/>
    <mergeCell ref="E18:M18"/>
    <mergeCell ref="C19:D19"/>
    <mergeCell ref="E19:M19"/>
  </mergeCells>
  <phoneticPr fontId="8"/>
  <pageMargins left="0.7" right="0.7" top="0.75" bottom="0.75" header="0.3" footer="0.3"/>
  <pageSetup paperSize="9" scale="87" orientation="portrait" r:id="rId1"/>
  <rowBreaks count="1" manualBreakCount="1">
    <brk id="39" max="1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70C0"/>
  </sheetPr>
  <dimension ref="B1:M57"/>
  <sheetViews>
    <sheetView view="pageBreakPreview" zoomScaleNormal="100" zoomScaleSheetLayoutView="100" workbookViewId="0">
      <selection activeCell="T23" sqref="T23"/>
    </sheetView>
  </sheetViews>
  <sheetFormatPr defaultColWidth="9.90625" defaultRowHeight="13"/>
  <cols>
    <col min="1" max="1" width="1.26953125" style="379" customWidth="1"/>
    <col min="2" max="2" width="9.90625" style="379" customWidth="1"/>
    <col min="3" max="3" width="7.26953125" style="379" customWidth="1"/>
    <col min="4" max="4" width="8.90625" style="379" customWidth="1"/>
    <col min="5" max="12" width="7.26953125" style="379" customWidth="1"/>
    <col min="13" max="13" width="8.08984375" style="379" customWidth="1"/>
    <col min="14" max="14" width="1.08984375" style="379" customWidth="1"/>
    <col min="15" max="16384" width="9.90625" style="379"/>
  </cols>
  <sheetData>
    <row r="1" spans="2:13">
      <c r="B1" s="1455" t="s">
        <v>2177</v>
      </c>
      <c r="C1" s="611"/>
      <c r="D1" s="611"/>
      <c r="E1" s="611"/>
      <c r="F1" s="611"/>
      <c r="G1" s="611"/>
      <c r="H1" s="611"/>
      <c r="I1" s="611"/>
      <c r="J1" s="611"/>
      <c r="K1" s="611"/>
      <c r="L1" s="611"/>
      <c r="M1" s="611"/>
    </row>
    <row r="2" spans="2:13" ht="22.5" customHeight="1">
      <c r="B2" s="1447"/>
      <c r="C2" s="611"/>
      <c r="D2" s="611"/>
      <c r="E2" s="611"/>
      <c r="F2" s="611"/>
      <c r="G2" s="611"/>
      <c r="H2" s="611"/>
      <c r="I2" s="959"/>
      <c r="J2" s="1448"/>
      <c r="K2" s="1448"/>
      <c r="L2" s="611"/>
      <c r="M2" s="1449" t="s">
        <v>2172</v>
      </c>
    </row>
    <row r="3" spans="2:13">
      <c r="B3" s="611"/>
      <c r="C3" s="611"/>
      <c r="D3" s="611"/>
      <c r="E3" s="611"/>
      <c r="F3" s="611"/>
      <c r="G3" s="611"/>
      <c r="H3" s="611"/>
      <c r="I3" s="959"/>
      <c r="J3" s="1427"/>
      <c r="K3" s="1427"/>
      <c r="L3" s="1427"/>
      <c r="M3" s="1427"/>
    </row>
    <row r="4" spans="2:13" ht="27" customHeight="1">
      <c r="B4" s="3399" t="s">
        <v>2173</v>
      </c>
      <c r="C4" s="3399"/>
      <c r="D4" s="3399"/>
      <c r="E4" s="3399"/>
      <c r="F4" s="3399"/>
      <c r="G4" s="3399"/>
      <c r="H4" s="3399"/>
      <c r="I4" s="3399"/>
      <c r="J4" s="3399"/>
      <c r="K4" s="3399"/>
      <c r="L4" s="3399"/>
      <c r="M4" s="3399"/>
    </row>
    <row r="5" spans="2:13">
      <c r="B5" s="611"/>
      <c r="C5" s="611"/>
      <c r="D5" s="611"/>
      <c r="E5" s="611"/>
      <c r="F5" s="611"/>
      <c r="G5" s="611"/>
      <c r="H5" s="611"/>
      <c r="I5" s="611"/>
      <c r="J5" s="611"/>
      <c r="K5" s="611"/>
      <c r="L5" s="611"/>
      <c r="M5" s="611"/>
    </row>
    <row r="6" spans="2:13" ht="21" customHeight="1">
      <c r="B6" s="3398" t="s">
        <v>196</v>
      </c>
      <c r="C6" s="3398"/>
      <c r="D6" s="3398"/>
      <c r="E6" s="3398"/>
      <c r="F6" s="3398"/>
      <c r="G6" s="3398"/>
      <c r="H6" s="3400" t="s">
        <v>242</v>
      </c>
      <c r="I6" s="3401"/>
      <c r="J6" s="3400" t="s">
        <v>69</v>
      </c>
      <c r="K6" s="3404"/>
      <c r="L6" s="3404"/>
      <c r="M6" s="3401"/>
    </row>
    <row r="7" spans="2:13" ht="21" customHeight="1">
      <c r="B7" s="3398"/>
      <c r="C7" s="3398"/>
      <c r="D7" s="3398"/>
      <c r="E7" s="3398"/>
      <c r="F7" s="3398"/>
      <c r="G7" s="3398"/>
      <c r="H7" s="3402"/>
      <c r="I7" s="3403"/>
      <c r="J7" s="3402"/>
      <c r="K7" s="3405"/>
      <c r="L7" s="3405"/>
      <c r="M7" s="3403"/>
    </row>
    <row r="8" spans="2:13" ht="21" customHeight="1">
      <c r="B8" s="3398" t="s">
        <v>153</v>
      </c>
      <c r="C8" s="3398"/>
      <c r="D8" s="3398" t="s">
        <v>2174</v>
      </c>
      <c r="E8" s="3398"/>
      <c r="F8" s="3398"/>
      <c r="G8" s="3398"/>
      <c r="H8" s="3398"/>
      <c r="I8" s="3398"/>
      <c r="J8" s="3398"/>
      <c r="K8" s="3398"/>
      <c r="L8" s="3398"/>
      <c r="M8" s="3398"/>
    </row>
    <row r="9" spans="2:13" ht="13.5" customHeight="1">
      <c r="B9" s="1427"/>
      <c r="C9" s="1427"/>
      <c r="D9" s="1427"/>
      <c r="E9" s="1427"/>
      <c r="F9" s="1427"/>
      <c r="G9" s="1427"/>
      <c r="H9" s="1427"/>
      <c r="I9" s="1427"/>
      <c r="J9" s="1427"/>
      <c r="K9" s="1427"/>
      <c r="L9" s="1427"/>
      <c r="M9" s="1427"/>
    </row>
    <row r="10" spans="2:13" ht="21" customHeight="1">
      <c r="B10" s="611" t="s">
        <v>243</v>
      </c>
      <c r="C10" s="611"/>
      <c r="D10" s="611"/>
      <c r="E10" s="959"/>
      <c r="F10" s="959"/>
      <c r="G10" s="611"/>
      <c r="H10" s="611"/>
      <c r="I10" s="611"/>
      <c r="J10" s="611"/>
      <c r="K10" s="611"/>
      <c r="L10" s="611"/>
      <c r="M10" s="611"/>
    </row>
    <row r="11" spans="2:13" ht="21" customHeight="1">
      <c r="B11" s="3398" t="s">
        <v>244</v>
      </c>
      <c r="C11" s="3398"/>
      <c r="D11" s="3398"/>
      <c r="E11" s="3395" t="s">
        <v>245</v>
      </c>
      <c r="F11" s="3396"/>
      <c r="G11" s="3396"/>
      <c r="H11" s="3406" t="s">
        <v>246</v>
      </c>
      <c r="I11" s="3407"/>
      <c r="J11" s="3408" t="s">
        <v>2421</v>
      </c>
      <c r="K11" s="3409"/>
      <c r="L11" s="3409"/>
      <c r="M11" s="3410"/>
    </row>
    <row r="12" spans="2:13" ht="8.25" customHeight="1">
      <c r="B12" s="1450"/>
      <c r="C12" s="1450"/>
      <c r="D12" s="1450"/>
      <c r="E12" s="1451"/>
      <c r="F12" s="1451"/>
      <c r="G12" s="1451"/>
      <c r="H12" s="1451"/>
      <c r="I12" s="1451"/>
      <c r="J12" s="1451"/>
      <c r="K12" s="1451"/>
      <c r="L12" s="1451"/>
      <c r="M12" s="1451"/>
    </row>
    <row r="13" spans="2:13" ht="21" customHeight="1">
      <c r="B13" s="3395" t="s">
        <v>247</v>
      </c>
      <c r="C13" s="3396"/>
      <c r="D13" s="3397"/>
      <c r="E13" s="3398" t="s">
        <v>200</v>
      </c>
      <c r="F13" s="3398"/>
      <c r="G13" s="3398"/>
      <c r="H13" s="3398"/>
      <c r="I13" s="3398"/>
      <c r="J13" s="3398"/>
      <c r="K13" s="3398"/>
      <c r="L13" s="3398"/>
      <c r="M13" s="3398"/>
    </row>
    <row r="14" spans="2:13" ht="21" customHeight="1">
      <c r="B14" s="3411" t="s">
        <v>248</v>
      </c>
      <c r="C14" s="3412"/>
      <c r="D14" s="3413"/>
      <c r="E14" s="3414" t="s">
        <v>249</v>
      </c>
      <c r="F14" s="3415"/>
      <c r="G14" s="3415"/>
      <c r="H14" s="3415"/>
      <c r="I14" s="3415"/>
      <c r="J14" s="3415"/>
      <c r="K14" s="3415"/>
      <c r="L14" s="3415"/>
      <c r="M14" s="3416"/>
    </row>
    <row r="15" spans="2:13" ht="21" customHeight="1">
      <c r="B15" s="3411" t="s">
        <v>886</v>
      </c>
      <c r="C15" s="3412"/>
      <c r="D15" s="3413"/>
      <c r="E15" s="3398"/>
      <c r="F15" s="3398"/>
      <c r="G15" s="3398"/>
      <c r="H15" s="3398"/>
      <c r="I15" s="3398"/>
      <c r="J15" s="3398"/>
      <c r="K15" s="3398"/>
      <c r="L15" s="3398"/>
      <c r="M15" s="3398"/>
    </row>
    <row r="16" spans="2:13" ht="21" customHeight="1">
      <c r="B16" s="3411" t="s">
        <v>250</v>
      </c>
      <c r="C16" s="3412"/>
      <c r="D16" s="3413"/>
      <c r="E16" s="3398"/>
      <c r="F16" s="3398"/>
      <c r="G16" s="3398"/>
      <c r="H16" s="3398"/>
      <c r="I16" s="3398"/>
      <c r="J16" s="3398"/>
      <c r="K16" s="3398"/>
      <c r="L16" s="3398"/>
      <c r="M16" s="3398"/>
    </row>
    <row r="17" spans="2:13" ht="21" customHeight="1">
      <c r="B17" s="3411" t="s">
        <v>251</v>
      </c>
      <c r="C17" s="3412"/>
      <c r="D17" s="3413"/>
      <c r="E17" s="3398"/>
      <c r="F17" s="3398"/>
      <c r="G17" s="3398"/>
      <c r="H17" s="3398"/>
      <c r="I17" s="3398"/>
      <c r="J17" s="3398"/>
      <c r="K17" s="3398"/>
      <c r="L17" s="3398"/>
      <c r="M17" s="3398"/>
    </row>
    <row r="18" spans="2:13" ht="21" customHeight="1">
      <c r="B18" s="3411" t="s">
        <v>252</v>
      </c>
      <c r="C18" s="3412"/>
      <c r="D18" s="3413"/>
      <c r="E18" s="3398"/>
      <c r="F18" s="3398"/>
      <c r="G18" s="3398"/>
      <c r="H18" s="3398"/>
      <c r="I18" s="3398"/>
      <c r="J18" s="3398"/>
      <c r="K18" s="3398"/>
      <c r="L18" s="3398"/>
      <c r="M18" s="3398"/>
    </row>
    <row r="19" spans="2:13" ht="21" customHeight="1">
      <c r="B19" s="3411" t="s">
        <v>253</v>
      </c>
      <c r="C19" s="3412"/>
      <c r="D19" s="3413"/>
      <c r="E19" s="3398"/>
      <c r="F19" s="3398"/>
      <c r="G19" s="3398"/>
      <c r="H19" s="3398"/>
      <c r="I19" s="3398"/>
      <c r="J19" s="3398"/>
      <c r="K19" s="3398"/>
      <c r="L19" s="3398"/>
      <c r="M19" s="3398"/>
    </row>
    <row r="20" spans="2:13" ht="21" customHeight="1">
      <c r="B20" s="3411" t="s">
        <v>254</v>
      </c>
      <c r="C20" s="3412"/>
      <c r="D20" s="3413"/>
      <c r="E20" s="3398"/>
      <c r="F20" s="3398"/>
      <c r="G20" s="3398"/>
      <c r="H20" s="3398"/>
      <c r="I20" s="3398"/>
      <c r="J20" s="3398"/>
      <c r="K20" s="3398"/>
      <c r="L20" s="3398"/>
      <c r="M20" s="3398"/>
    </row>
    <row r="21" spans="2:13" ht="21" customHeight="1">
      <c r="B21" s="3411" t="s">
        <v>134</v>
      </c>
      <c r="C21" s="3412"/>
      <c r="D21" s="3413"/>
      <c r="E21" s="3398"/>
      <c r="F21" s="3398"/>
      <c r="G21" s="3398"/>
      <c r="H21" s="3398"/>
      <c r="I21" s="3398"/>
      <c r="J21" s="3398"/>
      <c r="K21" s="3398"/>
      <c r="L21" s="3398"/>
      <c r="M21" s="3398"/>
    </row>
    <row r="22" spans="2:13" ht="7.5" customHeight="1">
      <c r="B22" s="611"/>
      <c r="C22" s="1427"/>
      <c r="D22" s="1427"/>
      <c r="E22" s="1427"/>
      <c r="F22" s="1427"/>
      <c r="G22" s="1427"/>
      <c r="H22" s="1427"/>
      <c r="I22" s="1427"/>
      <c r="J22" s="1427"/>
      <c r="K22" s="1427"/>
      <c r="L22" s="1427"/>
      <c r="M22" s="1427"/>
    </row>
    <row r="23" spans="2:13" ht="167.25" customHeight="1">
      <c r="B23" s="3417" t="s">
        <v>2175</v>
      </c>
      <c r="C23" s="3418"/>
      <c r="D23" s="3419"/>
      <c r="E23" s="3420"/>
      <c r="F23" s="3420"/>
      <c r="G23" s="3420"/>
      <c r="H23" s="3420"/>
      <c r="I23" s="3420"/>
      <c r="J23" s="3420"/>
      <c r="K23" s="3420"/>
      <c r="L23" s="3420"/>
      <c r="M23" s="3420"/>
    </row>
    <row r="24" spans="2:13" ht="6.75" customHeight="1">
      <c r="B24" s="611"/>
      <c r="C24" s="1427"/>
      <c r="D24" s="1427"/>
      <c r="E24" s="1427"/>
      <c r="F24" s="1427"/>
      <c r="G24" s="1427"/>
      <c r="H24" s="1427"/>
      <c r="I24" s="1427"/>
      <c r="J24" s="1427"/>
      <c r="K24" s="1427"/>
      <c r="L24" s="1427"/>
      <c r="M24" s="1427"/>
    </row>
    <row r="25" spans="2:13" ht="174" customHeight="1">
      <c r="B25" s="3421" t="s">
        <v>2176</v>
      </c>
      <c r="C25" s="3421"/>
      <c r="D25" s="3421"/>
      <c r="E25" s="3421"/>
      <c r="F25" s="3421"/>
      <c r="G25" s="3421"/>
      <c r="H25" s="3421"/>
      <c r="I25" s="3421"/>
      <c r="J25" s="3421"/>
      <c r="K25" s="3421"/>
      <c r="L25" s="3421"/>
      <c r="M25" s="3421"/>
    </row>
    <row r="26" spans="2:13" ht="21" customHeight="1">
      <c r="B26" s="611"/>
      <c r="C26" s="611"/>
      <c r="D26" s="611"/>
      <c r="E26" s="611"/>
      <c r="F26" s="611"/>
      <c r="G26" s="611"/>
      <c r="H26" s="611"/>
      <c r="I26" s="611"/>
      <c r="J26" s="611"/>
      <c r="K26" s="611"/>
      <c r="L26" s="611"/>
      <c r="M26" s="611"/>
    </row>
    <row r="27" spans="2:13" ht="21" customHeight="1">
      <c r="B27" s="1452" t="s">
        <v>255</v>
      </c>
      <c r="C27" s="611"/>
      <c r="D27" s="611"/>
      <c r="E27" s="611"/>
      <c r="F27" s="611"/>
      <c r="G27" s="611"/>
      <c r="H27" s="611"/>
      <c r="I27" s="611"/>
      <c r="J27" s="611"/>
      <c r="K27" s="611"/>
      <c r="L27" s="611"/>
      <c r="M27" s="611"/>
    </row>
    <row r="28" spans="2:13" ht="21" customHeight="1">
      <c r="B28" s="611"/>
      <c r="C28" s="611"/>
      <c r="D28" s="611"/>
      <c r="E28" s="611"/>
      <c r="F28" s="611"/>
      <c r="G28" s="611"/>
      <c r="H28" s="611"/>
      <c r="I28" s="611"/>
      <c r="J28" s="611"/>
      <c r="K28" s="611"/>
      <c r="L28" s="611"/>
      <c r="M28" s="611"/>
    </row>
    <row r="29" spans="2:13" ht="21" customHeight="1">
      <c r="B29" s="611" t="s">
        <v>243</v>
      </c>
      <c r="C29" s="611"/>
      <c r="D29" s="611"/>
      <c r="E29" s="611"/>
      <c r="F29" s="611"/>
      <c r="G29" s="611"/>
      <c r="H29" s="611"/>
      <c r="I29" s="611"/>
      <c r="J29" s="611"/>
      <c r="K29" s="611"/>
      <c r="L29" s="611"/>
      <c r="M29" s="611"/>
    </row>
    <row r="30" spans="2:13" ht="21" customHeight="1">
      <c r="B30" s="3398" t="s">
        <v>256</v>
      </c>
      <c r="C30" s="3398"/>
      <c r="D30" s="3398"/>
      <c r="E30" s="1453" t="s">
        <v>198</v>
      </c>
      <c r="F30" s="1453" t="s">
        <v>257</v>
      </c>
      <c r="G30" s="3398" t="s">
        <v>258</v>
      </c>
      <c r="H30" s="3398"/>
      <c r="I30" s="3398"/>
      <c r="J30" s="3398" t="s">
        <v>259</v>
      </c>
      <c r="K30" s="3398"/>
      <c r="L30" s="3398"/>
      <c r="M30" s="3398"/>
    </row>
    <row r="31" spans="2:13" ht="28.5" customHeight="1">
      <c r="B31" s="3395"/>
      <c r="C31" s="3396"/>
      <c r="D31" s="3397"/>
      <c r="E31" s="1454"/>
      <c r="F31" s="1454"/>
      <c r="G31" s="3395"/>
      <c r="H31" s="3396"/>
      <c r="I31" s="3397"/>
      <c r="J31" s="3395"/>
      <c r="K31" s="3396"/>
      <c r="L31" s="3396"/>
      <c r="M31" s="3397"/>
    </row>
    <row r="32" spans="2:13" ht="28.5" customHeight="1">
      <c r="B32" s="3395"/>
      <c r="C32" s="3396"/>
      <c r="D32" s="3397"/>
      <c r="E32" s="1454"/>
      <c r="F32" s="1454"/>
      <c r="G32" s="3395"/>
      <c r="H32" s="3396"/>
      <c r="I32" s="3397"/>
      <c r="J32" s="3395"/>
      <c r="K32" s="3396"/>
      <c r="L32" s="3396"/>
      <c r="M32" s="3397"/>
    </row>
    <row r="33" spans="2:13" ht="28.5" customHeight="1">
      <c r="B33" s="3395"/>
      <c r="C33" s="3396"/>
      <c r="D33" s="3397"/>
      <c r="E33" s="1454"/>
      <c r="F33" s="1454"/>
      <c r="G33" s="3395"/>
      <c r="H33" s="3396"/>
      <c r="I33" s="3397"/>
      <c r="J33" s="3395"/>
      <c r="K33" s="3396"/>
      <c r="L33" s="3396"/>
      <c r="M33" s="3397"/>
    </row>
    <row r="34" spans="2:13" ht="28.5" customHeight="1">
      <c r="B34" s="3395"/>
      <c r="C34" s="3396"/>
      <c r="D34" s="3397"/>
      <c r="E34" s="1454"/>
      <c r="F34" s="1454"/>
      <c r="G34" s="3395"/>
      <c r="H34" s="3396"/>
      <c r="I34" s="3397"/>
      <c r="J34" s="3395"/>
      <c r="K34" s="3396"/>
      <c r="L34" s="3396"/>
      <c r="M34" s="3397"/>
    </row>
    <row r="35" spans="2:13" ht="28.5" customHeight="1">
      <c r="B35" s="3395"/>
      <c r="C35" s="3396"/>
      <c r="D35" s="3397"/>
      <c r="E35" s="1454"/>
      <c r="F35" s="1454"/>
      <c r="G35" s="3395"/>
      <c r="H35" s="3396"/>
      <c r="I35" s="3397"/>
      <c r="J35" s="3395"/>
      <c r="K35" s="3396"/>
      <c r="L35" s="3396"/>
      <c r="M35" s="3397"/>
    </row>
    <row r="36" spans="2:13" ht="28.5" customHeight="1">
      <c r="B36" s="3395"/>
      <c r="C36" s="3396"/>
      <c r="D36" s="3397"/>
      <c r="E36" s="1454"/>
      <c r="F36" s="1454"/>
      <c r="G36" s="3395"/>
      <c r="H36" s="3396"/>
      <c r="I36" s="3397"/>
      <c r="J36" s="3395"/>
      <c r="K36" s="3396"/>
      <c r="L36" s="3396"/>
      <c r="M36" s="3397"/>
    </row>
    <row r="37" spans="2:13" ht="27.75" customHeight="1">
      <c r="B37" s="611"/>
      <c r="C37" s="611"/>
      <c r="D37" s="611"/>
      <c r="E37" s="611"/>
      <c r="F37" s="611"/>
      <c r="G37" s="611"/>
      <c r="H37" s="611"/>
      <c r="I37" s="611"/>
      <c r="J37" s="611"/>
      <c r="K37" s="611"/>
      <c r="L37" s="611"/>
      <c r="M37" s="611"/>
    </row>
    <row r="38" spans="2:13" ht="22.5" customHeight="1"/>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mergeCells count="53">
    <mergeCell ref="B36:D36"/>
    <mergeCell ref="G36:I36"/>
    <mergeCell ref="J36:M36"/>
    <mergeCell ref="G34:I34"/>
    <mergeCell ref="J34:M34"/>
    <mergeCell ref="B35:D35"/>
    <mergeCell ref="G35:I35"/>
    <mergeCell ref="J35:M35"/>
    <mergeCell ref="B25:M25"/>
    <mergeCell ref="B30:D30"/>
    <mergeCell ref="G30:I30"/>
    <mergeCell ref="J30:M30"/>
    <mergeCell ref="B31:D31"/>
    <mergeCell ref="G31:I31"/>
    <mergeCell ref="J31:M31"/>
    <mergeCell ref="B20:D20"/>
    <mergeCell ref="E20:M20"/>
    <mergeCell ref="B21:D21"/>
    <mergeCell ref="E21:M21"/>
    <mergeCell ref="B23:D23"/>
    <mergeCell ref="E23:M23"/>
    <mergeCell ref="E17:M17"/>
    <mergeCell ref="B18:D18"/>
    <mergeCell ref="E18:M18"/>
    <mergeCell ref="B19:D19"/>
    <mergeCell ref="E19:M19"/>
    <mergeCell ref="B17:D17"/>
    <mergeCell ref="B14:D14"/>
    <mergeCell ref="E14:M14"/>
    <mergeCell ref="B15:D15"/>
    <mergeCell ref="E15:M15"/>
    <mergeCell ref="B16:D16"/>
    <mergeCell ref="E16:M16"/>
    <mergeCell ref="B13:D13"/>
    <mergeCell ref="E13:M13"/>
    <mergeCell ref="B4:M4"/>
    <mergeCell ref="B6:C7"/>
    <mergeCell ref="D6:G7"/>
    <mergeCell ref="H6:I7"/>
    <mergeCell ref="J6:M7"/>
    <mergeCell ref="B8:C8"/>
    <mergeCell ref="D8:M8"/>
    <mergeCell ref="B11:D11"/>
    <mergeCell ref="E11:G11"/>
    <mergeCell ref="H11:I11"/>
    <mergeCell ref="J11:M11"/>
    <mergeCell ref="B33:D33"/>
    <mergeCell ref="G33:I33"/>
    <mergeCell ref="J33:M33"/>
    <mergeCell ref="B34:D34"/>
    <mergeCell ref="B32:D32"/>
    <mergeCell ref="G32:I32"/>
    <mergeCell ref="J32:M32"/>
  </mergeCells>
  <phoneticPr fontId="8"/>
  <pageMargins left="0.7" right="0.7" top="0.75" bottom="0.75" header="0.3" footer="0.3"/>
  <pageSetup paperSize="9" scale="94" orientation="portrait" r:id="rId1"/>
  <rowBreaks count="1" manualBreakCount="1">
    <brk id="26"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pageSetUpPr fitToPage="1"/>
  </sheetPr>
  <dimension ref="A1:AE71"/>
  <sheetViews>
    <sheetView view="pageBreakPreview" zoomScale="96" zoomScaleNormal="110" zoomScaleSheetLayoutView="96" workbookViewId="0">
      <selection activeCell="I14" sqref="I14"/>
    </sheetView>
  </sheetViews>
  <sheetFormatPr defaultColWidth="4" defaultRowHeight="13"/>
  <cols>
    <col min="1" max="1" width="2.90625" style="562" customWidth="1"/>
    <col min="2" max="2" width="2.6328125" style="562" customWidth="1"/>
    <col min="3" max="3" width="10.6328125" style="562" customWidth="1"/>
    <col min="4" max="8" width="4.6328125" style="562" customWidth="1"/>
    <col min="9" max="9" width="7.6328125" style="562" customWidth="1"/>
    <col min="10" max="18" width="4.6328125" style="562" customWidth="1"/>
    <col min="19" max="20" width="7.6328125" style="562" customWidth="1"/>
    <col min="21" max="25" width="4.6328125" style="562" customWidth="1"/>
    <col min="26" max="26" width="2" style="562" customWidth="1"/>
    <col min="27" max="257" width="4" style="562"/>
    <col min="258" max="258" width="2.90625" style="562" customWidth="1"/>
    <col min="259" max="259" width="2.36328125" style="562" customWidth="1"/>
    <col min="260" max="260" width="7.36328125" style="562" customWidth="1"/>
    <col min="261" max="263" width="4" style="562"/>
    <col min="264" max="264" width="3.6328125" style="562" customWidth="1"/>
    <col min="265" max="265" width="4" style="562"/>
    <col min="266" max="266" width="7.36328125" style="562" customWidth="1"/>
    <col min="267" max="275" width="4" style="562"/>
    <col min="276" max="277" width="6.90625" style="562" customWidth="1"/>
    <col min="278" max="279" width="4" style="562"/>
    <col min="280" max="280" width="4.08984375" style="562" customWidth="1"/>
    <col min="281" max="281" width="2.36328125" style="562" customWidth="1"/>
    <col min="282" max="282" width="3.36328125" style="562" customWidth="1"/>
    <col min="283" max="513" width="4" style="562"/>
    <col min="514" max="514" width="2.90625" style="562" customWidth="1"/>
    <col min="515" max="515" width="2.36328125" style="562" customWidth="1"/>
    <col min="516" max="516" width="7.36328125" style="562" customWidth="1"/>
    <col min="517" max="519" width="4" style="562"/>
    <col min="520" max="520" width="3.6328125" style="562" customWidth="1"/>
    <col min="521" max="521" width="4" style="562"/>
    <col min="522" max="522" width="7.36328125" style="562" customWidth="1"/>
    <col min="523" max="531" width="4" style="562"/>
    <col min="532" max="533" width="6.90625" style="562" customWidth="1"/>
    <col min="534" max="535" width="4" style="562"/>
    <col min="536" max="536" width="4.08984375" style="562" customWidth="1"/>
    <col min="537" max="537" width="2.36328125" style="562" customWidth="1"/>
    <col min="538" max="538" width="3.36328125" style="562" customWidth="1"/>
    <col min="539" max="769" width="4" style="562"/>
    <col min="770" max="770" width="2.90625" style="562" customWidth="1"/>
    <col min="771" max="771" width="2.36328125" style="562" customWidth="1"/>
    <col min="772" max="772" width="7.36328125" style="562" customWidth="1"/>
    <col min="773" max="775" width="4" style="562"/>
    <col min="776" max="776" width="3.6328125" style="562" customWidth="1"/>
    <col min="777" max="777" width="4" style="562"/>
    <col min="778" max="778" width="7.36328125" style="562" customWidth="1"/>
    <col min="779" max="787" width="4" style="562"/>
    <col min="788" max="789" width="6.90625" style="562" customWidth="1"/>
    <col min="790" max="791" width="4" style="562"/>
    <col min="792" max="792" width="4.08984375" style="562" customWidth="1"/>
    <col min="793" max="793" width="2.36328125" style="562" customWidth="1"/>
    <col min="794" max="794" width="3.36328125" style="562" customWidth="1"/>
    <col min="795" max="1025" width="4" style="562"/>
    <col min="1026" max="1026" width="2.90625" style="562" customWidth="1"/>
    <col min="1027" max="1027" width="2.36328125" style="562" customWidth="1"/>
    <col min="1028" max="1028" width="7.36328125" style="562" customWidth="1"/>
    <col min="1029" max="1031" width="4" style="562"/>
    <col min="1032" max="1032" width="3.6328125" style="562" customWidth="1"/>
    <col min="1033" max="1033" width="4" style="562"/>
    <col min="1034" max="1034" width="7.36328125" style="562" customWidth="1"/>
    <col min="1035" max="1043" width="4" style="562"/>
    <col min="1044" max="1045" width="6.90625" style="562" customWidth="1"/>
    <col min="1046" max="1047" width="4" style="562"/>
    <col min="1048" max="1048" width="4.08984375" style="562" customWidth="1"/>
    <col min="1049" max="1049" width="2.36328125" style="562" customWidth="1"/>
    <col min="1050" max="1050" width="3.36328125" style="562" customWidth="1"/>
    <col min="1051" max="1281" width="4" style="562"/>
    <col min="1282" max="1282" width="2.90625" style="562" customWidth="1"/>
    <col min="1283" max="1283" width="2.36328125" style="562" customWidth="1"/>
    <col min="1284" max="1284" width="7.36328125" style="562" customWidth="1"/>
    <col min="1285" max="1287" width="4" style="562"/>
    <col min="1288" max="1288" width="3.6328125" style="562" customWidth="1"/>
    <col min="1289" max="1289" width="4" style="562"/>
    <col min="1290" max="1290" width="7.36328125" style="562" customWidth="1"/>
    <col min="1291" max="1299" width="4" style="562"/>
    <col min="1300" max="1301" width="6.90625" style="562" customWidth="1"/>
    <col min="1302" max="1303" width="4" style="562"/>
    <col min="1304" max="1304" width="4.08984375" style="562" customWidth="1"/>
    <col min="1305" max="1305" width="2.36328125" style="562" customWidth="1"/>
    <col min="1306" max="1306" width="3.36328125" style="562" customWidth="1"/>
    <col min="1307" max="1537" width="4" style="562"/>
    <col min="1538" max="1538" width="2.90625" style="562" customWidth="1"/>
    <col min="1539" max="1539" width="2.36328125" style="562" customWidth="1"/>
    <col min="1540" max="1540" width="7.36328125" style="562" customWidth="1"/>
    <col min="1541" max="1543" width="4" style="562"/>
    <col min="1544" max="1544" width="3.6328125" style="562" customWidth="1"/>
    <col min="1545" max="1545" width="4" style="562"/>
    <col min="1546" max="1546" width="7.36328125" style="562" customWidth="1"/>
    <col min="1547" max="1555" width="4" style="562"/>
    <col min="1556" max="1557" width="6.90625" style="562" customWidth="1"/>
    <col min="1558" max="1559" width="4" style="562"/>
    <col min="1560" max="1560" width="4.08984375" style="562" customWidth="1"/>
    <col min="1561" max="1561" width="2.36328125" style="562" customWidth="1"/>
    <col min="1562" max="1562" width="3.36328125" style="562" customWidth="1"/>
    <col min="1563" max="1793" width="4" style="562"/>
    <col min="1794" max="1794" width="2.90625" style="562" customWidth="1"/>
    <col min="1795" max="1795" width="2.36328125" style="562" customWidth="1"/>
    <col min="1796" max="1796" width="7.36328125" style="562" customWidth="1"/>
    <col min="1797" max="1799" width="4" style="562"/>
    <col min="1800" max="1800" width="3.6328125" style="562" customWidth="1"/>
    <col min="1801" max="1801" width="4" style="562"/>
    <col min="1802" max="1802" width="7.36328125" style="562" customWidth="1"/>
    <col min="1803" max="1811" width="4" style="562"/>
    <col min="1812" max="1813" width="6.90625" style="562" customWidth="1"/>
    <col min="1814" max="1815" width="4" style="562"/>
    <col min="1816" max="1816" width="4.08984375" style="562" customWidth="1"/>
    <col min="1817" max="1817" width="2.36328125" style="562" customWidth="1"/>
    <col min="1818" max="1818" width="3.36328125" style="562" customWidth="1"/>
    <col min="1819" max="2049" width="4" style="562"/>
    <col min="2050" max="2050" width="2.90625" style="562" customWidth="1"/>
    <col min="2051" max="2051" width="2.36328125" style="562" customWidth="1"/>
    <col min="2052" max="2052" width="7.36328125" style="562" customWidth="1"/>
    <col min="2053" max="2055" width="4" style="562"/>
    <col min="2056" max="2056" width="3.6328125" style="562" customWidth="1"/>
    <col min="2057" max="2057" width="4" style="562"/>
    <col min="2058" max="2058" width="7.36328125" style="562" customWidth="1"/>
    <col min="2059" max="2067" width="4" style="562"/>
    <col min="2068" max="2069" width="6.90625" style="562" customWidth="1"/>
    <col min="2070" max="2071" width="4" style="562"/>
    <col min="2072" max="2072" width="4.08984375" style="562" customWidth="1"/>
    <col min="2073" max="2073" width="2.36328125" style="562" customWidth="1"/>
    <col min="2074" max="2074" width="3.36328125" style="562" customWidth="1"/>
    <col min="2075" max="2305" width="4" style="562"/>
    <col min="2306" max="2306" width="2.90625" style="562" customWidth="1"/>
    <col min="2307" max="2307" width="2.36328125" style="562" customWidth="1"/>
    <col min="2308" max="2308" width="7.36328125" style="562" customWidth="1"/>
    <col min="2309" max="2311" width="4" style="562"/>
    <col min="2312" max="2312" width="3.6328125" style="562" customWidth="1"/>
    <col min="2313" max="2313" width="4" style="562"/>
    <col min="2314" max="2314" width="7.36328125" style="562" customWidth="1"/>
    <col min="2315" max="2323" width="4" style="562"/>
    <col min="2324" max="2325" width="6.90625" style="562" customWidth="1"/>
    <col min="2326" max="2327" width="4" style="562"/>
    <col min="2328" max="2328" width="4.08984375" style="562" customWidth="1"/>
    <col min="2329" max="2329" width="2.36328125" style="562" customWidth="1"/>
    <col min="2330" max="2330" width="3.36328125" style="562" customWidth="1"/>
    <col min="2331" max="2561" width="4" style="562"/>
    <col min="2562" max="2562" width="2.90625" style="562" customWidth="1"/>
    <col min="2563" max="2563" width="2.36328125" style="562" customWidth="1"/>
    <col min="2564" max="2564" width="7.36328125" style="562" customWidth="1"/>
    <col min="2565" max="2567" width="4" style="562"/>
    <col min="2568" max="2568" width="3.6328125" style="562" customWidth="1"/>
    <col min="2569" max="2569" width="4" style="562"/>
    <col min="2570" max="2570" width="7.36328125" style="562" customWidth="1"/>
    <col min="2571" max="2579" width="4" style="562"/>
    <col min="2580" max="2581" width="6.90625" style="562" customWidth="1"/>
    <col min="2582" max="2583" width="4" style="562"/>
    <col min="2584" max="2584" width="4.08984375" style="562" customWidth="1"/>
    <col min="2585" max="2585" width="2.36328125" style="562" customWidth="1"/>
    <col min="2586" max="2586" width="3.36328125" style="562" customWidth="1"/>
    <col min="2587" max="2817" width="4" style="562"/>
    <col min="2818" max="2818" width="2.90625" style="562" customWidth="1"/>
    <col min="2819" max="2819" width="2.36328125" style="562" customWidth="1"/>
    <col min="2820" max="2820" width="7.36328125" style="562" customWidth="1"/>
    <col min="2821" max="2823" width="4" style="562"/>
    <col min="2824" max="2824" width="3.6328125" style="562" customWidth="1"/>
    <col min="2825" max="2825" width="4" style="562"/>
    <col min="2826" max="2826" width="7.36328125" style="562" customWidth="1"/>
    <col min="2827" max="2835" width="4" style="562"/>
    <col min="2836" max="2837" width="6.90625" style="562" customWidth="1"/>
    <col min="2838" max="2839" width="4" style="562"/>
    <col min="2840" max="2840" width="4.08984375" style="562" customWidth="1"/>
    <col min="2841" max="2841" width="2.36328125" style="562" customWidth="1"/>
    <col min="2842" max="2842" width="3.36328125" style="562" customWidth="1"/>
    <col min="2843" max="3073" width="4" style="562"/>
    <col min="3074" max="3074" width="2.90625" style="562" customWidth="1"/>
    <col min="3075" max="3075" width="2.36328125" style="562" customWidth="1"/>
    <col min="3076" max="3076" width="7.36328125" style="562" customWidth="1"/>
    <col min="3077" max="3079" width="4" style="562"/>
    <col min="3080" max="3080" width="3.6328125" style="562" customWidth="1"/>
    <col min="3081" max="3081" width="4" style="562"/>
    <col min="3082" max="3082" width="7.36328125" style="562" customWidth="1"/>
    <col min="3083" max="3091" width="4" style="562"/>
    <col min="3092" max="3093" width="6.90625" style="562" customWidth="1"/>
    <col min="3094" max="3095" width="4" style="562"/>
    <col min="3096" max="3096" width="4.08984375" style="562" customWidth="1"/>
    <col min="3097" max="3097" width="2.36328125" style="562" customWidth="1"/>
    <col min="3098" max="3098" width="3.36328125" style="562" customWidth="1"/>
    <col min="3099" max="3329" width="4" style="562"/>
    <col min="3330" max="3330" width="2.90625" style="562" customWidth="1"/>
    <col min="3331" max="3331" width="2.36328125" style="562" customWidth="1"/>
    <col min="3332" max="3332" width="7.36328125" style="562" customWidth="1"/>
    <col min="3333" max="3335" width="4" style="562"/>
    <col min="3336" max="3336" width="3.6328125" style="562" customWidth="1"/>
    <col min="3337" max="3337" width="4" style="562"/>
    <col min="3338" max="3338" width="7.36328125" style="562" customWidth="1"/>
    <col min="3339" max="3347" width="4" style="562"/>
    <col min="3348" max="3349" width="6.90625" style="562" customWidth="1"/>
    <col min="3350" max="3351" width="4" style="562"/>
    <col min="3352" max="3352" width="4.08984375" style="562" customWidth="1"/>
    <col min="3353" max="3353" width="2.36328125" style="562" customWidth="1"/>
    <col min="3354" max="3354" width="3.36328125" style="562" customWidth="1"/>
    <col min="3355" max="3585" width="4" style="562"/>
    <col min="3586" max="3586" width="2.90625" style="562" customWidth="1"/>
    <col min="3587" max="3587" width="2.36328125" style="562" customWidth="1"/>
    <col min="3588" max="3588" width="7.36328125" style="562" customWidth="1"/>
    <col min="3589" max="3591" width="4" style="562"/>
    <col min="3592" max="3592" width="3.6328125" style="562" customWidth="1"/>
    <col min="3593" max="3593" width="4" style="562"/>
    <col min="3594" max="3594" width="7.36328125" style="562" customWidth="1"/>
    <col min="3595" max="3603" width="4" style="562"/>
    <col min="3604" max="3605" width="6.90625" style="562" customWidth="1"/>
    <col min="3606" max="3607" width="4" style="562"/>
    <col min="3608" max="3608" width="4.08984375" style="562" customWidth="1"/>
    <col min="3609" max="3609" width="2.36328125" style="562" customWidth="1"/>
    <col min="3610" max="3610" width="3.36328125" style="562" customWidth="1"/>
    <col min="3611" max="3841" width="4" style="562"/>
    <col min="3842" max="3842" width="2.90625" style="562" customWidth="1"/>
    <col min="3843" max="3843" width="2.36328125" style="562" customWidth="1"/>
    <col min="3844" max="3844" width="7.36328125" style="562" customWidth="1"/>
    <col min="3845" max="3847" width="4" style="562"/>
    <col min="3848" max="3848" width="3.6328125" style="562" customWidth="1"/>
    <col min="3849" max="3849" width="4" style="562"/>
    <col min="3850" max="3850" width="7.36328125" style="562" customWidth="1"/>
    <col min="3851" max="3859" width="4" style="562"/>
    <col min="3860" max="3861" width="6.90625" style="562" customWidth="1"/>
    <col min="3862" max="3863" width="4" style="562"/>
    <col min="3864" max="3864" width="4.08984375" style="562" customWidth="1"/>
    <col min="3865" max="3865" width="2.36328125" style="562" customWidth="1"/>
    <col min="3866" max="3866" width="3.36328125" style="562" customWidth="1"/>
    <col min="3867" max="4097" width="4" style="562"/>
    <col min="4098" max="4098" width="2.90625" style="562" customWidth="1"/>
    <col min="4099" max="4099" width="2.36328125" style="562" customWidth="1"/>
    <col min="4100" max="4100" width="7.36328125" style="562" customWidth="1"/>
    <col min="4101" max="4103" width="4" style="562"/>
    <col min="4104" max="4104" width="3.6328125" style="562" customWidth="1"/>
    <col min="4105" max="4105" width="4" style="562"/>
    <col min="4106" max="4106" width="7.36328125" style="562" customWidth="1"/>
    <col min="4107" max="4115" width="4" style="562"/>
    <col min="4116" max="4117" width="6.90625" style="562" customWidth="1"/>
    <col min="4118" max="4119" width="4" style="562"/>
    <col min="4120" max="4120" width="4.08984375" style="562" customWidth="1"/>
    <col min="4121" max="4121" width="2.36328125" style="562" customWidth="1"/>
    <col min="4122" max="4122" width="3.36328125" style="562" customWidth="1"/>
    <col min="4123" max="4353" width="4" style="562"/>
    <col min="4354" max="4354" width="2.90625" style="562" customWidth="1"/>
    <col min="4355" max="4355" width="2.36328125" style="562" customWidth="1"/>
    <col min="4356" max="4356" width="7.36328125" style="562" customWidth="1"/>
    <col min="4357" max="4359" width="4" style="562"/>
    <col min="4360" max="4360" width="3.6328125" style="562" customWidth="1"/>
    <col min="4361" max="4361" width="4" style="562"/>
    <col min="4362" max="4362" width="7.36328125" style="562" customWidth="1"/>
    <col min="4363" max="4371" width="4" style="562"/>
    <col min="4372" max="4373" width="6.90625" style="562" customWidth="1"/>
    <col min="4374" max="4375" width="4" style="562"/>
    <col min="4376" max="4376" width="4.08984375" style="562" customWidth="1"/>
    <col min="4377" max="4377" width="2.36328125" style="562" customWidth="1"/>
    <col min="4378" max="4378" width="3.36328125" style="562" customWidth="1"/>
    <col min="4379" max="4609" width="4" style="562"/>
    <col min="4610" max="4610" width="2.90625" style="562" customWidth="1"/>
    <col min="4611" max="4611" width="2.36328125" style="562" customWidth="1"/>
    <col min="4612" max="4612" width="7.36328125" style="562" customWidth="1"/>
    <col min="4613" max="4615" width="4" style="562"/>
    <col min="4616" max="4616" width="3.6328125" style="562" customWidth="1"/>
    <col min="4617" max="4617" width="4" style="562"/>
    <col min="4618" max="4618" width="7.36328125" style="562" customWidth="1"/>
    <col min="4619" max="4627" width="4" style="562"/>
    <col min="4628" max="4629" width="6.90625" style="562" customWidth="1"/>
    <col min="4630" max="4631" width="4" style="562"/>
    <col min="4632" max="4632" width="4.08984375" style="562" customWidth="1"/>
    <col min="4633" max="4633" width="2.36328125" style="562" customWidth="1"/>
    <col min="4634" max="4634" width="3.36328125" style="562" customWidth="1"/>
    <col min="4635" max="4865" width="4" style="562"/>
    <col min="4866" max="4866" width="2.90625" style="562" customWidth="1"/>
    <col min="4867" max="4867" width="2.36328125" style="562" customWidth="1"/>
    <col min="4868" max="4868" width="7.36328125" style="562" customWidth="1"/>
    <col min="4869" max="4871" width="4" style="562"/>
    <col min="4872" max="4872" width="3.6328125" style="562" customWidth="1"/>
    <col min="4873" max="4873" width="4" style="562"/>
    <col min="4874" max="4874" width="7.36328125" style="562" customWidth="1"/>
    <col min="4875" max="4883" width="4" style="562"/>
    <col min="4884" max="4885" width="6.90625" style="562" customWidth="1"/>
    <col min="4886" max="4887" width="4" style="562"/>
    <col min="4888" max="4888" width="4.08984375" style="562" customWidth="1"/>
    <col min="4889" max="4889" width="2.36328125" style="562" customWidth="1"/>
    <col min="4890" max="4890" width="3.36328125" style="562" customWidth="1"/>
    <col min="4891" max="5121" width="4" style="562"/>
    <col min="5122" max="5122" width="2.90625" style="562" customWidth="1"/>
    <col min="5123" max="5123" width="2.36328125" style="562" customWidth="1"/>
    <col min="5124" max="5124" width="7.36328125" style="562" customWidth="1"/>
    <col min="5125" max="5127" width="4" style="562"/>
    <col min="5128" max="5128" width="3.6328125" style="562" customWidth="1"/>
    <col min="5129" max="5129" width="4" style="562"/>
    <col min="5130" max="5130" width="7.36328125" style="562" customWidth="1"/>
    <col min="5131" max="5139" width="4" style="562"/>
    <col min="5140" max="5141" width="6.90625" style="562" customWidth="1"/>
    <col min="5142" max="5143" width="4" style="562"/>
    <col min="5144" max="5144" width="4.08984375" style="562" customWidth="1"/>
    <col min="5145" max="5145" width="2.36328125" style="562" customWidth="1"/>
    <col min="5146" max="5146" width="3.36328125" style="562" customWidth="1"/>
    <col min="5147" max="5377" width="4" style="562"/>
    <col min="5378" max="5378" width="2.90625" style="562" customWidth="1"/>
    <col min="5379" max="5379" width="2.36328125" style="562" customWidth="1"/>
    <col min="5380" max="5380" width="7.36328125" style="562" customWidth="1"/>
    <col min="5381" max="5383" width="4" style="562"/>
    <col min="5384" max="5384" width="3.6328125" style="562" customWidth="1"/>
    <col min="5385" max="5385" width="4" style="562"/>
    <col min="5386" max="5386" width="7.36328125" style="562" customWidth="1"/>
    <col min="5387" max="5395" width="4" style="562"/>
    <col min="5396" max="5397" width="6.90625" style="562" customWidth="1"/>
    <col min="5398" max="5399" width="4" style="562"/>
    <col min="5400" max="5400" width="4.08984375" style="562" customWidth="1"/>
    <col min="5401" max="5401" width="2.36328125" style="562" customWidth="1"/>
    <col min="5402" max="5402" width="3.36328125" style="562" customWidth="1"/>
    <col min="5403" max="5633" width="4" style="562"/>
    <col min="5634" max="5634" width="2.90625" style="562" customWidth="1"/>
    <col min="5635" max="5635" width="2.36328125" style="562" customWidth="1"/>
    <col min="5636" max="5636" width="7.36328125" style="562" customWidth="1"/>
    <col min="5637" max="5639" width="4" style="562"/>
    <col min="5640" max="5640" width="3.6328125" style="562" customWidth="1"/>
    <col min="5641" max="5641" width="4" style="562"/>
    <col min="5642" max="5642" width="7.36328125" style="562" customWidth="1"/>
    <col min="5643" max="5651" width="4" style="562"/>
    <col min="5652" max="5653" width="6.90625" style="562" customWidth="1"/>
    <col min="5654" max="5655" width="4" style="562"/>
    <col min="5656" max="5656" width="4.08984375" style="562" customWidth="1"/>
    <col min="5657" max="5657" width="2.36328125" style="562" customWidth="1"/>
    <col min="5658" max="5658" width="3.36328125" style="562" customWidth="1"/>
    <col min="5659" max="5889" width="4" style="562"/>
    <col min="5890" max="5890" width="2.90625" style="562" customWidth="1"/>
    <col min="5891" max="5891" width="2.36328125" style="562" customWidth="1"/>
    <col min="5892" max="5892" width="7.36328125" style="562" customWidth="1"/>
    <col min="5893" max="5895" width="4" style="562"/>
    <col min="5896" max="5896" width="3.6328125" style="562" customWidth="1"/>
    <col min="5897" max="5897" width="4" style="562"/>
    <col min="5898" max="5898" width="7.36328125" style="562" customWidth="1"/>
    <col min="5899" max="5907" width="4" style="562"/>
    <col min="5908" max="5909" width="6.90625" style="562" customWidth="1"/>
    <col min="5910" max="5911" width="4" style="562"/>
    <col min="5912" max="5912" width="4.08984375" style="562" customWidth="1"/>
    <col min="5913" max="5913" width="2.36328125" style="562" customWidth="1"/>
    <col min="5914" max="5914" width="3.36328125" style="562" customWidth="1"/>
    <col min="5915" max="6145" width="4" style="562"/>
    <col min="6146" max="6146" width="2.90625" style="562" customWidth="1"/>
    <col min="6147" max="6147" width="2.36328125" style="562" customWidth="1"/>
    <col min="6148" max="6148" width="7.36328125" style="562" customWidth="1"/>
    <col min="6149" max="6151" width="4" style="562"/>
    <col min="6152" max="6152" width="3.6328125" style="562" customWidth="1"/>
    <col min="6153" max="6153" width="4" style="562"/>
    <col min="6154" max="6154" width="7.36328125" style="562" customWidth="1"/>
    <col min="6155" max="6163" width="4" style="562"/>
    <col min="6164" max="6165" width="6.90625" style="562" customWidth="1"/>
    <col min="6166" max="6167" width="4" style="562"/>
    <col min="6168" max="6168" width="4.08984375" style="562" customWidth="1"/>
    <col min="6169" max="6169" width="2.36328125" style="562" customWidth="1"/>
    <col min="6170" max="6170" width="3.36328125" style="562" customWidth="1"/>
    <col min="6171" max="6401" width="4" style="562"/>
    <col min="6402" max="6402" width="2.90625" style="562" customWidth="1"/>
    <col min="6403" max="6403" width="2.36328125" style="562" customWidth="1"/>
    <col min="6404" max="6404" width="7.36328125" style="562" customWidth="1"/>
    <col min="6405" max="6407" width="4" style="562"/>
    <col min="6408" max="6408" width="3.6328125" style="562" customWidth="1"/>
    <col min="6409" max="6409" width="4" style="562"/>
    <col min="6410" max="6410" width="7.36328125" style="562" customWidth="1"/>
    <col min="6411" max="6419" width="4" style="562"/>
    <col min="6420" max="6421" width="6.90625" style="562" customWidth="1"/>
    <col min="6422" max="6423" width="4" style="562"/>
    <col min="6424" max="6424" width="4.08984375" style="562" customWidth="1"/>
    <col min="6425" max="6425" width="2.36328125" style="562" customWidth="1"/>
    <col min="6426" max="6426" width="3.36328125" style="562" customWidth="1"/>
    <col min="6427" max="6657" width="4" style="562"/>
    <col min="6658" max="6658" width="2.90625" style="562" customWidth="1"/>
    <col min="6659" max="6659" width="2.36328125" style="562" customWidth="1"/>
    <col min="6660" max="6660" width="7.36328125" style="562" customWidth="1"/>
    <col min="6661" max="6663" width="4" style="562"/>
    <col min="6664" max="6664" width="3.6328125" style="562" customWidth="1"/>
    <col min="6665" max="6665" width="4" style="562"/>
    <col min="6666" max="6666" width="7.36328125" style="562" customWidth="1"/>
    <col min="6667" max="6675" width="4" style="562"/>
    <col min="6676" max="6677" width="6.90625" style="562" customWidth="1"/>
    <col min="6678" max="6679" width="4" style="562"/>
    <col min="6680" max="6680" width="4.08984375" style="562" customWidth="1"/>
    <col min="6681" max="6681" width="2.36328125" style="562" customWidth="1"/>
    <col min="6682" max="6682" width="3.36328125" style="562" customWidth="1"/>
    <col min="6683" max="6913" width="4" style="562"/>
    <col min="6914" max="6914" width="2.90625" style="562" customWidth="1"/>
    <col min="6915" max="6915" width="2.36328125" style="562" customWidth="1"/>
    <col min="6916" max="6916" width="7.36328125" style="562" customWidth="1"/>
    <col min="6917" max="6919" width="4" style="562"/>
    <col min="6920" max="6920" width="3.6328125" style="562" customWidth="1"/>
    <col min="6921" max="6921" width="4" style="562"/>
    <col min="6922" max="6922" width="7.36328125" style="562" customWidth="1"/>
    <col min="6923" max="6931" width="4" style="562"/>
    <col min="6932" max="6933" width="6.90625" style="562" customWidth="1"/>
    <col min="6934" max="6935" width="4" style="562"/>
    <col min="6936" max="6936" width="4.08984375" style="562" customWidth="1"/>
    <col min="6937" max="6937" width="2.36328125" style="562" customWidth="1"/>
    <col min="6938" max="6938" width="3.36328125" style="562" customWidth="1"/>
    <col min="6939" max="7169" width="4" style="562"/>
    <col min="7170" max="7170" width="2.90625" style="562" customWidth="1"/>
    <col min="7171" max="7171" width="2.36328125" style="562" customWidth="1"/>
    <col min="7172" max="7172" width="7.36328125" style="562" customWidth="1"/>
    <col min="7173" max="7175" width="4" style="562"/>
    <col min="7176" max="7176" width="3.6328125" style="562" customWidth="1"/>
    <col min="7177" max="7177" width="4" style="562"/>
    <col min="7178" max="7178" width="7.36328125" style="562" customWidth="1"/>
    <col min="7179" max="7187" width="4" style="562"/>
    <col min="7188" max="7189" width="6.90625" style="562" customWidth="1"/>
    <col min="7190" max="7191" width="4" style="562"/>
    <col min="7192" max="7192" width="4.08984375" style="562" customWidth="1"/>
    <col min="7193" max="7193" width="2.36328125" style="562" customWidth="1"/>
    <col min="7194" max="7194" width="3.36328125" style="562" customWidth="1"/>
    <col min="7195" max="7425" width="4" style="562"/>
    <col min="7426" max="7426" width="2.90625" style="562" customWidth="1"/>
    <col min="7427" max="7427" width="2.36328125" style="562" customWidth="1"/>
    <col min="7428" max="7428" width="7.36328125" style="562" customWidth="1"/>
    <col min="7429" max="7431" width="4" style="562"/>
    <col min="7432" max="7432" width="3.6328125" style="562" customWidth="1"/>
    <col min="7433" max="7433" width="4" style="562"/>
    <col min="7434" max="7434" width="7.36328125" style="562" customWidth="1"/>
    <col min="7435" max="7443" width="4" style="562"/>
    <col min="7444" max="7445" width="6.90625" style="562" customWidth="1"/>
    <col min="7446" max="7447" width="4" style="562"/>
    <col min="7448" max="7448" width="4.08984375" style="562" customWidth="1"/>
    <col min="7449" max="7449" width="2.36328125" style="562" customWidth="1"/>
    <col min="7450" max="7450" width="3.36328125" style="562" customWidth="1"/>
    <col min="7451" max="7681" width="4" style="562"/>
    <col min="7682" max="7682" width="2.90625" style="562" customWidth="1"/>
    <col min="7683" max="7683" width="2.36328125" style="562" customWidth="1"/>
    <col min="7684" max="7684" width="7.36328125" style="562" customWidth="1"/>
    <col min="7685" max="7687" width="4" style="562"/>
    <col min="7688" max="7688" width="3.6328125" style="562" customWidth="1"/>
    <col min="7689" max="7689" width="4" style="562"/>
    <col min="7690" max="7690" width="7.36328125" style="562" customWidth="1"/>
    <col min="7691" max="7699" width="4" style="562"/>
    <col min="7700" max="7701" width="6.90625" style="562" customWidth="1"/>
    <col min="7702" max="7703" width="4" style="562"/>
    <col min="7704" max="7704" width="4.08984375" style="562" customWidth="1"/>
    <col min="7705" max="7705" width="2.36328125" style="562" customWidth="1"/>
    <col min="7706" max="7706" width="3.36328125" style="562" customWidth="1"/>
    <col min="7707" max="7937" width="4" style="562"/>
    <col min="7938" max="7938" width="2.90625" style="562" customWidth="1"/>
    <col min="7939" max="7939" width="2.36328125" style="562" customWidth="1"/>
    <col min="7940" max="7940" width="7.36328125" style="562" customWidth="1"/>
    <col min="7941" max="7943" width="4" style="562"/>
    <col min="7944" max="7944" width="3.6328125" style="562" customWidth="1"/>
    <col min="7945" max="7945" width="4" style="562"/>
    <col min="7946" max="7946" width="7.36328125" style="562" customWidth="1"/>
    <col min="7947" max="7955" width="4" style="562"/>
    <col min="7956" max="7957" width="6.90625" style="562" customWidth="1"/>
    <col min="7958" max="7959" width="4" style="562"/>
    <col min="7960" max="7960" width="4.08984375" style="562" customWidth="1"/>
    <col min="7961" max="7961" width="2.36328125" style="562" customWidth="1"/>
    <col min="7962" max="7962" width="3.36328125" style="562" customWidth="1"/>
    <col min="7963" max="8193" width="4" style="562"/>
    <col min="8194" max="8194" width="2.90625" style="562" customWidth="1"/>
    <col min="8195" max="8195" width="2.36328125" style="562" customWidth="1"/>
    <col min="8196" max="8196" width="7.36328125" style="562" customWidth="1"/>
    <col min="8197" max="8199" width="4" style="562"/>
    <col min="8200" max="8200" width="3.6328125" style="562" customWidth="1"/>
    <col min="8201" max="8201" width="4" style="562"/>
    <col min="8202" max="8202" width="7.36328125" style="562" customWidth="1"/>
    <col min="8203" max="8211" width="4" style="562"/>
    <col min="8212" max="8213" width="6.90625" style="562" customWidth="1"/>
    <col min="8214" max="8215" width="4" style="562"/>
    <col min="8216" max="8216" width="4.08984375" style="562" customWidth="1"/>
    <col min="8217" max="8217" width="2.36328125" style="562" customWidth="1"/>
    <col min="8218" max="8218" width="3.36328125" style="562" customWidth="1"/>
    <col min="8219" max="8449" width="4" style="562"/>
    <col min="8450" max="8450" width="2.90625" style="562" customWidth="1"/>
    <col min="8451" max="8451" width="2.36328125" style="562" customWidth="1"/>
    <col min="8452" max="8452" width="7.36328125" style="562" customWidth="1"/>
    <col min="8453" max="8455" width="4" style="562"/>
    <col min="8456" max="8456" width="3.6328125" style="562" customWidth="1"/>
    <col min="8457" max="8457" width="4" style="562"/>
    <col min="8458" max="8458" width="7.36328125" style="562" customWidth="1"/>
    <col min="8459" max="8467" width="4" style="562"/>
    <col min="8468" max="8469" width="6.90625" style="562" customWidth="1"/>
    <col min="8470" max="8471" width="4" style="562"/>
    <col min="8472" max="8472" width="4.08984375" style="562" customWidth="1"/>
    <col min="8473" max="8473" width="2.36328125" style="562" customWidth="1"/>
    <col min="8474" max="8474" width="3.36328125" style="562" customWidth="1"/>
    <col min="8475" max="8705" width="4" style="562"/>
    <col min="8706" max="8706" width="2.90625" style="562" customWidth="1"/>
    <col min="8707" max="8707" width="2.36328125" style="562" customWidth="1"/>
    <col min="8708" max="8708" width="7.36328125" style="562" customWidth="1"/>
    <col min="8709" max="8711" width="4" style="562"/>
    <col min="8712" max="8712" width="3.6328125" style="562" customWidth="1"/>
    <col min="8713" max="8713" width="4" style="562"/>
    <col min="8714" max="8714" width="7.36328125" style="562" customWidth="1"/>
    <col min="8715" max="8723" width="4" style="562"/>
    <col min="8724" max="8725" width="6.90625" style="562" customWidth="1"/>
    <col min="8726" max="8727" width="4" style="562"/>
    <col min="8728" max="8728" width="4.08984375" style="562" customWidth="1"/>
    <col min="8729" max="8729" width="2.36328125" style="562" customWidth="1"/>
    <col min="8730" max="8730" width="3.36328125" style="562" customWidth="1"/>
    <col min="8731" max="8961" width="4" style="562"/>
    <col min="8962" max="8962" width="2.90625" style="562" customWidth="1"/>
    <col min="8963" max="8963" width="2.36328125" style="562" customWidth="1"/>
    <col min="8964" max="8964" width="7.36328125" style="562" customWidth="1"/>
    <col min="8965" max="8967" width="4" style="562"/>
    <col min="8968" max="8968" width="3.6328125" style="562" customWidth="1"/>
    <col min="8969" max="8969" width="4" style="562"/>
    <col min="8970" max="8970" width="7.36328125" style="562" customWidth="1"/>
    <col min="8971" max="8979" width="4" style="562"/>
    <col min="8980" max="8981" width="6.90625" style="562" customWidth="1"/>
    <col min="8982" max="8983" width="4" style="562"/>
    <col min="8984" max="8984" width="4.08984375" style="562" customWidth="1"/>
    <col min="8985" max="8985" width="2.36328125" style="562" customWidth="1"/>
    <col min="8986" max="8986" width="3.36328125" style="562" customWidth="1"/>
    <col min="8987" max="9217" width="4" style="562"/>
    <col min="9218" max="9218" width="2.90625" style="562" customWidth="1"/>
    <col min="9219" max="9219" width="2.36328125" style="562" customWidth="1"/>
    <col min="9220" max="9220" width="7.36328125" style="562" customWidth="1"/>
    <col min="9221" max="9223" width="4" style="562"/>
    <col min="9224" max="9224" width="3.6328125" style="562" customWidth="1"/>
    <col min="9225" max="9225" width="4" style="562"/>
    <col min="9226" max="9226" width="7.36328125" style="562" customWidth="1"/>
    <col min="9227" max="9235" width="4" style="562"/>
    <col min="9236" max="9237" width="6.90625" style="562" customWidth="1"/>
    <col min="9238" max="9239" width="4" style="562"/>
    <col min="9240" max="9240" width="4.08984375" style="562" customWidth="1"/>
    <col min="9241" max="9241" width="2.36328125" style="562" customWidth="1"/>
    <col min="9242" max="9242" width="3.36328125" style="562" customWidth="1"/>
    <col min="9243" max="9473" width="4" style="562"/>
    <col min="9474" max="9474" width="2.90625" style="562" customWidth="1"/>
    <col min="9475" max="9475" width="2.36328125" style="562" customWidth="1"/>
    <col min="9476" max="9476" width="7.36328125" style="562" customWidth="1"/>
    <col min="9477" max="9479" width="4" style="562"/>
    <col min="9480" max="9480" width="3.6328125" style="562" customWidth="1"/>
    <col min="9481" max="9481" width="4" style="562"/>
    <col min="9482" max="9482" width="7.36328125" style="562" customWidth="1"/>
    <col min="9483" max="9491" width="4" style="562"/>
    <col min="9492" max="9493" width="6.90625" style="562" customWidth="1"/>
    <col min="9494" max="9495" width="4" style="562"/>
    <col min="9496" max="9496" width="4.08984375" style="562" customWidth="1"/>
    <col min="9497" max="9497" width="2.36328125" style="562" customWidth="1"/>
    <col min="9498" max="9498" width="3.36328125" style="562" customWidth="1"/>
    <col min="9499" max="9729" width="4" style="562"/>
    <col min="9730" max="9730" width="2.90625" style="562" customWidth="1"/>
    <col min="9731" max="9731" width="2.36328125" style="562" customWidth="1"/>
    <col min="9732" max="9732" width="7.36328125" style="562" customWidth="1"/>
    <col min="9733" max="9735" width="4" style="562"/>
    <col min="9736" max="9736" width="3.6328125" style="562" customWidth="1"/>
    <col min="9737" max="9737" width="4" style="562"/>
    <col min="9738" max="9738" width="7.36328125" style="562" customWidth="1"/>
    <col min="9739" max="9747" width="4" style="562"/>
    <col min="9748" max="9749" width="6.90625" style="562" customWidth="1"/>
    <col min="9750" max="9751" width="4" style="562"/>
    <col min="9752" max="9752" width="4.08984375" style="562" customWidth="1"/>
    <col min="9753" max="9753" width="2.36328125" style="562" customWidth="1"/>
    <col min="9754" max="9754" width="3.36328125" style="562" customWidth="1"/>
    <col min="9755" max="9985" width="4" style="562"/>
    <col min="9986" max="9986" width="2.90625" style="562" customWidth="1"/>
    <col min="9987" max="9987" width="2.36328125" style="562" customWidth="1"/>
    <col min="9988" max="9988" width="7.36328125" style="562" customWidth="1"/>
    <col min="9989" max="9991" width="4" style="562"/>
    <col min="9992" max="9992" width="3.6328125" style="562" customWidth="1"/>
    <col min="9993" max="9993" width="4" style="562"/>
    <col min="9994" max="9994" width="7.36328125" style="562" customWidth="1"/>
    <col min="9995" max="10003" width="4" style="562"/>
    <col min="10004" max="10005" width="6.90625" style="562" customWidth="1"/>
    <col min="10006" max="10007" width="4" style="562"/>
    <col min="10008" max="10008" width="4.08984375" style="562" customWidth="1"/>
    <col min="10009" max="10009" width="2.36328125" style="562" customWidth="1"/>
    <col min="10010" max="10010" width="3.36328125" style="562" customWidth="1"/>
    <col min="10011" max="10241" width="4" style="562"/>
    <col min="10242" max="10242" width="2.90625" style="562" customWidth="1"/>
    <col min="10243" max="10243" width="2.36328125" style="562" customWidth="1"/>
    <col min="10244" max="10244" width="7.36328125" style="562" customWidth="1"/>
    <col min="10245" max="10247" width="4" style="562"/>
    <col min="10248" max="10248" width="3.6328125" style="562" customWidth="1"/>
    <col min="10249" max="10249" width="4" style="562"/>
    <col min="10250" max="10250" width="7.36328125" style="562" customWidth="1"/>
    <col min="10251" max="10259" width="4" style="562"/>
    <col min="10260" max="10261" width="6.90625" style="562" customWidth="1"/>
    <col min="10262" max="10263" width="4" style="562"/>
    <col min="10264" max="10264" width="4.08984375" style="562" customWidth="1"/>
    <col min="10265" max="10265" width="2.36328125" style="562" customWidth="1"/>
    <col min="10266" max="10266" width="3.36328125" style="562" customWidth="1"/>
    <col min="10267" max="10497" width="4" style="562"/>
    <col min="10498" max="10498" width="2.90625" style="562" customWidth="1"/>
    <col min="10499" max="10499" width="2.36328125" style="562" customWidth="1"/>
    <col min="10500" max="10500" width="7.36328125" style="562" customWidth="1"/>
    <col min="10501" max="10503" width="4" style="562"/>
    <col min="10504" max="10504" width="3.6328125" style="562" customWidth="1"/>
    <col min="10505" max="10505" width="4" style="562"/>
    <col min="10506" max="10506" width="7.36328125" style="562" customWidth="1"/>
    <col min="10507" max="10515" width="4" style="562"/>
    <col min="10516" max="10517" width="6.90625" style="562" customWidth="1"/>
    <col min="10518" max="10519" width="4" style="562"/>
    <col min="10520" max="10520" width="4.08984375" style="562" customWidth="1"/>
    <col min="10521" max="10521" width="2.36328125" style="562" customWidth="1"/>
    <col min="10522" max="10522" width="3.36328125" style="562" customWidth="1"/>
    <col min="10523" max="10753" width="4" style="562"/>
    <col min="10754" max="10754" width="2.90625" style="562" customWidth="1"/>
    <col min="10755" max="10755" width="2.36328125" style="562" customWidth="1"/>
    <col min="10756" max="10756" width="7.36328125" style="562" customWidth="1"/>
    <col min="10757" max="10759" width="4" style="562"/>
    <col min="10760" max="10760" width="3.6328125" style="562" customWidth="1"/>
    <col min="10761" max="10761" width="4" style="562"/>
    <col min="10762" max="10762" width="7.36328125" style="562" customWidth="1"/>
    <col min="10763" max="10771" width="4" style="562"/>
    <col min="10772" max="10773" width="6.90625" style="562" customWidth="1"/>
    <col min="10774" max="10775" width="4" style="562"/>
    <col min="10776" max="10776" width="4.08984375" style="562" customWidth="1"/>
    <col min="10777" max="10777" width="2.36328125" style="562" customWidth="1"/>
    <col min="10778" max="10778" width="3.36328125" style="562" customWidth="1"/>
    <col min="10779" max="11009" width="4" style="562"/>
    <col min="11010" max="11010" width="2.90625" style="562" customWidth="1"/>
    <col min="11011" max="11011" width="2.36328125" style="562" customWidth="1"/>
    <col min="11012" max="11012" width="7.36328125" style="562" customWidth="1"/>
    <col min="11013" max="11015" width="4" style="562"/>
    <col min="11016" max="11016" width="3.6328125" style="562" customWidth="1"/>
    <col min="11017" max="11017" width="4" style="562"/>
    <col min="11018" max="11018" width="7.36328125" style="562" customWidth="1"/>
    <col min="11019" max="11027" width="4" style="562"/>
    <col min="11028" max="11029" width="6.90625" style="562" customWidth="1"/>
    <col min="11030" max="11031" width="4" style="562"/>
    <col min="11032" max="11032" width="4.08984375" style="562" customWidth="1"/>
    <col min="11033" max="11033" width="2.36328125" style="562" customWidth="1"/>
    <col min="11034" max="11034" width="3.36328125" style="562" customWidth="1"/>
    <col min="11035" max="11265" width="4" style="562"/>
    <col min="11266" max="11266" width="2.90625" style="562" customWidth="1"/>
    <col min="11267" max="11267" width="2.36328125" style="562" customWidth="1"/>
    <col min="11268" max="11268" width="7.36328125" style="562" customWidth="1"/>
    <col min="11269" max="11271" width="4" style="562"/>
    <col min="11272" max="11272" width="3.6328125" style="562" customWidth="1"/>
    <col min="11273" max="11273" width="4" style="562"/>
    <col min="11274" max="11274" width="7.36328125" style="562" customWidth="1"/>
    <col min="11275" max="11283" width="4" style="562"/>
    <col min="11284" max="11285" width="6.90625" style="562" customWidth="1"/>
    <col min="11286" max="11287" width="4" style="562"/>
    <col min="11288" max="11288" width="4.08984375" style="562" customWidth="1"/>
    <col min="11289" max="11289" width="2.36328125" style="562" customWidth="1"/>
    <col min="11290" max="11290" width="3.36328125" style="562" customWidth="1"/>
    <col min="11291" max="11521" width="4" style="562"/>
    <col min="11522" max="11522" width="2.90625" style="562" customWidth="1"/>
    <col min="11523" max="11523" width="2.36328125" style="562" customWidth="1"/>
    <col min="11524" max="11524" width="7.36328125" style="562" customWidth="1"/>
    <col min="11525" max="11527" width="4" style="562"/>
    <col min="11528" max="11528" width="3.6328125" style="562" customWidth="1"/>
    <col min="11529" max="11529" width="4" style="562"/>
    <col min="11530" max="11530" width="7.36328125" style="562" customWidth="1"/>
    <col min="11531" max="11539" width="4" style="562"/>
    <col min="11540" max="11541" width="6.90625" style="562" customWidth="1"/>
    <col min="11542" max="11543" width="4" style="562"/>
    <col min="11544" max="11544" width="4.08984375" style="562" customWidth="1"/>
    <col min="11545" max="11545" width="2.36328125" style="562" customWidth="1"/>
    <col min="11546" max="11546" width="3.36328125" style="562" customWidth="1"/>
    <col min="11547" max="11777" width="4" style="562"/>
    <col min="11778" max="11778" width="2.90625" style="562" customWidth="1"/>
    <col min="11779" max="11779" width="2.36328125" style="562" customWidth="1"/>
    <col min="11780" max="11780" width="7.36328125" style="562" customWidth="1"/>
    <col min="11781" max="11783" width="4" style="562"/>
    <col min="11784" max="11784" width="3.6328125" style="562" customWidth="1"/>
    <col min="11785" max="11785" width="4" style="562"/>
    <col min="11786" max="11786" width="7.36328125" style="562" customWidth="1"/>
    <col min="11787" max="11795" width="4" style="562"/>
    <col min="11796" max="11797" width="6.90625" style="562" customWidth="1"/>
    <col min="11798" max="11799" width="4" style="562"/>
    <col min="11800" max="11800" width="4.08984375" style="562" customWidth="1"/>
    <col min="11801" max="11801" width="2.36328125" style="562" customWidth="1"/>
    <col min="11802" max="11802" width="3.36328125" style="562" customWidth="1"/>
    <col min="11803" max="12033" width="4" style="562"/>
    <col min="12034" max="12034" width="2.90625" style="562" customWidth="1"/>
    <col min="12035" max="12035" width="2.36328125" style="562" customWidth="1"/>
    <col min="12036" max="12036" width="7.36328125" style="562" customWidth="1"/>
    <col min="12037" max="12039" width="4" style="562"/>
    <col min="12040" max="12040" width="3.6328125" style="562" customWidth="1"/>
    <col min="12041" max="12041" width="4" style="562"/>
    <col min="12042" max="12042" width="7.36328125" style="562" customWidth="1"/>
    <col min="12043" max="12051" width="4" style="562"/>
    <col min="12052" max="12053" width="6.90625" style="562" customWidth="1"/>
    <col min="12054" max="12055" width="4" style="562"/>
    <col min="12056" max="12056" width="4.08984375" style="562" customWidth="1"/>
    <col min="12057" max="12057" width="2.36328125" style="562" customWidth="1"/>
    <col min="12058" max="12058" width="3.36328125" style="562" customWidth="1"/>
    <col min="12059" max="12289" width="4" style="562"/>
    <col min="12290" max="12290" width="2.90625" style="562" customWidth="1"/>
    <col min="12291" max="12291" width="2.36328125" style="562" customWidth="1"/>
    <col min="12292" max="12292" width="7.36328125" style="562" customWidth="1"/>
    <col min="12293" max="12295" width="4" style="562"/>
    <col min="12296" max="12296" width="3.6328125" style="562" customWidth="1"/>
    <col min="12297" max="12297" width="4" style="562"/>
    <col min="12298" max="12298" width="7.36328125" style="562" customWidth="1"/>
    <col min="12299" max="12307" width="4" style="562"/>
    <col min="12308" max="12309" width="6.90625" style="562" customWidth="1"/>
    <col min="12310" max="12311" width="4" style="562"/>
    <col min="12312" max="12312" width="4.08984375" style="562" customWidth="1"/>
    <col min="12313" max="12313" width="2.36328125" style="562" customWidth="1"/>
    <col min="12314" max="12314" width="3.36328125" style="562" customWidth="1"/>
    <col min="12315" max="12545" width="4" style="562"/>
    <col min="12546" max="12546" width="2.90625" style="562" customWidth="1"/>
    <col min="12547" max="12547" width="2.36328125" style="562" customWidth="1"/>
    <col min="12548" max="12548" width="7.36328125" style="562" customWidth="1"/>
    <col min="12549" max="12551" width="4" style="562"/>
    <col min="12552" max="12552" width="3.6328125" style="562" customWidth="1"/>
    <col min="12553" max="12553" width="4" style="562"/>
    <col min="12554" max="12554" width="7.36328125" style="562" customWidth="1"/>
    <col min="12555" max="12563" width="4" style="562"/>
    <col min="12564" max="12565" width="6.90625" style="562" customWidth="1"/>
    <col min="12566" max="12567" width="4" style="562"/>
    <col min="12568" max="12568" width="4.08984375" style="562" customWidth="1"/>
    <col min="12569" max="12569" width="2.36328125" style="562" customWidth="1"/>
    <col min="12570" max="12570" width="3.36328125" style="562" customWidth="1"/>
    <col min="12571" max="12801" width="4" style="562"/>
    <col min="12802" max="12802" width="2.90625" style="562" customWidth="1"/>
    <col min="12803" max="12803" width="2.36328125" style="562" customWidth="1"/>
    <col min="12804" max="12804" width="7.36328125" style="562" customWidth="1"/>
    <col min="12805" max="12807" width="4" style="562"/>
    <col min="12808" max="12808" width="3.6328125" style="562" customWidth="1"/>
    <col min="12809" max="12809" width="4" style="562"/>
    <col min="12810" max="12810" width="7.36328125" style="562" customWidth="1"/>
    <col min="12811" max="12819" width="4" style="562"/>
    <col min="12820" max="12821" width="6.90625" style="562" customWidth="1"/>
    <col min="12822" max="12823" width="4" style="562"/>
    <col min="12824" max="12824" width="4.08984375" style="562" customWidth="1"/>
    <col min="12825" max="12825" width="2.36328125" style="562" customWidth="1"/>
    <col min="12826" max="12826" width="3.36328125" style="562" customWidth="1"/>
    <col min="12827" max="13057" width="4" style="562"/>
    <col min="13058" max="13058" width="2.90625" style="562" customWidth="1"/>
    <col min="13059" max="13059" width="2.36328125" style="562" customWidth="1"/>
    <col min="13060" max="13060" width="7.36328125" style="562" customWidth="1"/>
    <col min="13061" max="13063" width="4" style="562"/>
    <col min="13064" max="13064" width="3.6328125" style="562" customWidth="1"/>
    <col min="13065" max="13065" width="4" style="562"/>
    <col min="13066" max="13066" width="7.36328125" style="562" customWidth="1"/>
    <col min="13067" max="13075" width="4" style="562"/>
    <col min="13076" max="13077" width="6.90625" style="562" customWidth="1"/>
    <col min="13078" max="13079" width="4" style="562"/>
    <col min="13080" max="13080" width="4.08984375" style="562" customWidth="1"/>
    <col min="13081" max="13081" width="2.36328125" style="562" customWidth="1"/>
    <col min="13082" max="13082" width="3.36328125" style="562" customWidth="1"/>
    <col min="13083" max="13313" width="4" style="562"/>
    <col min="13314" max="13314" width="2.90625" style="562" customWidth="1"/>
    <col min="13315" max="13315" width="2.36328125" style="562" customWidth="1"/>
    <col min="13316" max="13316" width="7.36328125" style="562" customWidth="1"/>
    <col min="13317" max="13319" width="4" style="562"/>
    <col min="13320" max="13320" width="3.6328125" style="562" customWidth="1"/>
    <col min="13321" max="13321" width="4" style="562"/>
    <col min="13322" max="13322" width="7.36328125" style="562" customWidth="1"/>
    <col min="13323" max="13331" width="4" style="562"/>
    <col min="13332" max="13333" width="6.90625" style="562" customWidth="1"/>
    <col min="13334" max="13335" width="4" style="562"/>
    <col min="13336" max="13336" width="4.08984375" style="562" customWidth="1"/>
    <col min="13337" max="13337" width="2.36328125" style="562" customWidth="1"/>
    <col min="13338" max="13338" width="3.36328125" style="562" customWidth="1"/>
    <col min="13339" max="13569" width="4" style="562"/>
    <col min="13570" max="13570" width="2.90625" style="562" customWidth="1"/>
    <col min="13571" max="13571" width="2.36328125" style="562" customWidth="1"/>
    <col min="13572" max="13572" width="7.36328125" style="562" customWidth="1"/>
    <col min="13573" max="13575" width="4" style="562"/>
    <col min="13576" max="13576" width="3.6328125" style="562" customWidth="1"/>
    <col min="13577" max="13577" width="4" style="562"/>
    <col min="13578" max="13578" width="7.36328125" style="562" customWidth="1"/>
    <col min="13579" max="13587" width="4" style="562"/>
    <col min="13588" max="13589" width="6.90625" style="562" customWidth="1"/>
    <col min="13590" max="13591" width="4" style="562"/>
    <col min="13592" max="13592" width="4.08984375" style="562" customWidth="1"/>
    <col min="13593" max="13593" width="2.36328125" style="562" customWidth="1"/>
    <col min="13594" max="13594" width="3.36328125" style="562" customWidth="1"/>
    <col min="13595" max="13825" width="4" style="562"/>
    <col min="13826" max="13826" width="2.90625" style="562" customWidth="1"/>
    <col min="13827" max="13827" width="2.36328125" style="562" customWidth="1"/>
    <col min="13828" max="13828" width="7.36328125" style="562" customWidth="1"/>
    <col min="13829" max="13831" width="4" style="562"/>
    <col min="13832" max="13832" width="3.6328125" style="562" customWidth="1"/>
    <col min="13833" max="13833" width="4" style="562"/>
    <col min="13834" max="13834" width="7.36328125" style="562" customWidth="1"/>
    <col min="13835" max="13843" width="4" style="562"/>
    <col min="13844" max="13845" width="6.90625" style="562" customWidth="1"/>
    <col min="13846" max="13847" width="4" style="562"/>
    <col min="13848" max="13848" width="4.08984375" style="562" customWidth="1"/>
    <col min="13849" max="13849" width="2.36328125" style="562" customWidth="1"/>
    <col min="13850" max="13850" width="3.36328125" style="562" customWidth="1"/>
    <col min="13851" max="14081" width="4" style="562"/>
    <col min="14082" max="14082" width="2.90625" style="562" customWidth="1"/>
    <col min="14083" max="14083" width="2.36328125" style="562" customWidth="1"/>
    <col min="14084" max="14084" width="7.36328125" style="562" customWidth="1"/>
    <col min="14085" max="14087" width="4" style="562"/>
    <col min="14088" max="14088" width="3.6328125" style="562" customWidth="1"/>
    <col min="14089" max="14089" width="4" style="562"/>
    <col min="14090" max="14090" width="7.36328125" style="562" customWidth="1"/>
    <col min="14091" max="14099" width="4" style="562"/>
    <col min="14100" max="14101" width="6.90625" style="562" customWidth="1"/>
    <col min="14102" max="14103" width="4" style="562"/>
    <col min="14104" max="14104" width="4.08984375" style="562" customWidth="1"/>
    <col min="14105" max="14105" width="2.36328125" style="562" customWidth="1"/>
    <col min="14106" max="14106" width="3.36328125" style="562" customWidth="1"/>
    <col min="14107" max="14337" width="4" style="562"/>
    <col min="14338" max="14338" width="2.90625" style="562" customWidth="1"/>
    <col min="14339" max="14339" width="2.36328125" style="562" customWidth="1"/>
    <col min="14340" max="14340" width="7.36328125" style="562" customWidth="1"/>
    <col min="14341" max="14343" width="4" style="562"/>
    <col min="14344" max="14344" width="3.6328125" style="562" customWidth="1"/>
    <col min="14345" max="14345" width="4" style="562"/>
    <col min="14346" max="14346" width="7.36328125" style="562" customWidth="1"/>
    <col min="14347" max="14355" width="4" style="562"/>
    <col min="14356" max="14357" width="6.90625" style="562" customWidth="1"/>
    <col min="14358" max="14359" width="4" style="562"/>
    <col min="14360" max="14360" width="4.08984375" style="562" customWidth="1"/>
    <col min="14361" max="14361" width="2.36328125" style="562" customWidth="1"/>
    <col min="14362" max="14362" width="3.36328125" style="562" customWidth="1"/>
    <col min="14363" max="14593" width="4" style="562"/>
    <col min="14594" max="14594" width="2.90625" style="562" customWidth="1"/>
    <col min="14595" max="14595" width="2.36328125" style="562" customWidth="1"/>
    <col min="14596" max="14596" width="7.36328125" style="562" customWidth="1"/>
    <col min="14597" max="14599" width="4" style="562"/>
    <col min="14600" max="14600" width="3.6328125" style="562" customWidth="1"/>
    <col min="14601" max="14601" width="4" style="562"/>
    <col min="14602" max="14602" width="7.36328125" style="562" customWidth="1"/>
    <col min="14603" max="14611" width="4" style="562"/>
    <col min="14612" max="14613" width="6.90625" style="562" customWidth="1"/>
    <col min="14614" max="14615" width="4" style="562"/>
    <col min="14616" max="14616" width="4.08984375" style="562" customWidth="1"/>
    <col min="14617" max="14617" width="2.36328125" style="562" customWidth="1"/>
    <col min="14618" max="14618" width="3.36328125" style="562" customWidth="1"/>
    <col min="14619" max="14849" width="4" style="562"/>
    <col min="14850" max="14850" width="2.90625" style="562" customWidth="1"/>
    <col min="14851" max="14851" width="2.36328125" style="562" customWidth="1"/>
    <col min="14852" max="14852" width="7.36328125" style="562" customWidth="1"/>
    <col min="14853" max="14855" width="4" style="562"/>
    <col min="14856" max="14856" width="3.6328125" style="562" customWidth="1"/>
    <col min="14857" max="14857" width="4" style="562"/>
    <col min="14858" max="14858" width="7.36328125" style="562" customWidth="1"/>
    <col min="14859" max="14867" width="4" style="562"/>
    <col min="14868" max="14869" width="6.90625" style="562" customWidth="1"/>
    <col min="14870" max="14871" width="4" style="562"/>
    <col min="14872" max="14872" width="4.08984375" style="562" customWidth="1"/>
    <col min="14873" max="14873" width="2.36328125" style="562" customWidth="1"/>
    <col min="14874" max="14874" width="3.36328125" style="562" customWidth="1"/>
    <col min="14875" max="15105" width="4" style="562"/>
    <col min="15106" max="15106" width="2.90625" style="562" customWidth="1"/>
    <col min="15107" max="15107" width="2.36328125" style="562" customWidth="1"/>
    <col min="15108" max="15108" width="7.36328125" style="562" customWidth="1"/>
    <col min="15109" max="15111" width="4" style="562"/>
    <col min="15112" max="15112" width="3.6328125" style="562" customWidth="1"/>
    <col min="15113" max="15113" width="4" style="562"/>
    <col min="15114" max="15114" width="7.36328125" style="562" customWidth="1"/>
    <col min="15115" max="15123" width="4" style="562"/>
    <col min="15124" max="15125" width="6.90625" style="562" customWidth="1"/>
    <col min="15126" max="15127" width="4" style="562"/>
    <col min="15128" max="15128" width="4.08984375" style="562" customWidth="1"/>
    <col min="15129" max="15129" width="2.36328125" style="562" customWidth="1"/>
    <col min="15130" max="15130" width="3.36328125" style="562" customWidth="1"/>
    <col min="15131" max="15361" width="4" style="562"/>
    <col min="15362" max="15362" width="2.90625" style="562" customWidth="1"/>
    <col min="15363" max="15363" width="2.36328125" style="562" customWidth="1"/>
    <col min="15364" max="15364" width="7.36328125" style="562" customWidth="1"/>
    <col min="15365" max="15367" width="4" style="562"/>
    <col min="15368" max="15368" width="3.6328125" style="562" customWidth="1"/>
    <col min="15369" max="15369" width="4" style="562"/>
    <col min="15370" max="15370" width="7.36328125" style="562" customWidth="1"/>
    <col min="15371" max="15379" width="4" style="562"/>
    <col min="15380" max="15381" width="6.90625" style="562" customWidth="1"/>
    <col min="15382" max="15383" width="4" style="562"/>
    <col min="15384" max="15384" width="4.08984375" style="562" customWidth="1"/>
    <col min="15385" max="15385" width="2.36328125" style="562" customWidth="1"/>
    <col min="15386" max="15386" width="3.36328125" style="562" customWidth="1"/>
    <col min="15387" max="15617" width="4" style="562"/>
    <col min="15618" max="15618" width="2.90625" style="562" customWidth="1"/>
    <col min="15619" max="15619" width="2.36328125" style="562" customWidth="1"/>
    <col min="15620" max="15620" width="7.36328125" style="562" customWidth="1"/>
    <col min="15621" max="15623" width="4" style="562"/>
    <col min="15624" max="15624" width="3.6328125" style="562" customWidth="1"/>
    <col min="15625" max="15625" width="4" style="562"/>
    <col min="15626" max="15626" width="7.36328125" style="562" customWidth="1"/>
    <col min="15627" max="15635" width="4" style="562"/>
    <col min="15636" max="15637" width="6.90625" style="562" customWidth="1"/>
    <col min="15638" max="15639" width="4" style="562"/>
    <col min="15640" max="15640" width="4.08984375" style="562" customWidth="1"/>
    <col min="15641" max="15641" width="2.36328125" style="562" customWidth="1"/>
    <col min="15642" max="15642" width="3.36328125" style="562" customWidth="1"/>
    <col min="15643" max="15873" width="4" style="562"/>
    <col min="15874" max="15874" width="2.90625" style="562" customWidth="1"/>
    <col min="15875" max="15875" width="2.36328125" style="562" customWidth="1"/>
    <col min="15876" max="15876" width="7.36328125" style="562" customWidth="1"/>
    <col min="15877" max="15879" width="4" style="562"/>
    <col min="15880" max="15880" width="3.6328125" style="562" customWidth="1"/>
    <col min="15881" max="15881" width="4" style="562"/>
    <col min="15882" max="15882" width="7.36328125" style="562" customWidth="1"/>
    <col min="15883" max="15891" width="4" style="562"/>
    <col min="15892" max="15893" width="6.90625" style="562" customWidth="1"/>
    <col min="15894" max="15895" width="4" style="562"/>
    <col min="15896" max="15896" width="4.08984375" style="562" customWidth="1"/>
    <col min="15897" max="15897" width="2.36328125" style="562" customWidth="1"/>
    <col min="15898" max="15898" width="3.36328125" style="562" customWidth="1"/>
    <col min="15899" max="16129" width="4" style="562"/>
    <col min="16130" max="16130" width="2.90625" style="562" customWidth="1"/>
    <col min="16131" max="16131" width="2.36328125" style="562" customWidth="1"/>
    <col min="16132" max="16132" width="7.36328125" style="562" customWidth="1"/>
    <col min="16133" max="16135" width="4" style="562"/>
    <col min="16136" max="16136" width="3.6328125" style="562" customWidth="1"/>
    <col min="16137" max="16137" width="4" style="562"/>
    <col min="16138" max="16138" width="7.36328125" style="562" customWidth="1"/>
    <col min="16139" max="16147" width="4" style="562"/>
    <col min="16148" max="16149" width="6.90625" style="562" customWidth="1"/>
    <col min="16150" max="16151" width="4" style="562"/>
    <col min="16152" max="16152" width="4.08984375" style="562" customWidth="1"/>
    <col min="16153" max="16153" width="2.36328125" style="562" customWidth="1"/>
    <col min="16154" max="16154" width="3.36328125" style="562" customWidth="1"/>
    <col min="16155" max="16384" width="4" style="562"/>
  </cols>
  <sheetData>
    <row r="1" spans="1:26">
      <c r="A1" s="563"/>
      <c r="B1" s="563"/>
      <c r="C1" s="563"/>
      <c r="D1" s="563"/>
      <c r="E1" s="563"/>
      <c r="F1" s="563"/>
      <c r="G1" s="563"/>
      <c r="H1" s="563"/>
      <c r="I1" s="563"/>
      <c r="J1" s="563"/>
      <c r="K1" s="563"/>
      <c r="L1" s="563"/>
      <c r="M1" s="563"/>
      <c r="N1" s="563"/>
      <c r="O1" s="563"/>
      <c r="P1" s="563"/>
      <c r="Q1" s="563"/>
      <c r="R1" s="563"/>
      <c r="S1" s="563"/>
      <c r="T1" s="563"/>
      <c r="U1" s="563"/>
      <c r="V1" s="563"/>
      <c r="W1" s="563"/>
      <c r="X1" s="563"/>
      <c r="Y1" s="563"/>
      <c r="Z1" s="563"/>
    </row>
    <row r="2" spans="1:26" ht="15" customHeight="1">
      <c r="A2" s="563"/>
      <c r="B2" s="643" t="s">
        <v>262</v>
      </c>
      <c r="C2" s="563"/>
      <c r="D2" s="563"/>
      <c r="E2" s="563"/>
      <c r="F2" s="563"/>
      <c r="G2" s="563"/>
      <c r="H2" s="563"/>
      <c r="I2" s="563"/>
      <c r="J2" s="563"/>
      <c r="K2" s="563"/>
      <c r="L2" s="563"/>
      <c r="M2" s="563"/>
      <c r="N2" s="563"/>
      <c r="O2" s="563"/>
      <c r="P2" s="563"/>
      <c r="Q2" s="2047" t="s">
        <v>1129</v>
      </c>
      <c r="R2" s="2047"/>
      <c r="S2" s="2047"/>
      <c r="T2" s="2047"/>
      <c r="U2" s="2047"/>
      <c r="V2" s="2047"/>
      <c r="W2" s="2047"/>
      <c r="X2" s="2047"/>
      <c r="Y2" s="2047"/>
      <c r="Z2" s="563"/>
    </row>
    <row r="3" spans="1:26" ht="15" customHeight="1">
      <c r="A3" s="563"/>
      <c r="B3" s="563"/>
      <c r="C3" s="563"/>
      <c r="D3" s="563"/>
      <c r="E3" s="563"/>
      <c r="F3" s="563"/>
      <c r="G3" s="563"/>
      <c r="H3" s="563"/>
      <c r="I3" s="563"/>
      <c r="J3" s="563"/>
      <c r="K3" s="563"/>
      <c r="L3" s="563"/>
      <c r="M3" s="563"/>
      <c r="N3" s="563"/>
      <c r="O3" s="563"/>
      <c r="P3" s="563"/>
      <c r="Q3" s="563"/>
      <c r="R3" s="563"/>
      <c r="S3" s="596"/>
      <c r="T3" s="563"/>
      <c r="U3" s="563"/>
      <c r="V3" s="563"/>
      <c r="W3" s="563"/>
      <c r="X3" s="563"/>
      <c r="Y3" s="563"/>
      <c r="Z3" s="563"/>
    </row>
    <row r="4" spans="1:26" ht="15" customHeight="1">
      <c r="A4" s="563"/>
      <c r="B4" s="2048" t="s">
        <v>125</v>
      </c>
      <c r="C4" s="2048"/>
      <c r="D4" s="2048"/>
      <c r="E4" s="2048"/>
      <c r="F4" s="2048"/>
      <c r="G4" s="2048"/>
      <c r="H4" s="2048"/>
      <c r="I4" s="2048"/>
      <c r="J4" s="2048"/>
      <c r="K4" s="2048"/>
      <c r="L4" s="2048"/>
      <c r="M4" s="2048"/>
      <c r="N4" s="2048"/>
      <c r="O4" s="2048"/>
      <c r="P4" s="2048"/>
      <c r="Q4" s="2048"/>
      <c r="R4" s="2048"/>
      <c r="S4" s="2048"/>
      <c r="T4" s="2048"/>
      <c r="U4" s="2048"/>
      <c r="V4" s="2048"/>
      <c r="W4" s="2048"/>
      <c r="X4" s="2048"/>
      <c r="Y4" s="2048"/>
      <c r="Z4" s="563"/>
    </row>
    <row r="5" spans="1:26" ht="15" customHeight="1">
      <c r="A5" s="563"/>
      <c r="B5" s="563"/>
      <c r="C5" s="563"/>
      <c r="D5" s="563"/>
      <c r="E5" s="563"/>
      <c r="F5" s="563"/>
      <c r="G5" s="563"/>
      <c r="H5" s="563"/>
      <c r="I5" s="563"/>
      <c r="J5" s="563"/>
      <c r="K5" s="563"/>
      <c r="L5" s="563"/>
      <c r="M5" s="563"/>
      <c r="N5" s="563"/>
      <c r="O5" s="563"/>
      <c r="P5" s="563"/>
      <c r="Q5" s="563"/>
      <c r="R5" s="563"/>
      <c r="S5" s="563"/>
      <c r="T5" s="563"/>
      <c r="U5" s="563"/>
      <c r="V5" s="563"/>
      <c r="W5" s="563"/>
      <c r="X5" s="563"/>
      <c r="Y5" s="563"/>
      <c r="Z5" s="563"/>
    </row>
    <row r="6" spans="1:26" ht="22.5" customHeight="1">
      <c r="A6" s="563"/>
      <c r="B6" s="2049" t="s">
        <v>98</v>
      </c>
      <c r="C6" s="2050"/>
      <c r="D6" s="2050"/>
      <c r="E6" s="2050"/>
      <c r="F6" s="2051"/>
      <c r="G6" s="642"/>
      <c r="H6" s="641"/>
      <c r="I6" s="640"/>
      <c r="J6" s="640"/>
      <c r="K6" s="640"/>
      <c r="L6" s="639"/>
      <c r="M6" s="2049" t="s">
        <v>113</v>
      </c>
      <c r="N6" s="2050"/>
      <c r="O6" s="2051"/>
      <c r="P6" s="2049" t="s">
        <v>114</v>
      </c>
      <c r="Q6" s="2050"/>
      <c r="R6" s="2050"/>
      <c r="S6" s="2050"/>
      <c r="T6" s="2050"/>
      <c r="U6" s="2050"/>
      <c r="V6" s="2050"/>
      <c r="W6" s="2050"/>
      <c r="X6" s="2050"/>
      <c r="Y6" s="2051"/>
      <c r="Z6" s="563"/>
    </row>
    <row r="7" spans="1:26" ht="22.5" customHeight="1">
      <c r="A7" s="563"/>
      <c r="B7" s="2060" t="s">
        <v>115</v>
      </c>
      <c r="C7" s="2060"/>
      <c r="D7" s="2060"/>
      <c r="E7" s="2060"/>
      <c r="F7" s="2060"/>
      <c r="G7" s="2061" t="s">
        <v>378</v>
      </c>
      <c r="H7" s="2062"/>
      <c r="I7" s="2062"/>
      <c r="J7" s="2062"/>
      <c r="K7" s="2062"/>
      <c r="L7" s="2062"/>
      <c r="M7" s="2062"/>
      <c r="N7" s="2062"/>
      <c r="O7" s="2062"/>
      <c r="P7" s="2062"/>
      <c r="Q7" s="2062"/>
      <c r="R7" s="2062"/>
      <c r="S7" s="2062"/>
      <c r="T7" s="2062"/>
      <c r="U7" s="2062"/>
      <c r="V7" s="2062"/>
      <c r="W7" s="2062"/>
      <c r="X7" s="2062"/>
      <c r="Y7" s="2063"/>
      <c r="Z7" s="563"/>
    </row>
    <row r="8" spans="1:26" ht="15" customHeight="1">
      <c r="A8" s="563"/>
      <c r="B8" s="563"/>
      <c r="C8" s="563"/>
      <c r="D8" s="563"/>
      <c r="E8" s="563"/>
      <c r="F8" s="563"/>
      <c r="G8" s="563"/>
      <c r="H8" s="563"/>
      <c r="I8" s="563"/>
      <c r="J8" s="563"/>
      <c r="K8" s="563"/>
      <c r="L8" s="563"/>
      <c r="M8" s="563"/>
      <c r="N8" s="563"/>
      <c r="O8" s="563"/>
      <c r="P8" s="563"/>
      <c r="Q8" s="563"/>
      <c r="R8" s="563"/>
      <c r="S8" s="563"/>
      <c r="T8" s="563"/>
      <c r="U8" s="563"/>
      <c r="V8" s="563"/>
      <c r="W8" s="563"/>
      <c r="X8" s="563"/>
      <c r="Y8" s="563"/>
      <c r="Z8" s="563"/>
    </row>
    <row r="9" spans="1:26" ht="15" customHeight="1">
      <c r="A9" s="563"/>
      <c r="B9" s="595"/>
      <c r="C9" s="594"/>
      <c r="D9" s="594"/>
      <c r="E9" s="594"/>
      <c r="F9" s="594"/>
      <c r="G9" s="594"/>
      <c r="H9" s="594"/>
      <c r="I9" s="594"/>
      <c r="J9" s="594"/>
      <c r="K9" s="594"/>
      <c r="L9" s="594"/>
      <c r="M9" s="594"/>
      <c r="N9" s="594"/>
      <c r="O9" s="594"/>
      <c r="P9" s="594"/>
      <c r="Q9" s="594"/>
      <c r="R9" s="594"/>
      <c r="S9" s="594"/>
      <c r="T9" s="594"/>
      <c r="U9" s="607"/>
      <c r="V9" s="599"/>
      <c r="W9" s="599"/>
      <c r="X9" s="599"/>
      <c r="Y9" s="606"/>
      <c r="Z9" s="563"/>
    </row>
    <row r="10" spans="1:26" ht="15" customHeight="1">
      <c r="A10" s="563"/>
      <c r="B10" s="577" t="s">
        <v>99</v>
      </c>
      <c r="C10" s="563"/>
      <c r="D10" s="563"/>
      <c r="E10" s="563"/>
      <c r="F10" s="563"/>
      <c r="G10" s="563"/>
      <c r="H10" s="563"/>
      <c r="I10" s="563"/>
      <c r="J10" s="563"/>
      <c r="K10" s="563"/>
      <c r="L10" s="563"/>
      <c r="M10" s="563"/>
      <c r="N10" s="563"/>
      <c r="O10" s="563"/>
      <c r="P10" s="563"/>
      <c r="Q10" s="563"/>
      <c r="R10" s="563"/>
      <c r="S10" s="563"/>
      <c r="T10" s="563"/>
      <c r="U10" s="2153" t="s">
        <v>1027</v>
      </c>
      <c r="V10" s="2048"/>
      <c r="W10" s="2048"/>
      <c r="X10" s="2048"/>
      <c r="Y10" s="2154"/>
      <c r="Z10" s="563"/>
    </row>
    <row r="11" spans="1:26" ht="15" customHeight="1">
      <c r="A11" s="563"/>
      <c r="B11" s="577"/>
      <c r="C11" s="563"/>
      <c r="D11" s="563"/>
      <c r="E11" s="563"/>
      <c r="F11" s="563"/>
      <c r="G11" s="563"/>
      <c r="H11" s="563"/>
      <c r="I11" s="563"/>
      <c r="J11" s="563"/>
      <c r="K11" s="563"/>
      <c r="L11" s="563"/>
      <c r="M11" s="563"/>
      <c r="N11" s="563"/>
      <c r="O11" s="563"/>
      <c r="P11" s="563"/>
      <c r="Q11" s="563"/>
      <c r="R11" s="563"/>
      <c r="S11" s="563"/>
      <c r="T11" s="563"/>
      <c r="U11" s="576"/>
      <c r="V11" s="575"/>
      <c r="W11" s="575"/>
      <c r="X11" s="575"/>
      <c r="Y11" s="574"/>
      <c r="Z11" s="563"/>
    </row>
    <row r="12" spans="1:26" ht="15" customHeight="1">
      <c r="A12" s="563"/>
      <c r="B12" s="577"/>
      <c r="C12" s="590" t="s">
        <v>379</v>
      </c>
      <c r="D12" s="2064" t="s">
        <v>1128</v>
      </c>
      <c r="E12" s="2064"/>
      <c r="F12" s="2064"/>
      <c r="G12" s="2064"/>
      <c r="H12" s="2064"/>
      <c r="I12" s="2064"/>
      <c r="J12" s="2064"/>
      <c r="K12" s="2064"/>
      <c r="L12" s="2064"/>
      <c r="M12" s="2064"/>
      <c r="N12" s="2064"/>
      <c r="O12" s="2064"/>
      <c r="P12" s="2064"/>
      <c r="Q12" s="2064"/>
      <c r="R12" s="2064"/>
      <c r="S12" s="2064"/>
      <c r="T12" s="2065"/>
      <c r="U12" s="576"/>
      <c r="V12" s="575" t="s">
        <v>1022</v>
      </c>
      <c r="W12" s="575" t="s">
        <v>1023</v>
      </c>
      <c r="X12" s="575" t="s">
        <v>1022</v>
      </c>
      <c r="Y12" s="574"/>
      <c r="Z12" s="563"/>
    </row>
    <row r="13" spans="1:26" ht="15" customHeight="1">
      <c r="A13" s="563"/>
      <c r="B13" s="577"/>
      <c r="C13" s="590"/>
      <c r="D13" s="2064"/>
      <c r="E13" s="2064"/>
      <c r="F13" s="2064"/>
      <c r="G13" s="2064"/>
      <c r="H13" s="2064"/>
      <c r="I13" s="2064"/>
      <c r="J13" s="2064"/>
      <c r="K13" s="2064"/>
      <c r="L13" s="2064"/>
      <c r="M13" s="2064"/>
      <c r="N13" s="2064"/>
      <c r="O13" s="2064"/>
      <c r="P13" s="2064"/>
      <c r="Q13" s="2064"/>
      <c r="R13" s="2064"/>
      <c r="S13" s="2064"/>
      <c r="T13" s="2065"/>
      <c r="U13" s="576"/>
      <c r="V13" s="575"/>
      <c r="W13" s="575"/>
      <c r="X13" s="575"/>
      <c r="Y13" s="574"/>
      <c r="Z13" s="563"/>
    </row>
    <row r="14" spans="1:26" ht="7.5" customHeight="1">
      <c r="A14" s="563"/>
      <c r="B14" s="577"/>
      <c r="C14" s="590"/>
      <c r="D14" s="578"/>
      <c r="E14" s="578"/>
      <c r="F14" s="578"/>
      <c r="G14" s="578"/>
      <c r="H14" s="578"/>
      <c r="I14" s="578"/>
      <c r="J14" s="578"/>
      <c r="K14" s="578"/>
      <c r="L14" s="578"/>
      <c r="M14" s="578"/>
      <c r="N14" s="578"/>
      <c r="O14" s="578"/>
      <c r="P14" s="578"/>
      <c r="Q14" s="578"/>
      <c r="R14" s="578"/>
      <c r="S14" s="578"/>
      <c r="T14" s="638"/>
      <c r="U14" s="576"/>
      <c r="V14" s="575"/>
      <c r="W14" s="575"/>
      <c r="X14" s="575"/>
      <c r="Y14" s="574"/>
      <c r="Z14" s="563"/>
    </row>
    <row r="15" spans="1:26" ht="15" customHeight="1">
      <c r="A15" s="563"/>
      <c r="B15" s="577"/>
      <c r="C15" s="590" t="s">
        <v>380</v>
      </c>
      <c r="D15" s="2064" t="s">
        <v>1051</v>
      </c>
      <c r="E15" s="2064"/>
      <c r="F15" s="2064"/>
      <c r="G15" s="2064"/>
      <c r="H15" s="2064"/>
      <c r="I15" s="2064"/>
      <c r="J15" s="2064"/>
      <c r="K15" s="2064"/>
      <c r="L15" s="2064"/>
      <c r="M15" s="2064"/>
      <c r="N15" s="2064"/>
      <c r="O15" s="2064"/>
      <c r="P15" s="2064"/>
      <c r="Q15" s="2064"/>
      <c r="R15" s="2064"/>
      <c r="S15" s="2064"/>
      <c r="T15" s="2065"/>
      <c r="U15" s="576"/>
      <c r="V15" s="575" t="s">
        <v>1022</v>
      </c>
      <c r="W15" s="575" t="s">
        <v>1023</v>
      </c>
      <c r="X15" s="575" t="s">
        <v>1022</v>
      </c>
      <c r="Y15" s="574"/>
      <c r="Z15" s="563"/>
    </row>
    <row r="16" spans="1:26" ht="15" customHeight="1">
      <c r="A16" s="563"/>
      <c r="B16" s="577"/>
      <c r="C16" s="563"/>
      <c r="D16" s="2064"/>
      <c r="E16" s="2064"/>
      <c r="F16" s="2064"/>
      <c r="G16" s="2064"/>
      <c r="H16" s="2064"/>
      <c r="I16" s="2064"/>
      <c r="J16" s="2064"/>
      <c r="K16" s="2064"/>
      <c r="L16" s="2064"/>
      <c r="M16" s="2064"/>
      <c r="N16" s="2064"/>
      <c r="O16" s="2064"/>
      <c r="P16" s="2064"/>
      <c r="Q16" s="2064"/>
      <c r="R16" s="2064"/>
      <c r="S16" s="2064"/>
      <c r="T16" s="2065"/>
      <c r="U16" s="576"/>
      <c r="V16" s="575"/>
      <c r="W16" s="575"/>
      <c r="X16" s="575"/>
      <c r="Y16" s="574"/>
      <c r="Z16" s="563"/>
    </row>
    <row r="17" spans="1:26" ht="7.5" customHeight="1">
      <c r="A17" s="563"/>
      <c r="B17" s="577"/>
      <c r="C17" s="563"/>
      <c r="D17" s="563"/>
      <c r="E17" s="563"/>
      <c r="F17" s="563"/>
      <c r="G17" s="563"/>
      <c r="H17" s="563"/>
      <c r="I17" s="563"/>
      <c r="J17" s="563"/>
      <c r="K17" s="563"/>
      <c r="L17" s="563"/>
      <c r="M17" s="563"/>
      <c r="N17" s="563"/>
      <c r="O17" s="563"/>
      <c r="P17" s="563"/>
      <c r="Q17" s="563"/>
      <c r="R17" s="563"/>
      <c r="S17" s="563"/>
      <c r="T17" s="563"/>
      <c r="U17" s="576"/>
      <c r="V17" s="575"/>
      <c r="W17" s="575"/>
      <c r="X17" s="575"/>
      <c r="Y17" s="574"/>
      <c r="Z17" s="563"/>
    </row>
    <row r="18" spans="1:26" ht="15" customHeight="1">
      <c r="A18" s="563"/>
      <c r="B18" s="577"/>
      <c r="C18" s="563" t="s">
        <v>386</v>
      </c>
      <c r="D18" s="2066" t="s">
        <v>1127</v>
      </c>
      <c r="E18" s="2066"/>
      <c r="F18" s="2066"/>
      <c r="G18" s="2066"/>
      <c r="H18" s="2066"/>
      <c r="I18" s="2066"/>
      <c r="J18" s="2066"/>
      <c r="K18" s="2066"/>
      <c r="L18" s="2066"/>
      <c r="M18" s="2066"/>
      <c r="N18" s="2066"/>
      <c r="O18" s="2066"/>
      <c r="P18" s="2066"/>
      <c r="Q18" s="2066"/>
      <c r="R18" s="2066"/>
      <c r="S18" s="2066"/>
      <c r="T18" s="2067"/>
      <c r="U18" s="576"/>
      <c r="V18" s="575" t="s">
        <v>1022</v>
      </c>
      <c r="W18" s="575" t="s">
        <v>1023</v>
      </c>
      <c r="X18" s="575" t="s">
        <v>1022</v>
      </c>
      <c r="Y18" s="574"/>
      <c r="Z18" s="563"/>
    </row>
    <row r="19" spans="1:26" ht="7.5" customHeight="1">
      <c r="A19" s="563"/>
      <c r="B19" s="577"/>
      <c r="C19" s="563"/>
      <c r="D19" s="563"/>
      <c r="E19" s="563"/>
      <c r="F19" s="563"/>
      <c r="G19" s="563"/>
      <c r="H19" s="563"/>
      <c r="I19" s="563"/>
      <c r="J19" s="563"/>
      <c r="K19" s="563"/>
      <c r="L19" s="563"/>
      <c r="M19" s="563"/>
      <c r="N19" s="563"/>
      <c r="O19" s="563"/>
      <c r="P19" s="563"/>
      <c r="Q19" s="563"/>
      <c r="R19" s="563"/>
      <c r="S19" s="563"/>
      <c r="T19" s="563"/>
      <c r="U19" s="576"/>
      <c r="V19" s="575"/>
      <c r="W19" s="575"/>
      <c r="X19" s="575"/>
      <c r="Y19" s="574"/>
      <c r="Z19" s="563"/>
    </row>
    <row r="20" spans="1:26" ht="15" customHeight="1">
      <c r="A20" s="563"/>
      <c r="B20" s="577"/>
      <c r="C20" s="596" t="s">
        <v>116</v>
      </c>
      <c r="D20" s="2068" t="s">
        <v>1126</v>
      </c>
      <c r="E20" s="2068"/>
      <c r="F20" s="2068"/>
      <c r="G20" s="2068"/>
      <c r="H20" s="2068"/>
      <c r="I20" s="2068"/>
      <c r="J20" s="2068"/>
      <c r="K20" s="2068"/>
      <c r="L20" s="2068"/>
      <c r="M20" s="2068"/>
      <c r="N20" s="2068"/>
      <c r="O20" s="2068"/>
      <c r="P20" s="2068"/>
      <c r="Q20" s="2068"/>
      <c r="R20" s="2068"/>
      <c r="S20" s="2068"/>
      <c r="T20" s="2069"/>
      <c r="U20" s="576"/>
      <c r="V20" s="575" t="s">
        <v>1022</v>
      </c>
      <c r="W20" s="575" t="s">
        <v>1023</v>
      </c>
      <c r="X20" s="575" t="s">
        <v>1022</v>
      </c>
      <c r="Y20" s="574"/>
      <c r="Z20" s="563"/>
    </row>
    <row r="21" spans="1:26" ht="7.5" customHeight="1">
      <c r="A21" s="563"/>
      <c r="B21" s="577"/>
      <c r="C21" s="563"/>
      <c r="D21" s="563"/>
      <c r="E21" s="563"/>
      <c r="F21" s="563"/>
      <c r="G21" s="563"/>
      <c r="H21" s="563"/>
      <c r="I21" s="563"/>
      <c r="J21" s="563"/>
      <c r="K21" s="563"/>
      <c r="L21" s="563"/>
      <c r="M21" s="563"/>
      <c r="N21" s="563"/>
      <c r="O21" s="563"/>
      <c r="P21" s="563"/>
      <c r="Q21" s="563"/>
      <c r="R21" s="563"/>
      <c r="S21" s="563"/>
      <c r="T21" s="563"/>
      <c r="U21" s="576"/>
      <c r="V21" s="575"/>
      <c r="W21" s="575"/>
      <c r="X21" s="575"/>
      <c r="Y21" s="574"/>
      <c r="Z21" s="563"/>
    </row>
    <row r="22" spans="1:26" ht="15" customHeight="1">
      <c r="A22" s="563"/>
      <c r="B22" s="577"/>
      <c r="C22" s="590" t="s">
        <v>1125</v>
      </c>
      <c r="D22" s="2064" t="s">
        <v>1124</v>
      </c>
      <c r="E22" s="2064"/>
      <c r="F22" s="2064"/>
      <c r="G22" s="2064"/>
      <c r="H22" s="2064"/>
      <c r="I22" s="2064"/>
      <c r="J22" s="2064"/>
      <c r="K22" s="2064"/>
      <c r="L22" s="2064"/>
      <c r="M22" s="2064"/>
      <c r="N22" s="2064"/>
      <c r="O22" s="2064"/>
      <c r="P22" s="2064"/>
      <c r="Q22" s="2064"/>
      <c r="R22" s="2064"/>
      <c r="S22" s="2064"/>
      <c r="T22" s="2065"/>
      <c r="U22" s="576"/>
      <c r="V22" s="575" t="s">
        <v>1022</v>
      </c>
      <c r="W22" s="575" t="s">
        <v>1023</v>
      </c>
      <c r="X22" s="575" t="s">
        <v>1022</v>
      </c>
      <c r="Y22" s="574"/>
      <c r="Z22" s="563"/>
    </row>
    <row r="23" spans="1:26" ht="30" customHeight="1">
      <c r="A23" s="563"/>
      <c r="B23" s="577"/>
      <c r="C23" s="563"/>
      <c r="D23" s="2064"/>
      <c r="E23" s="2064"/>
      <c r="F23" s="2064"/>
      <c r="G23" s="2064"/>
      <c r="H23" s="2064"/>
      <c r="I23" s="2064"/>
      <c r="J23" s="2064"/>
      <c r="K23" s="2064"/>
      <c r="L23" s="2064"/>
      <c r="M23" s="2064"/>
      <c r="N23" s="2064"/>
      <c r="O23" s="2064"/>
      <c r="P23" s="2064"/>
      <c r="Q23" s="2064"/>
      <c r="R23" s="2064"/>
      <c r="S23" s="2064"/>
      <c r="T23" s="2065"/>
      <c r="U23" s="576"/>
      <c r="V23" s="575"/>
      <c r="W23" s="575"/>
      <c r="X23" s="575"/>
      <c r="Y23" s="574"/>
      <c r="Z23" s="563"/>
    </row>
    <row r="24" spans="1:26" ht="7.5" customHeight="1">
      <c r="A24" s="563"/>
      <c r="B24" s="577"/>
      <c r="C24" s="563"/>
      <c r="D24" s="563"/>
      <c r="E24" s="563"/>
      <c r="F24" s="563"/>
      <c r="G24" s="563"/>
      <c r="H24" s="563"/>
      <c r="I24" s="563"/>
      <c r="J24" s="563"/>
      <c r="K24" s="563"/>
      <c r="L24" s="563"/>
      <c r="M24" s="563"/>
      <c r="N24" s="563"/>
      <c r="O24" s="563"/>
      <c r="P24" s="563"/>
      <c r="Q24" s="563"/>
      <c r="R24" s="563"/>
      <c r="S24" s="563"/>
      <c r="T24" s="563"/>
      <c r="U24" s="576"/>
      <c r="V24" s="575"/>
      <c r="W24" s="575"/>
      <c r="X24" s="575"/>
      <c r="Y24" s="574"/>
      <c r="Z24" s="563"/>
    </row>
    <row r="25" spans="1:26" ht="15" customHeight="1">
      <c r="A25" s="563"/>
      <c r="B25" s="577"/>
      <c r="C25" s="563" t="s">
        <v>1123</v>
      </c>
      <c r="D25" s="563" t="s">
        <v>1122</v>
      </c>
      <c r="E25" s="563"/>
      <c r="F25" s="563"/>
      <c r="G25" s="563"/>
      <c r="H25" s="563"/>
      <c r="I25" s="563"/>
      <c r="J25" s="563"/>
      <c r="K25" s="563"/>
      <c r="L25" s="563"/>
      <c r="M25" s="563"/>
      <c r="N25" s="563"/>
      <c r="O25" s="563"/>
      <c r="P25" s="563"/>
      <c r="Q25" s="563"/>
      <c r="R25" s="563"/>
      <c r="S25" s="563"/>
      <c r="T25" s="563"/>
      <c r="U25" s="576"/>
      <c r="V25" s="575" t="s">
        <v>1022</v>
      </c>
      <c r="W25" s="575" t="s">
        <v>1023</v>
      </c>
      <c r="X25" s="575" t="s">
        <v>1022</v>
      </c>
      <c r="Y25" s="574"/>
      <c r="Z25" s="563"/>
    </row>
    <row r="26" spans="1:26" ht="8.25" customHeight="1">
      <c r="A26" s="563"/>
      <c r="B26" s="577"/>
      <c r="C26" s="563"/>
      <c r="D26" s="563"/>
      <c r="E26" s="563"/>
      <c r="F26" s="563"/>
      <c r="G26" s="563"/>
      <c r="H26" s="563"/>
      <c r="I26" s="563"/>
      <c r="J26" s="563"/>
      <c r="K26" s="563"/>
      <c r="L26" s="563"/>
      <c r="M26" s="563"/>
      <c r="N26" s="563"/>
      <c r="O26" s="563"/>
      <c r="P26" s="563"/>
      <c r="Q26" s="563"/>
      <c r="R26" s="563"/>
      <c r="S26" s="563"/>
      <c r="T26" s="563"/>
      <c r="U26" s="576"/>
      <c r="V26" s="575"/>
      <c r="W26" s="575"/>
      <c r="X26" s="575"/>
      <c r="Y26" s="574"/>
      <c r="Z26" s="563"/>
    </row>
    <row r="27" spans="1:26" ht="15" customHeight="1">
      <c r="A27" s="563"/>
      <c r="B27" s="577"/>
      <c r="C27" s="563" t="s">
        <v>1121</v>
      </c>
      <c r="D27" s="563" t="s">
        <v>1078</v>
      </c>
      <c r="E27" s="563"/>
      <c r="F27" s="563"/>
      <c r="G27" s="563"/>
      <c r="H27" s="563"/>
      <c r="I27" s="563"/>
      <c r="J27" s="563"/>
      <c r="K27" s="563"/>
      <c r="L27" s="563"/>
      <c r="M27" s="563"/>
      <c r="N27" s="563"/>
      <c r="O27" s="563"/>
      <c r="P27" s="563"/>
      <c r="Q27" s="563"/>
      <c r="R27" s="563"/>
      <c r="S27" s="563"/>
      <c r="T27" s="563"/>
      <c r="U27" s="576"/>
      <c r="V27" s="575" t="s">
        <v>1022</v>
      </c>
      <c r="W27" s="575" t="s">
        <v>1023</v>
      </c>
      <c r="X27" s="575" t="s">
        <v>1022</v>
      </c>
      <c r="Y27" s="574"/>
      <c r="Z27" s="563"/>
    </row>
    <row r="28" spans="1:26" ht="8.25" customHeight="1">
      <c r="A28" s="563"/>
      <c r="B28" s="577"/>
      <c r="C28" s="563"/>
      <c r="D28" s="563"/>
      <c r="E28" s="563"/>
      <c r="F28" s="563"/>
      <c r="G28" s="563"/>
      <c r="H28" s="563"/>
      <c r="I28" s="563"/>
      <c r="J28" s="563"/>
      <c r="K28" s="563"/>
      <c r="L28" s="563"/>
      <c r="M28" s="563"/>
      <c r="N28" s="563"/>
      <c r="O28" s="563"/>
      <c r="P28" s="563"/>
      <c r="Q28" s="563"/>
      <c r="R28" s="563"/>
      <c r="S28" s="563"/>
      <c r="T28" s="563"/>
      <c r="U28" s="576"/>
      <c r="V28" s="575"/>
      <c r="W28" s="575"/>
      <c r="X28" s="575"/>
      <c r="Y28" s="574"/>
      <c r="Z28" s="563"/>
    </row>
    <row r="29" spans="1:26" ht="15" customHeight="1">
      <c r="A29" s="563"/>
      <c r="B29" s="577"/>
      <c r="C29" s="563" t="s">
        <v>1120</v>
      </c>
      <c r="D29" s="2068" t="s">
        <v>1119</v>
      </c>
      <c r="E29" s="2068"/>
      <c r="F29" s="2068"/>
      <c r="G29" s="2068"/>
      <c r="H29" s="2068"/>
      <c r="I29" s="2068"/>
      <c r="J29" s="2068"/>
      <c r="K29" s="2068"/>
      <c r="L29" s="2068"/>
      <c r="M29" s="2068"/>
      <c r="N29" s="2068"/>
      <c r="O29" s="2068"/>
      <c r="P29" s="2068"/>
      <c r="Q29" s="2068"/>
      <c r="R29" s="2068"/>
      <c r="S29" s="2068"/>
      <c r="T29" s="2069"/>
      <c r="U29" s="576"/>
      <c r="V29" s="575" t="s">
        <v>1022</v>
      </c>
      <c r="W29" s="575" t="s">
        <v>1023</v>
      </c>
      <c r="X29" s="575" t="s">
        <v>1022</v>
      </c>
      <c r="Y29" s="574"/>
      <c r="Z29" s="563"/>
    </row>
    <row r="30" spans="1:26" ht="15" customHeight="1">
      <c r="A30" s="563"/>
      <c r="B30" s="577"/>
      <c r="C30" s="563" t="s">
        <v>124</v>
      </c>
      <c r="D30" s="2068"/>
      <c r="E30" s="2068"/>
      <c r="F30" s="2068"/>
      <c r="G30" s="2068"/>
      <c r="H30" s="2068"/>
      <c r="I30" s="2068"/>
      <c r="J30" s="2068"/>
      <c r="K30" s="2068"/>
      <c r="L30" s="2068"/>
      <c r="M30" s="2068"/>
      <c r="N30" s="2068"/>
      <c r="O30" s="2068"/>
      <c r="P30" s="2068"/>
      <c r="Q30" s="2068"/>
      <c r="R30" s="2068"/>
      <c r="S30" s="2068"/>
      <c r="T30" s="2069"/>
      <c r="U30" s="576"/>
      <c r="V30" s="575"/>
      <c r="W30" s="575"/>
      <c r="X30" s="575"/>
      <c r="Y30" s="574"/>
      <c r="Z30" s="563"/>
    </row>
    <row r="31" spans="1:26" ht="15" customHeight="1">
      <c r="A31" s="563"/>
      <c r="B31" s="577"/>
      <c r="C31" s="563"/>
      <c r="D31" s="563"/>
      <c r="E31" s="563"/>
      <c r="F31" s="563"/>
      <c r="G31" s="563"/>
      <c r="H31" s="563"/>
      <c r="I31" s="563"/>
      <c r="J31" s="563"/>
      <c r="K31" s="563"/>
      <c r="L31" s="563"/>
      <c r="M31" s="563"/>
      <c r="N31" s="563"/>
      <c r="O31" s="563"/>
      <c r="P31" s="563"/>
      <c r="Q31" s="563"/>
      <c r="R31" s="563"/>
      <c r="S31" s="563"/>
      <c r="T31" s="563"/>
      <c r="U31" s="576"/>
      <c r="V31" s="575"/>
      <c r="W31" s="575"/>
      <c r="X31" s="575"/>
      <c r="Y31" s="574"/>
      <c r="Z31" s="563"/>
    </row>
    <row r="32" spans="1:26" ht="15" customHeight="1">
      <c r="A32" s="563"/>
      <c r="B32" s="577" t="s">
        <v>100</v>
      </c>
      <c r="C32" s="563"/>
      <c r="D32" s="563"/>
      <c r="E32" s="563"/>
      <c r="F32" s="563"/>
      <c r="G32" s="563"/>
      <c r="H32" s="563"/>
      <c r="I32" s="563"/>
      <c r="J32" s="563"/>
      <c r="K32" s="563"/>
      <c r="L32" s="563"/>
      <c r="M32" s="563"/>
      <c r="N32" s="563"/>
      <c r="O32" s="563"/>
      <c r="P32" s="563"/>
      <c r="Q32" s="563"/>
      <c r="R32" s="563"/>
      <c r="S32" s="563"/>
      <c r="T32" s="563"/>
      <c r="U32" s="577"/>
      <c r="V32" s="563"/>
      <c r="W32" s="563"/>
      <c r="X32" s="563"/>
      <c r="Y32" s="579"/>
      <c r="Z32" s="563"/>
    </row>
    <row r="33" spans="1:26" ht="15" customHeight="1">
      <c r="A33" s="563"/>
      <c r="B33" s="577"/>
      <c r="C33" s="563"/>
      <c r="D33" s="563"/>
      <c r="E33" s="563"/>
      <c r="F33" s="563"/>
      <c r="G33" s="563"/>
      <c r="H33" s="563"/>
      <c r="I33" s="563"/>
      <c r="J33" s="563"/>
      <c r="K33" s="563"/>
      <c r="L33" s="563"/>
      <c r="M33" s="563"/>
      <c r="N33" s="563"/>
      <c r="O33" s="563"/>
      <c r="P33" s="563"/>
      <c r="Q33" s="563"/>
      <c r="R33" s="563"/>
      <c r="S33" s="563"/>
      <c r="T33" s="563"/>
      <c r="U33" s="576"/>
      <c r="V33" s="575"/>
      <c r="W33" s="575"/>
      <c r="X33" s="575"/>
      <c r="Y33" s="574"/>
      <c r="Z33" s="563"/>
    </row>
    <row r="34" spans="1:26" ht="15" customHeight="1">
      <c r="A34" s="563"/>
      <c r="B34" s="577"/>
      <c r="C34" s="563" t="s">
        <v>1118</v>
      </c>
      <c r="D34" s="563"/>
      <c r="E34" s="563"/>
      <c r="F34" s="563"/>
      <c r="G34" s="563"/>
      <c r="H34" s="563"/>
      <c r="I34" s="563"/>
      <c r="J34" s="563"/>
      <c r="K34" s="563"/>
      <c r="L34" s="563"/>
      <c r="M34" s="563"/>
      <c r="N34" s="563"/>
      <c r="O34" s="563"/>
      <c r="P34" s="563"/>
      <c r="Q34" s="563"/>
      <c r="R34" s="563"/>
      <c r="S34" s="563"/>
      <c r="T34" s="563"/>
      <c r="U34" s="576"/>
      <c r="V34" s="575"/>
      <c r="W34" s="575"/>
      <c r="X34" s="575"/>
      <c r="Y34" s="574"/>
      <c r="Z34" s="563"/>
    </row>
    <row r="35" spans="1:26" ht="15" customHeight="1">
      <c r="A35" s="563"/>
      <c r="B35" s="577"/>
      <c r="C35" s="2068" t="s">
        <v>1117</v>
      </c>
      <c r="D35" s="2068"/>
      <c r="E35" s="2068"/>
      <c r="F35" s="2068"/>
      <c r="G35" s="2068"/>
      <c r="H35" s="2068"/>
      <c r="I35" s="2068"/>
      <c r="J35" s="2068"/>
      <c r="K35" s="2068"/>
      <c r="L35" s="2068"/>
      <c r="M35" s="2068"/>
      <c r="N35" s="2068"/>
      <c r="O35" s="2068"/>
      <c r="P35" s="2068"/>
      <c r="Q35" s="2068"/>
      <c r="R35" s="2068"/>
      <c r="S35" s="2068"/>
      <c r="T35" s="2069"/>
      <c r="U35" s="576"/>
      <c r="V35" s="575"/>
      <c r="W35" s="575"/>
      <c r="X35" s="575"/>
      <c r="Y35" s="574"/>
      <c r="Z35" s="563"/>
    </row>
    <row r="36" spans="1:26" ht="15" customHeight="1">
      <c r="A36" s="563"/>
      <c r="B36" s="577"/>
      <c r="C36" s="2068"/>
      <c r="D36" s="2068"/>
      <c r="E36" s="2068"/>
      <c r="F36" s="2068"/>
      <c r="G36" s="2068"/>
      <c r="H36" s="2068"/>
      <c r="I36" s="2068"/>
      <c r="J36" s="2068"/>
      <c r="K36" s="2068"/>
      <c r="L36" s="2068"/>
      <c r="M36" s="2068"/>
      <c r="N36" s="2068"/>
      <c r="O36" s="2068"/>
      <c r="P36" s="2068"/>
      <c r="Q36" s="2068"/>
      <c r="R36" s="2068"/>
      <c r="S36" s="2068"/>
      <c r="T36" s="2069"/>
      <c r="U36" s="576"/>
      <c r="V36" s="575"/>
      <c r="W36" s="575"/>
      <c r="X36" s="575"/>
      <c r="Y36" s="574"/>
      <c r="Z36" s="563"/>
    </row>
    <row r="37" spans="1:26" ht="7.5" customHeight="1">
      <c r="A37" s="563"/>
      <c r="B37" s="577"/>
      <c r="C37" s="563"/>
      <c r="D37" s="588"/>
      <c r="E37" s="588"/>
      <c r="F37" s="588"/>
      <c r="G37" s="588"/>
      <c r="H37" s="588"/>
      <c r="I37" s="588"/>
      <c r="J37" s="588"/>
      <c r="K37" s="588"/>
      <c r="L37" s="588"/>
      <c r="M37" s="588"/>
      <c r="N37" s="588"/>
      <c r="O37" s="588"/>
      <c r="P37" s="588"/>
      <c r="Q37" s="588"/>
      <c r="R37" s="588"/>
      <c r="S37" s="588"/>
      <c r="T37" s="588"/>
      <c r="U37" s="576"/>
      <c r="V37" s="575"/>
      <c r="W37" s="575"/>
      <c r="X37" s="575"/>
      <c r="Y37" s="574"/>
      <c r="Z37" s="563"/>
    </row>
    <row r="38" spans="1:26" ht="30" customHeight="1">
      <c r="A38" s="563"/>
      <c r="B38" s="577"/>
      <c r="C38" s="587"/>
      <c r="D38" s="2070"/>
      <c r="E38" s="2071"/>
      <c r="F38" s="2071"/>
      <c r="G38" s="2071"/>
      <c r="H38" s="2071"/>
      <c r="I38" s="2071"/>
      <c r="J38" s="2071"/>
      <c r="K38" s="2072"/>
      <c r="L38" s="2073" t="s">
        <v>101</v>
      </c>
      <c r="M38" s="2050"/>
      <c r="N38" s="2051"/>
      <c r="O38" s="2155" t="s">
        <v>102</v>
      </c>
      <c r="P38" s="2156"/>
      <c r="Q38" s="2157"/>
      <c r="R38" s="586"/>
      <c r="S38" s="586"/>
      <c r="T38" s="586"/>
      <c r="U38" s="576"/>
      <c r="V38" s="575"/>
      <c r="W38" s="575"/>
      <c r="X38" s="575"/>
      <c r="Y38" s="574"/>
      <c r="Z38" s="563"/>
    </row>
    <row r="39" spans="1:26" ht="54" customHeight="1">
      <c r="A39" s="563"/>
      <c r="B39" s="577"/>
      <c r="C39" s="584" t="s">
        <v>117</v>
      </c>
      <c r="D39" s="2052" t="s">
        <v>126</v>
      </c>
      <c r="E39" s="2052"/>
      <c r="F39" s="2052"/>
      <c r="G39" s="2052"/>
      <c r="H39" s="2052"/>
      <c r="I39" s="2052"/>
      <c r="J39" s="2052"/>
      <c r="K39" s="2052"/>
      <c r="L39" s="2054" t="s">
        <v>69</v>
      </c>
      <c r="M39" s="2055"/>
      <c r="N39" s="2056"/>
      <c r="O39" s="2053" t="s">
        <v>104</v>
      </c>
      <c r="P39" s="2053"/>
      <c r="Q39" s="2053"/>
      <c r="R39" s="567"/>
      <c r="S39" s="567"/>
      <c r="T39" s="567"/>
      <c r="U39" s="2153" t="s">
        <v>1027</v>
      </c>
      <c r="V39" s="2048"/>
      <c r="W39" s="2048"/>
      <c r="X39" s="2048"/>
      <c r="Y39" s="2154"/>
      <c r="Z39" s="563"/>
    </row>
    <row r="40" spans="1:26" ht="54" customHeight="1">
      <c r="A40" s="563"/>
      <c r="B40" s="577"/>
      <c r="C40" s="584" t="s">
        <v>105</v>
      </c>
      <c r="D40" s="2052" t="s">
        <v>1042</v>
      </c>
      <c r="E40" s="2052"/>
      <c r="F40" s="2052"/>
      <c r="G40" s="2052"/>
      <c r="H40" s="2052"/>
      <c r="I40" s="2052"/>
      <c r="J40" s="2052"/>
      <c r="K40" s="2052"/>
      <c r="L40" s="2054" t="s">
        <v>69</v>
      </c>
      <c r="M40" s="2055"/>
      <c r="N40" s="2056"/>
      <c r="O40" s="2057"/>
      <c r="P40" s="2057"/>
      <c r="Q40" s="2057"/>
      <c r="R40" s="585"/>
      <c r="S40" s="2058" t="s">
        <v>1041</v>
      </c>
      <c r="T40" s="2059"/>
      <c r="U40" s="576"/>
      <c r="V40" s="575" t="s">
        <v>1022</v>
      </c>
      <c r="W40" s="575" t="s">
        <v>1023</v>
      </c>
      <c r="X40" s="575" t="s">
        <v>1022</v>
      </c>
      <c r="Y40" s="574"/>
      <c r="Z40" s="563"/>
    </row>
    <row r="41" spans="1:26" ht="54" customHeight="1">
      <c r="A41" s="563"/>
      <c r="B41" s="577"/>
      <c r="C41" s="584" t="s">
        <v>106</v>
      </c>
      <c r="D41" s="2052" t="s">
        <v>1071</v>
      </c>
      <c r="E41" s="2052"/>
      <c r="F41" s="2052"/>
      <c r="G41" s="2052"/>
      <c r="H41" s="2052"/>
      <c r="I41" s="2052"/>
      <c r="J41" s="2052"/>
      <c r="K41" s="2052"/>
      <c r="L41" s="2053" t="s">
        <v>69</v>
      </c>
      <c r="M41" s="2053"/>
      <c r="N41" s="2053"/>
      <c r="O41" s="2057"/>
      <c r="P41" s="2057"/>
      <c r="Q41" s="2057"/>
      <c r="R41" s="585"/>
      <c r="S41" s="2058" t="s">
        <v>1038</v>
      </c>
      <c r="T41" s="2059"/>
      <c r="U41" s="576"/>
      <c r="V41" s="575" t="s">
        <v>1022</v>
      </c>
      <c r="W41" s="575" t="s">
        <v>1023</v>
      </c>
      <c r="X41" s="575" t="s">
        <v>1022</v>
      </c>
      <c r="Y41" s="574"/>
      <c r="Z41" s="563"/>
    </row>
    <row r="42" spans="1:26" ht="54" customHeight="1">
      <c r="A42" s="563"/>
      <c r="B42" s="577"/>
      <c r="C42" s="584" t="s">
        <v>1037</v>
      </c>
      <c r="D42" s="2052" t="s">
        <v>127</v>
      </c>
      <c r="E42" s="2052"/>
      <c r="F42" s="2052"/>
      <c r="G42" s="2052"/>
      <c r="H42" s="2052"/>
      <c r="I42" s="2052"/>
      <c r="J42" s="2052"/>
      <c r="K42" s="2052"/>
      <c r="L42" s="2076"/>
      <c r="M42" s="2076"/>
      <c r="N42" s="2076"/>
      <c r="O42" s="2053" t="s">
        <v>104</v>
      </c>
      <c r="P42" s="2053"/>
      <c r="Q42" s="2053"/>
      <c r="R42" s="583"/>
      <c r="S42" s="2058" t="s">
        <v>1036</v>
      </c>
      <c r="T42" s="2059"/>
      <c r="U42" s="576"/>
      <c r="V42" s="575" t="s">
        <v>1022</v>
      </c>
      <c r="W42" s="575" t="s">
        <v>1023</v>
      </c>
      <c r="X42" s="575" t="s">
        <v>1022</v>
      </c>
      <c r="Y42" s="574"/>
      <c r="Z42" s="563"/>
    </row>
    <row r="43" spans="1:26" ht="54" customHeight="1">
      <c r="A43" s="563"/>
      <c r="B43" s="577"/>
      <c r="C43" s="584" t="s">
        <v>1116</v>
      </c>
      <c r="D43" s="2052" t="s">
        <v>1115</v>
      </c>
      <c r="E43" s="2052"/>
      <c r="F43" s="2052"/>
      <c r="G43" s="2052"/>
      <c r="H43" s="2052"/>
      <c r="I43" s="2052"/>
      <c r="J43" s="2052"/>
      <c r="K43" s="2052"/>
      <c r="L43" s="2053" t="s">
        <v>69</v>
      </c>
      <c r="M43" s="2053"/>
      <c r="N43" s="2053"/>
      <c r="O43" s="2076"/>
      <c r="P43" s="2076"/>
      <c r="Q43" s="2076"/>
      <c r="R43" s="583"/>
      <c r="S43" s="2058" t="s">
        <v>1114</v>
      </c>
      <c r="T43" s="2059"/>
      <c r="U43" s="576"/>
      <c r="V43" s="575" t="s">
        <v>1022</v>
      </c>
      <c r="W43" s="575" t="s">
        <v>1023</v>
      </c>
      <c r="X43" s="575" t="s">
        <v>1022</v>
      </c>
      <c r="Y43" s="574"/>
      <c r="Z43" s="563"/>
    </row>
    <row r="44" spans="1:26" ht="15" customHeight="1">
      <c r="A44" s="563"/>
      <c r="B44" s="577"/>
      <c r="C44" s="563"/>
      <c r="D44" s="563"/>
      <c r="E44" s="563"/>
      <c r="F44" s="563"/>
      <c r="G44" s="563"/>
      <c r="H44" s="563"/>
      <c r="I44" s="563"/>
      <c r="J44" s="563"/>
      <c r="K44" s="563"/>
      <c r="L44" s="563"/>
      <c r="M44" s="563"/>
      <c r="N44" s="563"/>
      <c r="O44" s="563"/>
      <c r="P44" s="563"/>
      <c r="Q44" s="563"/>
      <c r="R44" s="563"/>
      <c r="S44" s="563"/>
      <c r="T44" s="563"/>
      <c r="U44" s="576"/>
      <c r="V44" s="575"/>
      <c r="W44" s="575"/>
      <c r="X44" s="575"/>
      <c r="Y44" s="574"/>
      <c r="Z44" s="563"/>
    </row>
    <row r="45" spans="1:26" ht="15" customHeight="1">
      <c r="A45" s="563"/>
      <c r="B45" s="577"/>
      <c r="C45" s="563" t="s">
        <v>1035</v>
      </c>
      <c r="D45" s="563"/>
      <c r="E45" s="563"/>
      <c r="F45" s="563"/>
      <c r="G45" s="563"/>
      <c r="H45" s="563"/>
      <c r="I45" s="563"/>
      <c r="J45" s="563"/>
      <c r="K45" s="563"/>
      <c r="L45" s="563"/>
      <c r="M45" s="563"/>
      <c r="N45" s="563"/>
      <c r="O45" s="563"/>
      <c r="P45" s="563"/>
      <c r="Q45" s="563"/>
      <c r="R45" s="563"/>
      <c r="S45" s="563"/>
      <c r="T45" s="563"/>
      <c r="U45" s="2153" t="s">
        <v>1027</v>
      </c>
      <c r="V45" s="2048"/>
      <c r="W45" s="2048"/>
      <c r="X45" s="2048"/>
      <c r="Y45" s="2154"/>
      <c r="Z45" s="563"/>
    </row>
    <row r="46" spans="1:26" ht="15" customHeight="1">
      <c r="A46" s="563"/>
      <c r="B46" s="577"/>
      <c r="C46" s="563"/>
      <c r="D46" s="563"/>
      <c r="E46" s="563"/>
      <c r="F46" s="563"/>
      <c r="G46" s="563"/>
      <c r="H46" s="563"/>
      <c r="I46" s="563"/>
      <c r="J46" s="563"/>
      <c r="K46" s="563"/>
      <c r="L46" s="563"/>
      <c r="M46" s="563"/>
      <c r="N46" s="563"/>
      <c r="O46" s="563"/>
      <c r="P46" s="563"/>
      <c r="Q46" s="563"/>
      <c r="R46" s="563"/>
      <c r="S46" s="563"/>
      <c r="T46" s="563"/>
      <c r="U46" s="576"/>
      <c r="V46" s="575"/>
      <c r="W46" s="575"/>
      <c r="X46" s="575"/>
      <c r="Y46" s="574"/>
      <c r="Z46" s="563"/>
    </row>
    <row r="47" spans="1:26" ht="45.75" customHeight="1">
      <c r="A47" s="563"/>
      <c r="B47" s="577"/>
      <c r="C47" s="566" t="s">
        <v>1113</v>
      </c>
      <c r="D47" s="2064" t="s">
        <v>1033</v>
      </c>
      <c r="E47" s="2064"/>
      <c r="F47" s="2064"/>
      <c r="G47" s="2064"/>
      <c r="H47" s="2064"/>
      <c r="I47" s="2064"/>
      <c r="J47" s="2064"/>
      <c r="K47" s="2064"/>
      <c r="L47" s="2064"/>
      <c r="M47" s="2064"/>
      <c r="N47" s="2064"/>
      <c r="O47" s="2064"/>
      <c r="P47" s="2064"/>
      <c r="Q47" s="2064"/>
      <c r="R47" s="2064"/>
      <c r="S47" s="2064"/>
      <c r="T47" s="2065"/>
      <c r="U47" s="576"/>
      <c r="V47" s="575" t="s">
        <v>1022</v>
      </c>
      <c r="W47" s="575" t="s">
        <v>1023</v>
      </c>
      <c r="X47" s="575" t="s">
        <v>1022</v>
      </c>
      <c r="Y47" s="574"/>
      <c r="Z47" s="563"/>
    </row>
    <row r="48" spans="1:26" ht="29.25" customHeight="1">
      <c r="A48" s="563"/>
      <c r="B48" s="577"/>
      <c r="C48" s="566" t="s">
        <v>1032</v>
      </c>
      <c r="D48" s="2064" t="s">
        <v>1031</v>
      </c>
      <c r="E48" s="2064"/>
      <c r="F48" s="2064"/>
      <c r="G48" s="2064"/>
      <c r="H48" s="2064"/>
      <c r="I48" s="2064"/>
      <c r="J48" s="2064"/>
      <c r="K48" s="2064"/>
      <c r="L48" s="2064"/>
      <c r="M48" s="2064"/>
      <c r="N48" s="2064"/>
      <c r="O48" s="2064"/>
      <c r="P48" s="2064"/>
      <c r="Q48" s="2064"/>
      <c r="R48" s="2064"/>
      <c r="S48" s="2064"/>
      <c r="T48" s="2065"/>
      <c r="U48" s="576"/>
      <c r="V48" s="575" t="s">
        <v>1022</v>
      </c>
      <c r="W48" s="575" t="s">
        <v>1023</v>
      </c>
      <c r="X48" s="575" t="s">
        <v>1022</v>
      </c>
      <c r="Y48" s="574"/>
      <c r="Z48" s="563"/>
    </row>
    <row r="49" spans="1:26" ht="45" customHeight="1">
      <c r="A49" s="563"/>
      <c r="B49" s="577"/>
      <c r="C49" s="566" t="s">
        <v>1030</v>
      </c>
      <c r="D49" s="2064" t="s">
        <v>1091</v>
      </c>
      <c r="E49" s="2064"/>
      <c r="F49" s="2064"/>
      <c r="G49" s="2064"/>
      <c r="H49" s="2064"/>
      <c r="I49" s="2064"/>
      <c r="J49" s="2064"/>
      <c r="K49" s="2064"/>
      <c r="L49" s="2064"/>
      <c r="M49" s="2064"/>
      <c r="N49" s="2064"/>
      <c r="O49" s="2064"/>
      <c r="P49" s="2064"/>
      <c r="Q49" s="2064"/>
      <c r="R49" s="2064"/>
      <c r="S49" s="2064"/>
      <c r="T49" s="2065"/>
      <c r="U49" s="576"/>
      <c r="V49" s="575" t="s">
        <v>1022</v>
      </c>
      <c r="W49" s="575" t="s">
        <v>1023</v>
      </c>
      <c r="X49" s="575" t="s">
        <v>1022</v>
      </c>
      <c r="Y49" s="574"/>
      <c r="Z49" s="563"/>
    </row>
    <row r="50" spans="1:26" ht="7.5" customHeight="1">
      <c r="A50" s="563"/>
      <c r="B50" s="577"/>
      <c r="C50" s="588"/>
      <c r="D50" s="588"/>
      <c r="E50" s="588"/>
      <c r="F50" s="588"/>
      <c r="G50" s="588"/>
      <c r="H50" s="588"/>
      <c r="I50" s="588"/>
      <c r="J50" s="588"/>
      <c r="K50" s="588"/>
      <c r="L50" s="588"/>
      <c r="M50" s="588"/>
      <c r="N50" s="588"/>
      <c r="O50" s="588"/>
      <c r="P50" s="588"/>
      <c r="Q50" s="588"/>
      <c r="R50" s="588"/>
      <c r="S50" s="588"/>
      <c r="T50" s="588"/>
      <c r="U50" s="576"/>
      <c r="V50" s="575"/>
      <c r="W50" s="575"/>
      <c r="X50" s="575"/>
      <c r="Y50" s="574"/>
      <c r="Z50" s="563"/>
    </row>
    <row r="51" spans="1:26" ht="26.25" customHeight="1">
      <c r="A51" s="563"/>
      <c r="B51" s="577"/>
      <c r="C51" s="2049" t="s">
        <v>107</v>
      </c>
      <c r="D51" s="2050"/>
      <c r="E51" s="2050"/>
      <c r="F51" s="2050"/>
      <c r="G51" s="2050"/>
      <c r="H51" s="2051"/>
      <c r="I51" s="2089" t="s">
        <v>104</v>
      </c>
      <c r="J51" s="2091"/>
      <c r="K51" s="576"/>
      <c r="L51" s="2049" t="s">
        <v>128</v>
      </c>
      <c r="M51" s="2050"/>
      <c r="N51" s="2050"/>
      <c r="O51" s="2050"/>
      <c r="P51" s="2050"/>
      <c r="Q51" s="2051"/>
      <c r="R51" s="2089" t="s">
        <v>69</v>
      </c>
      <c r="S51" s="2090"/>
      <c r="T51" s="563"/>
      <c r="U51" s="576"/>
      <c r="V51" s="575"/>
      <c r="W51" s="575"/>
      <c r="X51" s="575"/>
      <c r="Y51" s="574"/>
      <c r="Z51" s="563"/>
    </row>
    <row r="52" spans="1:26" ht="7.5" customHeight="1">
      <c r="A52" s="563"/>
      <c r="B52" s="577"/>
      <c r="C52" s="563"/>
      <c r="D52" s="563"/>
      <c r="E52" s="563"/>
      <c r="F52" s="563"/>
      <c r="G52" s="563"/>
      <c r="H52" s="563"/>
      <c r="I52" s="563"/>
      <c r="J52" s="563"/>
      <c r="K52" s="563"/>
      <c r="L52" s="563"/>
      <c r="M52" s="563"/>
      <c r="N52" s="563"/>
      <c r="O52" s="563"/>
      <c r="P52" s="563"/>
      <c r="Q52" s="563"/>
      <c r="R52" s="563"/>
      <c r="S52" s="563"/>
      <c r="T52" s="563"/>
      <c r="U52" s="576"/>
      <c r="V52" s="575"/>
      <c r="W52" s="575"/>
      <c r="X52" s="575"/>
      <c r="Y52" s="574"/>
      <c r="Z52" s="563"/>
    </row>
    <row r="53" spans="1:26" ht="22.5" customHeight="1">
      <c r="A53" s="563"/>
      <c r="B53" s="577"/>
      <c r="C53" s="2086"/>
      <c r="D53" s="2087"/>
      <c r="E53" s="2087"/>
      <c r="F53" s="2087"/>
      <c r="G53" s="2087"/>
      <c r="H53" s="2087"/>
      <c r="I53" s="2088"/>
      <c r="J53" s="2060" t="s">
        <v>109</v>
      </c>
      <c r="K53" s="2060"/>
      <c r="L53" s="2060"/>
      <c r="M53" s="2060"/>
      <c r="N53" s="2060"/>
      <c r="O53" s="2060" t="s">
        <v>110</v>
      </c>
      <c r="P53" s="2060"/>
      <c r="Q53" s="2060"/>
      <c r="R53" s="2060"/>
      <c r="S53" s="2060"/>
      <c r="T53" s="563"/>
      <c r="U53" s="576"/>
      <c r="V53" s="575"/>
      <c r="W53" s="575"/>
      <c r="X53" s="575"/>
      <c r="Y53" s="574"/>
      <c r="Z53" s="563"/>
    </row>
    <row r="54" spans="1:26" ht="22.5" customHeight="1">
      <c r="A54" s="563"/>
      <c r="B54" s="577"/>
      <c r="C54" s="2080" t="s">
        <v>111</v>
      </c>
      <c r="D54" s="2081"/>
      <c r="E54" s="2081"/>
      <c r="F54" s="2081"/>
      <c r="G54" s="2081"/>
      <c r="H54" s="2082"/>
      <c r="I54" s="582" t="s">
        <v>52</v>
      </c>
      <c r="J54" s="2053" t="s">
        <v>69</v>
      </c>
      <c r="K54" s="2053"/>
      <c r="L54" s="2053"/>
      <c r="M54" s="2053"/>
      <c r="N54" s="2053"/>
      <c r="O54" s="2076"/>
      <c r="P54" s="2076"/>
      <c r="Q54" s="2076"/>
      <c r="R54" s="2076"/>
      <c r="S54" s="2076"/>
      <c r="T54" s="563"/>
      <c r="U54" s="576"/>
      <c r="V54" s="575"/>
      <c r="W54" s="575"/>
      <c r="X54" s="575"/>
      <c r="Y54" s="574"/>
      <c r="Z54" s="563"/>
    </row>
    <row r="55" spans="1:26" ht="22.5" customHeight="1">
      <c r="A55" s="563"/>
      <c r="B55" s="577"/>
      <c r="C55" s="2083"/>
      <c r="D55" s="2084"/>
      <c r="E55" s="2084"/>
      <c r="F55" s="2084"/>
      <c r="G55" s="2084"/>
      <c r="H55" s="2085"/>
      <c r="I55" s="582" t="s">
        <v>51</v>
      </c>
      <c r="J55" s="2053" t="s">
        <v>69</v>
      </c>
      <c r="K55" s="2053"/>
      <c r="L55" s="2053"/>
      <c r="M55" s="2053"/>
      <c r="N55" s="2053"/>
      <c r="O55" s="2053" t="s">
        <v>69</v>
      </c>
      <c r="P55" s="2053"/>
      <c r="Q55" s="2053"/>
      <c r="R55" s="2053"/>
      <c r="S55" s="2053"/>
      <c r="T55" s="563"/>
      <c r="U55" s="576"/>
      <c r="V55" s="575"/>
      <c r="W55" s="575"/>
      <c r="X55" s="575"/>
      <c r="Y55" s="574"/>
      <c r="Z55" s="563"/>
    </row>
    <row r="56" spans="1:26" ht="15" customHeight="1">
      <c r="A56" s="563"/>
      <c r="B56" s="577"/>
      <c r="C56" s="563"/>
      <c r="D56" s="563"/>
      <c r="E56" s="563"/>
      <c r="F56" s="563"/>
      <c r="G56" s="563"/>
      <c r="H56" s="563"/>
      <c r="I56" s="563"/>
      <c r="J56" s="563"/>
      <c r="K56" s="563"/>
      <c r="L56" s="563"/>
      <c r="M56" s="563"/>
      <c r="N56" s="563"/>
      <c r="O56" s="563"/>
      <c r="P56" s="563"/>
      <c r="Q56" s="563"/>
      <c r="R56" s="563"/>
      <c r="S56" s="563"/>
      <c r="T56" s="563"/>
      <c r="U56" s="576"/>
      <c r="V56" s="575"/>
      <c r="W56" s="575"/>
      <c r="X56" s="575"/>
      <c r="Y56" s="574"/>
      <c r="Z56" s="563"/>
    </row>
    <row r="57" spans="1:26" ht="15" customHeight="1">
      <c r="A57" s="563"/>
      <c r="B57" s="577" t="s">
        <v>112</v>
      </c>
      <c r="C57" s="563"/>
      <c r="D57" s="563"/>
      <c r="E57" s="563"/>
      <c r="F57" s="563"/>
      <c r="G57" s="563"/>
      <c r="H57" s="563"/>
      <c r="I57" s="563"/>
      <c r="J57" s="563"/>
      <c r="K57" s="563"/>
      <c r="L57" s="563"/>
      <c r="M57" s="563"/>
      <c r="N57" s="563"/>
      <c r="O57" s="563"/>
      <c r="P57" s="563"/>
      <c r="Q57" s="563"/>
      <c r="R57" s="563"/>
      <c r="S57" s="563"/>
      <c r="T57" s="563"/>
      <c r="U57" s="2153" t="s">
        <v>1027</v>
      </c>
      <c r="V57" s="2048"/>
      <c r="W57" s="2048"/>
      <c r="X57" s="2048"/>
      <c r="Y57" s="2154"/>
      <c r="Z57" s="563"/>
    </row>
    <row r="58" spans="1:26" ht="15" customHeight="1">
      <c r="A58" s="563"/>
      <c r="B58" s="577"/>
      <c r="C58" s="563"/>
      <c r="D58" s="563"/>
      <c r="E58" s="563"/>
      <c r="F58" s="563"/>
      <c r="G58" s="563"/>
      <c r="H58" s="563"/>
      <c r="I58" s="563"/>
      <c r="J58" s="563"/>
      <c r="K58" s="563"/>
      <c r="L58" s="563"/>
      <c r="M58" s="563"/>
      <c r="N58" s="563"/>
      <c r="O58" s="563"/>
      <c r="P58" s="563"/>
      <c r="Q58" s="563"/>
      <c r="R58" s="563"/>
      <c r="S58" s="563"/>
      <c r="T58" s="563"/>
      <c r="U58" s="576"/>
      <c r="V58" s="575"/>
      <c r="W58" s="575"/>
      <c r="X58" s="575"/>
      <c r="Y58" s="574"/>
      <c r="Z58" s="563"/>
    </row>
    <row r="59" spans="1:26" ht="15" customHeight="1">
      <c r="A59" s="563"/>
      <c r="B59" s="577"/>
      <c r="C59" s="566" t="s">
        <v>1026</v>
      </c>
      <c r="D59" s="2064" t="s">
        <v>1112</v>
      </c>
      <c r="E59" s="2064"/>
      <c r="F59" s="2064"/>
      <c r="G59" s="2064"/>
      <c r="H59" s="2064"/>
      <c r="I59" s="2064"/>
      <c r="J59" s="2064"/>
      <c r="K59" s="2064"/>
      <c r="L59" s="2064"/>
      <c r="M59" s="2064"/>
      <c r="N59" s="2064"/>
      <c r="O59" s="2064"/>
      <c r="P59" s="2064"/>
      <c r="Q59" s="2064"/>
      <c r="R59" s="2064"/>
      <c r="S59" s="2064"/>
      <c r="T59" s="2065"/>
      <c r="U59" s="576"/>
      <c r="V59" s="575" t="s">
        <v>1022</v>
      </c>
      <c r="W59" s="575" t="s">
        <v>1023</v>
      </c>
      <c r="X59" s="575" t="s">
        <v>1022</v>
      </c>
      <c r="Y59" s="574"/>
      <c r="Z59" s="563"/>
    </row>
    <row r="60" spans="1:26" ht="15" customHeight="1">
      <c r="A60" s="563"/>
      <c r="B60" s="577"/>
      <c r="C60" s="566"/>
      <c r="D60" s="2064"/>
      <c r="E60" s="2064"/>
      <c r="F60" s="2064"/>
      <c r="G60" s="2064"/>
      <c r="H60" s="2064"/>
      <c r="I60" s="2064"/>
      <c r="J60" s="2064"/>
      <c r="K60" s="2064"/>
      <c r="L60" s="2064"/>
      <c r="M60" s="2064"/>
      <c r="N60" s="2064"/>
      <c r="O60" s="2064"/>
      <c r="P60" s="2064"/>
      <c r="Q60" s="2064"/>
      <c r="R60" s="2064"/>
      <c r="S60" s="2064"/>
      <c r="T60" s="2065"/>
      <c r="U60" s="576"/>
      <c r="V60" s="575"/>
      <c r="W60" s="575"/>
      <c r="X60" s="575"/>
      <c r="Y60" s="574"/>
      <c r="Z60" s="563"/>
    </row>
    <row r="61" spans="1:26" ht="8.25" customHeight="1">
      <c r="A61" s="563"/>
      <c r="B61" s="577"/>
      <c r="C61" s="566"/>
      <c r="D61" s="567"/>
      <c r="E61" s="567"/>
      <c r="F61" s="567"/>
      <c r="G61" s="567"/>
      <c r="H61" s="567"/>
      <c r="I61" s="567"/>
      <c r="J61" s="567"/>
      <c r="K61" s="567"/>
      <c r="L61" s="567"/>
      <c r="M61" s="567"/>
      <c r="N61" s="567"/>
      <c r="O61" s="567"/>
      <c r="P61" s="567"/>
      <c r="Q61" s="567"/>
      <c r="R61" s="567"/>
      <c r="S61" s="567"/>
      <c r="T61" s="605"/>
      <c r="U61" s="576"/>
      <c r="V61" s="575"/>
      <c r="W61" s="575"/>
      <c r="X61" s="575"/>
      <c r="Y61" s="574"/>
      <c r="Z61" s="563"/>
    </row>
    <row r="62" spans="1:26" ht="15" customHeight="1">
      <c r="A62" s="563"/>
      <c r="B62" s="577"/>
      <c r="C62" s="566" t="s">
        <v>386</v>
      </c>
      <c r="D62" s="2064" t="s">
        <v>1087</v>
      </c>
      <c r="E62" s="2064"/>
      <c r="F62" s="2064"/>
      <c r="G62" s="2064"/>
      <c r="H62" s="2064"/>
      <c r="I62" s="2064"/>
      <c r="J62" s="2064"/>
      <c r="K62" s="2064"/>
      <c r="L62" s="2064"/>
      <c r="M62" s="2064"/>
      <c r="N62" s="2064"/>
      <c r="O62" s="2064"/>
      <c r="P62" s="2064"/>
      <c r="Q62" s="2064"/>
      <c r="R62" s="2064"/>
      <c r="S62" s="2064"/>
      <c r="T62" s="2065"/>
      <c r="U62" s="576"/>
      <c r="V62" s="575" t="s">
        <v>1022</v>
      </c>
      <c r="W62" s="575" t="s">
        <v>1023</v>
      </c>
      <c r="X62" s="575" t="s">
        <v>1022</v>
      </c>
      <c r="Y62" s="574"/>
      <c r="Z62" s="563"/>
    </row>
    <row r="63" spans="1:26" ht="15" customHeight="1">
      <c r="A63" s="563"/>
      <c r="B63" s="573"/>
      <c r="C63" s="637"/>
      <c r="D63" s="2098"/>
      <c r="E63" s="2098"/>
      <c r="F63" s="2098"/>
      <c r="G63" s="2098"/>
      <c r="H63" s="2098"/>
      <c r="I63" s="2098"/>
      <c r="J63" s="2098"/>
      <c r="K63" s="2098"/>
      <c r="L63" s="2098"/>
      <c r="M63" s="2098"/>
      <c r="N63" s="2098"/>
      <c r="O63" s="2098"/>
      <c r="P63" s="2098"/>
      <c r="Q63" s="2098"/>
      <c r="R63" s="2098"/>
      <c r="S63" s="2098"/>
      <c r="T63" s="2099"/>
      <c r="U63" s="603"/>
      <c r="V63" s="602"/>
      <c r="W63" s="602"/>
      <c r="X63" s="602"/>
      <c r="Y63" s="601"/>
      <c r="Z63" s="563"/>
    </row>
    <row r="64" spans="1:26" ht="15" customHeight="1">
      <c r="A64" s="563"/>
      <c r="B64" s="594"/>
      <c r="C64" s="594"/>
      <c r="D64" s="594"/>
      <c r="E64" s="594"/>
      <c r="F64" s="594"/>
      <c r="G64" s="594"/>
      <c r="H64" s="594"/>
      <c r="I64" s="594"/>
      <c r="J64" s="594"/>
      <c r="K64" s="594"/>
      <c r="L64" s="594"/>
      <c r="M64" s="594"/>
      <c r="N64" s="594"/>
      <c r="O64" s="594"/>
      <c r="P64" s="594"/>
      <c r="Q64" s="594"/>
      <c r="R64" s="594"/>
      <c r="S64" s="594"/>
      <c r="T64" s="594"/>
      <c r="U64" s="594"/>
      <c r="V64" s="594"/>
      <c r="W64" s="594"/>
      <c r="X64" s="594"/>
      <c r="Y64" s="594"/>
      <c r="Z64" s="563"/>
    </row>
    <row r="65" spans="1:31" ht="15" customHeight="1">
      <c r="A65" s="563"/>
      <c r="B65" s="563" t="s">
        <v>1021</v>
      </c>
      <c r="C65" s="563"/>
      <c r="D65" s="563"/>
      <c r="E65" s="563"/>
      <c r="F65" s="563"/>
      <c r="G65" s="563"/>
      <c r="H65" s="563"/>
      <c r="I65" s="563"/>
      <c r="J65" s="563"/>
      <c r="K65" s="563"/>
      <c r="L65" s="563"/>
      <c r="M65" s="563"/>
      <c r="N65" s="563"/>
      <c r="O65" s="563"/>
      <c r="P65" s="563"/>
      <c r="Q65" s="563"/>
      <c r="R65" s="563"/>
      <c r="S65" s="563"/>
      <c r="T65" s="563"/>
      <c r="U65" s="563"/>
      <c r="V65" s="563"/>
      <c r="W65" s="563"/>
      <c r="X65" s="563"/>
      <c r="Y65" s="563"/>
      <c r="Z65" s="563"/>
    </row>
    <row r="66" spans="1:31" ht="15" customHeight="1">
      <c r="A66" s="563"/>
      <c r="B66" s="635">
        <v>1</v>
      </c>
      <c r="C66" s="2107" t="s">
        <v>1020</v>
      </c>
      <c r="D66" s="2107"/>
      <c r="E66" s="2107"/>
      <c r="F66" s="2107"/>
      <c r="G66" s="2107"/>
      <c r="H66" s="2107"/>
      <c r="I66" s="2107"/>
      <c r="J66" s="2107"/>
      <c r="K66" s="2107"/>
      <c r="L66" s="2107"/>
      <c r="M66" s="2107"/>
      <c r="N66" s="2107"/>
      <c r="O66" s="2107"/>
      <c r="P66" s="2107"/>
      <c r="Q66" s="2107"/>
      <c r="R66" s="2107"/>
      <c r="S66" s="2107"/>
      <c r="T66" s="2107"/>
      <c r="U66" s="2107"/>
      <c r="V66" s="2107"/>
      <c r="W66" s="2107"/>
      <c r="X66" s="2107"/>
      <c r="Y66" s="2107"/>
      <c r="Z66" s="563"/>
      <c r="AE66" s="636"/>
    </row>
    <row r="67" spans="1:31" ht="30" customHeight="1">
      <c r="A67" s="563"/>
      <c r="B67" s="578" t="s">
        <v>1111</v>
      </c>
      <c r="C67" s="2064" t="s">
        <v>1110</v>
      </c>
      <c r="D67" s="2064"/>
      <c r="E67" s="2064"/>
      <c r="F67" s="2064"/>
      <c r="G67" s="2064"/>
      <c r="H67" s="2064"/>
      <c r="I67" s="2064"/>
      <c r="J67" s="2064"/>
      <c r="K67" s="2064"/>
      <c r="L67" s="2064"/>
      <c r="M67" s="2064"/>
      <c r="N67" s="2064"/>
      <c r="O67" s="2064"/>
      <c r="P67" s="2064"/>
      <c r="Q67" s="2064"/>
      <c r="R67" s="2064"/>
      <c r="S67" s="2064"/>
      <c r="T67" s="2064"/>
      <c r="U67" s="2064"/>
      <c r="V67" s="2064"/>
      <c r="W67" s="2064"/>
      <c r="X67" s="2064"/>
      <c r="Y67" s="2064"/>
      <c r="Z67" s="563"/>
    </row>
    <row r="68" spans="1:31" ht="14.25" customHeight="1">
      <c r="A68" s="563"/>
      <c r="B68" s="635">
        <v>3</v>
      </c>
      <c r="C68" s="2107" t="s">
        <v>1018</v>
      </c>
      <c r="D68" s="2107"/>
      <c r="E68" s="2107"/>
      <c r="F68" s="2107"/>
      <c r="G68" s="2107"/>
      <c r="H68" s="2107"/>
      <c r="I68" s="2107"/>
      <c r="J68" s="2107"/>
      <c r="K68" s="2107"/>
      <c r="L68" s="2107"/>
      <c r="M68" s="2107"/>
      <c r="N68" s="2107"/>
      <c r="O68" s="2107"/>
      <c r="P68" s="2107"/>
      <c r="Q68" s="2107"/>
      <c r="R68" s="2107"/>
      <c r="S68" s="2107"/>
      <c r="T68" s="2107"/>
      <c r="U68" s="2107"/>
      <c r="V68" s="2107"/>
      <c r="W68" s="2107"/>
      <c r="X68" s="2107"/>
      <c r="Y68" s="2107"/>
      <c r="Z68" s="569"/>
    </row>
    <row r="69" spans="1:31" ht="45" customHeight="1">
      <c r="A69" s="563"/>
      <c r="B69" s="635">
        <v>4</v>
      </c>
      <c r="C69" s="2064" t="s">
        <v>1109</v>
      </c>
      <c r="D69" s="2107"/>
      <c r="E69" s="2107"/>
      <c r="F69" s="2107"/>
      <c r="G69" s="2107"/>
      <c r="H69" s="2107"/>
      <c r="I69" s="2107"/>
      <c r="J69" s="2107"/>
      <c r="K69" s="2107"/>
      <c r="L69" s="2107"/>
      <c r="M69" s="2107"/>
      <c r="N69" s="2107"/>
      <c r="O69" s="2107"/>
      <c r="P69" s="2107"/>
      <c r="Q69" s="2107"/>
      <c r="R69" s="2107"/>
      <c r="S69" s="2107"/>
      <c r="T69" s="2107"/>
      <c r="U69" s="2107"/>
      <c r="V69" s="2107"/>
      <c r="W69" s="2107"/>
      <c r="X69" s="2107"/>
      <c r="Y69" s="2107"/>
      <c r="Z69" s="569"/>
    </row>
    <row r="70" spans="1:31">
      <c r="A70" s="563"/>
      <c r="B70" s="563"/>
      <c r="C70" s="563"/>
      <c r="D70" s="563"/>
      <c r="E70" s="563"/>
      <c r="F70" s="563"/>
      <c r="G70" s="563"/>
      <c r="H70" s="563"/>
      <c r="I70" s="563"/>
      <c r="J70" s="563"/>
      <c r="K70" s="563"/>
      <c r="L70" s="563"/>
      <c r="M70" s="563"/>
      <c r="N70" s="563"/>
      <c r="O70" s="563"/>
      <c r="P70" s="563"/>
      <c r="Q70" s="563"/>
      <c r="R70" s="563"/>
      <c r="S70" s="563"/>
      <c r="T70" s="563"/>
      <c r="U70" s="563"/>
      <c r="V70" s="563"/>
      <c r="W70" s="563"/>
      <c r="X70" s="563"/>
      <c r="Y70" s="563"/>
      <c r="Z70" s="563"/>
    </row>
    <row r="71" spans="1:31">
      <c r="F71" s="570" t="s">
        <v>756</v>
      </c>
    </row>
  </sheetData>
  <mergeCells count="61">
    <mergeCell ref="D18:T18"/>
    <mergeCell ref="D20:T20"/>
    <mergeCell ref="D12:T13"/>
    <mergeCell ref="D22:T23"/>
    <mergeCell ref="Q2:Y2"/>
    <mergeCell ref="B4:Y4"/>
    <mergeCell ref="B6:F6"/>
    <mergeCell ref="M6:O6"/>
    <mergeCell ref="P6:Y6"/>
    <mergeCell ref="B7:F7"/>
    <mergeCell ref="G7:Y7"/>
    <mergeCell ref="U10:Y10"/>
    <mergeCell ref="D15:T16"/>
    <mergeCell ref="D29:T30"/>
    <mergeCell ref="C35:T36"/>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C54:H55"/>
    <mergeCell ref="J54:N54"/>
    <mergeCell ref="O54:S54"/>
    <mergeCell ref="J55:N55"/>
    <mergeCell ref="O55:S55"/>
    <mergeCell ref="C69:Y69"/>
    <mergeCell ref="U57:Y57"/>
    <mergeCell ref="D62:T63"/>
    <mergeCell ref="C66:Y66"/>
    <mergeCell ref="C68:Y68"/>
    <mergeCell ref="D59:T60"/>
    <mergeCell ref="C67:Y67"/>
  </mergeCells>
  <phoneticPr fontId="8"/>
  <dataValidations count="1">
    <dataValidation type="list" allowBlank="1" showInputMessage="1" showErrorMessage="1" sqref="V12:V13 X12:X13 V15 X15 V18 X18 V20 X20 V22 X22 V25 X25 V27 X27 V29 X29 V40:V43 X40:X43 V47:V49 X47:X49 V59 X59 V62 X62" xr:uid="{00000000-0002-0000-03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8"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58"/>
  <sheetViews>
    <sheetView view="pageBreakPreview" zoomScale="80" zoomScaleNormal="100" zoomScaleSheetLayoutView="80" workbookViewId="0">
      <selection activeCell="I14" sqref="I14"/>
    </sheetView>
  </sheetViews>
  <sheetFormatPr defaultRowHeight="13"/>
  <cols>
    <col min="1" max="1" width="9.08984375" style="113" customWidth="1"/>
    <col min="2" max="2" width="2.36328125" style="113" customWidth="1"/>
    <col min="3" max="3" width="18" style="113" customWidth="1"/>
    <col min="4" max="4" width="13.6328125" style="113" customWidth="1"/>
    <col min="5" max="5" width="13.453125" style="113" customWidth="1"/>
    <col min="6" max="7" width="13.6328125" style="113" customWidth="1"/>
    <col min="8" max="9" width="13.453125" style="113" customWidth="1"/>
    <col min="10" max="10" width="13.6328125" style="113" customWidth="1"/>
    <col min="11" max="11" width="13.453125" style="113" customWidth="1"/>
    <col min="12" max="12" width="13" style="113" customWidth="1"/>
    <col min="13" max="14" width="9" style="113"/>
    <col min="15" max="15" width="9" style="113" customWidth="1"/>
    <col min="16" max="256" width="9" style="113"/>
    <col min="257" max="257" width="9.08984375" style="113" customWidth="1"/>
    <col min="258" max="258" width="2.36328125" style="113" customWidth="1"/>
    <col min="259" max="259" width="18" style="113" customWidth="1"/>
    <col min="260" max="260" width="13.6328125" style="113" customWidth="1"/>
    <col min="261" max="261" width="13.453125" style="113" customWidth="1"/>
    <col min="262" max="263" width="13.6328125" style="113" customWidth="1"/>
    <col min="264" max="265" width="13.453125" style="113" customWidth="1"/>
    <col min="266" max="266" width="13.6328125" style="113" customWidth="1"/>
    <col min="267" max="267" width="13.453125" style="113" customWidth="1"/>
    <col min="268" max="268" width="13" style="113" customWidth="1"/>
    <col min="269" max="270" width="9" style="113"/>
    <col min="271" max="271" width="9" style="113" customWidth="1"/>
    <col min="272" max="512" width="9" style="113"/>
    <col min="513" max="513" width="9.08984375" style="113" customWidth="1"/>
    <col min="514" max="514" width="2.36328125" style="113" customWidth="1"/>
    <col min="515" max="515" width="18" style="113" customWidth="1"/>
    <col min="516" max="516" width="13.6328125" style="113" customWidth="1"/>
    <col min="517" max="517" width="13.453125" style="113" customWidth="1"/>
    <col min="518" max="519" width="13.6328125" style="113" customWidth="1"/>
    <col min="520" max="521" width="13.453125" style="113" customWidth="1"/>
    <col min="522" max="522" width="13.6328125" style="113" customWidth="1"/>
    <col min="523" max="523" width="13.453125" style="113" customWidth="1"/>
    <col min="524" max="524" width="13" style="113" customWidth="1"/>
    <col min="525" max="526" width="9" style="113"/>
    <col min="527" max="527" width="9" style="113" customWidth="1"/>
    <col min="528" max="768" width="9" style="113"/>
    <col min="769" max="769" width="9.08984375" style="113" customWidth="1"/>
    <col min="770" max="770" width="2.36328125" style="113" customWidth="1"/>
    <col min="771" max="771" width="18" style="113" customWidth="1"/>
    <col min="772" max="772" width="13.6328125" style="113" customWidth="1"/>
    <col min="773" max="773" width="13.453125" style="113" customWidth="1"/>
    <col min="774" max="775" width="13.6328125" style="113" customWidth="1"/>
    <col min="776" max="777" width="13.453125" style="113" customWidth="1"/>
    <col min="778" max="778" width="13.6328125" style="113" customWidth="1"/>
    <col min="779" max="779" width="13.453125" style="113" customWidth="1"/>
    <col min="780" max="780" width="13" style="113" customWidth="1"/>
    <col min="781" max="782" width="9" style="113"/>
    <col min="783" max="783" width="9" style="113" customWidth="1"/>
    <col min="784" max="1024" width="9" style="113"/>
    <col min="1025" max="1025" width="9.08984375" style="113" customWidth="1"/>
    <col min="1026" max="1026" width="2.36328125" style="113" customWidth="1"/>
    <col min="1027" max="1027" width="18" style="113" customWidth="1"/>
    <col min="1028" max="1028" width="13.6328125" style="113" customWidth="1"/>
    <col min="1029" max="1029" width="13.453125" style="113" customWidth="1"/>
    <col min="1030" max="1031" width="13.6328125" style="113" customWidth="1"/>
    <col min="1032" max="1033" width="13.453125" style="113" customWidth="1"/>
    <col min="1034" max="1034" width="13.6328125" style="113" customWidth="1"/>
    <col min="1035" max="1035" width="13.453125" style="113" customWidth="1"/>
    <col min="1036" max="1036" width="13" style="113" customWidth="1"/>
    <col min="1037" max="1038" width="9" style="113"/>
    <col min="1039" max="1039" width="9" style="113" customWidth="1"/>
    <col min="1040" max="1280" width="9" style="113"/>
    <col min="1281" max="1281" width="9.08984375" style="113" customWidth="1"/>
    <col min="1282" max="1282" width="2.36328125" style="113" customWidth="1"/>
    <col min="1283" max="1283" width="18" style="113" customWidth="1"/>
    <col min="1284" max="1284" width="13.6328125" style="113" customWidth="1"/>
    <col min="1285" max="1285" width="13.453125" style="113" customWidth="1"/>
    <col min="1286" max="1287" width="13.6328125" style="113" customWidth="1"/>
    <col min="1288" max="1289" width="13.453125" style="113" customWidth="1"/>
    <col min="1290" max="1290" width="13.6328125" style="113" customWidth="1"/>
    <col min="1291" max="1291" width="13.453125" style="113" customWidth="1"/>
    <col min="1292" max="1292" width="13" style="113" customWidth="1"/>
    <col min="1293" max="1294" width="9" style="113"/>
    <col min="1295" max="1295" width="9" style="113" customWidth="1"/>
    <col min="1296" max="1536" width="9" style="113"/>
    <col min="1537" max="1537" width="9.08984375" style="113" customWidth="1"/>
    <col min="1538" max="1538" width="2.36328125" style="113" customWidth="1"/>
    <col min="1539" max="1539" width="18" style="113" customWidth="1"/>
    <col min="1540" max="1540" width="13.6328125" style="113" customWidth="1"/>
    <col min="1541" max="1541" width="13.453125" style="113" customWidth="1"/>
    <col min="1542" max="1543" width="13.6328125" style="113" customWidth="1"/>
    <col min="1544" max="1545" width="13.453125" style="113" customWidth="1"/>
    <col min="1546" max="1546" width="13.6328125" style="113" customWidth="1"/>
    <col min="1547" max="1547" width="13.453125" style="113" customWidth="1"/>
    <col min="1548" max="1548" width="13" style="113" customWidth="1"/>
    <col min="1549" max="1550" width="9" style="113"/>
    <col min="1551" max="1551" width="9" style="113" customWidth="1"/>
    <col min="1552" max="1792" width="9" style="113"/>
    <col min="1793" max="1793" width="9.08984375" style="113" customWidth="1"/>
    <col min="1794" max="1794" width="2.36328125" style="113" customWidth="1"/>
    <col min="1795" max="1795" width="18" style="113" customWidth="1"/>
    <col min="1796" max="1796" width="13.6328125" style="113" customWidth="1"/>
    <col min="1797" max="1797" width="13.453125" style="113" customWidth="1"/>
    <col min="1798" max="1799" width="13.6328125" style="113" customWidth="1"/>
    <col min="1800" max="1801" width="13.453125" style="113" customWidth="1"/>
    <col min="1802" max="1802" width="13.6328125" style="113" customWidth="1"/>
    <col min="1803" max="1803" width="13.453125" style="113" customWidth="1"/>
    <col min="1804" max="1804" width="13" style="113" customWidth="1"/>
    <col min="1805" max="1806" width="9" style="113"/>
    <col min="1807" max="1807" width="9" style="113" customWidth="1"/>
    <col min="1808" max="2048" width="9" style="113"/>
    <col min="2049" max="2049" width="9.08984375" style="113" customWidth="1"/>
    <col min="2050" max="2050" width="2.36328125" style="113" customWidth="1"/>
    <col min="2051" max="2051" width="18" style="113" customWidth="1"/>
    <col min="2052" max="2052" width="13.6328125" style="113" customWidth="1"/>
    <col min="2053" max="2053" width="13.453125" style="113" customWidth="1"/>
    <col min="2054" max="2055" width="13.6328125" style="113" customWidth="1"/>
    <col min="2056" max="2057" width="13.453125" style="113" customWidth="1"/>
    <col min="2058" max="2058" width="13.6328125" style="113" customWidth="1"/>
    <col min="2059" max="2059" width="13.453125" style="113" customWidth="1"/>
    <col min="2060" max="2060" width="13" style="113" customWidth="1"/>
    <col min="2061" max="2062" width="9" style="113"/>
    <col min="2063" max="2063" width="9" style="113" customWidth="1"/>
    <col min="2064" max="2304" width="9" style="113"/>
    <col min="2305" max="2305" width="9.08984375" style="113" customWidth="1"/>
    <col min="2306" max="2306" width="2.36328125" style="113" customWidth="1"/>
    <col min="2307" max="2307" width="18" style="113" customWidth="1"/>
    <col min="2308" max="2308" width="13.6328125" style="113" customWidth="1"/>
    <col min="2309" max="2309" width="13.453125" style="113" customWidth="1"/>
    <col min="2310" max="2311" width="13.6328125" style="113" customWidth="1"/>
    <col min="2312" max="2313" width="13.453125" style="113" customWidth="1"/>
    <col min="2314" max="2314" width="13.6328125" style="113" customWidth="1"/>
    <col min="2315" max="2315" width="13.453125" style="113" customWidth="1"/>
    <col min="2316" max="2316" width="13" style="113" customWidth="1"/>
    <col min="2317" max="2318" width="9" style="113"/>
    <col min="2319" max="2319" width="9" style="113" customWidth="1"/>
    <col min="2320" max="2560" width="9" style="113"/>
    <col min="2561" max="2561" width="9.08984375" style="113" customWidth="1"/>
    <col min="2562" max="2562" width="2.36328125" style="113" customWidth="1"/>
    <col min="2563" max="2563" width="18" style="113" customWidth="1"/>
    <col min="2564" max="2564" width="13.6328125" style="113" customWidth="1"/>
    <col min="2565" max="2565" width="13.453125" style="113" customWidth="1"/>
    <col min="2566" max="2567" width="13.6328125" style="113" customWidth="1"/>
    <col min="2568" max="2569" width="13.453125" style="113" customWidth="1"/>
    <col min="2570" max="2570" width="13.6328125" style="113" customWidth="1"/>
    <col min="2571" max="2571" width="13.453125" style="113" customWidth="1"/>
    <col min="2572" max="2572" width="13" style="113" customWidth="1"/>
    <col min="2573" max="2574" width="9" style="113"/>
    <col min="2575" max="2575" width="9" style="113" customWidth="1"/>
    <col min="2576" max="2816" width="9" style="113"/>
    <col min="2817" max="2817" width="9.08984375" style="113" customWidth="1"/>
    <col min="2818" max="2818" width="2.36328125" style="113" customWidth="1"/>
    <col min="2819" max="2819" width="18" style="113" customWidth="1"/>
    <col min="2820" max="2820" width="13.6328125" style="113" customWidth="1"/>
    <col min="2821" max="2821" width="13.453125" style="113" customWidth="1"/>
    <col min="2822" max="2823" width="13.6328125" style="113" customWidth="1"/>
    <col min="2824" max="2825" width="13.453125" style="113" customWidth="1"/>
    <col min="2826" max="2826" width="13.6328125" style="113" customWidth="1"/>
    <col min="2827" max="2827" width="13.453125" style="113" customWidth="1"/>
    <col min="2828" max="2828" width="13" style="113" customWidth="1"/>
    <col min="2829" max="2830" width="9" style="113"/>
    <col min="2831" max="2831" width="9" style="113" customWidth="1"/>
    <col min="2832" max="3072" width="9" style="113"/>
    <col min="3073" max="3073" width="9.08984375" style="113" customWidth="1"/>
    <col min="3074" max="3074" width="2.36328125" style="113" customWidth="1"/>
    <col min="3075" max="3075" width="18" style="113" customWidth="1"/>
    <col min="3076" max="3076" width="13.6328125" style="113" customWidth="1"/>
    <col min="3077" max="3077" width="13.453125" style="113" customWidth="1"/>
    <col min="3078" max="3079" width="13.6328125" style="113" customWidth="1"/>
    <col min="3080" max="3081" width="13.453125" style="113" customWidth="1"/>
    <col min="3082" max="3082" width="13.6328125" style="113" customWidth="1"/>
    <col min="3083" max="3083" width="13.453125" style="113" customWidth="1"/>
    <col min="3084" max="3084" width="13" style="113" customWidth="1"/>
    <col min="3085" max="3086" width="9" style="113"/>
    <col min="3087" max="3087" width="9" style="113" customWidth="1"/>
    <col min="3088" max="3328" width="9" style="113"/>
    <col min="3329" max="3329" width="9.08984375" style="113" customWidth="1"/>
    <col min="3330" max="3330" width="2.36328125" style="113" customWidth="1"/>
    <col min="3331" max="3331" width="18" style="113" customWidth="1"/>
    <col min="3332" max="3332" width="13.6328125" style="113" customWidth="1"/>
    <col min="3333" max="3333" width="13.453125" style="113" customWidth="1"/>
    <col min="3334" max="3335" width="13.6328125" style="113" customWidth="1"/>
    <col min="3336" max="3337" width="13.453125" style="113" customWidth="1"/>
    <col min="3338" max="3338" width="13.6328125" style="113" customWidth="1"/>
    <col min="3339" max="3339" width="13.453125" style="113" customWidth="1"/>
    <col min="3340" max="3340" width="13" style="113" customWidth="1"/>
    <col min="3341" max="3342" width="9" style="113"/>
    <col min="3343" max="3343" width="9" style="113" customWidth="1"/>
    <col min="3344" max="3584" width="9" style="113"/>
    <col min="3585" max="3585" width="9.08984375" style="113" customWidth="1"/>
    <col min="3586" max="3586" width="2.36328125" style="113" customWidth="1"/>
    <col min="3587" max="3587" width="18" style="113" customWidth="1"/>
    <col min="3588" max="3588" width="13.6328125" style="113" customWidth="1"/>
    <col min="3589" max="3589" width="13.453125" style="113" customWidth="1"/>
    <col min="3590" max="3591" width="13.6328125" style="113" customWidth="1"/>
    <col min="3592" max="3593" width="13.453125" style="113" customWidth="1"/>
    <col min="3594" max="3594" width="13.6328125" style="113" customWidth="1"/>
    <col min="3595" max="3595" width="13.453125" style="113" customWidth="1"/>
    <col min="3596" max="3596" width="13" style="113" customWidth="1"/>
    <col min="3597" max="3598" width="9" style="113"/>
    <col min="3599" max="3599" width="9" style="113" customWidth="1"/>
    <col min="3600" max="3840" width="9" style="113"/>
    <col min="3841" max="3841" width="9.08984375" style="113" customWidth="1"/>
    <col min="3842" max="3842" width="2.36328125" style="113" customWidth="1"/>
    <col min="3843" max="3843" width="18" style="113" customWidth="1"/>
    <col min="3844" max="3844" width="13.6328125" style="113" customWidth="1"/>
    <col min="3845" max="3845" width="13.453125" style="113" customWidth="1"/>
    <col min="3846" max="3847" width="13.6328125" style="113" customWidth="1"/>
    <col min="3848" max="3849" width="13.453125" style="113" customWidth="1"/>
    <col min="3850" max="3850" width="13.6328125" style="113" customWidth="1"/>
    <col min="3851" max="3851" width="13.453125" style="113" customWidth="1"/>
    <col min="3852" max="3852" width="13" style="113" customWidth="1"/>
    <col min="3853" max="3854" width="9" style="113"/>
    <col min="3855" max="3855" width="9" style="113" customWidth="1"/>
    <col min="3856" max="4096" width="9" style="113"/>
    <col min="4097" max="4097" width="9.08984375" style="113" customWidth="1"/>
    <col min="4098" max="4098" width="2.36328125" style="113" customWidth="1"/>
    <col min="4099" max="4099" width="18" style="113" customWidth="1"/>
    <col min="4100" max="4100" width="13.6328125" style="113" customWidth="1"/>
    <col min="4101" max="4101" width="13.453125" style="113" customWidth="1"/>
    <col min="4102" max="4103" width="13.6328125" style="113" customWidth="1"/>
    <col min="4104" max="4105" width="13.453125" style="113" customWidth="1"/>
    <col min="4106" max="4106" width="13.6328125" style="113" customWidth="1"/>
    <col min="4107" max="4107" width="13.453125" style="113" customWidth="1"/>
    <col min="4108" max="4108" width="13" style="113" customWidth="1"/>
    <col min="4109" max="4110" width="9" style="113"/>
    <col min="4111" max="4111" width="9" style="113" customWidth="1"/>
    <col min="4112" max="4352" width="9" style="113"/>
    <col min="4353" max="4353" width="9.08984375" style="113" customWidth="1"/>
    <col min="4354" max="4354" width="2.36328125" style="113" customWidth="1"/>
    <col min="4355" max="4355" width="18" style="113" customWidth="1"/>
    <col min="4356" max="4356" width="13.6328125" style="113" customWidth="1"/>
    <col min="4357" max="4357" width="13.453125" style="113" customWidth="1"/>
    <col min="4358" max="4359" width="13.6328125" style="113" customWidth="1"/>
    <col min="4360" max="4361" width="13.453125" style="113" customWidth="1"/>
    <col min="4362" max="4362" width="13.6328125" style="113" customWidth="1"/>
    <col min="4363" max="4363" width="13.453125" style="113" customWidth="1"/>
    <col min="4364" max="4364" width="13" style="113" customWidth="1"/>
    <col min="4365" max="4366" width="9" style="113"/>
    <col min="4367" max="4367" width="9" style="113" customWidth="1"/>
    <col min="4368" max="4608" width="9" style="113"/>
    <col min="4609" max="4609" width="9.08984375" style="113" customWidth="1"/>
    <col min="4610" max="4610" width="2.36328125" style="113" customWidth="1"/>
    <col min="4611" max="4611" width="18" style="113" customWidth="1"/>
    <col min="4612" max="4612" width="13.6328125" style="113" customWidth="1"/>
    <col min="4613" max="4613" width="13.453125" style="113" customWidth="1"/>
    <col min="4614" max="4615" width="13.6328125" style="113" customWidth="1"/>
    <col min="4616" max="4617" width="13.453125" style="113" customWidth="1"/>
    <col min="4618" max="4618" width="13.6328125" style="113" customWidth="1"/>
    <col min="4619" max="4619" width="13.453125" style="113" customWidth="1"/>
    <col min="4620" max="4620" width="13" style="113" customWidth="1"/>
    <col min="4621" max="4622" width="9" style="113"/>
    <col min="4623" max="4623" width="9" style="113" customWidth="1"/>
    <col min="4624" max="4864" width="9" style="113"/>
    <col min="4865" max="4865" width="9.08984375" style="113" customWidth="1"/>
    <col min="4866" max="4866" width="2.36328125" style="113" customWidth="1"/>
    <col min="4867" max="4867" width="18" style="113" customWidth="1"/>
    <col min="4868" max="4868" width="13.6328125" style="113" customWidth="1"/>
    <col min="4869" max="4869" width="13.453125" style="113" customWidth="1"/>
    <col min="4870" max="4871" width="13.6328125" style="113" customWidth="1"/>
    <col min="4872" max="4873" width="13.453125" style="113" customWidth="1"/>
    <col min="4874" max="4874" width="13.6328125" style="113" customWidth="1"/>
    <col min="4875" max="4875" width="13.453125" style="113" customWidth="1"/>
    <col min="4876" max="4876" width="13" style="113" customWidth="1"/>
    <col min="4877" max="4878" width="9" style="113"/>
    <col min="4879" max="4879" width="9" style="113" customWidth="1"/>
    <col min="4880" max="5120" width="9" style="113"/>
    <col min="5121" max="5121" width="9.08984375" style="113" customWidth="1"/>
    <col min="5122" max="5122" width="2.36328125" style="113" customWidth="1"/>
    <col min="5123" max="5123" width="18" style="113" customWidth="1"/>
    <col min="5124" max="5124" width="13.6328125" style="113" customWidth="1"/>
    <col min="5125" max="5125" width="13.453125" style="113" customWidth="1"/>
    <col min="5126" max="5127" width="13.6328125" style="113" customWidth="1"/>
    <col min="5128" max="5129" width="13.453125" style="113" customWidth="1"/>
    <col min="5130" max="5130" width="13.6328125" style="113" customWidth="1"/>
    <col min="5131" max="5131" width="13.453125" style="113" customWidth="1"/>
    <col min="5132" max="5132" width="13" style="113" customWidth="1"/>
    <col min="5133" max="5134" width="9" style="113"/>
    <col min="5135" max="5135" width="9" style="113" customWidth="1"/>
    <col min="5136" max="5376" width="9" style="113"/>
    <col min="5377" max="5377" width="9.08984375" style="113" customWidth="1"/>
    <col min="5378" max="5378" width="2.36328125" style="113" customWidth="1"/>
    <col min="5379" max="5379" width="18" style="113" customWidth="1"/>
    <col min="5380" max="5380" width="13.6328125" style="113" customWidth="1"/>
    <col min="5381" max="5381" width="13.453125" style="113" customWidth="1"/>
    <col min="5382" max="5383" width="13.6328125" style="113" customWidth="1"/>
    <col min="5384" max="5385" width="13.453125" style="113" customWidth="1"/>
    <col min="5386" max="5386" width="13.6328125" style="113" customWidth="1"/>
    <col min="5387" max="5387" width="13.453125" style="113" customWidth="1"/>
    <col min="5388" max="5388" width="13" style="113" customWidth="1"/>
    <col min="5389" max="5390" width="9" style="113"/>
    <col min="5391" max="5391" width="9" style="113" customWidth="1"/>
    <col min="5392" max="5632" width="9" style="113"/>
    <col min="5633" max="5633" width="9.08984375" style="113" customWidth="1"/>
    <col min="5634" max="5634" width="2.36328125" style="113" customWidth="1"/>
    <col min="5635" max="5635" width="18" style="113" customWidth="1"/>
    <col min="5636" max="5636" width="13.6328125" style="113" customWidth="1"/>
    <col min="5637" max="5637" width="13.453125" style="113" customWidth="1"/>
    <col min="5638" max="5639" width="13.6328125" style="113" customWidth="1"/>
    <col min="5640" max="5641" width="13.453125" style="113" customWidth="1"/>
    <col min="5642" max="5642" width="13.6328125" style="113" customWidth="1"/>
    <col min="5643" max="5643" width="13.453125" style="113" customWidth="1"/>
    <col min="5644" max="5644" width="13" style="113" customWidth="1"/>
    <col min="5645" max="5646" width="9" style="113"/>
    <col min="5647" max="5647" width="9" style="113" customWidth="1"/>
    <col min="5648" max="5888" width="9" style="113"/>
    <col min="5889" max="5889" width="9.08984375" style="113" customWidth="1"/>
    <col min="5890" max="5890" width="2.36328125" style="113" customWidth="1"/>
    <col min="5891" max="5891" width="18" style="113" customWidth="1"/>
    <col min="5892" max="5892" width="13.6328125" style="113" customWidth="1"/>
    <col min="5893" max="5893" width="13.453125" style="113" customWidth="1"/>
    <col min="5894" max="5895" width="13.6328125" style="113" customWidth="1"/>
    <col min="5896" max="5897" width="13.453125" style="113" customWidth="1"/>
    <col min="5898" max="5898" width="13.6328125" style="113" customWidth="1"/>
    <col min="5899" max="5899" width="13.453125" style="113" customWidth="1"/>
    <col min="5900" max="5900" width="13" style="113" customWidth="1"/>
    <col min="5901" max="5902" width="9" style="113"/>
    <col min="5903" max="5903" width="9" style="113" customWidth="1"/>
    <col min="5904" max="6144" width="9" style="113"/>
    <col min="6145" max="6145" width="9.08984375" style="113" customWidth="1"/>
    <col min="6146" max="6146" width="2.36328125" style="113" customWidth="1"/>
    <col min="6147" max="6147" width="18" style="113" customWidth="1"/>
    <col min="6148" max="6148" width="13.6328125" style="113" customWidth="1"/>
    <col min="6149" max="6149" width="13.453125" style="113" customWidth="1"/>
    <col min="6150" max="6151" width="13.6328125" style="113" customWidth="1"/>
    <col min="6152" max="6153" width="13.453125" style="113" customWidth="1"/>
    <col min="6154" max="6154" width="13.6328125" style="113" customWidth="1"/>
    <col min="6155" max="6155" width="13.453125" style="113" customWidth="1"/>
    <col min="6156" max="6156" width="13" style="113" customWidth="1"/>
    <col min="6157" max="6158" width="9" style="113"/>
    <col min="6159" max="6159" width="9" style="113" customWidth="1"/>
    <col min="6160" max="6400" width="9" style="113"/>
    <col min="6401" max="6401" width="9.08984375" style="113" customWidth="1"/>
    <col min="6402" max="6402" width="2.36328125" style="113" customWidth="1"/>
    <col min="6403" max="6403" width="18" style="113" customWidth="1"/>
    <col min="6404" max="6404" width="13.6328125" style="113" customWidth="1"/>
    <col min="6405" max="6405" width="13.453125" style="113" customWidth="1"/>
    <col min="6406" max="6407" width="13.6328125" style="113" customWidth="1"/>
    <col min="6408" max="6409" width="13.453125" style="113" customWidth="1"/>
    <col min="6410" max="6410" width="13.6328125" style="113" customWidth="1"/>
    <col min="6411" max="6411" width="13.453125" style="113" customWidth="1"/>
    <col min="6412" max="6412" width="13" style="113" customWidth="1"/>
    <col min="6413" max="6414" width="9" style="113"/>
    <col min="6415" max="6415" width="9" style="113" customWidth="1"/>
    <col min="6416" max="6656" width="9" style="113"/>
    <col min="6657" max="6657" width="9.08984375" style="113" customWidth="1"/>
    <col min="6658" max="6658" width="2.36328125" style="113" customWidth="1"/>
    <col min="6659" max="6659" width="18" style="113" customWidth="1"/>
    <col min="6660" max="6660" width="13.6328125" style="113" customWidth="1"/>
    <col min="6661" max="6661" width="13.453125" style="113" customWidth="1"/>
    <col min="6662" max="6663" width="13.6328125" style="113" customWidth="1"/>
    <col min="6664" max="6665" width="13.453125" style="113" customWidth="1"/>
    <col min="6666" max="6666" width="13.6328125" style="113" customWidth="1"/>
    <col min="6667" max="6667" width="13.453125" style="113" customWidth="1"/>
    <col min="6668" max="6668" width="13" style="113" customWidth="1"/>
    <col min="6669" max="6670" width="9" style="113"/>
    <col min="6671" max="6671" width="9" style="113" customWidth="1"/>
    <col min="6672" max="6912" width="9" style="113"/>
    <col min="6913" max="6913" width="9.08984375" style="113" customWidth="1"/>
    <col min="6914" max="6914" width="2.36328125" style="113" customWidth="1"/>
    <col min="6915" max="6915" width="18" style="113" customWidth="1"/>
    <col min="6916" max="6916" width="13.6328125" style="113" customWidth="1"/>
    <col min="6917" max="6917" width="13.453125" style="113" customWidth="1"/>
    <col min="6918" max="6919" width="13.6328125" style="113" customWidth="1"/>
    <col min="6920" max="6921" width="13.453125" style="113" customWidth="1"/>
    <col min="6922" max="6922" width="13.6328125" style="113" customWidth="1"/>
    <col min="6923" max="6923" width="13.453125" style="113" customWidth="1"/>
    <col min="6924" max="6924" width="13" style="113" customWidth="1"/>
    <col min="6925" max="6926" width="9" style="113"/>
    <col min="6927" max="6927" width="9" style="113" customWidth="1"/>
    <col min="6928" max="7168" width="9" style="113"/>
    <col min="7169" max="7169" width="9.08984375" style="113" customWidth="1"/>
    <col min="7170" max="7170" width="2.36328125" style="113" customWidth="1"/>
    <col min="7171" max="7171" width="18" style="113" customWidth="1"/>
    <col min="7172" max="7172" width="13.6328125" style="113" customWidth="1"/>
    <col min="7173" max="7173" width="13.453125" style="113" customWidth="1"/>
    <col min="7174" max="7175" width="13.6328125" style="113" customWidth="1"/>
    <col min="7176" max="7177" width="13.453125" style="113" customWidth="1"/>
    <col min="7178" max="7178" width="13.6328125" style="113" customWidth="1"/>
    <col min="7179" max="7179" width="13.453125" style="113" customWidth="1"/>
    <col min="7180" max="7180" width="13" style="113" customWidth="1"/>
    <col min="7181" max="7182" width="9" style="113"/>
    <col min="7183" max="7183" width="9" style="113" customWidth="1"/>
    <col min="7184" max="7424" width="9" style="113"/>
    <col min="7425" max="7425" width="9.08984375" style="113" customWidth="1"/>
    <col min="7426" max="7426" width="2.36328125" style="113" customWidth="1"/>
    <col min="7427" max="7427" width="18" style="113" customWidth="1"/>
    <col min="7428" max="7428" width="13.6328125" style="113" customWidth="1"/>
    <col min="7429" max="7429" width="13.453125" style="113" customWidth="1"/>
    <col min="7430" max="7431" width="13.6328125" style="113" customWidth="1"/>
    <col min="7432" max="7433" width="13.453125" style="113" customWidth="1"/>
    <col min="7434" max="7434" width="13.6328125" style="113" customWidth="1"/>
    <col min="7435" max="7435" width="13.453125" style="113" customWidth="1"/>
    <col min="7436" max="7436" width="13" style="113" customWidth="1"/>
    <col min="7437" max="7438" width="9" style="113"/>
    <col min="7439" max="7439" width="9" style="113" customWidth="1"/>
    <col min="7440" max="7680" width="9" style="113"/>
    <col min="7681" max="7681" width="9.08984375" style="113" customWidth="1"/>
    <col min="7682" max="7682" width="2.36328125" style="113" customWidth="1"/>
    <col min="7683" max="7683" width="18" style="113" customWidth="1"/>
    <col min="7684" max="7684" width="13.6328125" style="113" customWidth="1"/>
    <col min="7685" max="7685" width="13.453125" style="113" customWidth="1"/>
    <col min="7686" max="7687" width="13.6328125" style="113" customWidth="1"/>
    <col min="7688" max="7689" width="13.453125" style="113" customWidth="1"/>
    <col min="7690" max="7690" width="13.6328125" style="113" customWidth="1"/>
    <col min="7691" max="7691" width="13.453125" style="113" customWidth="1"/>
    <col min="7692" max="7692" width="13" style="113" customWidth="1"/>
    <col min="7693" max="7694" width="9" style="113"/>
    <col min="7695" max="7695" width="9" style="113" customWidth="1"/>
    <col min="7696" max="7936" width="9" style="113"/>
    <col min="7937" max="7937" width="9.08984375" style="113" customWidth="1"/>
    <col min="7938" max="7938" width="2.36328125" style="113" customWidth="1"/>
    <col min="7939" max="7939" width="18" style="113" customWidth="1"/>
    <col min="7940" max="7940" width="13.6328125" style="113" customWidth="1"/>
    <col min="7941" max="7941" width="13.453125" style="113" customWidth="1"/>
    <col min="7942" max="7943" width="13.6328125" style="113" customWidth="1"/>
    <col min="7944" max="7945" width="13.453125" style="113" customWidth="1"/>
    <col min="7946" max="7946" width="13.6328125" style="113" customWidth="1"/>
    <col min="7947" max="7947" width="13.453125" style="113" customWidth="1"/>
    <col min="7948" max="7948" width="13" style="113" customWidth="1"/>
    <col min="7949" max="7950" width="9" style="113"/>
    <col min="7951" max="7951" width="9" style="113" customWidth="1"/>
    <col min="7952" max="8192" width="9" style="113"/>
    <col min="8193" max="8193" width="9.08984375" style="113" customWidth="1"/>
    <col min="8194" max="8194" width="2.36328125" style="113" customWidth="1"/>
    <col min="8195" max="8195" width="18" style="113" customWidth="1"/>
    <col min="8196" max="8196" width="13.6328125" style="113" customWidth="1"/>
    <col min="8197" max="8197" width="13.453125" style="113" customWidth="1"/>
    <col min="8198" max="8199" width="13.6328125" style="113" customWidth="1"/>
    <col min="8200" max="8201" width="13.453125" style="113" customWidth="1"/>
    <col min="8202" max="8202" width="13.6328125" style="113" customWidth="1"/>
    <col min="8203" max="8203" width="13.453125" style="113" customWidth="1"/>
    <col min="8204" max="8204" width="13" style="113" customWidth="1"/>
    <col min="8205" max="8206" width="9" style="113"/>
    <col min="8207" max="8207" width="9" style="113" customWidth="1"/>
    <col min="8208" max="8448" width="9" style="113"/>
    <col min="8449" max="8449" width="9.08984375" style="113" customWidth="1"/>
    <col min="8450" max="8450" width="2.36328125" style="113" customWidth="1"/>
    <col min="8451" max="8451" width="18" style="113" customWidth="1"/>
    <col min="8452" max="8452" width="13.6328125" style="113" customWidth="1"/>
    <col min="8453" max="8453" width="13.453125" style="113" customWidth="1"/>
    <col min="8454" max="8455" width="13.6328125" style="113" customWidth="1"/>
    <col min="8456" max="8457" width="13.453125" style="113" customWidth="1"/>
    <col min="8458" max="8458" width="13.6328125" style="113" customWidth="1"/>
    <col min="8459" max="8459" width="13.453125" style="113" customWidth="1"/>
    <col min="8460" max="8460" width="13" style="113" customWidth="1"/>
    <col min="8461" max="8462" width="9" style="113"/>
    <col min="8463" max="8463" width="9" style="113" customWidth="1"/>
    <col min="8464" max="8704" width="9" style="113"/>
    <col min="8705" max="8705" width="9.08984375" style="113" customWidth="1"/>
    <col min="8706" max="8706" width="2.36328125" style="113" customWidth="1"/>
    <col min="8707" max="8707" width="18" style="113" customWidth="1"/>
    <col min="8708" max="8708" width="13.6328125" style="113" customWidth="1"/>
    <col min="8709" max="8709" width="13.453125" style="113" customWidth="1"/>
    <col min="8710" max="8711" width="13.6328125" style="113" customWidth="1"/>
    <col min="8712" max="8713" width="13.453125" style="113" customWidth="1"/>
    <col min="8714" max="8714" width="13.6328125" style="113" customWidth="1"/>
    <col min="8715" max="8715" width="13.453125" style="113" customWidth="1"/>
    <col min="8716" max="8716" width="13" style="113" customWidth="1"/>
    <col min="8717" max="8718" width="9" style="113"/>
    <col min="8719" max="8719" width="9" style="113" customWidth="1"/>
    <col min="8720" max="8960" width="9" style="113"/>
    <col min="8961" max="8961" width="9.08984375" style="113" customWidth="1"/>
    <col min="8962" max="8962" width="2.36328125" style="113" customWidth="1"/>
    <col min="8963" max="8963" width="18" style="113" customWidth="1"/>
    <col min="8964" max="8964" width="13.6328125" style="113" customWidth="1"/>
    <col min="8965" max="8965" width="13.453125" style="113" customWidth="1"/>
    <col min="8966" max="8967" width="13.6328125" style="113" customWidth="1"/>
    <col min="8968" max="8969" width="13.453125" style="113" customWidth="1"/>
    <col min="8970" max="8970" width="13.6328125" style="113" customWidth="1"/>
    <col min="8971" max="8971" width="13.453125" style="113" customWidth="1"/>
    <col min="8972" max="8972" width="13" style="113" customWidth="1"/>
    <col min="8973" max="8974" width="9" style="113"/>
    <col min="8975" max="8975" width="9" style="113" customWidth="1"/>
    <col min="8976" max="9216" width="9" style="113"/>
    <col min="9217" max="9217" width="9.08984375" style="113" customWidth="1"/>
    <col min="9218" max="9218" width="2.36328125" style="113" customWidth="1"/>
    <col min="9219" max="9219" width="18" style="113" customWidth="1"/>
    <col min="9220" max="9220" width="13.6328125" style="113" customWidth="1"/>
    <col min="9221" max="9221" width="13.453125" style="113" customWidth="1"/>
    <col min="9222" max="9223" width="13.6328125" style="113" customWidth="1"/>
    <col min="9224" max="9225" width="13.453125" style="113" customWidth="1"/>
    <col min="9226" max="9226" width="13.6328125" style="113" customWidth="1"/>
    <col min="9227" max="9227" width="13.453125" style="113" customWidth="1"/>
    <col min="9228" max="9228" width="13" style="113" customWidth="1"/>
    <col min="9229" max="9230" width="9" style="113"/>
    <col min="9231" max="9231" width="9" style="113" customWidth="1"/>
    <col min="9232" max="9472" width="9" style="113"/>
    <col min="9473" max="9473" width="9.08984375" style="113" customWidth="1"/>
    <col min="9474" max="9474" width="2.36328125" style="113" customWidth="1"/>
    <col min="9475" max="9475" width="18" style="113" customWidth="1"/>
    <col min="9476" max="9476" width="13.6328125" style="113" customWidth="1"/>
    <col min="9477" max="9477" width="13.453125" style="113" customWidth="1"/>
    <col min="9478" max="9479" width="13.6328125" style="113" customWidth="1"/>
    <col min="9480" max="9481" width="13.453125" style="113" customWidth="1"/>
    <col min="9482" max="9482" width="13.6328125" style="113" customWidth="1"/>
    <col min="9483" max="9483" width="13.453125" style="113" customWidth="1"/>
    <col min="9484" max="9484" width="13" style="113" customWidth="1"/>
    <col min="9485" max="9486" width="9" style="113"/>
    <col min="9487" max="9487" width="9" style="113" customWidth="1"/>
    <col min="9488" max="9728" width="9" style="113"/>
    <col min="9729" max="9729" width="9.08984375" style="113" customWidth="1"/>
    <col min="9730" max="9730" width="2.36328125" style="113" customWidth="1"/>
    <col min="9731" max="9731" width="18" style="113" customWidth="1"/>
    <col min="9732" max="9732" width="13.6328125" style="113" customWidth="1"/>
    <col min="9733" max="9733" width="13.453125" style="113" customWidth="1"/>
    <col min="9734" max="9735" width="13.6328125" style="113" customWidth="1"/>
    <col min="9736" max="9737" width="13.453125" style="113" customWidth="1"/>
    <col min="9738" max="9738" width="13.6328125" style="113" customWidth="1"/>
    <col min="9739" max="9739" width="13.453125" style="113" customWidth="1"/>
    <col min="9740" max="9740" width="13" style="113" customWidth="1"/>
    <col min="9741" max="9742" width="9" style="113"/>
    <col min="9743" max="9743" width="9" style="113" customWidth="1"/>
    <col min="9744" max="9984" width="9" style="113"/>
    <col min="9985" max="9985" width="9.08984375" style="113" customWidth="1"/>
    <col min="9986" max="9986" width="2.36328125" style="113" customWidth="1"/>
    <col min="9987" max="9987" width="18" style="113" customWidth="1"/>
    <col min="9988" max="9988" width="13.6328125" style="113" customWidth="1"/>
    <col min="9989" max="9989" width="13.453125" style="113" customWidth="1"/>
    <col min="9990" max="9991" width="13.6328125" style="113" customWidth="1"/>
    <col min="9992" max="9993" width="13.453125" style="113" customWidth="1"/>
    <col min="9994" max="9994" width="13.6328125" style="113" customWidth="1"/>
    <col min="9995" max="9995" width="13.453125" style="113" customWidth="1"/>
    <col min="9996" max="9996" width="13" style="113" customWidth="1"/>
    <col min="9997" max="9998" width="9" style="113"/>
    <col min="9999" max="9999" width="9" style="113" customWidth="1"/>
    <col min="10000" max="10240" width="9" style="113"/>
    <col min="10241" max="10241" width="9.08984375" style="113" customWidth="1"/>
    <col min="10242" max="10242" width="2.36328125" style="113" customWidth="1"/>
    <col min="10243" max="10243" width="18" style="113" customWidth="1"/>
    <col min="10244" max="10244" width="13.6328125" style="113" customWidth="1"/>
    <col min="10245" max="10245" width="13.453125" style="113" customWidth="1"/>
    <col min="10246" max="10247" width="13.6328125" style="113" customWidth="1"/>
    <col min="10248" max="10249" width="13.453125" style="113" customWidth="1"/>
    <col min="10250" max="10250" width="13.6328125" style="113" customWidth="1"/>
    <col min="10251" max="10251" width="13.453125" style="113" customWidth="1"/>
    <col min="10252" max="10252" width="13" style="113" customWidth="1"/>
    <col min="10253" max="10254" width="9" style="113"/>
    <col min="10255" max="10255" width="9" style="113" customWidth="1"/>
    <col min="10256" max="10496" width="9" style="113"/>
    <col min="10497" max="10497" width="9.08984375" style="113" customWidth="1"/>
    <col min="10498" max="10498" width="2.36328125" style="113" customWidth="1"/>
    <col min="10499" max="10499" width="18" style="113" customWidth="1"/>
    <col min="10500" max="10500" width="13.6328125" style="113" customWidth="1"/>
    <col min="10501" max="10501" width="13.453125" style="113" customWidth="1"/>
    <col min="10502" max="10503" width="13.6328125" style="113" customWidth="1"/>
    <col min="10504" max="10505" width="13.453125" style="113" customWidth="1"/>
    <col min="10506" max="10506" width="13.6328125" style="113" customWidth="1"/>
    <col min="10507" max="10507" width="13.453125" style="113" customWidth="1"/>
    <col min="10508" max="10508" width="13" style="113" customWidth="1"/>
    <col min="10509" max="10510" width="9" style="113"/>
    <col min="10511" max="10511" width="9" style="113" customWidth="1"/>
    <col min="10512" max="10752" width="9" style="113"/>
    <col min="10753" max="10753" width="9.08984375" style="113" customWidth="1"/>
    <col min="10754" max="10754" width="2.36328125" style="113" customWidth="1"/>
    <col min="10755" max="10755" width="18" style="113" customWidth="1"/>
    <col min="10756" max="10756" width="13.6328125" style="113" customWidth="1"/>
    <col min="10757" max="10757" width="13.453125" style="113" customWidth="1"/>
    <col min="10758" max="10759" width="13.6328125" style="113" customWidth="1"/>
    <col min="10760" max="10761" width="13.453125" style="113" customWidth="1"/>
    <col min="10762" max="10762" width="13.6328125" style="113" customWidth="1"/>
    <col min="10763" max="10763" width="13.453125" style="113" customWidth="1"/>
    <col min="10764" max="10764" width="13" style="113" customWidth="1"/>
    <col min="10765" max="10766" width="9" style="113"/>
    <col min="10767" max="10767" width="9" style="113" customWidth="1"/>
    <col min="10768" max="11008" width="9" style="113"/>
    <col min="11009" max="11009" width="9.08984375" style="113" customWidth="1"/>
    <col min="11010" max="11010" width="2.36328125" style="113" customWidth="1"/>
    <col min="11011" max="11011" width="18" style="113" customWidth="1"/>
    <col min="11012" max="11012" width="13.6328125" style="113" customWidth="1"/>
    <col min="11013" max="11013" width="13.453125" style="113" customWidth="1"/>
    <col min="11014" max="11015" width="13.6328125" style="113" customWidth="1"/>
    <col min="11016" max="11017" width="13.453125" style="113" customWidth="1"/>
    <col min="11018" max="11018" width="13.6328125" style="113" customWidth="1"/>
    <col min="11019" max="11019" width="13.453125" style="113" customWidth="1"/>
    <col min="11020" max="11020" width="13" style="113" customWidth="1"/>
    <col min="11021" max="11022" width="9" style="113"/>
    <col min="11023" max="11023" width="9" style="113" customWidth="1"/>
    <col min="11024" max="11264" width="9" style="113"/>
    <col min="11265" max="11265" width="9.08984375" style="113" customWidth="1"/>
    <col min="11266" max="11266" width="2.36328125" style="113" customWidth="1"/>
    <col min="11267" max="11267" width="18" style="113" customWidth="1"/>
    <col min="11268" max="11268" width="13.6328125" style="113" customWidth="1"/>
    <col min="11269" max="11269" width="13.453125" style="113" customWidth="1"/>
    <col min="11270" max="11271" width="13.6328125" style="113" customWidth="1"/>
    <col min="11272" max="11273" width="13.453125" style="113" customWidth="1"/>
    <col min="11274" max="11274" width="13.6328125" style="113" customWidth="1"/>
    <col min="11275" max="11275" width="13.453125" style="113" customWidth="1"/>
    <col min="11276" max="11276" width="13" style="113" customWidth="1"/>
    <col min="11277" max="11278" width="9" style="113"/>
    <col min="11279" max="11279" width="9" style="113" customWidth="1"/>
    <col min="11280" max="11520" width="9" style="113"/>
    <col min="11521" max="11521" width="9.08984375" style="113" customWidth="1"/>
    <col min="11522" max="11522" width="2.36328125" style="113" customWidth="1"/>
    <col min="11523" max="11523" width="18" style="113" customWidth="1"/>
    <col min="11524" max="11524" width="13.6328125" style="113" customWidth="1"/>
    <col min="11525" max="11525" width="13.453125" style="113" customWidth="1"/>
    <col min="11526" max="11527" width="13.6328125" style="113" customWidth="1"/>
    <col min="11528" max="11529" width="13.453125" style="113" customWidth="1"/>
    <col min="11530" max="11530" width="13.6328125" style="113" customWidth="1"/>
    <col min="11531" max="11531" width="13.453125" style="113" customWidth="1"/>
    <col min="11532" max="11532" width="13" style="113" customWidth="1"/>
    <col min="11533" max="11534" width="9" style="113"/>
    <col min="11535" max="11535" width="9" style="113" customWidth="1"/>
    <col min="11536" max="11776" width="9" style="113"/>
    <col min="11777" max="11777" width="9.08984375" style="113" customWidth="1"/>
    <col min="11778" max="11778" width="2.36328125" style="113" customWidth="1"/>
    <col min="11779" max="11779" width="18" style="113" customWidth="1"/>
    <col min="11780" max="11780" width="13.6328125" style="113" customWidth="1"/>
    <col min="11781" max="11781" width="13.453125" style="113" customWidth="1"/>
    <col min="11782" max="11783" width="13.6328125" style="113" customWidth="1"/>
    <col min="11784" max="11785" width="13.453125" style="113" customWidth="1"/>
    <col min="11786" max="11786" width="13.6328125" style="113" customWidth="1"/>
    <col min="11787" max="11787" width="13.453125" style="113" customWidth="1"/>
    <col min="11788" max="11788" width="13" style="113" customWidth="1"/>
    <col min="11789" max="11790" width="9" style="113"/>
    <col min="11791" max="11791" width="9" style="113" customWidth="1"/>
    <col min="11792" max="12032" width="9" style="113"/>
    <col min="12033" max="12033" width="9.08984375" style="113" customWidth="1"/>
    <col min="12034" max="12034" width="2.36328125" style="113" customWidth="1"/>
    <col min="12035" max="12035" width="18" style="113" customWidth="1"/>
    <col min="12036" max="12036" width="13.6328125" style="113" customWidth="1"/>
    <col min="12037" max="12037" width="13.453125" style="113" customWidth="1"/>
    <col min="12038" max="12039" width="13.6328125" style="113" customWidth="1"/>
    <col min="12040" max="12041" width="13.453125" style="113" customWidth="1"/>
    <col min="12042" max="12042" width="13.6328125" style="113" customWidth="1"/>
    <col min="12043" max="12043" width="13.453125" style="113" customWidth="1"/>
    <col min="12044" max="12044" width="13" style="113" customWidth="1"/>
    <col min="12045" max="12046" width="9" style="113"/>
    <col min="12047" max="12047" width="9" style="113" customWidth="1"/>
    <col min="12048" max="12288" width="9" style="113"/>
    <col min="12289" max="12289" width="9.08984375" style="113" customWidth="1"/>
    <col min="12290" max="12290" width="2.36328125" style="113" customWidth="1"/>
    <col min="12291" max="12291" width="18" style="113" customWidth="1"/>
    <col min="12292" max="12292" width="13.6328125" style="113" customWidth="1"/>
    <col min="12293" max="12293" width="13.453125" style="113" customWidth="1"/>
    <col min="12294" max="12295" width="13.6328125" style="113" customWidth="1"/>
    <col min="12296" max="12297" width="13.453125" style="113" customWidth="1"/>
    <col min="12298" max="12298" width="13.6328125" style="113" customWidth="1"/>
    <col min="12299" max="12299" width="13.453125" style="113" customWidth="1"/>
    <col min="12300" max="12300" width="13" style="113" customWidth="1"/>
    <col min="12301" max="12302" width="9" style="113"/>
    <col min="12303" max="12303" width="9" style="113" customWidth="1"/>
    <col min="12304" max="12544" width="9" style="113"/>
    <col min="12545" max="12545" width="9.08984375" style="113" customWidth="1"/>
    <col min="12546" max="12546" width="2.36328125" style="113" customWidth="1"/>
    <col min="12547" max="12547" width="18" style="113" customWidth="1"/>
    <col min="12548" max="12548" width="13.6328125" style="113" customWidth="1"/>
    <col min="12549" max="12549" width="13.453125" style="113" customWidth="1"/>
    <col min="12550" max="12551" width="13.6328125" style="113" customWidth="1"/>
    <col min="12552" max="12553" width="13.453125" style="113" customWidth="1"/>
    <col min="12554" max="12554" width="13.6328125" style="113" customWidth="1"/>
    <col min="12555" max="12555" width="13.453125" style="113" customWidth="1"/>
    <col min="12556" max="12556" width="13" style="113" customWidth="1"/>
    <col min="12557" max="12558" width="9" style="113"/>
    <col min="12559" max="12559" width="9" style="113" customWidth="1"/>
    <col min="12560" max="12800" width="9" style="113"/>
    <col min="12801" max="12801" width="9.08984375" style="113" customWidth="1"/>
    <col min="12802" max="12802" width="2.36328125" style="113" customWidth="1"/>
    <col min="12803" max="12803" width="18" style="113" customWidth="1"/>
    <col min="12804" max="12804" width="13.6328125" style="113" customWidth="1"/>
    <col min="12805" max="12805" width="13.453125" style="113" customWidth="1"/>
    <col min="12806" max="12807" width="13.6328125" style="113" customWidth="1"/>
    <col min="12808" max="12809" width="13.453125" style="113" customWidth="1"/>
    <col min="12810" max="12810" width="13.6328125" style="113" customWidth="1"/>
    <col min="12811" max="12811" width="13.453125" style="113" customWidth="1"/>
    <col min="12812" max="12812" width="13" style="113" customWidth="1"/>
    <col min="12813" max="12814" width="9" style="113"/>
    <col min="12815" max="12815" width="9" style="113" customWidth="1"/>
    <col min="12816" max="13056" width="9" style="113"/>
    <col min="13057" max="13057" width="9.08984375" style="113" customWidth="1"/>
    <col min="13058" max="13058" width="2.36328125" style="113" customWidth="1"/>
    <col min="13059" max="13059" width="18" style="113" customWidth="1"/>
    <col min="13060" max="13060" width="13.6328125" style="113" customWidth="1"/>
    <col min="13061" max="13061" width="13.453125" style="113" customWidth="1"/>
    <col min="13062" max="13063" width="13.6328125" style="113" customWidth="1"/>
    <col min="13064" max="13065" width="13.453125" style="113" customWidth="1"/>
    <col min="13066" max="13066" width="13.6328125" style="113" customWidth="1"/>
    <col min="13067" max="13067" width="13.453125" style="113" customWidth="1"/>
    <col min="13068" max="13068" width="13" style="113" customWidth="1"/>
    <col min="13069" max="13070" width="9" style="113"/>
    <col min="13071" max="13071" width="9" style="113" customWidth="1"/>
    <col min="13072" max="13312" width="9" style="113"/>
    <col min="13313" max="13313" width="9.08984375" style="113" customWidth="1"/>
    <col min="13314" max="13314" width="2.36328125" style="113" customWidth="1"/>
    <col min="13315" max="13315" width="18" style="113" customWidth="1"/>
    <col min="13316" max="13316" width="13.6328125" style="113" customWidth="1"/>
    <col min="13317" max="13317" width="13.453125" style="113" customWidth="1"/>
    <col min="13318" max="13319" width="13.6328125" style="113" customWidth="1"/>
    <col min="13320" max="13321" width="13.453125" style="113" customWidth="1"/>
    <col min="13322" max="13322" width="13.6328125" style="113" customWidth="1"/>
    <col min="13323" max="13323" width="13.453125" style="113" customWidth="1"/>
    <col min="13324" max="13324" width="13" style="113" customWidth="1"/>
    <col min="13325" max="13326" width="9" style="113"/>
    <col min="13327" max="13327" width="9" style="113" customWidth="1"/>
    <col min="13328" max="13568" width="9" style="113"/>
    <col min="13569" max="13569" width="9.08984375" style="113" customWidth="1"/>
    <col min="13570" max="13570" width="2.36328125" style="113" customWidth="1"/>
    <col min="13571" max="13571" width="18" style="113" customWidth="1"/>
    <col min="13572" max="13572" width="13.6328125" style="113" customWidth="1"/>
    <col min="13573" max="13573" width="13.453125" style="113" customWidth="1"/>
    <col min="13574" max="13575" width="13.6328125" style="113" customWidth="1"/>
    <col min="13576" max="13577" width="13.453125" style="113" customWidth="1"/>
    <col min="13578" max="13578" width="13.6328125" style="113" customWidth="1"/>
    <col min="13579" max="13579" width="13.453125" style="113" customWidth="1"/>
    <col min="13580" max="13580" width="13" style="113" customWidth="1"/>
    <col min="13581" max="13582" width="9" style="113"/>
    <col min="13583" max="13583" width="9" style="113" customWidth="1"/>
    <col min="13584" max="13824" width="9" style="113"/>
    <col min="13825" max="13825" width="9.08984375" style="113" customWidth="1"/>
    <col min="13826" max="13826" width="2.36328125" style="113" customWidth="1"/>
    <col min="13827" max="13827" width="18" style="113" customWidth="1"/>
    <col min="13828" max="13828" width="13.6328125" style="113" customWidth="1"/>
    <col min="13829" max="13829" width="13.453125" style="113" customWidth="1"/>
    <col min="13830" max="13831" width="13.6328125" style="113" customWidth="1"/>
    <col min="13832" max="13833" width="13.453125" style="113" customWidth="1"/>
    <col min="13834" max="13834" width="13.6328125" style="113" customWidth="1"/>
    <col min="13835" max="13835" width="13.453125" style="113" customWidth="1"/>
    <col min="13836" max="13836" width="13" style="113" customWidth="1"/>
    <col min="13837" max="13838" width="9" style="113"/>
    <col min="13839" max="13839" width="9" style="113" customWidth="1"/>
    <col min="13840" max="14080" width="9" style="113"/>
    <col min="14081" max="14081" width="9.08984375" style="113" customWidth="1"/>
    <col min="14082" max="14082" width="2.36328125" style="113" customWidth="1"/>
    <col min="14083" max="14083" width="18" style="113" customWidth="1"/>
    <col min="14084" max="14084" width="13.6328125" style="113" customWidth="1"/>
    <col min="14085" max="14085" width="13.453125" style="113" customWidth="1"/>
    <col min="14086" max="14087" width="13.6328125" style="113" customWidth="1"/>
    <col min="14088" max="14089" width="13.453125" style="113" customWidth="1"/>
    <col min="14090" max="14090" width="13.6328125" style="113" customWidth="1"/>
    <col min="14091" max="14091" width="13.453125" style="113" customWidth="1"/>
    <col min="14092" max="14092" width="13" style="113" customWidth="1"/>
    <col min="14093" max="14094" width="9" style="113"/>
    <col min="14095" max="14095" width="9" style="113" customWidth="1"/>
    <col min="14096" max="14336" width="9" style="113"/>
    <col min="14337" max="14337" width="9.08984375" style="113" customWidth="1"/>
    <col min="14338" max="14338" width="2.36328125" style="113" customWidth="1"/>
    <col min="14339" max="14339" width="18" style="113" customWidth="1"/>
    <col min="14340" max="14340" width="13.6328125" style="113" customWidth="1"/>
    <col min="14341" max="14341" width="13.453125" style="113" customWidth="1"/>
    <col min="14342" max="14343" width="13.6328125" style="113" customWidth="1"/>
    <col min="14344" max="14345" width="13.453125" style="113" customWidth="1"/>
    <col min="14346" max="14346" width="13.6328125" style="113" customWidth="1"/>
    <col min="14347" max="14347" width="13.453125" style="113" customWidth="1"/>
    <col min="14348" max="14348" width="13" style="113" customWidth="1"/>
    <col min="14349" max="14350" width="9" style="113"/>
    <col min="14351" max="14351" width="9" style="113" customWidth="1"/>
    <col min="14352" max="14592" width="9" style="113"/>
    <col min="14593" max="14593" width="9.08984375" style="113" customWidth="1"/>
    <col min="14594" max="14594" width="2.36328125" style="113" customWidth="1"/>
    <col min="14595" max="14595" width="18" style="113" customWidth="1"/>
    <col min="14596" max="14596" width="13.6328125" style="113" customWidth="1"/>
    <col min="14597" max="14597" width="13.453125" style="113" customWidth="1"/>
    <col min="14598" max="14599" width="13.6328125" style="113" customWidth="1"/>
    <col min="14600" max="14601" width="13.453125" style="113" customWidth="1"/>
    <col min="14602" max="14602" width="13.6328125" style="113" customWidth="1"/>
    <col min="14603" max="14603" width="13.453125" style="113" customWidth="1"/>
    <col min="14604" max="14604" width="13" style="113" customWidth="1"/>
    <col min="14605" max="14606" width="9" style="113"/>
    <col min="14607" max="14607" width="9" style="113" customWidth="1"/>
    <col min="14608" max="14848" width="9" style="113"/>
    <col min="14849" max="14849" width="9.08984375" style="113" customWidth="1"/>
    <col min="14850" max="14850" width="2.36328125" style="113" customWidth="1"/>
    <col min="14851" max="14851" width="18" style="113" customWidth="1"/>
    <col min="14852" max="14852" width="13.6328125" style="113" customWidth="1"/>
    <col min="14853" max="14853" width="13.453125" style="113" customWidth="1"/>
    <col min="14854" max="14855" width="13.6328125" style="113" customWidth="1"/>
    <col min="14856" max="14857" width="13.453125" style="113" customWidth="1"/>
    <col min="14858" max="14858" width="13.6328125" style="113" customWidth="1"/>
    <col min="14859" max="14859" width="13.453125" style="113" customWidth="1"/>
    <col min="14860" max="14860" width="13" style="113" customWidth="1"/>
    <col min="14861" max="14862" width="9" style="113"/>
    <col min="14863" max="14863" width="9" style="113" customWidth="1"/>
    <col min="14864" max="15104" width="9" style="113"/>
    <col min="15105" max="15105" width="9.08984375" style="113" customWidth="1"/>
    <col min="15106" max="15106" width="2.36328125" style="113" customWidth="1"/>
    <col min="15107" max="15107" width="18" style="113" customWidth="1"/>
    <col min="15108" max="15108" width="13.6328125" style="113" customWidth="1"/>
    <col min="15109" max="15109" width="13.453125" style="113" customWidth="1"/>
    <col min="15110" max="15111" width="13.6328125" style="113" customWidth="1"/>
    <col min="15112" max="15113" width="13.453125" style="113" customWidth="1"/>
    <col min="15114" max="15114" width="13.6328125" style="113" customWidth="1"/>
    <col min="15115" max="15115" width="13.453125" style="113" customWidth="1"/>
    <col min="15116" max="15116" width="13" style="113" customWidth="1"/>
    <col min="15117" max="15118" width="9" style="113"/>
    <col min="15119" max="15119" width="9" style="113" customWidth="1"/>
    <col min="15120" max="15360" width="9" style="113"/>
    <col min="15361" max="15361" width="9.08984375" style="113" customWidth="1"/>
    <col min="15362" max="15362" width="2.36328125" style="113" customWidth="1"/>
    <col min="15363" max="15363" width="18" style="113" customWidth="1"/>
    <col min="15364" max="15364" width="13.6328125" style="113" customWidth="1"/>
    <col min="15365" max="15365" width="13.453125" style="113" customWidth="1"/>
    <col min="15366" max="15367" width="13.6328125" style="113" customWidth="1"/>
    <col min="15368" max="15369" width="13.453125" style="113" customWidth="1"/>
    <col min="15370" max="15370" width="13.6328125" style="113" customWidth="1"/>
    <col min="15371" max="15371" width="13.453125" style="113" customWidth="1"/>
    <col min="15372" max="15372" width="13" style="113" customWidth="1"/>
    <col min="15373" max="15374" width="9" style="113"/>
    <col min="15375" max="15375" width="9" style="113" customWidth="1"/>
    <col min="15376" max="15616" width="9" style="113"/>
    <col min="15617" max="15617" width="9.08984375" style="113" customWidth="1"/>
    <col min="15618" max="15618" width="2.36328125" style="113" customWidth="1"/>
    <col min="15619" max="15619" width="18" style="113" customWidth="1"/>
    <col min="15620" max="15620" width="13.6328125" style="113" customWidth="1"/>
    <col min="15621" max="15621" width="13.453125" style="113" customWidth="1"/>
    <col min="15622" max="15623" width="13.6328125" style="113" customWidth="1"/>
    <col min="15624" max="15625" width="13.453125" style="113" customWidth="1"/>
    <col min="15626" max="15626" width="13.6328125" style="113" customWidth="1"/>
    <col min="15627" max="15627" width="13.453125" style="113" customWidth="1"/>
    <col min="15628" max="15628" width="13" style="113" customWidth="1"/>
    <col min="15629" max="15630" width="9" style="113"/>
    <col min="15631" max="15631" width="9" style="113" customWidth="1"/>
    <col min="15632" max="15872" width="9" style="113"/>
    <col min="15873" max="15873" width="9.08984375" style="113" customWidth="1"/>
    <col min="15874" max="15874" width="2.36328125" style="113" customWidth="1"/>
    <col min="15875" max="15875" width="18" style="113" customWidth="1"/>
    <col min="15876" max="15876" width="13.6328125" style="113" customWidth="1"/>
    <col min="15877" max="15877" width="13.453125" style="113" customWidth="1"/>
    <col min="15878" max="15879" width="13.6328125" style="113" customWidth="1"/>
    <col min="15880" max="15881" width="13.453125" style="113" customWidth="1"/>
    <col min="15882" max="15882" width="13.6328125" style="113" customWidth="1"/>
    <col min="15883" max="15883" width="13.453125" style="113" customWidth="1"/>
    <col min="15884" max="15884" width="13" style="113" customWidth="1"/>
    <col min="15885" max="15886" width="9" style="113"/>
    <col min="15887" max="15887" width="9" style="113" customWidth="1"/>
    <col min="15888" max="16128" width="9" style="113"/>
    <col min="16129" max="16129" width="9.08984375" style="113" customWidth="1"/>
    <col min="16130" max="16130" width="2.36328125" style="113" customWidth="1"/>
    <col min="16131" max="16131" width="18" style="113" customWidth="1"/>
    <col min="16132" max="16132" width="13.6328125" style="113" customWidth="1"/>
    <col min="16133" max="16133" width="13.453125" style="113" customWidth="1"/>
    <col min="16134" max="16135" width="13.6328125" style="113" customWidth="1"/>
    <col min="16136" max="16137" width="13.453125" style="113" customWidth="1"/>
    <col min="16138" max="16138" width="13.6328125" style="113" customWidth="1"/>
    <col min="16139" max="16139" width="13.453125" style="113" customWidth="1"/>
    <col min="16140" max="16140" width="13" style="113" customWidth="1"/>
    <col min="16141" max="16142" width="9" style="113"/>
    <col min="16143" max="16143" width="9" style="113" customWidth="1"/>
    <col min="16144" max="16384" width="9" style="113"/>
  </cols>
  <sheetData>
    <row r="1" spans="1:12" ht="17.25" customHeight="1">
      <c r="A1" s="420" t="s">
        <v>279</v>
      </c>
      <c r="B1" s="421"/>
      <c r="C1" s="419"/>
      <c r="D1" s="419"/>
      <c r="E1" s="419"/>
      <c r="F1" s="419"/>
      <c r="G1" s="419"/>
      <c r="H1" s="419"/>
      <c r="I1" s="419"/>
      <c r="J1" s="419"/>
      <c r="K1" s="419"/>
      <c r="L1" s="419"/>
    </row>
    <row r="2" spans="1:12" ht="19.5" thickBot="1">
      <c r="A2" s="3507" t="s">
        <v>431</v>
      </c>
      <c r="B2" s="3507"/>
      <c r="C2" s="3507"/>
      <c r="D2" s="3507"/>
      <c r="E2" s="3507"/>
      <c r="F2" s="3507"/>
      <c r="G2" s="3507"/>
      <c r="H2" s="3507"/>
      <c r="I2" s="3507"/>
      <c r="J2" s="3507"/>
      <c r="K2" s="3507"/>
      <c r="L2" s="3507"/>
    </row>
    <row r="3" spans="1:12" ht="30" customHeight="1" thickBot="1">
      <c r="A3" s="2919" t="s">
        <v>297</v>
      </c>
      <c r="B3" s="2920"/>
      <c r="C3" s="3508"/>
      <c r="D3" s="3509"/>
      <c r="E3" s="3510"/>
      <c r="F3" s="3510"/>
      <c r="G3" s="3510"/>
      <c r="H3" s="3510"/>
      <c r="I3" s="3510"/>
      <c r="J3" s="3510"/>
      <c r="K3" s="3510"/>
      <c r="L3" s="3511"/>
    </row>
    <row r="4" spans="1:12" ht="30" customHeight="1">
      <c r="A4" s="3512" t="s">
        <v>298</v>
      </c>
      <c r="B4" s="3513"/>
      <c r="C4" s="3514"/>
      <c r="D4" s="3515"/>
      <c r="E4" s="3516"/>
      <c r="F4" s="3516"/>
      <c r="G4" s="3516"/>
      <c r="H4" s="3516"/>
      <c r="I4" s="3516"/>
      <c r="J4" s="3516"/>
      <c r="K4" s="3516"/>
      <c r="L4" s="3517"/>
    </row>
    <row r="5" spans="1:12" ht="30" customHeight="1">
      <c r="A5" s="2899" t="s">
        <v>129</v>
      </c>
      <c r="B5" s="2900"/>
      <c r="C5" s="3519"/>
      <c r="D5" s="3515"/>
      <c r="E5" s="3516"/>
      <c r="F5" s="3516"/>
      <c r="G5" s="3516"/>
      <c r="H5" s="3516"/>
      <c r="I5" s="3516"/>
      <c r="J5" s="3516"/>
      <c r="K5" s="3516"/>
      <c r="L5" s="3517"/>
    </row>
    <row r="6" spans="1:12" ht="30" customHeight="1">
      <c r="A6" s="2904" t="s">
        <v>130</v>
      </c>
      <c r="B6" s="2905"/>
      <c r="C6" s="150" t="s">
        <v>131</v>
      </c>
      <c r="D6" s="3520"/>
      <c r="E6" s="3521"/>
      <c r="F6" s="3521"/>
      <c r="G6" s="3522"/>
      <c r="H6" s="3523" t="s">
        <v>132</v>
      </c>
      <c r="I6" s="3490"/>
      <c r="J6" s="3491"/>
      <c r="K6" s="3491"/>
      <c r="L6" s="3492"/>
    </row>
    <row r="7" spans="1:12" ht="30" customHeight="1" thickBot="1">
      <c r="A7" s="2906"/>
      <c r="B7" s="2907"/>
      <c r="C7" s="418" t="s">
        <v>133</v>
      </c>
      <c r="D7" s="3493"/>
      <c r="E7" s="3494"/>
      <c r="F7" s="3494"/>
      <c r="G7" s="3495"/>
      <c r="H7" s="3524"/>
      <c r="I7" s="3490"/>
      <c r="J7" s="3491"/>
      <c r="K7" s="3491"/>
      <c r="L7" s="3492"/>
    </row>
    <row r="8" spans="1:12" ht="30" customHeight="1" thickTop="1" thickBot="1">
      <c r="A8" s="2875" t="s">
        <v>299</v>
      </c>
      <c r="B8" s="119">
        <v>1</v>
      </c>
      <c r="C8" s="417" t="s">
        <v>212</v>
      </c>
      <c r="D8" s="3478"/>
      <c r="E8" s="3479"/>
      <c r="F8" s="3479"/>
      <c r="G8" s="3479"/>
      <c r="H8" s="3479"/>
      <c r="I8" s="3479"/>
      <c r="J8" s="3479"/>
      <c r="K8" s="3479"/>
      <c r="L8" s="3480"/>
    </row>
    <row r="9" spans="1:12" ht="28" customHeight="1">
      <c r="A9" s="2864"/>
      <c r="B9" s="2878">
        <v>2</v>
      </c>
      <c r="C9" s="3498" t="s">
        <v>300</v>
      </c>
      <c r="D9" s="3499" t="s">
        <v>301</v>
      </c>
      <c r="E9" s="3500"/>
      <c r="F9" s="3503" t="s">
        <v>789</v>
      </c>
      <c r="G9" s="2882" t="s">
        <v>303</v>
      </c>
      <c r="H9" s="2883"/>
      <c r="I9" s="2883"/>
      <c r="J9" s="2883"/>
      <c r="K9" s="2884"/>
      <c r="L9" s="3505" t="s">
        <v>788</v>
      </c>
    </row>
    <row r="10" spans="1:12" ht="28" customHeight="1">
      <c r="A10" s="2864"/>
      <c r="B10" s="2878"/>
      <c r="C10" s="3498"/>
      <c r="D10" s="3501"/>
      <c r="E10" s="3502"/>
      <c r="F10" s="3504"/>
      <c r="G10" s="122" t="s">
        <v>393</v>
      </c>
      <c r="H10" s="123" t="s">
        <v>394</v>
      </c>
      <c r="I10" s="416" t="s">
        <v>395</v>
      </c>
      <c r="J10" s="415" t="s">
        <v>787</v>
      </c>
      <c r="K10" s="414" t="s">
        <v>786</v>
      </c>
      <c r="L10" s="3506"/>
    </row>
    <row r="11" spans="1:12" ht="28" customHeight="1">
      <c r="A11" s="2864"/>
      <c r="B11" s="2878"/>
      <c r="C11" s="3498"/>
      <c r="D11" s="3496"/>
      <c r="E11" s="3497"/>
      <c r="F11" s="154"/>
      <c r="G11" s="155"/>
      <c r="H11" s="156"/>
      <c r="I11" s="413"/>
      <c r="J11" s="412"/>
      <c r="K11" s="411"/>
      <c r="L11" s="404"/>
    </row>
    <row r="12" spans="1:12" ht="28" customHeight="1">
      <c r="A12" s="2864"/>
      <c r="B12" s="2878"/>
      <c r="C12" s="3498"/>
      <c r="D12" s="3496"/>
      <c r="E12" s="3497"/>
      <c r="F12" s="154"/>
      <c r="G12" s="155"/>
      <c r="H12" s="156"/>
      <c r="I12" s="413"/>
      <c r="J12" s="412"/>
      <c r="K12" s="411"/>
      <c r="L12" s="404"/>
    </row>
    <row r="13" spans="1:12" ht="28" customHeight="1">
      <c r="A13" s="2864"/>
      <c r="B13" s="2878"/>
      <c r="C13" s="3498"/>
      <c r="D13" s="3496"/>
      <c r="E13" s="3497"/>
      <c r="F13" s="154"/>
      <c r="G13" s="155"/>
      <c r="H13" s="156"/>
      <c r="I13" s="413"/>
      <c r="J13" s="412"/>
      <c r="K13" s="411"/>
      <c r="L13" s="404"/>
    </row>
    <row r="14" spans="1:12" ht="28" customHeight="1">
      <c r="A14" s="2864"/>
      <c r="B14" s="2878"/>
      <c r="C14" s="3498"/>
      <c r="D14" s="3496"/>
      <c r="E14" s="3518"/>
      <c r="F14" s="410"/>
      <c r="G14" s="409"/>
      <c r="H14" s="408"/>
      <c r="I14" s="407"/>
      <c r="J14" s="406"/>
      <c r="K14" s="411"/>
      <c r="L14" s="404"/>
    </row>
    <row r="15" spans="1:12" ht="28" customHeight="1">
      <c r="A15" s="2864"/>
      <c r="B15" s="2878"/>
      <c r="C15" s="3498"/>
      <c r="D15" s="3496"/>
      <c r="E15" s="3518"/>
      <c r="F15" s="410"/>
      <c r="G15" s="409"/>
      <c r="H15" s="408"/>
      <c r="I15" s="407"/>
      <c r="J15" s="406"/>
      <c r="K15" s="405"/>
      <c r="L15" s="404"/>
    </row>
    <row r="16" spans="1:12" ht="30" customHeight="1" thickBot="1">
      <c r="A16" s="2864"/>
      <c r="B16" s="2878"/>
      <c r="C16" s="3498"/>
      <c r="D16" s="3458" t="s">
        <v>62</v>
      </c>
      <c r="E16" s="3459"/>
      <c r="F16" s="403"/>
      <c r="G16" s="402"/>
      <c r="H16" s="401"/>
      <c r="I16" s="400"/>
      <c r="J16" s="399"/>
      <c r="K16" s="398"/>
      <c r="L16" s="397"/>
    </row>
    <row r="17" spans="1:12" ht="30" customHeight="1">
      <c r="A17" s="2864"/>
      <c r="B17" s="3454">
        <v>3</v>
      </c>
      <c r="C17" s="3461" t="s">
        <v>785</v>
      </c>
      <c r="D17" s="228" t="s">
        <v>304</v>
      </c>
      <c r="E17" s="3464"/>
      <c r="F17" s="3465"/>
      <c r="G17" s="3465"/>
      <c r="H17" s="3465"/>
      <c r="I17" s="3465"/>
      <c r="J17" s="3465"/>
      <c r="K17" s="3465"/>
      <c r="L17" s="3466"/>
    </row>
    <row r="18" spans="1:12" ht="30" customHeight="1">
      <c r="A18" s="2864"/>
      <c r="B18" s="3460"/>
      <c r="C18" s="3462"/>
      <c r="D18" s="228" t="s">
        <v>305</v>
      </c>
      <c r="E18" s="3426"/>
      <c r="F18" s="3427"/>
      <c r="G18" s="3427"/>
      <c r="H18" s="3427"/>
      <c r="I18" s="3427"/>
      <c r="J18" s="3427"/>
      <c r="K18" s="3427"/>
      <c r="L18" s="3428"/>
    </row>
    <row r="19" spans="1:12" ht="30" customHeight="1">
      <c r="A19" s="2864"/>
      <c r="B19" s="3460"/>
      <c r="C19" s="3462"/>
      <c r="D19" s="228" t="s">
        <v>306</v>
      </c>
      <c r="E19" s="3426"/>
      <c r="F19" s="3427"/>
      <c r="G19" s="3427"/>
      <c r="H19" s="3427"/>
      <c r="I19" s="3427"/>
      <c r="J19" s="3427"/>
      <c r="K19" s="3427"/>
      <c r="L19" s="3428"/>
    </row>
    <row r="20" spans="1:12" ht="30" customHeight="1">
      <c r="A20" s="2864"/>
      <c r="B20" s="3460"/>
      <c r="C20" s="3462"/>
      <c r="D20" s="228" t="s">
        <v>784</v>
      </c>
      <c r="E20" s="3426"/>
      <c r="F20" s="3427"/>
      <c r="G20" s="3427"/>
      <c r="H20" s="3427"/>
      <c r="I20" s="3427"/>
      <c r="J20" s="3427"/>
      <c r="K20" s="3427"/>
      <c r="L20" s="3428"/>
    </row>
    <row r="21" spans="1:12" ht="30" customHeight="1">
      <c r="A21" s="2864"/>
      <c r="B21" s="3455"/>
      <c r="C21" s="3463"/>
      <c r="D21" s="228" t="s">
        <v>783</v>
      </c>
      <c r="E21" s="3426"/>
      <c r="F21" s="3427"/>
      <c r="G21" s="3427"/>
      <c r="H21" s="3427"/>
      <c r="I21" s="3427"/>
      <c r="J21" s="3427"/>
      <c r="K21" s="3427"/>
      <c r="L21" s="3428"/>
    </row>
    <row r="22" spans="1:12" ht="30" customHeight="1">
      <c r="A22" s="2864"/>
      <c r="B22" s="3454">
        <v>4</v>
      </c>
      <c r="C22" s="3475" t="s">
        <v>307</v>
      </c>
      <c r="D22" s="228" t="s">
        <v>304</v>
      </c>
      <c r="E22" s="3426"/>
      <c r="F22" s="3427"/>
      <c r="G22" s="3427"/>
      <c r="H22" s="3427"/>
      <c r="I22" s="3427"/>
      <c r="J22" s="3427"/>
      <c r="K22" s="3427"/>
      <c r="L22" s="3428"/>
    </row>
    <row r="23" spans="1:12" ht="30" customHeight="1">
      <c r="A23" s="2864"/>
      <c r="B23" s="3460"/>
      <c r="C23" s="3476"/>
      <c r="D23" s="228" t="s">
        <v>305</v>
      </c>
      <c r="E23" s="3426"/>
      <c r="F23" s="3427"/>
      <c r="G23" s="3427"/>
      <c r="H23" s="3427"/>
      <c r="I23" s="3427"/>
      <c r="J23" s="3427"/>
      <c r="K23" s="3427"/>
      <c r="L23" s="3428"/>
    </row>
    <row r="24" spans="1:12" ht="30" customHeight="1">
      <c r="A24" s="2864"/>
      <c r="B24" s="3460"/>
      <c r="C24" s="3476"/>
      <c r="D24" s="228" t="s">
        <v>306</v>
      </c>
      <c r="E24" s="3426"/>
      <c r="F24" s="3427"/>
      <c r="G24" s="3427"/>
      <c r="H24" s="3427"/>
      <c r="I24" s="3427"/>
      <c r="J24" s="3427"/>
      <c r="K24" s="3427"/>
      <c r="L24" s="3428"/>
    </row>
    <row r="25" spans="1:12" ht="30" customHeight="1">
      <c r="A25" s="2864"/>
      <c r="B25" s="3460"/>
      <c r="C25" s="3476"/>
      <c r="D25" s="228" t="s">
        <v>784</v>
      </c>
      <c r="E25" s="3426"/>
      <c r="F25" s="3427"/>
      <c r="G25" s="3427"/>
      <c r="H25" s="3427"/>
      <c r="I25" s="3427"/>
      <c r="J25" s="3427"/>
      <c r="K25" s="3427"/>
      <c r="L25" s="3428"/>
    </row>
    <row r="26" spans="1:12" ht="30" customHeight="1">
      <c r="A26" s="2864"/>
      <c r="B26" s="3455"/>
      <c r="C26" s="3477"/>
      <c r="D26" s="228" t="s">
        <v>783</v>
      </c>
      <c r="E26" s="3426"/>
      <c r="F26" s="3427"/>
      <c r="G26" s="3427"/>
      <c r="H26" s="3427"/>
      <c r="I26" s="3427"/>
      <c r="J26" s="3427"/>
      <c r="K26" s="3427"/>
      <c r="L26" s="3428"/>
    </row>
    <row r="27" spans="1:12" ht="30" customHeight="1">
      <c r="A27" s="2864"/>
      <c r="B27" s="3454">
        <v>5</v>
      </c>
      <c r="C27" s="3475" t="s">
        <v>308</v>
      </c>
      <c r="D27" s="228" t="s">
        <v>304</v>
      </c>
      <c r="E27" s="3426"/>
      <c r="F27" s="3427"/>
      <c r="G27" s="3427"/>
      <c r="H27" s="3427"/>
      <c r="I27" s="3427"/>
      <c r="J27" s="3427"/>
      <c r="K27" s="3427"/>
      <c r="L27" s="3428"/>
    </row>
    <row r="28" spans="1:12" ht="30" customHeight="1">
      <c r="A28" s="2864"/>
      <c r="B28" s="3460"/>
      <c r="C28" s="3476"/>
      <c r="D28" s="228" t="s">
        <v>305</v>
      </c>
      <c r="E28" s="3426"/>
      <c r="F28" s="3427"/>
      <c r="G28" s="3427"/>
      <c r="H28" s="3427"/>
      <c r="I28" s="3427"/>
      <c r="J28" s="3427"/>
      <c r="K28" s="3427"/>
      <c r="L28" s="3428"/>
    </row>
    <row r="29" spans="1:12" ht="30" customHeight="1">
      <c r="A29" s="2864"/>
      <c r="B29" s="3460"/>
      <c r="C29" s="3476"/>
      <c r="D29" s="228" t="s">
        <v>306</v>
      </c>
      <c r="E29" s="3426"/>
      <c r="F29" s="3427"/>
      <c r="G29" s="3427"/>
      <c r="H29" s="3427"/>
      <c r="I29" s="3427"/>
      <c r="J29" s="3427"/>
      <c r="K29" s="3427"/>
      <c r="L29" s="3428"/>
    </row>
    <row r="30" spans="1:12" ht="30" customHeight="1">
      <c r="A30" s="2864"/>
      <c r="B30" s="3460"/>
      <c r="C30" s="3476"/>
      <c r="D30" s="228" t="s">
        <v>784</v>
      </c>
      <c r="E30" s="3426"/>
      <c r="F30" s="3427"/>
      <c r="G30" s="3427"/>
      <c r="H30" s="3427"/>
      <c r="I30" s="3427"/>
      <c r="J30" s="3427"/>
      <c r="K30" s="3427"/>
      <c r="L30" s="3428"/>
    </row>
    <row r="31" spans="1:12" ht="30" customHeight="1">
      <c r="A31" s="2864"/>
      <c r="B31" s="3455"/>
      <c r="C31" s="3477"/>
      <c r="D31" s="228" t="s">
        <v>783</v>
      </c>
      <c r="E31" s="3426"/>
      <c r="F31" s="3427"/>
      <c r="G31" s="3427"/>
      <c r="H31" s="3427"/>
      <c r="I31" s="3427"/>
      <c r="J31" s="3427"/>
      <c r="K31" s="3427"/>
      <c r="L31" s="3428"/>
    </row>
    <row r="32" spans="1:12" ht="19.5" customHeight="1">
      <c r="A32" s="2864"/>
      <c r="B32" s="2878">
        <v>6</v>
      </c>
      <c r="C32" s="3467" t="s">
        <v>309</v>
      </c>
      <c r="D32" s="3440"/>
      <c r="E32" s="3441"/>
      <c r="F32" s="3441"/>
      <c r="G32" s="3441"/>
      <c r="H32" s="3441"/>
      <c r="I32" s="3441"/>
      <c r="J32" s="3441"/>
      <c r="K32" s="3441"/>
      <c r="L32" s="3442"/>
    </row>
    <row r="33" spans="1:12" ht="19.5" customHeight="1">
      <c r="A33" s="2864"/>
      <c r="B33" s="2878"/>
      <c r="C33" s="3467"/>
      <c r="D33" s="3481"/>
      <c r="E33" s="3482"/>
      <c r="F33" s="3482"/>
      <c r="G33" s="3482"/>
      <c r="H33" s="3482"/>
      <c r="I33" s="3482"/>
      <c r="J33" s="3482"/>
      <c r="K33" s="3482"/>
      <c r="L33" s="3483"/>
    </row>
    <row r="34" spans="1:12" ht="19.5" customHeight="1">
      <c r="A34" s="2864"/>
      <c r="B34" s="3484">
        <v>7</v>
      </c>
      <c r="C34" s="3485" t="s">
        <v>200</v>
      </c>
      <c r="D34" s="3487"/>
      <c r="E34" s="3488"/>
      <c r="F34" s="3488"/>
      <c r="G34" s="3488"/>
      <c r="H34" s="3488"/>
      <c r="I34" s="3488"/>
      <c r="J34" s="3488"/>
      <c r="K34" s="3488"/>
      <c r="L34" s="3489"/>
    </row>
    <row r="35" spans="1:12" ht="19.5" customHeight="1" thickBot="1">
      <c r="A35" s="2865"/>
      <c r="B35" s="3484"/>
      <c r="C35" s="3486"/>
      <c r="D35" s="3487"/>
      <c r="E35" s="3488"/>
      <c r="F35" s="3488"/>
      <c r="G35" s="3488"/>
      <c r="H35" s="3488"/>
      <c r="I35" s="3488"/>
      <c r="J35" s="3488"/>
      <c r="K35" s="3488"/>
      <c r="L35" s="3489"/>
    </row>
    <row r="36" spans="1:12" ht="36" customHeight="1">
      <c r="A36" s="3450" t="s">
        <v>310</v>
      </c>
      <c r="B36" s="99">
        <v>1</v>
      </c>
      <c r="C36" s="151" t="s">
        <v>432</v>
      </c>
      <c r="D36" s="3453"/>
      <c r="E36" s="3453"/>
      <c r="F36" s="3453"/>
      <c r="G36" s="3453"/>
      <c r="H36" s="3453"/>
      <c r="I36" s="3453"/>
      <c r="J36" s="3468"/>
      <c r="K36" s="3468"/>
      <c r="L36" s="3469"/>
    </row>
    <row r="37" spans="1:12" ht="36" customHeight="1">
      <c r="A37" s="3451"/>
      <c r="B37" s="98">
        <v>2</v>
      </c>
      <c r="C37" s="98" t="s">
        <v>227</v>
      </c>
      <c r="D37" s="3426"/>
      <c r="E37" s="3456"/>
      <c r="F37" s="3426"/>
      <c r="G37" s="3456"/>
      <c r="H37" s="3457"/>
      <c r="I37" s="2878"/>
      <c r="J37" s="3457"/>
      <c r="K37" s="2878"/>
      <c r="L37" s="3470"/>
    </row>
    <row r="38" spans="1:12" ht="36" customHeight="1">
      <c r="A38" s="3451"/>
      <c r="B38" s="98">
        <v>3</v>
      </c>
      <c r="C38" s="152" t="s">
        <v>213</v>
      </c>
      <c r="D38" s="3457"/>
      <c r="E38" s="2878"/>
      <c r="F38" s="3457"/>
      <c r="G38" s="2878"/>
      <c r="H38" s="3426"/>
      <c r="I38" s="3456"/>
      <c r="J38" s="3457"/>
      <c r="K38" s="2878"/>
      <c r="L38" s="3471"/>
    </row>
    <row r="39" spans="1:12" ht="36" customHeight="1" thickBot="1">
      <c r="A39" s="3452"/>
      <c r="B39" s="153">
        <v>4</v>
      </c>
      <c r="C39" s="153" t="s">
        <v>200</v>
      </c>
      <c r="D39" s="3472"/>
      <c r="E39" s="3473"/>
      <c r="F39" s="3473"/>
      <c r="G39" s="3473"/>
      <c r="H39" s="3473"/>
      <c r="I39" s="3473"/>
      <c r="J39" s="3473"/>
      <c r="K39" s="3473"/>
      <c r="L39" s="3474"/>
    </row>
    <row r="40" spans="1:12" ht="36" customHeight="1">
      <c r="A40" s="2863" t="s">
        <v>782</v>
      </c>
      <c r="B40" s="3432">
        <v>1</v>
      </c>
      <c r="C40" s="3435" t="s">
        <v>781</v>
      </c>
      <c r="D40" s="396"/>
      <c r="E40" s="3438" t="s">
        <v>432</v>
      </c>
      <c r="F40" s="3439"/>
      <c r="G40" s="130" t="s">
        <v>780</v>
      </c>
      <c r="H40" s="3438" t="s">
        <v>432</v>
      </c>
      <c r="I40" s="3439"/>
      <c r="J40" s="395" t="s">
        <v>779</v>
      </c>
      <c r="K40" s="394" t="s">
        <v>778</v>
      </c>
      <c r="L40" s="3443"/>
    </row>
    <row r="41" spans="1:12" ht="30" customHeight="1">
      <c r="A41" s="2864"/>
      <c r="B41" s="3433"/>
      <c r="C41" s="3436"/>
      <c r="D41" s="3454" t="s">
        <v>777</v>
      </c>
      <c r="E41" s="3426"/>
      <c r="F41" s="3456"/>
      <c r="G41" s="231"/>
      <c r="H41" s="3426"/>
      <c r="I41" s="3456"/>
      <c r="J41" s="230"/>
      <c r="K41" s="3446"/>
      <c r="L41" s="3444"/>
    </row>
    <row r="42" spans="1:12" ht="30" customHeight="1">
      <c r="A42" s="2864"/>
      <c r="B42" s="3433"/>
      <c r="C42" s="3436"/>
      <c r="D42" s="3455"/>
      <c r="E42" s="3426"/>
      <c r="F42" s="3456"/>
      <c r="G42" s="231"/>
      <c r="H42" s="3457"/>
      <c r="I42" s="2878"/>
      <c r="J42" s="393"/>
      <c r="K42" s="3447"/>
      <c r="L42" s="3444"/>
    </row>
    <row r="43" spans="1:12" ht="30" customHeight="1">
      <c r="A43" s="2864"/>
      <c r="B43" s="3433"/>
      <c r="C43" s="3436"/>
      <c r="D43" s="3454" t="s">
        <v>776</v>
      </c>
      <c r="E43" s="3426"/>
      <c r="F43" s="3456"/>
      <c r="G43" s="231"/>
      <c r="H43" s="3457"/>
      <c r="I43" s="2878"/>
      <c r="J43" s="393"/>
      <c r="K43" s="3448"/>
      <c r="L43" s="3444"/>
    </row>
    <row r="44" spans="1:12" ht="30" customHeight="1">
      <c r="A44" s="2864"/>
      <c r="B44" s="3434"/>
      <c r="C44" s="3437"/>
      <c r="D44" s="3455"/>
      <c r="E44" s="3457"/>
      <c r="F44" s="2878"/>
      <c r="G44" s="228"/>
      <c r="H44" s="3457"/>
      <c r="I44" s="2878"/>
      <c r="J44" s="393"/>
      <c r="K44" s="3449"/>
      <c r="L44" s="3445"/>
    </row>
    <row r="45" spans="1:12" ht="30" customHeight="1">
      <c r="A45" s="2864"/>
      <c r="B45" s="3422">
        <v>2</v>
      </c>
      <c r="C45" s="3424" t="s">
        <v>775</v>
      </c>
      <c r="D45" s="392" t="s">
        <v>773</v>
      </c>
      <c r="E45" s="3426"/>
      <c r="F45" s="3427"/>
      <c r="G45" s="3427"/>
      <c r="H45" s="3427"/>
      <c r="I45" s="3427"/>
      <c r="J45" s="3427"/>
      <c r="K45" s="3427"/>
      <c r="L45" s="3428"/>
    </row>
    <row r="46" spans="1:12" ht="30" customHeight="1">
      <c r="A46" s="2864"/>
      <c r="B46" s="3433"/>
      <c r="C46" s="3436"/>
      <c r="D46" s="391" t="s">
        <v>772</v>
      </c>
      <c r="E46" s="3440"/>
      <c r="F46" s="3441"/>
      <c r="G46" s="3441"/>
      <c r="H46" s="3441"/>
      <c r="I46" s="3441"/>
      <c r="J46" s="3441"/>
      <c r="K46" s="3441"/>
      <c r="L46" s="3442"/>
    </row>
    <row r="47" spans="1:12" ht="30" customHeight="1">
      <c r="A47" s="2864"/>
      <c r="B47" s="3422">
        <v>3</v>
      </c>
      <c r="C47" s="3424" t="s">
        <v>774</v>
      </c>
      <c r="D47" s="228" t="s">
        <v>773</v>
      </c>
      <c r="E47" s="3426"/>
      <c r="F47" s="3427"/>
      <c r="G47" s="3427"/>
      <c r="H47" s="3427"/>
      <c r="I47" s="3427"/>
      <c r="J47" s="3427"/>
      <c r="K47" s="3427"/>
      <c r="L47" s="3428"/>
    </row>
    <row r="48" spans="1:12" ht="30" customHeight="1" thickBot="1">
      <c r="A48" s="2865"/>
      <c r="B48" s="3423"/>
      <c r="C48" s="3425"/>
      <c r="D48" s="229" t="s">
        <v>772</v>
      </c>
      <c r="E48" s="2870"/>
      <c r="F48" s="2871"/>
      <c r="G48" s="2871"/>
      <c r="H48" s="2871"/>
      <c r="I48" s="2871"/>
      <c r="J48" s="2871"/>
      <c r="K48" s="2871"/>
      <c r="L48" s="2872"/>
    </row>
    <row r="49" spans="1:12" ht="21" customHeight="1">
      <c r="A49" s="3429" t="s">
        <v>311</v>
      </c>
      <c r="B49" s="3429"/>
      <c r="C49" s="3429"/>
      <c r="D49" s="3429"/>
      <c r="E49" s="3429"/>
      <c r="F49" s="3429"/>
      <c r="G49" s="3429"/>
      <c r="H49" s="3429"/>
      <c r="I49" s="3429"/>
      <c r="J49" s="3429"/>
      <c r="K49" s="3429"/>
      <c r="L49" s="3429"/>
    </row>
    <row r="50" spans="1:12" ht="25.5" customHeight="1">
      <c r="A50" s="2861" t="s">
        <v>771</v>
      </c>
      <c r="B50" s="2861"/>
      <c r="C50" s="2861"/>
      <c r="D50" s="2861"/>
      <c r="E50" s="2861"/>
      <c r="F50" s="2861"/>
      <c r="G50" s="2861"/>
      <c r="H50" s="2861"/>
      <c r="I50" s="2861"/>
      <c r="J50" s="2861"/>
      <c r="K50" s="2861"/>
      <c r="L50" s="2861"/>
    </row>
    <row r="51" spans="1:12" ht="39.75" customHeight="1">
      <c r="A51" s="2861" t="s">
        <v>770</v>
      </c>
      <c r="B51" s="2861"/>
      <c r="C51" s="2861"/>
      <c r="D51" s="2861"/>
      <c r="E51" s="2861"/>
      <c r="F51" s="2861"/>
      <c r="G51" s="2861"/>
      <c r="H51" s="2861"/>
      <c r="I51" s="2861"/>
      <c r="J51" s="2861"/>
      <c r="K51" s="2861"/>
      <c r="L51" s="2861"/>
    </row>
    <row r="52" spans="1:12" ht="35.25" customHeight="1">
      <c r="A52" s="2861" t="s">
        <v>769</v>
      </c>
      <c r="B52" s="2861"/>
      <c r="C52" s="2861"/>
      <c r="D52" s="2861"/>
      <c r="E52" s="2861"/>
      <c r="F52" s="2861"/>
      <c r="G52" s="2861"/>
      <c r="H52" s="2861"/>
      <c r="I52" s="2861"/>
      <c r="J52" s="2861"/>
      <c r="K52" s="2861"/>
      <c r="L52" s="2861"/>
    </row>
    <row r="53" spans="1:12" ht="24.75" customHeight="1">
      <c r="A53" s="2861" t="s">
        <v>768</v>
      </c>
      <c r="B53" s="2861"/>
      <c r="C53" s="2861"/>
      <c r="D53" s="2861"/>
      <c r="E53" s="2861"/>
      <c r="F53" s="2861"/>
      <c r="G53" s="2861"/>
      <c r="H53" s="2861"/>
      <c r="I53" s="2861"/>
      <c r="J53" s="2861"/>
      <c r="K53" s="2861"/>
      <c r="L53" s="2861"/>
    </row>
    <row r="54" spans="1:12" ht="21" customHeight="1">
      <c r="A54" s="3431" t="s">
        <v>433</v>
      </c>
      <c r="B54" s="3431"/>
      <c r="C54" s="3431"/>
      <c r="D54" s="3431"/>
      <c r="E54" s="3431"/>
      <c r="F54" s="3431"/>
      <c r="G54" s="3431"/>
      <c r="H54" s="3431"/>
      <c r="I54" s="3431"/>
      <c r="J54" s="3431"/>
      <c r="K54" s="3431"/>
      <c r="L54" s="3431"/>
    </row>
    <row r="55" spans="1:12">
      <c r="A55" s="3431" t="s">
        <v>312</v>
      </c>
      <c r="B55" s="3431"/>
      <c r="C55" s="3431"/>
      <c r="D55" s="3431"/>
      <c r="E55" s="3431"/>
      <c r="F55" s="3431"/>
      <c r="G55" s="3431"/>
      <c r="H55" s="3431"/>
      <c r="I55" s="3431"/>
      <c r="J55" s="3431"/>
      <c r="K55" s="3431"/>
      <c r="L55" s="3431"/>
    </row>
    <row r="56" spans="1:12">
      <c r="A56" s="3430" t="s">
        <v>767</v>
      </c>
      <c r="B56" s="3430"/>
      <c r="C56" s="3430"/>
      <c r="D56" s="3430"/>
      <c r="E56" s="3430"/>
      <c r="F56" s="3430"/>
      <c r="G56" s="3430"/>
      <c r="H56" s="3430"/>
      <c r="I56" s="3430"/>
      <c r="J56" s="3430"/>
      <c r="K56" s="3430"/>
      <c r="L56" s="3430"/>
    </row>
    <row r="57" spans="1:12">
      <c r="A57" s="2862" t="s">
        <v>766</v>
      </c>
      <c r="B57" s="3430"/>
      <c r="C57" s="3430"/>
      <c r="D57" s="3430"/>
      <c r="E57" s="3430"/>
      <c r="F57" s="3430"/>
      <c r="G57" s="3430"/>
      <c r="H57" s="3430"/>
      <c r="I57" s="3430"/>
      <c r="J57" s="3430"/>
      <c r="K57" s="3430"/>
      <c r="L57" s="3430"/>
    </row>
    <row r="58" spans="1:12">
      <c r="A58" s="390" t="s">
        <v>765</v>
      </c>
    </row>
  </sheetData>
  <mergeCells count="103">
    <mergeCell ref="A2:L2"/>
    <mergeCell ref="A3:C3"/>
    <mergeCell ref="D3:L3"/>
    <mergeCell ref="A4:C4"/>
    <mergeCell ref="D4:L4"/>
    <mergeCell ref="D14:E14"/>
    <mergeCell ref="D15:E15"/>
    <mergeCell ref="A5:C5"/>
    <mergeCell ref="D5:L5"/>
    <mergeCell ref="A6:B7"/>
    <mergeCell ref="D6:G6"/>
    <mergeCell ref="H6:H7"/>
    <mergeCell ref="D12:E12"/>
    <mergeCell ref="E21:L21"/>
    <mergeCell ref="A8:A35"/>
    <mergeCell ref="D8:L8"/>
    <mergeCell ref="D32:L33"/>
    <mergeCell ref="B34:B35"/>
    <mergeCell ref="C34:C35"/>
    <mergeCell ref="D34:L35"/>
    <mergeCell ref="I6:L7"/>
    <mergeCell ref="D7:G7"/>
    <mergeCell ref="D13:E13"/>
    <mergeCell ref="E31:L31"/>
    <mergeCell ref="B9:B16"/>
    <mergeCell ref="C9:C16"/>
    <mergeCell ref="D9:E10"/>
    <mergeCell ref="F9:F10"/>
    <mergeCell ref="G9:K9"/>
    <mergeCell ref="L9:L10"/>
    <mergeCell ref="D11:E11"/>
    <mergeCell ref="B27:B31"/>
    <mergeCell ref="C27:C31"/>
    <mergeCell ref="E27:L27"/>
    <mergeCell ref="E28:L28"/>
    <mergeCell ref="E29:L29"/>
    <mergeCell ref="E30:L30"/>
    <mergeCell ref="D16:E16"/>
    <mergeCell ref="B17:B21"/>
    <mergeCell ref="C17:C21"/>
    <mergeCell ref="B45:B46"/>
    <mergeCell ref="E17:L17"/>
    <mergeCell ref="E18:L18"/>
    <mergeCell ref="E19:L19"/>
    <mergeCell ref="E20:L20"/>
    <mergeCell ref="B32:B33"/>
    <mergeCell ref="C32:C33"/>
    <mergeCell ref="H36:I36"/>
    <mergeCell ref="J36:K36"/>
    <mergeCell ref="L36:L38"/>
    <mergeCell ref="D37:E37"/>
    <mergeCell ref="F37:G37"/>
    <mergeCell ref="H37:I37"/>
    <mergeCell ref="J37:K37"/>
    <mergeCell ref="J38:K38"/>
    <mergeCell ref="D39:L39"/>
    <mergeCell ref="B22:B26"/>
    <mergeCell ref="C22:C26"/>
    <mergeCell ref="E22:L22"/>
    <mergeCell ref="E23:L23"/>
    <mergeCell ref="E24:L24"/>
    <mergeCell ref="E25:L25"/>
    <mergeCell ref="E26:L26"/>
    <mergeCell ref="A36:A39"/>
    <mergeCell ref="D36:E36"/>
    <mergeCell ref="F36:G36"/>
    <mergeCell ref="D43:D44"/>
    <mergeCell ref="E43:F43"/>
    <mergeCell ref="H43:I43"/>
    <mergeCell ref="D38:E38"/>
    <mergeCell ref="F38:G38"/>
    <mergeCell ref="H38:I38"/>
    <mergeCell ref="D41:D42"/>
    <mergeCell ref="E41:F41"/>
    <mergeCell ref="H41:I41"/>
    <mergeCell ref="E42:F42"/>
    <mergeCell ref="H42:I42"/>
    <mergeCell ref="E44:F44"/>
    <mergeCell ref="H44:I44"/>
    <mergeCell ref="B47:B48"/>
    <mergeCell ref="C47:C48"/>
    <mergeCell ref="E47:L47"/>
    <mergeCell ref="E48:L48"/>
    <mergeCell ref="A49:L49"/>
    <mergeCell ref="A50:L50"/>
    <mergeCell ref="A57:L57"/>
    <mergeCell ref="A51:L51"/>
    <mergeCell ref="A52:L52"/>
    <mergeCell ref="A53:L53"/>
    <mergeCell ref="A54:L54"/>
    <mergeCell ref="A55:L55"/>
    <mergeCell ref="A56:L56"/>
    <mergeCell ref="A40:A48"/>
    <mergeCell ref="B40:B44"/>
    <mergeCell ref="C40:C44"/>
    <mergeCell ref="E40:F40"/>
    <mergeCell ref="H40:I40"/>
    <mergeCell ref="C45:C46"/>
    <mergeCell ref="E45:L45"/>
    <mergeCell ref="E46:L46"/>
    <mergeCell ref="L40:L44"/>
    <mergeCell ref="K41:K42"/>
    <mergeCell ref="K43:K44"/>
  </mergeCells>
  <phoneticPr fontId="8"/>
  <pageMargins left="0.7" right="0.7" top="0.75" bottom="0.75" header="0.3" footer="0.3"/>
  <pageSetup paperSize="9" scale="5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L58"/>
  <sheetViews>
    <sheetView view="pageBreakPreview" zoomScale="80" zoomScaleNormal="100" zoomScaleSheetLayoutView="80" workbookViewId="0">
      <selection activeCell="I14" sqref="I14"/>
    </sheetView>
  </sheetViews>
  <sheetFormatPr defaultRowHeight="13"/>
  <cols>
    <col min="1" max="1" width="9.08984375" style="113" customWidth="1"/>
    <col min="2" max="2" width="2.36328125" style="113" customWidth="1"/>
    <col min="3" max="3" width="18" style="113" customWidth="1"/>
    <col min="4" max="4" width="13.6328125" style="113" customWidth="1"/>
    <col min="5" max="5" width="13.453125" style="113" customWidth="1"/>
    <col min="6" max="7" width="13.6328125" style="113" customWidth="1"/>
    <col min="8" max="9" width="13.453125" style="113" customWidth="1"/>
    <col min="10" max="10" width="13.6328125" style="113" customWidth="1"/>
    <col min="11" max="11" width="13.453125" style="113" customWidth="1"/>
    <col min="12" max="12" width="13" style="113" customWidth="1"/>
    <col min="13" max="14" width="9" style="113"/>
    <col min="15" max="15" width="9" style="113" customWidth="1"/>
    <col min="16" max="256" width="9" style="113"/>
    <col min="257" max="257" width="9.08984375" style="113" customWidth="1"/>
    <col min="258" max="258" width="2.36328125" style="113" customWidth="1"/>
    <col min="259" max="259" width="18" style="113" customWidth="1"/>
    <col min="260" max="260" width="13.6328125" style="113" customWidth="1"/>
    <col min="261" max="261" width="13.453125" style="113" customWidth="1"/>
    <col min="262" max="263" width="13.6328125" style="113" customWidth="1"/>
    <col min="264" max="265" width="13.453125" style="113" customWidth="1"/>
    <col min="266" max="266" width="13.6328125" style="113" customWidth="1"/>
    <col min="267" max="267" width="13.453125" style="113" customWidth="1"/>
    <col min="268" max="268" width="13" style="113" customWidth="1"/>
    <col min="269" max="270" width="9" style="113"/>
    <col min="271" max="271" width="9" style="113" customWidth="1"/>
    <col min="272" max="512" width="9" style="113"/>
    <col min="513" max="513" width="9.08984375" style="113" customWidth="1"/>
    <col min="514" max="514" width="2.36328125" style="113" customWidth="1"/>
    <col min="515" max="515" width="18" style="113" customWidth="1"/>
    <col min="516" max="516" width="13.6328125" style="113" customWidth="1"/>
    <col min="517" max="517" width="13.453125" style="113" customWidth="1"/>
    <col min="518" max="519" width="13.6328125" style="113" customWidth="1"/>
    <col min="520" max="521" width="13.453125" style="113" customWidth="1"/>
    <col min="522" max="522" width="13.6328125" style="113" customWidth="1"/>
    <col min="523" max="523" width="13.453125" style="113" customWidth="1"/>
    <col min="524" max="524" width="13" style="113" customWidth="1"/>
    <col min="525" max="526" width="9" style="113"/>
    <col min="527" max="527" width="9" style="113" customWidth="1"/>
    <col min="528" max="768" width="9" style="113"/>
    <col min="769" max="769" width="9.08984375" style="113" customWidth="1"/>
    <col min="770" max="770" width="2.36328125" style="113" customWidth="1"/>
    <col min="771" max="771" width="18" style="113" customWidth="1"/>
    <col min="772" max="772" width="13.6328125" style="113" customWidth="1"/>
    <col min="773" max="773" width="13.453125" style="113" customWidth="1"/>
    <col min="774" max="775" width="13.6328125" style="113" customWidth="1"/>
    <col min="776" max="777" width="13.453125" style="113" customWidth="1"/>
    <col min="778" max="778" width="13.6328125" style="113" customWidth="1"/>
    <col min="779" max="779" width="13.453125" style="113" customWidth="1"/>
    <col min="780" max="780" width="13" style="113" customWidth="1"/>
    <col min="781" max="782" width="9" style="113"/>
    <col min="783" max="783" width="9" style="113" customWidth="1"/>
    <col min="784" max="1024" width="9" style="113"/>
    <col min="1025" max="1025" width="9.08984375" style="113" customWidth="1"/>
    <col min="1026" max="1026" width="2.36328125" style="113" customWidth="1"/>
    <col min="1027" max="1027" width="18" style="113" customWidth="1"/>
    <col min="1028" max="1028" width="13.6328125" style="113" customWidth="1"/>
    <col min="1029" max="1029" width="13.453125" style="113" customWidth="1"/>
    <col min="1030" max="1031" width="13.6328125" style="113" customWidth="1"/>
    <col min="1032" max="1033" width="13.453125" style="113" customWidth="1"/>
    <col min="1034" max="1034" width="13.6328125" style="113" customWidth="1"/>
    <col min="1035" max="1035" width="13.453125" style="113" customWidth="1"/>
    <col min="1036" max="1036" width="13" style="113" customWidth="1"/>
    <col min="1037" max="1038" width="9" style="113"/>
    <col min="1039" max="1039" width="9" style="113" customWidth="1"/>
    <col min="1040" max="1280" width="9" style="113"/>
    <col min="1281" max="1281" width="9.08984375" style="113" customWidth="1"/>
    <col min="1282" max="1282" width="2.36328125" style="113" customWidth="1"/>
    <col min="1283" max="1283" width="18" style="113" customWidth="1"/>
    <col min="1284" max="1284" width="13.6328125" style="113" customWidth="1"/>
    <col min="1285" max="1285" width="13.453125" style="113" customWidth="1"/>
    <col min="1286" max="1287" width="13.6328125" style="113" customWidth="1"/>
    <col min="1288" max="1289" width="13.453125" style="113" customWidth="1"/>
    <col min="1290" max="1290" width="13.6328125" style="113" customWidth="1"/>
    <col min="1291" max="1291" width="13.453125" style="113" customWidth="1"/>
    <col min="1292" max="1292" width="13" style="113" customWidth="1"/>
    <col min="1293" max="1294" width="9" style="113"/>
    <col min="1295" max="1295" width="9" style="113" customWidth="1"/>
    <col min="1296" max="1536" width="9" style="113"/>
    <col min="1537" max="1537" width="9.08984375" style="113" customWidth="1"/>
    <col min="1538" max="1538" width="2.36328125" style="113" customWidth="1"/>
    <col min="1539" max="1539" width="18" style="113" customWidth="1"/>
    <col min="1540" max="1540" width="13.6328125" style="113" customWidth="1"/>
    <col min="1541" max="1541" width="13.453125" style="113" customWidth="1"/>
    <col min="1542" max="1543" width="13.6328125" style="113" customWidth="1"/>
    <col min="1544" max="1545" width="13.453125" style="113" customWidth="1"/>
    <col min="1546" max="1546" width="13.6328125" style="113" customWidth="1"/>
    <col min="1547" max="1547" width="13.453125" style="113" customWidth="1"/>
    <col min="1548" max="1548" width="13" style="113" customWidth="1"/>
    <col min="1549" max="1550" width="9" style="113"/>
    <col min="1551" max="1551" width="9" style="113" customWidth="1"/>
    <col min="1552" max="1792" width="9" style="113"/>
    <col min="1793" max="1793" width="9.08984375" style="113" customWidth="1"/>
    <col min="1794" max="1794" width="2.36328125" style="113" customWidth="1"/>
    <col min="1795" max="1795" width="18" style="113" customWidth="1"/>
    <col min="1796" max="1796" width="13.6328125" style="113" customWidth="1"/>
    <col min="1797" max="1797" width="13.453125" style="113" customWidth="1"/>
    <col min="1798" max="1799" width="13.6328125" style="113" customWidth="1"/>
    <col min="1800" max="1801" width="13.453125" style="113" customWidth="1"/>
    <col min="1802" max="1802" width="13.6328125" style="113" customWidth="1"/>
    <col min="1803" max="1803" width="13.453125" style="113" customWidth="1"/>
    <col min="1804" max="1804" width="13" style="113" customWidth="1"/>
    <col min="1805" max="1806" width="9" style="113"/>
    <col min="1807" max="1807" width="9" style="113" customWidth="1"/>
    <col min="1808" max="2048" width="9" style="113"/>
    <col min="2049" max="2049" width="9.08984375" style="113" customWidth="1"/>
    <col min="2050" max="2050" width="2.36328125" style="113" customWidth="1"/>
    <col min="2051" max="2051" width="18" style="113" customWidth="1"/>
    <col min="2052" max="2052" width="13.6328125" style="113" customWidth="1"/>
    <col min="2053" max="2053" width="13.453125" style="113" customWidth="1"/>
    <col min="2054" max="2055" width="13.6328125" style="113" customWidth="1"/>
    <col min="2056" max="2057" width="13.453125" style="113" customWidth="1"/>
    <col min="2058" max="2058" width="13.6328125" style="113" customWidth="1"/>
    <col min="2059" max="2059" width="13.453125" style="113" customWidth="1"/>
    <col min="2060" max="2060" width="13" style="113" customWidth="1"/>
    <col min="2061" max="2062" width="9" style="113"/>
    <col min="2063" max="2063" width="9" style="113" customWidth="1"/>
    <col min="2064" max="2304" width="9" style="113"/>
    <col min="2305" max="2305" width="9.08984375" style="113" customWidth="1"/>
    <col min="2306" max="2306" width="2.36328125" style="113" customWidth="1"/>
    <col min="2307" max="2307" width="18" style="113" customWidth="1"/>
    <col min="2308" max="2308" width="13.6328125" style="113" customWidth="1"/>
    <col min="2309" max="2309" width="13.453125" style="113" customWidth="1"/>
    <col min="2310" max="2311" width="13.6328125" style="113" customWidth="1"/>
    <col min="2312" max="2313" width="13.453125" style="113" customWidth="1"/>
    <col min="2314" max="2314" width="13.6328125" style="113" customWidth="1"/>
    <col min="2315" max="2315" width="13.453125" style="113" customWidth="1"/>
    <col min="2316" max="2316" width="13" style="113" customWidth="1"/>
    <col min="2317" max="2318" width="9" style="113"/>
    <col min="2319" max="2319" width="9" style="113" customWidth="1"/>
    <col min="2320" max="2560" width="9" style="113"/>
    <col min="2561" max="2561" width="9.08984375" style="113" customWidth="1"/>
    <col min="2562" max="2562" width="2.36328125" style="113" customWidth="1"/>
    <col min="2563" max="2563" width="18" style="113" customWidth="1"/>
    <col min="2564" max="2564" width="13.6328125" style="113" customWidth="1"/>
    <col min="2565" max="2565" width="13.453125" style="113" customWidth="1"/>
    <col min="2566" max="2567" width="13.6328125" style="113" customWidth="1"/>
    <col min="2568" max="2569" width="13.453125" style="113" customWidth="1"/>
    <col min="2570" max="2570" width="13.6328125" style="113" customWidth="1"/>
    <col min="2571" max="2571" width="13.453125" style="113" customWidth="1"/>
    <col min="2572" max="2572" width="13" style="113" customWidth="1"/>
    <col min="2573" max="2574" width="9" style="113"/>
    <col min="2575" max="2575" width="9" style="113" customWidth="1"/>
    <col min="2576" max="2816" width="9" style="113"/>
    <col min="2817" max="2817" width="9.08984375" style="113" customWidth="1"/>
    <col min="2818" max="2818" width="2.36328125" style="113" customWidth="1"/>
    <col min="2819" max="2819" width="18" style="113" customWidth="1"/>
    <col min="2820" max="2820" width="13.6328125" style="113" customWidth="1"/>
    <col min="2821" max="2821" width="13.453125" style="113" customWidth="1"/>
    <col min="2822" max="2823" width="13.6328125" style="113" customWidth="1"/>
    <col min="2824" max="2825" width="13.453125" style="113" customWidth="1"/>
    <col min="2826" max="2826" width="13.6328125" style="113" customWidth="1"/>
    <col min="2827" max="2827" width="13.453125" style="113" customWidth="1"/>
    <col min="2828" max="2828" width="13" style="113" customWidth="1"/>
    <col min="2829" max="2830" width="9" style="113"/>
    <col min="2831" max="2831" width="9" style="113" customWidth="1"/>
    <col min="2832" max="3072" width="9" style="113"/>
    <col min="3073" max="3073" width="9.08984375" style="113" customWidth="1"/>
    <col min="3074" max="3074" width="2.36328125" style="113" customWidth="1"/>
    <col min="3075" max="3075" width="18" style="113" customWidth="1"/>
    <col min="3076" max="3076" width="13.6328125" style="113" customWidth="1"/>
    <col min="3077" max="3077" width="13.453125" style="113" customWidth="1"/>
    <col min="3078" max="3079" width="13.6328125" style="113" customWidth="1"/>
    <col min="3080" max="3081" width="13.453125" style="113" customWidth="1"/>
    <col min="3082" max="3082" width="13.6328125" style="113" customWidth="1"/>
    <col min="3083" max="3083" width="13.453125" style="113" customWidth="1"/>
    <col min="3084" max="3084" width="13" style="113" customWidth="1"/>
    <col min="3085" max="3086" width="9" style="113"/>
    <col min="3087" max="3087" width="9" style="113" customWidth="1"/>
    <col min="3088" max="3328" width="9" style="113"/>
    <col min="3329" max="3329" width="9.08984375" style="113" customWidth="1"/>
    <col min="3330" max="3330" width="2.36328125" style="113" customWidth="1"/>
    <col min="3331" max="3331" width="18" style="113" customWidth="1"/>
    <col min="3332" max="3332" width="13.6328125" style="113" customWidth="1"/>
    <col min="3333" max="3333" width="13.453125" style="113" customWidth="1"/>
    <col min="3334" max="3335" width="13.6328125" style="113" customWidth="1"/>
    <col min="3336" max="3337" width="13.453125" style="113" customWidth="1"/>
    <col min="3338" max="3338" width="13.6328125" style="113" customWidth="1"/>
    <col min="3339" max="3339" width="13.453125" style="113" customWidth="1"/>
    <col min="3340" max="3340" width="13" style="113" customWidth="1"/>
    <col min="3341" max="3342" width="9" style="113"/>
    <col min="3343" max="3343" width="9" style="113" customWidth="1"/>
    <col min="3344" max="3584" width="9" style="113"/>
    <col min="3585" max="3585" width="9.08984375" style="113" customWidth="1"/>
    <col min="3586" max="3586" width="2.36328125" style="113" customWidth="1"/>
    <col min="3587" max="3587" width="18" style="113" customWidth="1"/>
    <col min="3588" max="3588" width="13.6328125" style="113" customWidth="1"/>
    <col min="3589" max="3589" width="13.453125" style="113" customWidth="1"/>
    <col min="3590" max="3591" width="13.6328125" style="113" customWidth="1"/>
    <col min="3592" max="3593" width="13.453125" style="113" customWidth="1"/>
    <col min="3594" max="3594" width="13.6328125" style="113" customWidth="1"/>
    <col min="3595" max="3595" width="13.453125" style="113" customWidth="1"/>
    <col min="3596" max="3596" width="13" style="113" customWidth="1"/>
    <col min="3597" max="3598" width="9" style="113"/>
    <col min="3599" max="3599" width="9" style="113" customWidth="1"/>
    <col min="3600" max="3840" width="9" style="113"/>
    <col min="3841" max="3841" width="9.08984375" style="113" customWidth="1"/>
    <col min="3842" max="3842" width="2.36328125" style="113" customWidth="1"/>
    <col min="3843" max="3843" width="18" style="113" customWidth="1"/>
    <col min="3844" max="3844" width="13.6328125" style="113" customWidth="1"/>
    <col min="3845" max="3845" width="13.453125" style="113" customWidth="1"/>
    <col min="3846" max="3847" width="13.6328125" style="113" customWidth="1"/>
    <col min="3848" max="3849" width="13.453125" style="113" customWidth="1"/>
    <col min="3850" max="3850" width="13.6328125" style="113" customWidth="1"/>
    <col min="3851" max="3851" width="13.453125" style="113" customWidth="1"/>
    <col min="3852" max="3852" width="13" style="113" customWidth="1"/>
    <col min="3853" max="3854" width="9" style="113"/>
    <col min="3855" max="3855" width="9" style="113" customWidth="1"/>
    <col min="3856" max="4096" width="9" style="113"/>
    <col min="4097" max="4097" width="9.08984375" style="113" customWidth="1"/>
    <col min="4098" max="4098" width="2.36328125" style="113" customWidth="1"/>
    <col min="4099" max="4099" width="18" style="113" customWidth="1"/>
    <col min="4100" max="4100" width="13.6328125" style="113" customWidth="1"/>
    <col min="4101" max="4101" width="13.453125" style="113" customWidth="1"/>
    <col min="4102" max="4103" width="13.6328125" style="113" customWidth="1"/>
    <col min="4104" max="4105" width="13.453125" style="113" customWidth="1"/>
    <col min="4106" max="4106" width="13.6328125" style="113" customWidth="1"/>
    <col min="4107" max="4107" width="13.453125" style="113" customWidth="1"/>
    <col min="4108" max="4108" width="13" style="113" customWidth="1"/>
    <col min="4109" max="4110" width="9" style="113"/>
    <col min="4111" max="4111" width="9" style="113" customWidth="1"/>
    <col min="4112" max="4352" width="9" style="113"/>
    <col min="4353" max="4353" width="9.08984375" style="113" customWidth="1"/>
    <col min="4354" max="4354" width="2.36328125" style="113" customWidth="1"/>
    <col min="4355" max="4355" width="18" style="113" customWidth="1"/>
    <col min="4356" max="4356" width="13.6328125" style="113" customWidth="1"/>
    <col min="4357" max="4357" width="13.453125" style="113" customWidth="1"/>
    <col min="4358" max="4359" width="13.6328125" style="113" customWidth="1"/>
    <col min="4360" max="4361" width="13.453125" style="113" customWidth="1"/>
    <col min="4362" max="4362" width="13.6328125" style="113" customWidth="1"/>
    <col min="4363" max="4363" width="13.453125" style="113" customWidth="1"/>
    <col min="4364" max="4364" width="13" style="113" customWidth="1"/>
    <col min="4365" max="4366" width="9" style="113"/>
    <col min="4367" max="4367" width="9" style="113" customWidth="1"/>
    <col min="4368" max="4608" width="9" style="113"/>
    <col min="4609" max="4609" width="9.08984375" style="113" customWidth="1"/>
    <col min="4610" max="4610" width="2.36328125" style="113" customWidth="1"/>
    <col min="4611" max="4611" width="18" style="113" customWidth="1"/>
    <col min="4612" max="4612" width="13.6328125" style="113" customWidth="1"/>
    <col min="4613" max="4613" width="13.453125" style="113" customWidth="1"/>
    <col min="4614" max="4615" width="13.6328125" style="113" customWidth="1"/>
    <col min="4616" max="4617" width="13.453125" style="113" customWidth="1"/>
    <col min="4618" max="4618" width="13.6328125" style="113" customWidth="1"/>
    <col min="4619" max="4619" width="13.453125" style="113" customWidth="1"/>
    <col min="4620" max="4620" width="13" style="113" customWidth="1"/>
    <col min="4621" max="4622" width="9" style="113"/>
    <col min="4623" max="4623" width="9" style="113" customWidth="1"/>
    <col min="4624" max="4864" width="9" style="113"/>
    <col min="4865" max="4865" width="9.08984375" style="113" customWidth="1"/>
    <col min="4866" max="4866" width="2.36328125" style="113" customWidth="1"/>
    <col min="4867" max="4867" width="18" style="113" customWidth="1"/>
    <col min="4868" max="4868" width="13.6328125" style="113" customWidth="1"/>
    <col min="4869" max="4869" width="13.453125" style="113" customWidth="1"/>
    <col min="4870" max="4871" width="13.6328125" style="113" customWidth="1"/>
    <col min="4872" max="4873" width="13.453125" style="113" customWidth="1"/>
    <col min="4874" max="4874" width="13.6328125" style="113" customWidth="1"/>
    <col min="4875" max="4875" width="13.453125" style="113" customWidth="1"/>
    <col min="4876" max="4876" width="13" style="113" customWidth="1"/>
    <col min="4877" max="4878" width="9" style="113"/>
    <col min="4879" max="4879" width="9" style="113" customWidth="1"/>
    <col min="4880" max="5120" width="9" style="113"/>
    <col min="5121" max="5121" width="9.08984375" style="113" customWidth="1"/>
    <col min="5122" max="5122" width="2.36328125" style="113" customWidth="1"/>
    <col min="5123" max="5123" width="18" style="113" customWidth="1"/>
    <col min="5124" max="5124" width="13.6328125" style="113" customWidth="1"/>
    <col min="5125" max="5125" width="13.453125" style="113" customWidth="1"/>
    <col min="5126" max="5127" width="13.6328125" style="113" customWidth="1"/>
    <col min="5128" max="5129" width="13.453125" style="113" customWidth="1"/>
    <col min="5130" max="5130" width="13.6328125" style="113" customWidth="1"/>
    <col min="5131" max="5131" width="13.453125" style="113" customWidth="1"/>
    <col min="5132" max="5132" width="13" style="113" customWidth="1"/>
    <col min="5133" max="5134" width="9" style="113"/>
    <col min="5135" max="5135" width="9" style="113" customWidth="1"/>
    <col min="5136" max="5376" width="9" style="113"/>
    <col min="5377" max="5377" width="9.08984375" style="113" customWidth="1"/>
    <col min="5378" max="5378" width="2.36328125" style="113" customWidth="1"/>
    <col min="5379" max="5379" width="18" style="113" customWidth="1"/>
    <col min="5380" max="5380" width="13.6328125" style="113" customWidth="1"/>
    <col min="5381" max="5381" width="13.453125" style="113" customWidth="1"/>
    <col min="5382" max="5383" width="13.6328125" style="113" customWidth="1"/>
    <col min="5384" max="5385" width="13.453125" style="113" customWidth="1"/>
    <col min="5386" max="5386" width="13.6328125" style="113" customWidth="1"/>
    <col min="5387" max="5387" width="13.453125" style="113" customWidth="1"/>
    <col min="5388" max="5388" width="13" style="113" customWidth="1"/>
    <col min="5389" max="5390" width="9" style="113"/>
    <col min="5391" max="5391" width="9" style="113" customWidth="1"/>
    <col min="5392" max="5632" width="9" style="113"/>
    <col min="5633" max="5633" width="9.08984375" style="113" customWidth="1"/>
    <col min="5634" max="5634" width="2.36328125" style="113" customWidth="1"/>
    <col min="5635" max="5635" width="18" style="113" customWidth="1"/>
    <col min="5636" max="5636" width="13.6328125" style="113" customWidth="1"/>
    <col min="5637" max="5637" width="13.453125" style="113" customWidth="1"/>
    <col min="5638" max="5639" width="13.6328125" style="113" customWidth="1"/>
    <col min="5640" max="5641" width="13.453125" style="113" customWidth="1"/>
    <col min="5642" max="5642" width="13.6328125" style="113" customWidth="1"/>
    <col min="5643" max="5643" width="13.453125" style="113" customWidth="1"/>
    <col min="5644" max="5644" width="13" style="113" customWidth="1"/>
    <col min="5645" max="5646" width="9" style="113"/>
    <col min="5647" max="5647" width="9" style="113" customWidth="1"/>
    <col min="5648" max="5888" width="9" style="113"/>
    <col min="5889" max="5889" width="9.08984375" style="113" customWidth="1"/>
    <col min="5890" max="5890" width="2.36328125" style="113" customWidth="1"/>
    <col min="5891" max="5891" width="18" style="113" customWidth="1"/>
    <col min="5892" max="5892" width="13.6328125" style="113" customWidth="1"/>
    <col min="5893" max="5893" width="13.453125" style="113" customWidth="1"/>
    <col min="5894" max="5895" width="13.6328125" style="113" customWidth="1"/>
    <col min="5896" max="5897" width="13.453125" style="113" customWidth="1"/>
    <col min="5898" max="5898" width="13.6328125" style="113" customWidth="1"/>
    <col min="5899" max="5899" width="13.453125" style="113" customWidth="1"/>
    <col min="5900" max="5900" width="13" style="113" customWidth="1"/>
    <col min="5901" max="5902" width="9" style="113"/>
    <col min="5903" max="5903" width="9" style="113" customWidth="1"/>
    <col min="5904" max="6144" width="9" style="113"/>
    <col min="6145" max="6145" width="9.08984375" style="113" customWidth="1"/>
    <col min="6146" max="6146" width="2.36328125" style="113" customWidth="1"/>
    <col min="6147" max="6147" width="18" style="113" customWidth="1"/>
    <col min="6148" max="6148" width="13.6328125" style="113" customWidth="1"/>
    <col min="6149" max="6149" width="13.453125" style="113" customWidth="1"/>
    <col min="6150" max="6151" width="13.6328125" style="113" customWidth="1"/>
    <col min="6152" max="6153" width="13.453125" style="113" customWidth="1"/>
    <col min="6154" max="6154" width="13.6328125" style="113" customWidth="1"/>
    <col min="6155" max="6155" width="13.453125" style="113" customWidth="1"/>
    <col min="6156" max="6156" width="13" style="113" customWidth="1"/>
    <col min="6157" max="6158" width="9" style="113"/>
    <col min="6159" max="6159" width="9" style="113" customWidth="1"/>
    <col min="6160" max="6400" width="9" style="113"/>
    <col min="6401" max="6401" width="9.08984375" style="113" customWidth="1"/>
    <col min="6402" max="6402" width="2.36328125" style="113" customWidth="1"/>
    <col min="6403" max="6403" width="18" style="113" customWidth="1"/>
    <col min="6404" max="6404" width="13.6328125" style="113" customWidth="1"/>
    <col min="6405" max="6405" width="13.453125" style="113" customWidth="1"/>
    <col min="6406" max="6407" width="13.6328125" style="113" customWidth="1"/>
    <col min="6408" max="6409" width="13.453125" style="113" customWidth="1"/>
    <col min="6410" max="6410" width="13.6328125" style="113" customWidth="1"/>
    <col min="6411" max="6411" width="13.453125" style="113" customWidth="1"/>
    <col min="6412" max="6412" width="13" style="113" customWidth="1"/>
    <col min="6413" max="6414" width="9" style="113"/>
    <col min="6415" max="6415" width="9" style="113" customWidth="1"/>
    <col min="6416" max="6656" width="9" style="113"/>
    <col min="6657" max="6657" width="9.08984375" style="113" customWidth="1"/>
    <col min="6658" max="6658" width="2.36328125" style="113" customWidth="1"/>
    <col min="6659" max="6659" width="18" style="113" customWidth="1"/>
    <col min="6660" max="6660" width="13.6328125" style="113" customWidth="1"/>
    <col min="6661" max="6661" width="13.453125" style="113" customWidth="1"/>
    <col min="6662" max="6663" width="13.6328125" style="113" customWidth="1"/>
    <col min="6664" max="6665" width="13.453125" style="113" customWidth="1"/>
    <col min="6666" max="6666" width="13.6328125" style="113" customWidth="1"/>
    <col min="6667" max="6667" width="13.453125" style="113" customWidth="1"/>
    <col min="6668" max="6668" width="13" style="113" customWidth="1"/>
    <col min="6669" max="6670" width="9" style="113"/>
    <col min="6671" max="6671" width="9" style="113" customWidth="1"/>
    <col min="6672" max="6912" width="9" style="113"/>
    <col min="6913" max="6913" width="9.08984375" style="113" customWidth="1"/>
    <col min="6914" max="6914" width="2.36328125" style="113" customWidth="1"/>
    <col min="6915" max="6915" width="18" style="113" customWidth="1"/>
    <col min="6916" max="6916" width="13.6328125" style="113" customWidth="1"/>
    <col min="6917" max="6917" width="13.453125" style="113" customWidth="1"/>
    <col min="6918" max="6919" width="13.6328125" style="113" customWidth="1"/>
    <col min="6920" max="6921" width="13.453125" style="113" customWidth="1"/>
    <col min="6922" max="6922" width="13.6328125" style="113" customWidth="1"/>
    <col min="6923" max="6923" width="13.453125" style="113" customWidth="1"/>
    <col min="6924" max="6924" width="13" style="113" customWidth="1"/>
    <col min="6925" max="6926" width="9" style="113"/>
    <col min="6927" max="6927" width="9" style="113" customWidth="1"/>
    <col min="6928" max="7168" width="9" style="113"/>
    <col min="7169" max="7169" width="9.08984375" style="113" customWidth="1"/>
    <col min="7170" max="7170" width="2.36328125" style="113" customWidth="1"/>
    <col min="7171" max="7171" width="18" style="113" customWidth="1"/>
    <col min="7172" max="7172" width="13.6328125" style="113" customWidth="1"/>
    <col min="7173" max="7173" width="13.453125" style="113" customWidth="1"/>
    <col min="7174" max="7175" width="13.6328125" style="113" customWidth="1"/>
    <col min="7176" max="7177" width="13.453125" style="113" customWidth="1"/>
    <col min="7178" max="7178" width="13.6328125" style="113" customWidth="1"/>
    <col min="7179" max="7179" width="13.453125" style="113" customWidth="1"/>
    <col min="7180" max="7180" width="13" style="113" customWidth="1"/>
    <col min="7181" max="7182" width="9" style="113"/>
    <col min="7183" max="7183" width="9" style="113" customWidth="1"/>
    <col min="7184" max="7424" width="9" style="113"/>
    <col min="7425" max="7425" width="9.08984375" style="113" customWidth="1"/>
    <col min="7426" max="7426" width="2.36328125" style="113" customWidth="1"/>
    <col min="7427" max="7427" width="18" style="113" customWidth="1"/>
    <col min="7428" max="7428" width="13.6328125" style="113" customWidth="1"/>
    <col min="7429" max="7429" width="13.453125" style="113" customWidth="1"/>
    <col min="7430" max="7431" width="13.6328125" style="113" customWidth="1"/>
    <col min="7432" max="7433" width="13.453125" style="113" customWidth="1"/>
    <col min="7434" max="7434" width="13.6328125" style="113" customWidth="1"/>
    <col min="7435" max="7435" width="13.453125" style="113" customWidth="1"/>
    <col min="7436" max="7436" width="13" style="113" customWidth="1"/>
    <col min="7437" max="7438" width="9" style="113"/>
    <col min="7439" max="7439" width="9" style="113" customWidth="1"/>
    <col min="7440" max="7680" width="9" style="113"/>
    <col min="7681" max="7681" width="9.08984375" style="113" customWidth="1"/>
    <col min="7682" max="7682" width="2.36328125" style="113" customWidth="1"/>
    <col min="7683" max="7683" width="18" style="113" customWidth="1"/>
    <col min="7684" max="7684" width="13.6328125" style="113" customWidth="1"/>
    <col min="7685" max="7685" width="13.453125" style="113" customWidth="1"/>
    <col min="7686" max="7687" width="13.6328125" style="113" customWidth="1"/>
    <col min="7688" max="7689" width="13.453125" style="113" customWidth="1"/>
    <col min="7690" max="7690" width="13.6328125" style="113" customWidth="1"/>
    <col min="7691" max="7691" width="13.453125" style="113" customWidth="1"/>
    <col min="7692" max="7692" width="13" style="113" customWidth="1"/>
    <col min="7693" max="7694" width="9" style="113"/>
    <col min="7695" max="7695" width="9" style="113" customWidth="1"/>
    <col min="7696" max="7936" width="9" style="113"/>
    <col min="7937" max="7937" width="9.08984375" style="113" customWidth="1"/>
    <col min="7938" max="7938" width="2.36328125" style="113" customWidth="1"/>
    <col min="7939" max="7939" width="18" style="113" customWidth="1"/>
    <col min="7940" max="7940" width="13.6328125" style="113" customWidth="1"/>
    <col min="7941" max="7941" width="13.453125" style="113" customWidth="1"/>
    <col min="7942" max="7943" width="13.6328125" style="113" customWidth="1"/>
    <col min="7944" max="7945" width="13.453125" style="113" customWidth="1"/>
    <col min="7946" max="7946" width="13.6328125" style="113" customWidth="1"/>
    <col min="7947" max="7947" width="13.453125" style="113" customWidth="1"/>
    <col min="7948" max="7948" width="13" style="113" customWidth="1"/>
    <col min="7949" max="7950" width="9" style="113"/>
    <col min="7951" max="7951" width="9" style="113" customWidth="1"/>
    <col min="7952" max="8192" width="9" style="113"/>
    <col min="8193" max="8193" width="9.08984375" style="113" customWidth="1"/>
    <col min="8194" max="8194" width="2.36328125" style="113" customWidth="1"/>
    <col min="8195" max="8195" width="18" style="113" customWidth="1"/>
    <col min="8196" max="8196" width="13.6328125" style="113" customWidth="1"/>
    <col min="8197" max="8197" width="13.453125" style="113" customWidth="1"/>
    <col min="8198" max="8199" width="13.6328125" style="113" customWidth="1"/>
    <col min="8200" max="8201" width="13.453125" style="113" customWidth="1"/>
    <col min="8202" max="8202" width="13.6328125" style="113" customWidth="1"/>
    <col min="8203" max="8203" width="13.453125" style="113" customWidth="1"/>
    <col min="8204" max="8204" width="13" style="113" customWidth="1"/>
    <col min="8205" max="8206" width="9" style="113"/>
    <col min="8207" max="8207" width="9" style="113" customWidth="1"/>
    <col min="8208" max="8448" width="9" style="113"/>
    <col min="8449" max="8449" width="9.08984375" style="113" customWidth="1"/>
    <col min="8450" max="8450" width="2.36328125" style="113" customWidth="1"/>
    <col min="8451" max="8451" width="18" style="113" customWidth="1"/>
    <col min="8452" max="8452" width="13.6328125" style="113" customWidth="1"/>
    <col min="8453" max="8453" width="13.453125" style="113" customWidth="1"/>
    <col min="8454" max="8455" width="13.6328125" style="113" customWidth="1"/>
    <col min="8456" max="8457" width="13.453125" style="113" customWidth="1"/>
    <col min="8458" max="8458" width="13.6328125" style="113" customWidth="1"/>
    <col min="8459" max="8459" width="13.453125" style="113" customWidth="1"/>
    <col min="8460" max="8460" width="13" style="113" customWidth="1"/>
    <col min="8461" max="8462" width="9" style="113"/>
    <col min="8463" max="8463" width="9" style="113" customWidth="1"/>
    <col min="8464" max="8704" width="9" style="113"/>
    <col min="8705" max="8705" width="9.08984375" style="113" customWidth="1"/>
    <col min="8706" max="8706" width="2.36328125" style="113" customWidth="1"/>
    <col min="8707" max="8707" width="18" style="113" customWidth="1"/>
    <col min="8708" max="8708" width="13.6328125" style="113" customWidth="1"/>
    <col min="8709" max="8709" width="13.453125" style="113" customWidth="1"/>
    <col min="8710" max="8711" width="13.6328125" style="113" customWidth="1"/>
    <col min="8712" max="8713" width="13.453125" style="113" customWidth="1"/>
    <col min="8714" max="8714" width="13.6328125" style="113" customWidth="1"/>
    <col min="8715" max="8715" width="13.453125" style="113" customWidth="1"/>
    <col min="8716" max="8716" width="13" style="113" customWidth="1"/>
    <col min="8717" max="8718" width="9" style="113"/>
    <col min="8719" max="8719" width="9" style="113" customWidth="1"/>
    <col min="8720" max="8960" width="9" style="113"/>
    <col min="8961" max="8961" width="9.08984375" style="113" customWidth="1"/>
    <col min="8962" max="8962" width="2.36328125" style="113" customWidth="1"/>
    <col min="8963" max="8963" width="18" style="113" customWidth="1"/>
    <col min="8964" max="8964" width="13.6328125" style="113" customWidth="1"/>
    <col min="8965" max="8965" width="13.453125" style="113" customWidth="1"/>
    <col min="8966" max="8967" width="13.6328125" style="113" customWidth="1"/>
    <col min="8968" max="8969" width="13.453125" style="113" customWidth="1"/>
    <col min="8970" max="8970" width="13.6328125" style="113" customWidth="1"/>
    <col min="8971" max="8971" width="13.453125" style="113" customWidth="1"/>
    <col min="8972" max="8972" width="13" style="113" customWidth="1"/>
    <col min="8973" max="8974" width="9" style="113"/>
    <col min="8975" max="8975" width="9" style="113" customWidth="1"/>
    <col min="8976" max="9216" width="9" style="113"/>
    <col min="9217" max="9217" width="9.08984375" style="113" customWidth="1"/>
    <col min="9218" max="9218" width="2.36328125" style="113" customWidth="1"/>
    <col min="9219" max="9219" width="18" style="113" customWidth="1"/>
    <col min="9220" max="9220" width="13.6328125" style="113" customWidth="1"/>
    <col min="9221" max="9221" width="13.453125" style="113" customWidth="1"/>
    <col min="9222" max="9223" width="13.6328125" style="113" customWidth="1"/>
    <col min="9224" max="9225" width="13.453125" style="113" customWidth="1"/>
    <col min="9226" max="9226" width="13.6328125" style="113" customWidth="1"/>
    <col min="9227" max="9227" width="13.453125" style="113" customWidth="1"/>
    <col min="9228" max="9228" width="13" style="113" customWidth="1"/>
    <col min="9229" max="9230" width="9" style="113"/>
    <col min="9231" max="9231" width="9" style="113" customWidth="1"/>
    <col min="9232" max="9472" width="9" style="113"/>
    <col min="9473" max="9473" width="9.08984375" style="113" customWidth="1"/>
    <col min="9474" max="9474" width="2.36328125" style="113" customWidth="1"/>
    <col min="9475" max="9475" width="18" style="113" customWidth="1"/>
    <col min="9476" max="9476" width="13.6328125" style="113" customWidth="1"/>
    <col min="9477" max="9477" width="13.453125" style="113" customWidth="1"/>
    <col min="9478" max="9479" width="13.6328125" style="113" customWidth="1"/>
    <col min="9480" max="9481" width="13.453125" style="113" customWidth="1"/>
    <col min="9482" max="9482" width="13.6328125" style="113" customWidth="1"/>
    <col min="9483" max="9483" width="13.453125" style="113" customWidth="1"/>
    <col min="9484" max="9484" width="13" style="113" customWidth="1"/>
    <col min="9485" max="9486" width="9" style="113"/>
    <col min="9487" max="9487" width="9" style="113" customWidth="1"/>
    <col min="9488" max="9728" width="9" style="113"/>
    <col min="9729" max="9729" width="9.08984375" style="113" customWidth="1"/>
    <col min="9730" max="9730" width="2.36328125" style="113" customWidth="1"/>
    <col min="9731" max="9731" width="18" style="113" customWidth="1"/>
    <col min="9732" max="9732" width="13.6328125" style="113" customWidth="1"/>
    <col min="9733" max="9733" width="13.453125" style="113" customWidth="1"/>
    <col min="9734" max="9735" width="13.6328125" style="113" customWidth="1"/>
    <col min="9736" max="9737" width="13.453125" style="113" customWidth="1"/>
    <col min="9738" max="9738" width="13.6328125" style="113" customWidth="1"/>
    <col min="9739" max="9739" width="13.453125" style="113" customWidth="1"/>
    <col min="9740" max="9740" width="13" style="113" customWidth="1"/>
    <col min="9741" max="9742" width="9" style="113"/>
    <col min="9743" max="9743" width="9" style="113" customWidth="1"/>
    <col min="9744" max="9984" width="9" style="113"/>
    <col min="9985" max="9985" width="9.08984375" style="113" customWidth="1"/>
    <col min="9986" max="9986" width="2.36328125" style="113" customWidth="1"/>
    <col min="9987" max="9987" width="18" style="113" customWidth="1"/>
    <col min="9988" max="9988" width="13.6328125" style="113" customWidth="1"/>
    <col min="9989" max="9989" width="13.453125" style="113" customWidth="1"/>
    <col min="9990" max="9991" width="13.6328125" style="113" customWidth="1"/>
    <col min="9992" max="9993" width="13.453125" style="113" customWidth="1"/>
    <col min="9994" max="9994" width="13.6328125" style="113" customWidth="1"/>
    <col min="9995" max="9995" width="13.453125" style="113" customWidth="1"/>
    <col min="9996" max="9996" width="13" style="113" customWidth="1"/>
    <col min="9997" max="9998" width="9" style="113"/>
    <col min="9999" max="9999" width="9" style="113" customWidth="1"/>
    <col min="10000" max="10240" width="9" style="113"/>
    <col min="10241" max="10241" width="9.08984375" style="113" customWidth="1"/>
    <col min="10242" max="10242" width="2.36328125" style="113" customWidth="1"/>
    <col min="10243" max="10243" width="18" style="113" customWidth="1"/>
    <col min="10244" max="10244" width="13.6328125" style="113" customWidth="1"/>
    <col min="10245" max="10245" width="13.453125" style="113" customWidth="1"/>
    <col min="10246" max="10247" width="13.6328125" style="113" customWidth="1"/>
    <col min="10248" max="10249" width="13.453125" style="113" customWidth="1"/>
    <col min="10250" max="10250" width="13.6328125" style="113" customWidth="1"/>
    <col min="10251" max="10251" width="13.453125" style="113" customWidth="1"/>
    <col min="10252" max="10252" width="13" style="113" customWidth="1"/>
    <col min="10253" max="10254" width="9" style="113"/>
    <col min="10255" max="10255" width="9" style="113" customWidth="1"/>
    <col min="10256" max="10496" width="9" style="113"/>
    <col min="10497" max="10497" width="9.08984375" style="113" customWidth="1"/>
    <col min="10498" max="10498" width="2.36328125" style="113" customWidth="1"/>
    <col min="10499" max="10499" width="18" style="113" customWidth="1"/>
    <col min="10500" max="10500" width="13.6328125" style="113" customWidth="1"/>
    <col min="10501" max="10501" width="13.453125" style="113" customWidth="1"/>
    <col min="10502" max="10503" width="13.6328125" style="113" customWidth="1"/>
    <col min="10504" max="10505" width="13.453125" style="113" customWidth="1"/>
    <col min="10506" max="10506" width="13.6328125" style="113" customWidth="1"/>
    <col min="10507" max="10507" width="13.453125" style="113" customWidth="1"/>
    <col min="10508" max="10508" width="13" style="113" customWidth="1"/>
    <col min="10509" max="10510" width="9" style="113"/>
    <col min="10511" max="10511" width="9" style="113" customWidth="1"/>
    <col min="10512" max="10752" width="9" style="113"/>
    <col min="10753" max="10753" width="9.08984375" style="113" customWidth="1"/>
    <col min="10754" max="10754" width="2.36328125" style="113" customWidth="1"/>
    <col min="10755" max="10755" width="18" style="113" customWidth="1"/>
    <col min="10756" max="10756" width="13.6328125" style="113" customWidth="1"/>
    <col min="10757" max="10757" width="13.453125" style="113" customWidth="1"/>
    <col min="10758" max="10759" width="13.6328125" style="113" customWidth="1"/>
    <col min="10760" max="10761" width="13.453125" style="113" customWidth="1"/>
    <col min="10762" max="10762" width="13.6328125" style="113" customWidth="1"/>
    <col min="10763" max="10763" width="13.453125" style="113" customWidth="1"/>
    <col min="10764" max="10764" width="13" style="113" customWidth="1"/>
    <col min="10765" max="10766" width="9" style="113"/>
    <col min="10767" max="10767" width="9" style="113" customWidth="1"/>
    <col min="10768" max="11008" width="9" style="113"/>
    <col min="11009" max="11009" width="9.08984375" style="113" customWidth="1"/>
    <col min="11010" max="11010" width="2.36328125" style="113" customWidth="1"/>
    <col min="11011" max="11011" width="18" style="113" customWidth="1"/>
    <col min="11012" max="11012" width="13.6328125" style="113" customWidth="1"/>
    <col min="11013" max="11013" width="13.453125" style="113" customWidth="1"/>
    <col min="11014" max="11015" width="13.6328125" style="113" customWidth="1"/>
    <col min="11016" max="11017" width="13.453125" style="113" customWidth="1"/>
    <col min="11018" max="11018" width="13.6328125" style="113" customWidth="1"/>
    <col min="11019" max="11019" width="13.453125" style="113" customWidth="1"/>
    <col min="11020" max="11020" width="13" style="113" customWidth="1"/>
    <col min="11021" max="11022" width="9" style="113"/>
    <col min="11023" max="11023" width="9" style="113" customWidth="1"/>
    <col min="11024" max="11264" width="9" style="113"/>
    <col min="11265" max="11265" width="9.08984375" style="113" customWidth="1"/>
    <col min="11266" max="11266" width="2.36328125" style="113" customWidth="1"/>
    <col min="11267" max="11267" width="18" style="113" customWidth="1"/>
    <col min="11268" max="11268" width="13.6328125" style="113" customWidth="1"/>
    <col min="11269" max="11269" width="13.453125" style="113" customWidth="1"/>
    <col min="11270" max="11271" width="13.6328125" style="113" customWidth="1"/>
    <col min="11272" max="11273" width="13.453125" style="113" customWidth="1"/>
    <col min="11274" max="11274" width="13.6328125" style="113" customWidth="1"/>
    <col min="11275" max="11275" width="13.453125" style="113" customWidth="1"/>
    <col min="11276" max="11276" width="13" style="113" customWidth="1"/>
    <col min="11277" max="11278" width="9" style="113"/>
    <col min="11279" max="11279" width="9" style="113" customWidth="1"/>
    <col min="11280" max="11520" width="9" style="113"/>
    <col min="11521" max="11521" width="9.08984375" style="113" customWidth="1"/>
    <col min="11522" max="11522" width="2.36328125" style="113" customWidth="1"/>
    <col min="11523" max="11523" width="18" style="113" customWidth="1"/>
    <col min="11524" max="11524" width="13.6328125" style="113" customWidth="1"/>
    <col min="11525" max="11525" width="13.453125" style="113" customWidth="1"/>
    <col min="11526" max="11527" width="13.6328125" style="113" customWidth="1"/>
    <col min="11528" max="11529" width="13.453125" style="113" customWidth="1"/>
    <col min="11530" max="11530" width="13.6328125" style="113" customWidth="1"/>
    <col min="11531" max="11531" width="13.453125" style="113" customWidth="1"/>
    <col min="11532" max="11532" width="13" style="113" customWidth="1"/>
    <col min="11533" max="11534" width="9" style="113"/>
    <col min="11535" max="11535" width="9" style="113" customWidth="1"/>
    <col min="11536" max="11776" width="9" style="113"/>
    <col min="11777" max="11777" width="9.08984375" style="113" customWidth="1"/>
    <col min="11778" max="11778" width="2.36328125" style="113" customWidth="1"/>
    <col min="11779" max="11779" width="18" style="113" customWidth="1"/>
    <col min="11780" max="11780" width="13.6328125" style="113" customWidth="1"/>
    <col min="11781" max="11781" width="13.453125" style="113" customWidth="1"/>
    <col min="11782" max="11783" width="13.6328125" style="113" customWidth="1"/>
    <col min="11784" max="11785" width="13.453125" style="113" customWidth="1"/>
    <col min="11786" max="11786" width="13.6328125" style="113" customWidth="1"/>
    <col min="11787" max="11787" width="13.453125" style="113" customWidth="1"/>
    <col min="11788" max="11788" width="13" style="113" customWidth="1"/>
    <col min="11789" max="11790" width="9" style="113"/>
    <col min="11791" max="11791" width="9" style="113" customWidth="1"/>
    <col min="11792" max="12032" width="9" style="113"/>
    <col min="12033" max="12033" width="9.08984375" style="113" customWidth="1"/>
    <col min="12034" max="12034" width="2.36328125" style="113" customWidth="1"/>
    <col min="12035" max="12035" width="18" style="113" customWidth="1"/>
    <col min="12036" max="12036" width="13.6328125" style="113" customWidth="1"/>
    <col min="12037" max="12037" width="13.453125" style="113" customWidth="1"/>
    <col min="12038" max="12039" width="13.6328125" style="113" customWidth="1"/>
    <col min="12040" max="12041" width="13.453125" style="113" customWidth="1"/>
    <col min="12042" max="12042" width="13.6328125" style="113" customWidth="1"/>
    <col min="12043" max="12043" width="13.453125" style="113" customWidth="1"/>
    <col min="12044" max="12044" width="13" style="113" customWidth="1"/>
    <col min="12045" max="12046" width="9" style="113"/>
    <col min="12047" max="12047" width="9" style="113" customWidth="1"/>
    <col min="12048" max="12288" width="9" style="113"/>
    <col min="12289" max="12289" width="9.08984375" style="113" customWidth="1"/>
    <col min="12290" max="12290" width="2.36328125" style="113" customWidth="1"/>
    <col min="12291" max="12291" width="18" style="113" customWidth="1"/>
    <col min="12292" max="12292" width="13.6328125" style="113" customWidth="1"/>
    <col min="12293" max="12293" width="13.453125" style="113" customWidth="1"/>
    <col min="12294" max="12295" width="13.6328125" style="113" customWidth="1"/>
    <col min="12296" max="12297" width="13.453125" style="113" customWidth="1"/>
    <col min="12298" max="12298" width="13.6328125" style="113" customWidth="1"/>
    <col min="12299" max="12299" width="13.453125" style="113" customWidth="1"/>
    <col min="12300" max="12300" width="13" style="113" customWidth="1"/>
    <col min="12301" max="12302" width="9" style="113"/>
    <col min="12303" max="12303" width="9" style="113" customWidth="1"/>
    <col min="12304" max="12544" width="9" style="113"/>
    <col min="12545" max="12545" width="9.08984375" style="113" customWidth="1"/>
    <col min="12546" max="12546" width="2.36328125" style="113" customWidth="1"/>
    <col min="12547" max="12547" width="18" style="113" customWidth="1"/>
    <col min="12548" max="12548" width="13.6328125" style="113" customWidth="1"/>
    <col min="12549" max="12549" width="13.453125" style="113" customWidth="1"/>
    <col min="12550" max="12551" width="13.6328125" style="113" customWidth="1"/>
    <col min="12552" max="12553" width="13.453125" style="113" customWidth="1"/>
    <col min="12554" max="12554" width="13.6328125" style="113" customWidth="1"/>
    <col min="12555" max="12555" width="13.453125" style="113" customWidth="1"/>
    <col min="12556" max="12556" width="13" style="113" customWidth="1"/>
    <col min="12557" max="12558" width="9" style="113"/>
    <col min="12559" max="12559" width="9" style="113" customWidth="1"/>
    <col min="12560" max="12800" width="9" style="113"/>
    <col min="12801" max="12801" width="9.08984375" style="113" customWidth="1"/>
    <col min="12802" max="12802" width="2.36328125" style="113" customWidth="1"/>
    <col min="12803" max="12803" width="18" style="113" customWidth="1"/>
    <col min="12804" max="12804" width="13.6328125" style="113" customWidth="1"/>
    <col min="12805" max="12805" width="13.453125" style="113" customWidth="1"/>
    <col min="12806" max="12807" width="13.6328125" style="113" customWidth="1"/>
    <col min="12808" max="12809" width="13.453125" style="113" customWidth="1"/>
    <col min="12810" max="12810" width="13.6328125" style="113" customWidth="1"/>
    <col min="12811" max="12811" width="13.453125" style="113" customWidth="1"/>
    <col min="12812" max="12812" width="13" style="113" customWidth="1"/>
    <col min="12813" max="12814" width="9" style="113"/>
    <col min="12815" max="12815" width="9" style="113" customWidth="1"/>
    <col min="12816" max="13056" width="9" style="113"/>
    <col min="13057" max="13057" width="9.08984375" style="113" customWidth="1"/>
    <col min="13058" max="13058" width="2.36328125" style="113" customWidth="1"/>
    <col min="13059" max="13059" width="18" style="113" customWidth="1"/>
    <col min="13060" max="13060" width="13.6328125" style="113" customWidth="1"/>
    <col min="13061" max="13061" width="13.453125" style="113" customWidth="1"/>
    <col min="13062" max="13063" width="13.6328125" style="113" customWidth="1"/>
    <col min="13064" max="13065" width="13.453125" style="113" customWidth="1"/>
    <col min="13066" max="13066" width="13.6328125" style="113" customWidth="1"/>
    <col min="13067" max="13067" width="13.453125" style="113" customWidth="1"/>
    <col min="13068" max="13068" width="13" style="113" customWidth="1"/>
    <col min="13069" max="13070" width="9" style="113"/>
    <col min="13071" max="13071" width="9" style="113" customWidth="1"/>
    <col min="13072" max="13312" width="9" style="113"/>
    <col min="13313" max="13313" width="9.08984375" style="113" customWidth="1"/>
    <col min="13314" max="13314" width="2.36328125" style="113" customWidth="1"/>
    <col min="13315" max="13315" width="18" style="113" customWidth="1"/>
    <col min="13316" max="13316" width="13.6328125" style="113" customWidth="1"/>
    <col min="13317" max="13317" width="13.453125" style="113" customWidth="1"/>
    <col min="13318" max="13319" width="13.6328125" style="113" customWidth="1"/>
    <col min="13320" max="13321" width="13.453125" style="113" customWidth="1"/>
    <col min="13322" max="13322" width="13.6328125" style="113" customWidth="1"/>
    <col min="13323" max="13323" width="13.453125" style="113" customWidth="1"/>
    <col min="13324" max="13324" width="13" style="113" customWidth="1"/>
    <col min="13325" max="13326" width="9" style="113"/>
    <col min="13327" max="13327" width="9" style="113" customWidth="1"/>
    <col min="13328" max="13568" width="9" style="113"/>
    <col min="13569" max="13569" width="9.08984375" style="113" customWidth="1"/>
    <col min="13570" max="13570" width="2.36328125" style="113" customWidth="1"/>
    <col min="13571" max="13571" width="18" style="113" customWidth="1"/>
    <col min="13572" max="13572" width="13.6328125" style="113" customWidth="1"/>
    <col min="13573" max="13573" width="13.453125" style="113" customWidth="1"/>
    <col min="13574" max="13575" width="13.6328125" style="113" customWidth="1"/>
    <col min="13576" max="13577" width="13.453125" style="113" customWidth="1"/>
    <col min="13578" max="13578" width="13.6328125" style="113" customWidth="1"/>
    <col min="13579" max="13579" width="13.453125" style="113" customWidth="1"/>
    <col min="13580" max="13580" width="13" style="113" customWidth="1"/>
    <col min="13581" max="13582" width="9" style="113"/>
    <col min="13583" max="13583" width="9" style="113" customWidth="1"/>
    <col min="13584" max="13824" width="9" style="113"/>
    <col min="13825" max="13825" width="9.08984375" style="113" customWidth="1"/>
    <col min="13826" max="13826" width="2.36328125" style="113" customWidth="1"/>
    <col min="13827" max="13827" width="18" style="113" customWidth="1"/>
    <col min="13828" max="13828" width="13.6328125" style="113" customWidth="1"/>
    <col min="13829" max="13829" width="13.453125" style="113" customWidth="1"/>
    <col min="13830" max="13831" width="13.6328125" style="113" customWidth="1"/>
    <col min="13832" max="13833" width="13.453125" style="113" customWidth="1"/>
    <col min="13834" max="13834" width="13.6328125" style="113" customWidth="1"/>
    <col min="13835" max="13835" width="13.453125" style="113" customWidth="1"/>
    <col min="13836" max="13836" width="13" style="113" customWidth="1"/>
    <col min="13837" max="13838" width="9" style="113"/>
    <col min="13839" max="13839" width="9" style="113" customWidth="1"/>
    <col min="13840" max="14080" width="9" style="113"/>
    <col min="14081" max="14081" width="9.08984375" style="113" customWidth="1"/>
    <col min="14082" max="14082" width="2.36328125" style="113" customWidth="1"/>
    <col min="14083" max="14083" width="18" style="113" customWidth="1"/>
    <col min="14084" max="14084" width="13.6328125" style="113" customWidth="1"/>
    <col min="14085" max="14085" width="13.453125" style="113" customWidth="1"/>
    <col min="14086" max="14087" width="13.6328125" style="113" customWidth="1"/>
    <col min="14088" max="14089" width="13.453125" style="113" customWidth="1"/>
    <col min="14090" max="14090" width="13.6328125" style="113" customWidth="1"/>
    <col min="14091" max="14091" width="13.453125" style="113" customWidth="1"/>
    <col min="14092" max="14092" width="13" style="113" customWidth="1"/>
    <col min="14093" max="14094" width="9" style="113"/>
    <col min="14095" max="14095" width="9" style="113" customWidth="1"/>
    <col min="14096" max="14336" width="9" style="113"/>
    <col min="14337" max="14337" width="9.08984375" style="113" customWidth="1"/>
    <col min="14338" max="14338" width="2.36328125" style="113" customWidth="1"/>
    <col min="14339" max="14339" width="18" style="113" customWidth="1"/>
    <col min="14340" max="14340" width="13.6328125" style="113" customWidth="1"/>
    <col min="14341" max="14341" width="13.453125" style="113" customWidth="1"/>
    <col min="14342" max="14343" width="13.6328125" style="113" customWidth="1"/>
    <col min="14344" max="14345" width="13.453125" style="113" customWidth="1"/>
    <col min="14346" max="14346" width="13.6328125" style="113" customWidth="1"/>
    <col min="14347" max="14347" width="13.453125" style="113" customWidth="1"/>
    <col min="14348" max="14348" width="13" style="113" customWidth="1"/>
    <col min="14349" max="14350" width="9" style="113"/>
    <col min="14351" max="14351" width="9" style="113" customWidth="1"/>
    <col min="14352" max="14592" width="9" style="113"/>
    <col min="14593" max="14593" width="9.08984375" style="113" customWidth="1"/>
    <col min="14594" max="14594" width="2.36328125" style="113" customWidth="1"/>
    <col min="14595" max="14595" width="18" style="113" customWidth="1"/>
    <col min="14596" max="14596" width="13.6328125" style="113" customWidth="1"/>
    <col min="14597" max="14597" width="13.453125" style="113" customWidth="1"/>
    <col min="14598" max="14599" width="13.6328125" style="113" customWidth="1"/>
    <col min="14600" max="14601" width="13.453125" style="113" customWidth="1"/>
    <col min="14602" max="14602" width="13.6328125" style="113" customWidth="1"/>
    <col min="14603" max="14603" width="13.453125" style="113" customWidth="1"/>
    <col min="14604" max="14604" width="13" style="113" customWidth="1"/>
    <col min="14605" max="14606" width="9" style="113"/>
    <col min="14607" max="14607" width="9" style="113" customWidth="1"/>
    <col min="14608" max="14848" width="9" style="113"/>
    <col min="14849" max="14849" width="9.08984375" style="113" customWidth="1"/>
    <col min="14850" max="14850" width="2.36328125" style="113" customWidth="1"/>
    <col min="14851" max="14851" width="18" style="113" customWidth="1"/>
    <col min="14852" max="14852" width="13.6328125" style="113" customWidth="1"/>
    <col min="14853" max="14853" width="13.453125" style="113" customWidth="1"/>
    <col min="14854" max="14855" width="13.6328125" style="113" customWidth="1"/>
    <col min="14856" max="14857" width="13.453125" style="113" customWidth="1"/>
    <col min="14858" max="14858" width="13.6328125" style="113" customWidth="1"/>
    <col min="14859" max="14859" width="13.453125" style="113" customWidth="1"/>
    <col min="14860" max="14860" width="13" style="113" customWidth="1"/>
    <col min="14861" max="14862" width="9" style="113"/>
    <col min="14863" max="14863" width="9" style="113" customWidth="1"/>
    <col min="14864" max="15104" width="9" style="113"/>
    <col min="15105" max="15105" width="9.08984375" style="113" customWidth="1"/>
    <col min="15106" max="15106" width="2.36328125" style="113" customWidth="1"/>
    <col min="15107" max="15107" width="18" style="113" customWidth="1"/>
    <col min="15108" max="15108" width="13.6328125" style="113" customWidth="1"/>
    <col min="15109" max="15109" width="13.453125" style="113" customWidth="1"/>
    <col min="15110" max="15111" width="13.6328125" style="113" customWidth="1"/>
    <col min="15112" max="15113" width="13.453125" style="113" customWidth="1"/>
    <col min="15114" max="15114" width="13.6328125" style="113" customWidth="1"/>
    <col min="15115" max="15115" width="13.453125" style="113" customWidth="1"/>
    <col min="15116" max="15116" width="13" style="113" customWidth="1"/>
    <col min="15117" max="15118" width="9" style="113"/>
    <col min="15119" max="15119" width="9" style="113" customWidth="1"/>
    <col min="15120" max="15360" width="9" style="113"/>
    <col min="15361" max="15361" width="9.08984375" style="113" customWidth="1"/>
    <col min="15362" max="15362" width="2.36328125" style="113" customWidth="1"/>
    <col min="15363" max="15363" width="18" style="113" customWidth="1"/>
    <col min="15364" max="15364" width="13.6328125" style="113" customWidth="1"/>
    <col min="15365" max="15365" width="13.453125" style="113" customWidth="1"/>
    <col min="15366" max="15367" width="13.6328125" style="113" customWidth="1"/>
    <col min="15368" max="15369" width="13.453125" style="113" customWidth="1"/>
    <col min="15370" max="15370" width="13.6328125" style="113" customWidth="1"/>
    <col min="15371" max="15371" width="13.453125" style="113" customWidth="1"/>
    <col min="15372" max="15372" width="13" style="113" customWidth="1"/>
    <col min="15373" max="15374" width="9" style="113"/>
    <col min="15375" max="15375" width="9" style="113" customWidth="1"/>
    <col min="15376" max="15616" width="9" style="113"/>
    <col min="15617" max="15617" width="9.08984375" style="113" customWidth="1"/>
    <col min="15618" max="15618" width="2.36328125" style="113" customWidth="1"/>
    <col min="15619" max="15619" width="18" style="113" customWidth="1"/>
    <col min="15620" max="15620" width="13.6328125" style="113" customWidth="1"/>
    <col min="15621" max="15621" width="13.453125" style="113" customWidth="1"/>
    <col min="15622" max="15623" width="13.6328125" style="113" customWidth="1"/>
    <col min="15624" max="15625" width="13.453125" style="113" customWidth="1"/>
    <col min="15626" max="15626" width="13.6328125" style="113" customWidth="1"/>
    <col min="15627" max="15627" width="13.453125" style="113" customWidth="1"/>
    <col min="15628" max="15628" width="13" style="113" customWidth="1"/>
    <col min="15629" max="15630" width="9" style="113"/>
    <col min="15631" max="15631" width="9" style="113" customWidth="1"/>
    <col min="15632" max="15872" width="9" style="113"/>
    <col min="15873" max="15873" width="9.08984375" style="113" customWidth="1"/>
    <col min="15874" max="15874" width="2.36328125" style="113" customWidth="1"/>
    <col min="15875" max="15875" width="18" style="113" customWidth="1"/>
    <col min="15876" max="15876" width="13.6328125" style="113" customWidth="1"/>
    <col min="15877" max="15877" width="13.453125" style="113" customWidth="1"/>
    <col min="15878" max="15879" width="13.6328125" style="113" customWidth="1"/>
    <col min="15880" max="15881" width="13.453125" style="113" customWidth="1"/>
    <col min="15882" max="15882" width="13.6328125" style="113" customWidth="1"/>
    <col min="15883" max="15883" width="13.453125" style="113" customWidth="1"/>
    <col min="15884" max="15884" width="13" style="113" customWidth="1"/>
    <col min="15885" max="15886" width="9" style="113"/>
    <col min="15887" max="15887" width="9" style="113" customWidth="1"/>
    <col min="15888" max="16128" width="9" style="113"/>
    <col min="16129" max="16129" width="9.08984375" style="113" customWidth="1"/>
    <col min="16130" max="16130" width="2.36328125" style="113" customWidth="1"/>
    <col min="16131" max="16131" width="18" style="113" customWidth="1"/>
    <col min="16132" max="16132" width="13.6328125" style="113" customWidth="1"/>
    <col min="16133" max="16133" width="13.453125" style="113" customWidth="1"/>
    <col min="16134" max="16135" width="13.6328125" style="113" customWidth="1"/>
    <col min="16136" max="16137" width="13.453125" style="113" customWidth="1"/>
    <col min="16138" max="16138" width="13.6328125" style="113" customWidth="1"/>
    <col min="16139" max="16139" width="13.453125" style="113" customWidth="1"/>
    <col min="16140" max="16140" width="13" style="113" customWidth="1"/>
    <col min="16141" max="16142" width="9" style="113"/>
    <col min="16143" max="16143" width="9" style="113" customWidth="1"/>
    <col min="16144" max="16384" width="9" style="113"/>
  </cols>
  <sheetData>
    <row r="1" spans="1:12" ht="18" customHeight="1">
      <c r="A1" s="3525" t="s">
        <v>279</v>
      </c>
      <c r="B1" s="3525"/>
      <c r="C1" s="3525"/>
      <c r="D1" s="3525"/>
      <c r="E1" s="3525"/>
      <c r="F1" s="3525"/>
      <c r="G1" s="3525"/>
      <c r="H1" s="3525"/>
      <c r="I1" s="3525"/>
      <c r="J1" s="3525"/>
      <c r="K1" s="3525"/>
      <c r="L1" s="3525"/>
    </row>
    <row r="2" spans="1:12" ht="19.5" thickBot="1">
      <c r="A2" s="3507" t="s">
        <v>431</v>
      </c>
      <c r="B2" s="3507"/>
      <c r="C2" s="3507"/>
      <c r="D2" s="3507"/>
      <c r="E2" s="3507"/>
      <c r="F2" s="3507"/>
      <c r="G2" s="3507"/>
      <c r="H2" s="3507"/>
      <c r="I2" s="3507"/>
      <c r="J2" s="3507"/>
      <c r="K2" s="3507"/>
      <c r="L2" s="3507"/>
    </row>
    <row r="3" spans="1:12" ht="30" customHeight="1" thickBot="1">
      <c r="A3" s="2919" t="s">
        <v>297</v>
      </c>
      <c r="B3" s="2920"/>
      <c r="C3" s="3508"/>
      <c r="D3" s="3509" t="s">
        <v>313</v>
      </c>
      <c r="E3" s="3510"/>
      <c r="F3" s="3510"/>
      <c r="G3" s="3510"/>
      <c r="H3" s="3510"/>
      <c r="I3" s="3510"/>
      <c r="J3" s="3510"/>
      <c r="K3" s="3510"/>
      <c r="L3" s="3511"/>
    </row>
    <row r="4" spans="1:12" ht="30" customHeight="1">
      <c r="A4" s="3512" t="s">
        <v>298</v>
      </c>
      <c r="B4" s="3513"/>
      <c r="C4" s="3514"/>
      <c r="D4" s="3515" t="s">
        <v>400</v>
      </c>
      <c r="E4" s="3516"/>
      <c r="F4" s="3516"/>
      <c r="G4" s="3516"/>
      <c r="H4" s="3516"/>
      <c r="I4" s="3516"/>
      <c r="J4" s="3516"/>
      <c r="K4" s="3516"/>
      <c r="L4" s="3517"/>
    </row>
    <row r="5" spans="1:12" ht="30" customHeight="1">
      <c r="A5" s="2899" t="s">
        <v>129</v>
      </c>
      <c r="B5" s="2900"/>
      <c r="C5" s="3519"/>
      <c r="D5" s="3515" t="s">
        <v>314</v>
      </c>
      <c r="E5" s="3516"/>
      <c r="F5" s="3516"/>
      <c r="G5" s="3516"/>
      <c r="H5" s="3516"/>
      <c r="I5" s="3516"/>
      <c r="J5" s="3516"/>
      <c r="K5" s="3516"/>
      <c r="L5" s="3517"/>
    </row>
    <row r="6" spans="1:12" ht="30" customHeight="1">
      <c r="A6" s="2904" t="s">
        <v>130</v>
      </c>
      <c r="B6" s="2905"/>
      <c r="C6" s="150" t="s">
        <v>131</v>
      </c>
      <c r="D6" s="3520" t="s">
        <v>315</v>
      </c>
      <c r="E6" s="3521"/>
      <c r="F6" s="3521"/>
      <c r="G6" s="3522"/>
      <c r="H6" s="3523" t="s">
        <v>132</v>
      </c>
      <c r="I6" s="3490" t="s">
        <v>316</v>
      </c>
      <c r="J6" s="3491"/>
      <c r="K6" s="3491"/>
      <c r="L6" s="3492"/>
    </row>
    <row r="7" spans="1:12" ht="30" customHeight="1" thickBot="1">
      <c r="A7" s="2906"/>
      <c r="B7" s="2907"/>
      <c r="C7" s="418" t="s">
        <v>133</v>
      </c>
      <c r="D7" s="3493" t="s">
        <v>315</v>
      </c>
      <c r="E7" s="3494"/>
      <c r="F7" s="3494"/>
      <c r="G7" s="3495"/>
      <c r="H7" s="3524"/>
      <c r="I7" s="3490"/>
      <c r="J7" s="3491"/>
      <c r="K7" s="3491"/>
      <c r="L7" s="3492"/>
    </row>
    <row r="8" spans="1:12" ht="30" customHeight="1" thickTop="1" thickBot="1">
      <c r="A8" s="2875" t="s">
        <v>299</v>
      </c>
      <c r="B8" s="119">
        <v>1</v>
      </c>
      <c r="C8" s="417" t="s">
        <v>212</v>
      </c>
      <c r="D8" s="3478" t="s">
        <v>391</v>
      </c>
      <c r="E8" s="3479"/>
      <c r="F8" s="3479"/>
      <c r="G8" s="3479"/>
      <c r="H8" s="3479"/>
      <c r="I8" s="3479"/>
      <c r="J8" s="3479"/>
      <c r="K8" s="3479"/>
      <c r="L8" s="3480"/>
    </row>
    <row r="9" spans="1:12" ht="30" customHeight="1">
      <c r="A9" s="2864"/>
      <c r="B9" s="2878">
        <v>2</v>
      </c>
      <c r="C9" s="3498" t="s">
        <v>300</v>
      </c>
      <c r="D9" s="3499" t="s">
        <v>301</v>
      </c>
      <c r="E9" s="3500"/>
      <c r="F9" s="3503" t="s">
        <v>789</v>
      </c>
      <c r="G9" s="2882" t="s">
        <v>303</v>
      </c>
      <c r="H9" s="2883"/>
      <c r="I9" s="2883"/>
      <c r="J9" s="2883"/>
      <c r="K9" s="2884"/>
      <c r="L9" s="3505" t="s">
        <v>788</v>
      </c>
    </row>
    <row r="10" spans="1:12" ht="30" customHeight="1">
      <c r="A10" s="2864"/>
      <c r="B10" s="2878"/>
      <c r="C10" s="3498"/>
      <c r="D10" s="3501"/>
      <c r="E10" s="3502"/>
      <c r="F10" s="3504"/>
      <c r="G10" s="122" t="s">
        <v>810</v>
      </c>
      <c r="H10" s="123" t="s">
        <v>809</v>
      </c>
      <c r="I10" s="416" t="s">
        <v>808</v>
      </c>
      <c r="J10" s="415" t="s">
        <v>807</v>
      </c>
      <c r="K10" s="414" t="s">
        <v>786</v>
      </c>
      <c r="L10" s="3506"/>
    </row>
    <row r="11" spans="1:12" ht="28" customHeight="1">
      <c r="A11" s="2864"/>
      <c r="B11" s="2878"/>
      <c r="C11" s="3498"/>
      <c r="D11" s="3496" t="s">
        <v>340</v>
      </c>
      <c r="E11" s="3497"/>
      <c r="F11" s="154">
        <v>5</v>
      </c>
      <c r="G11" s="155">
        <v>5</v>
      </c>
      <c r="H11" s="156"/>
      <c r="I11" s="413"/>
      <c r="J11" s="412"/>
      <c r="K11" s="411"/>
      <c r="L11" s="404" t="s">
        <v>318</v>
      </c>
    </row>
    <row r="12" spans="1:12" ht="28" customHeight="1">
      <c r="A12" s="2864"/>
      <c r="B12" s="2878"/>
      <c r="C12" s="3498"/>
      <c r="D12" s="3496" t="s">
        <v>343</v>
      </c>
      <c r="E12" s="3497"/>
      <c r="F12" s="154">
        <v>6</v>
      </c>
      <c r="G12" s="155"/>
      <c r="H12" s="156">
        <v>6</v>
      </c>
      <c r="I12" s="413"/>
      <c r="J12" s="412"/>
      <c r="K12" s="411"/>
      <c r="L12" s="404" t="s">
        <v>321</v>
      </c>
    </row>
    <row r="13" spans="1:12" ht="28" customHeight="1">
      <c r="A13" s="2864"/>
      <c r="B13" s="2878"/>
      <c r="C13" s="3498"/>
      <c r="D13" s="3496" t="s">
        <v>345</v>
      </c>
      <c r="E13" s="3497"/>
      <c r="F13" s="154">
        <v>4</v>
      </c>
      <c r="G13" s="155"/>
      <c r="H13" s="156"/>
      <c r="I13" s="413">
        <v>4</v>
      </c>
      <c r="J13" s="412"/>
      <c r="K13" s="411"/>
      <c r="L13" s="404" t="s">
        <v>321</v>
      </c>
    </row>
    <row r="14" spans="1:12" ht="28" customHeight="1">
      <c r="A14" s="2864"/>
      <c r="B14" s="2878"/>
      <c r="C14" s="3498"/>
      <c r="D14" s="3496" t="s">
        <v>434</v>
      </c>
      <c r="E14" s="3518"/>
      <c r="F14" s="410">
        <v>5</v>
      </c>
      <c r="G14" s="409"/>
      <c r="H14" s="408"/>
      <c r="I14" s="407"/>
      <c r="J14" s="406">
        <v>5</v>
      </c>
      <c r="K14" s="411"/>
      <c r="L14" s="404" t="s">
        <v>321</v>
      </c>
    </row>
    <row r="15" spans="1:12" ht="28" customHeight="1">
      <c r="A15" s="2864"/>
      <c r="B15" s="2878"/>
      <c r="C15" s="3498"/>
      <c r="D15" s="3496" t="s">
        <v>806</v>
      </c>
      <c r="E15" s="3518"/>
      <c r="F15" s="410">
        <v>4</v>
      </c>
      <c r="G15" s="409"/>
      <c r="H15" s="408"/>
      <c r="I15" s="407"/>
      <c r="J15" s="406">
        <v>1</v>
      </c>
      <c r="K15" s="405">
        <v>3</v>
      </c>
      <c r="L15" s="404" t="s">
        <v>321</v>
      </c>
    </row>
    <row r="16" spans="1:12" ht="30" customHeight="1" thickBot="1">
      <c r="A16" s="2864"/>
      <c r="B16" s="2878"/>
      <c r="C16" s="3498"/>
      <c r="D16" s="3458" t="s">
        <v>62</v>
      </c>
      <c r="E16" s="3459"/>
      <c r="F16" s="403">
        <v>15</v>
      </c>
      <c r="G16" s="402">
        <v>5</v>
      </c>
      <c r="H16" s="401">
        <v>5</v>
      </c>
      <c r="I16" s="400">
        <v>5</v>
      </c>
      <c r="J16" s="399">
        <v>5</v>
      </c>
      <c r="K16" s="398">
        <v>4</v>
      </c>
      <c r="L16" s="397"/>
    </row>
    <row r="17" spans="1:12" ht="30" customHeight="1">
      <c r="A17" s="2864"/>
      <c r="B17" s="3454">
        <v>3</v>
      </c>
      <c r="C17" s="3461" t="s">
        <v>785</v>
      </c>
      <c r="D17" s="228" t="s">
        <v>304</v>
      </c>
      <c r="E17" s="3464" t="s">
        <v>340</v>
      </c>
      <c r="F17" s="3465"/>
      <c r="G17" s="3465"/>
      <c r="H17" s="3465"/>
      <c r="I17" s="3465"/>
      <c r="J17" s="3465"/>
      <c r="K17" s="3465"/>
      <c r="L17" s="3466"/>
    </row>
    <row r="18" spans="1:12" ht="30" customHeight="1">
      <c r="A18" s="2864"/>
      <c r="B18" s="3460"/>
      <c r="C18" s="3462"/>
      <c r="D18" s="228" t="s">
        <v>305</v>
      </c>
      <c r="E18" s="3426" t="s">
        <v>343</v>
      </c>
      <c r="F18" s="3427"/>
      <c r="G18" s="3427"/>
      <c r="H18" s="3427"/>
      <c r="I18" s="3427"/>
      <c r="J18" s="3427"/>
      <c r="K18" s="3427"/>
      <c r="L18" s="3428"/>
    </row>
    <row r="19" spans="1:12" ht="30" customHeight="1">
      <c r="A19" s="2864"/>
      <c r="B19" s="3460"/>
      <c r="C19" s="3462"/>
      <c r="D19" s="228" t="s">
        <v>306</v>
      </c>
      <c r="E19" s="3426" t="s">
        <v>345</v>
      </c>
      <c r="F19" s="3427"/>
      <c r="G19" s="3427"/>
      <c r="H19" s="3427"/>
      <c r="I19" s="3427"/>
      <c r="J19" s="3427"/>
      <c r="K19" s="3427"/>
      <c r="L19" s="3428"/>
    </row>
    <row r="20" spans="1:12" ht="30" customHeight="1">
      <c r="A20" s="2864"/>
      <c r="B20" s="3460"/>
      <c r="C20" s="3462"/>
      <c r="D20" s="228" t="s">
        <v>784</v>
      </c>
      <c r="E20" s="3426" t="s">
        <v>434</v>
      </c>
      <c r="F20" s="3427"/>
      <c r="G20" s="3427"/>
      <c r="H20" s="3427"/>
      <c r="I20" s="3427"/>
      <c r="J20" s="3427"/>
      <c r="K20" s="3427"/>
      <c r="L20" s="3428"/>
    </row>
    <row r="21" spans="1:12" ht="30" customHeight="1">
      <c r="A21" s="2864"/>
      <c r="B21" s="3455"/>
      <c r="C21" s="3463"/>
      <c r="D21" s="228" t="s">
        <v>783</v>
      </c>
      <c r="E21" s="3426" t="s">
        <v>435</v>
      </c>
      <c r="F21" s="3427"/>
      <c r="G21" s="3427"/>
      <c r="H21" s="3427"/>
      <c r="I21" s="3427"/>
      <c r="J21" s="3427"/>
      <c r="K21" s="3427"/>
      <c r="L21" s="3428"/>
    </row>
    <row r="22" spans="1:12" ht="30" customHeight="1">
      <c r="A22" s="2864"/>
      <c r="B22" s="3454">
        <v>4</v>
      </c>
      <c r="C22" s="3475" t="s">
        <v>307</v>
      </c>
      <c r="D22" s="228" t="s">
        <v>304</v>
      </c>
      <c r="E22" s="3426" t="s">
        <v>803</v>
      </c>
      <c r="F22" s="3427"/>
      <c r="G22" s="3427"/>
      <c r="H22" s="3427"/>
      <c r="I22" s="3427"/>
      <c r="J22" s="3427"/>
      <c r="K22" s="3427"/>
      <c r="L22" s="3428"/>
    </row>
    <row r="23" spans="1:12" ht="30" customHeight="1">
      <c r="A23" s="2864"/>
      <c r="B23" s="3460"/>
      <c r="C23" s="3476"/>
      <c r="D23" s="228" t="s">
        <v>305</v>
      </c>
      <c r="E23" s="3426" t="s">
        <v>803</v>
      </c>
      <c r="F23" s="3427"/>
      <c r="G23" s="3427"/>
      <c r="H23" s="3427"/>
      <c r="I23" s="3427"/>
      <c r="J23" s="3427"/>
      <c r="K23" s="3427"/>
      <c r="L23" s="3428"/>
    </row>
    <row r="24" spans="1:12" ht="30" customHeight="1">
      <c r="A24" s="2864"/>
      <c r="B24" s="3460"/>
      <c r="C24" s="3476"/>
      <c r="D24" s="228" t="s">
        <v>306</v>
      </c>
      <c r="E24" s="3426" t="s">
        <v>803</v>
      </c>
      <c r="F24" s="3427"/>
      <c r="G24" s="3427"/>
      <c r="H24" s="3427"/>
      <c r="I24" s="3427"/>
      <c r="J24" s="3427"/>
      <c r="K24" s="3427"/>
      <c r="L24" s="3428"/>
    </row>
    <row r="25" spans="1:12" ht="30" customHeight="1">
      <c r="A25" s="2864"/>
      <c r="B25" s="3460"/>
      <c r="C25" s="3476"/>
      <c r="D25" s="228" t="s">
        <v>784</v>
      </c>
      <c r="E25" s="3426" t="s">
        <v>805</v>
      </c>
      <c r="F25" s="3427"/>
      <c r="G25" s="3427"/>
      <c r="H25" s="3427"/>
      <c r="I25" s="3427"/>
      <c r="J25" s="3427"/>
      <c r="K25" s="3427"/>
      <c r="L25" s="3428"/>
    </row>
    <row r="26" spans="1:12" ht="30" customHeight="1">
      <c r="A26" s="2864"/>
      <c r="B26" s="3455"/>
      <c r="C26" s="3477"/>
      <c r="D26" s="228" t="s">
        <v>783</v>
      </c>
      <c r="E26" s="3426" t="s">
        <v>803</v>
      </c>
      <c r="F26" s="3427"/>
      <c r="G26" s="3427"/>
      <c r="H26" s="3427"/>
      <c r="I26" s="3427"/>
      <c r="J26" s="3427"/>
      <c r="K26" s="3427"/>
      <c r="L26" s="3428"/>
    </row>
    <row r="27" spans="1:12" ht="30" customHeight="1">
      <c r="A27" s="2864"/>
      <c r="B27" s="3454">
        <v>5</v>
      </c>
      <c r="C27" s="3475" t="s">
        <v>308</v>
      </c>
      <c r="D27" s="228" t="s">
        <v>304</v>
      </c>
      <c r="E27" s="3426" t="s">
        <v>803</v>
      </c>
      <c r="F27" s="3427"/>
      <c r="G27" s="3427"/>
      <c r="H27" s="3427"/>
      <c r="I27" s="3427"/>
      <c r="J27" s="3427"/>
      <c r="K27" s="3427"/>
      <c r="L27" s="3428"/>
    </row>
    <row r="28" spans="1:12" ht="30" customHeight="1">
      <c r="A28" s="2864"/>
      <c r="B28" s="3460"/>
      <c r="C28" s="3476"/>
      <c r="D28" s="228" t="s">
        <v>305</v>
      </c>
      <c r="E28" s="3426" t="s">
        <v>803</v>
      </c>
      <c r="F28" s="3427"/>
      <c r="G28" s="3427"/>
      <c r="H28" s="3427"/>
      <c r="I28" s="3427"/>
      <c r="J28" s="3427"/>
      <c r="K28" s="3427"/>
      <c r="L28" s="3428"/>
    </row>
    <row r="29" spans="1:12" ht="30" customHeight="1">
      <c r="A29" s="2864"/>
      <c r="B29" s="3460"/>
      <c r="C29" s="3476"/>
      <c r="D29" s="228" t="s">
        <v>306</v>
      </c>
      <c r="E29" s="3426" t="s">
        <v>803</v>
      </c>
      <c r="F29" s="3427"/>
      <c r="G29" s="3427"/>
      <c r="H29" s="3427"/>
      <c r="I29" s="3427"/>
      <c r="J29" s="3427"/>
      <c r="K29" s="3427"/>
      <c r="L29" s="3428"/>
    </row>
    <row r="30" spans="1:12" ht="30" customHeight="1">
      <c r="A30" s="2864"/>
      <c r="B30" s="3460"/>
      <c r="C30" s="3476"/>
      <c r="D30" s="228" t="s">
        <v>784</v>
      </c>
      <c r="E30" s="3426" t="s">
        <v>804</v>
      </c>
      <c r="F30" s="3427"/>
      <c r="G30" s="3427"/>
      <c r="H30" s="3427"/>
      <c r="I30" s="3427"/>
      <c r="J30" s="3427"/>
      <c r="K30" s="3427"/>
      <c r="L30" s="3428"/>
    </row>
    <row r="31" spans="1:12" ht="30" customHeight="1">
      <c r="A31" s="2864"/>
      <c r="B31" s="3455"/>
      <c r="C31" s="3477"/>
      <c r="D31" s="228" t="s">
        <v>783</v>
      </c>
      <c r="E31" s="3426" t="s">
        <v>803</v>
      </c>
      <c r="F31" s="3427"/>
      <c r="G31" s="3427"/>
      <c r="H31" s="3427"/>
      <c r="I31" s="3427"/>
      <c r="J31" s="3427"/>
      <c r="K31" s="3427"/>
      <c r="L31" s="3428"/>
    </row>
    <row r="32" spans="1:12" ht="19.5" customHeight="1">
      <c r="A32" s="2864"/>
      <c r="B32" s="2878">
        <v>6</v>
      </c>
      <c r="C32" s="3467" t="s">
        <v>309</v>
      </c>
      <c r="D32" s="3440" t="s">
        <v>322</v>
      </c>
      <c r="E32" s="3441"/>
      <c r="F32" s="3441"/>
      <c r="G32" s="3441"/>
      <c r="H32" s="3441"/>
      <c r="I32" s="3441"/>
      <c r="J32" s="3441"/>
      <c r="K32" s="3441"/>
      <c r="L32" s="3442"/>
    </row>
    <row r="33" spans="1:12" ht="19.5" customHeight="1">
      <c r="A33" s="2864"/>
      <c r="B33" s="2878"/>
      <c r="C33" s="3467"/>
      <c r="D33" s="3481"/>
      <c r="E33" s="3482"/>
      <c r="F33" s="3482"/>
      <c r="G33" s="3482"/>
      <c r="H33" s="3482"/>
      <c r="I33" s="3482"/>
      <c r="J33" s="3482"/>
      <c r="K33" s="3482"/>
      <c r="L33" s="3483"/>
    </row>
    <row r="34" spans="1:12" ht="19.5" customHeight="1">
      <c r="A34" s="2864"/>
      <c r="B34" s="3484">
        <v>7</v>
      </c>
      <c r="C34" s="3485" t="s">
        <v>200</v>
      </c>
      <c r="D34" s="3487"/>
      <c r="E34" s="3488"/>
      <c r="F34" s="3488"/>
      <c r="G34" s="3488"/>
      <c r="H34" s="3488"/>
      <c r="I34" s="3488"/>
      <c r="J34" s="3488"/>
      <c r="K34" s="3488"/>
      <c r="L34" s="3489"/>
    </row>
    <row r="35" spans="1:12" ht="19.5" customHeight="1" thickBot="1">
      <c r="A35" s="2865"/>
      <c r="B35" s="3484"/>
      <c r="C35" s="3486"/>
      <c r="D35" s="3487"/>
      <c r="E35" s="3488"/>
      <c r="F35" s="3488"/>
      <c r="G35" s="3488"/>
      <c r="H35" s="3488"/>
      <c r="I35" s="3488"/>
      <c r="J35" s="3488"/>
      <c r="K35" s="3488"/>
      <c r="L35" s="3489"/>
    </row>
    <row r="36" spans="1:12" ht="36" customHeight="1">
      <c r="A36" s="3450" t="s">
        <v>310</v>
      </c>
      <c r="B36" s="99">
        <v>1</v>
      </c>
      <c r="C36" s="151" t="s">
        <v>432</v>
      </c>
      <c r="D36" s="3453" t="s">
        <v>802</v>
      </c>
      <c r="E36" s="3453"/>
      <c r="F36" s="3453" t="s">
        <v>801</v>
      </c>
      <c r="G36" s="3453"/>
      <c r="H36" s="3453" t="s">
        <v>800</v>
      </c>
      <c r="I36" s="3453"/>
      <c r="J36" s="3468"/>
      <c r="K36" s="3468"/>
      <c r="L36" s="3469"/>
    </row>
    <row r="37" spans="1:12" ht="36" customHeight="1">
      <c r="A37" s="3451"/>
      <c r="B37" s="98">
        <v>2</v>
      </c>
      <c r="C37" s="98" t="s">
        <v>227</v>
      </c>
      <c r="D37" s="3426" t="s">
        <v>799</v>
      </c>
      <c r="E37" s="3456"/>
      <c r="F37" s="3426" t="s">
        <v>798</v>
      </c>
      <c r="G37" s="3456"/>
      <c r="H37" s="3457"/>
      <c r="I37" s="2878"/>
      <c r="J37" s="3457"/>
      <c r="K37" s="2878"/>
      <c r="L37" s="3470"/>
    </row>
    <row r="38" spans="1:12" ht="36" customHeight="1">
      <c r="A38" s="3451"/>
      <c r="B38" s="98">
        <v>3</v>
      </c>
      <c r="C38" s="152" t="s">
        <v>213</v>
      </c>
      <c r="D38" s="3457"/>
      <c r="E38" s="2878"/>
      <c r="F38" s="3457"/>
      <c r="G38" s="2878"/>
      <c r="H38" s="3426" t="s">
        <v>436</v>
      </c>
      <c r="I38" s="3456"/>
      <c r="J38" s="3457"/>
      <c r="K38" s="2878"/>
      <c r="L38" s="3471"/>
    </row>
    <row r="39" spans="1:12" ht="36" customHeight="1" thickBot="1">
      <c r="A39" s="3452"/>
      <c r="B39" s="153">
        <v>4</v>
      </c>
      <c r="C39" s="153" t="s">
        <v>200</v>
      </c>
      <c r="D39" s="3472"/>
      <c r="E39" s="3473"/>
      <c r="F39" s="3473"/>
      <c r="G39" s="3473"/>
      <c r="H39" s="3473"/>
      <c r="I39" s="3473"/>
      <c r="J39" s="3473"/>
      <c r="K39" s="3473"/>
      <c r="L39" s="3474"/>
    </row>
    <row r="40" spans="1:12" ht="36" customHeight="1">
      <c r="A40" s="2863" t="s">
        <v>797</v>
      </c>
      <c r="B40" s="3432">
        <v>1</v>
      </c>
      <c r="C40" s="3435" t="s">
        <v>781</v>
      </c>
      <c r="D40" s="396"/>
      <c r="E40" s="3438" t="s">
        <v>432</v>
      </c>
      <c r="F40" s="3439"/>
      <c r="G40" s="130" t="s">
        <v>780</v>
      </c>
      <c r="H40" s="3438" t="s">
        <v>432</v>
      </c>
      <c r="I40" s="3439"/>
      <c r="J40" s="395" t="s">
        <v>779</v>
      </c>
      <c r="K40" s="394" t="s">
        <v>778</v>
      </c>
      <c r="L40" s="3443"/>
    </row>
    <row r="41" spans="1:12" ht="30" customHeight="1">
      <c r="A41" s="2864"/>
      <c r="B41" s="3433"/>
      <c r="C41" s="3436"/>
      <c r="D41" s="3454" t="s">
        <v>777</v>
      </c>
      <c r="E41" s="3426" t="s">
        <v>796</v>
      </c>
      <c r="F41" s="3456"/>
      <c r="G41" s="231" t="s">
        <v>795</v>
      </c>
      <c r="H41" s="3426" t="s">
        <v>345</v>
      </c>
      <c r="I41" s="3456"/>
      <c r="J41" s="230" t="s">
        <v>794</v>
      </c>
      <c r="K41" s="3446" t="s">
        <v>793</v>
      </c>
      <c r="L41" s="3444"/>
    </row>
    <row r="42" spans="1:12" ht="30" customHeight="1">
      <c r="A42" s="2864"/>
      <c r="B42" s="3433"/>
      <c r="C42" s="3436"/>
      <c r="D42" s="3455"/>
      <c r="E42" s="3426" t="s">
        <v>434</v>
      </c>
      <c r="F42" s="3456"/>
      <c r="G42" s="231" t="s">
        <v>792</v>
      </c>
      <c r="H42" s="3457"/>
      <c r="I42" s="2878"/>
      <c r="J42" s="393"/>
      <c r="K42" s="3447"/>
      <c r="L42" s="3444"/>
    </row>
    <row r="43" spans="1:12" ht="30" customHeight="1">
      <c r="A43" s="2864"/>
      <c r="B43" s="3433"/>
      <c r="C43" s="3436"/>
      <c r="D43" s="3454" t="s">
        <v>776</v>
      </c>
      <c r="E43" s="3426" t="s">
        <v>435</v>
      </c>
      <c r="F43" s="3456"/>
      <c r="G43" s="231" t="s">
        <v>790</v>
      </c>
      <c r="H43" s="3457"/>
      <c r="I43" s="2878"/>
      <c r="J43" s="393"/>
      <c r="K43" s="3446" t="s">
        <v>791</v>
      </c>
      <c r="L43" s="3444"/>
    </row>
    <row r="44" spans="1:12" ht="30" customHeight="1">
      <c r="A44" s="2864"/>
      <c r="B44" s="3434"/>
      <c r="C44" s="3437"/>
      <c r="D44" s="3455"/>
      <c r="E44" s="3457"/>
      <c r="F44" s="2878"/>
      <c r="G44" s="228"/>
      <c r="H44" s="3457"/>
      <c r="I44" s="2878"/>
      <c r="J44" s="393"/>
      <c r="K44" s="3447"/>
      <c r="L44" s="3445"/>
    </row>
    <row r="45" spans="1:12" ht="30" customHeight="1">
      <c r="A45" s="2864"/>
      <c r="B45" s="3422">
        <v>2</v>
      </c>
      <c r="C45" s="3424" t="s">
        <v>775</v>
      </c>
      <c r="D45" s="392" t="s">
        <v>773</v>
      </c>
      <c r="E45" s="3426" t="s">
        <v>345</v>
      </c>
      <c r="F45" s="3427"/>
      <c r="G45" s="3427"/>
      <c r="H45" s="3427"/>
      <c r="I45" s="3427"/>
      <c r="J45" s="3427"/>
      <c r="K45" s="3427"/>
      <c r="L45" s="3428"/>
    </row>
    <row r="46" spans="1:12" ht="30" customHeight="1">
      <c r="A46" s="2864"/>
      <c r="B46" s="3433"/>
      <c r="C46" s="3436"/>
      <c r="D46" s="391" t="s">
        <v>772</v>
      </c>
      <c r="E46" s="3440" t="s">
        <v>435</v>
      </c>
      <c r="F46" s="3441"/>
      <c r="G46" s="3441"/>
      <c r="H46" s="3441"/>
      <c r="I46" s="3441"/>
      <c r="J46" s="3441"/>
      <c r="K46" s="3441"/>
      <c r="L46" s="3442"/>
    </row>
    <row r="47" spans="1:12" ht="30" customHeight="1">
      <c r="A47" s="2864"/>
      <c r="B47" s="3422">
        <v>3</v>
      </c>
      <c r="C47" s="3424" t="s">
        <v>774</v>
      </c>
      <c r="D47" s="228" t="s">
        <v>773</v>
      </c>
      <c r="E47" s="3426" t="s">
        <v>322</v>
      </c>
      <c r="F47" s="3427"/>
      <c r="G47" s="3427"/>
      <c r="H47" s="3427"/>
      <c r="I47" s="3427"/>
      <c r="J47" s="3427"/>
      <c r="K47" s="3427"/>
      <c r="L47" s="3428"/>
    </row>
    <row r="48" spans="1:12" ht="30" customHeight="1" thickBot="1">
      <c r="A48" s="2865"/>
      <c r="B48" s="3423"/>
      <c r="C48" s="3425"/>
      <c r="D48" s="229" t="s">
        <v>772</v>
      </c>
      <c r="E48" s="2870" t="s">
        <v>790</v>
      </c>
      <c r="F48" s="2871"/>
      <c r="G48" s="2871"/>
      <c r="H48" s="2871"/>
      <c r="I48" s="2871"/>
      <c r="J48" s="2871"/>
      <c r="K48" s="2871"/>
      <c r="L48" s="2872"/>
    </row>
    <row r="49" spans="1:12" ht="21" customHeight="1">
      <c r="A49" s="3429" t="s">
        <v>311</v>
      </c>
      <c r="B49" s="3429"/>
      <c r="C49" s="3429"/>
      <c r="D49" s="3429"/>
      <c r="E49" s="3429"/>
      <c r="F49" s="3429"/>
      <c r="G49" s="3429"/>
      <c r="H49" s="3429"/>
      <c r="I49" s="3429"/>
      <c r="J49" s="3429"/>
      <c r="K49" s="3429"/>
      <c r="L49" s="3429"/>
    </row>
    <row r="50" spans="1:12" ht="25.5" customHeight="1">
      <c r="A50" s="2861" t="s">
        <v>771</v>
      </c>
      <c r="B50" s="2861"/>
      <c r="C50" s="2861"/>
      <c r="D50" s="2861"/>
      <c r="E50" s="2861"/>
      <c r="F50" s="2861"/>
      <c r="G50" s="2861"/>
      <c r="H50" s="2861"/>
      <c r="I50" s="2861"/>
      <c r="J50" s="2861"/>
      <c r="K50" s="2861"/>
      <c r="L50" s="2861"/>
    </row>
    <row r="51" spans="1:12" ht="39.75" customHeight="1">
      <c r="A51" s="2861" t="s">
        <v>770</v>
      </c>
      <c r="B51" s="2861"/>
      <c r="C51" s="2861"/>
      <c r="D51" s="2861"/>
      <c r="E51" s="2861"/>
      <c r="F51" s="2861"/>
      <c r="G51" s="2861"/>
      <c r="H51" s="2861"/>
      <c r="I51" s="2861"/>
      <c r="J51" s="2861"/>
      <c r="K51" s="2861"/>
      <c r="L51" s="2861"/>
    </row>
    <row r="52" spans="1:12" ht="35.25" customHeight="1">
      <c r="A52" s="2861" t="s">
        <v>769</v>
      </c>
      <c r="B52" s="2861"/>
      <c r="C52" s="2861"/>
      <c r="D52" s="2861"/>
      <c r="E52" s="2861"/>
      <c r="F52" s="2861"/>
      <c r="G52" s="2861"/>
      <c r="H52" s="2861"/>
      <c r="I52" s="2861"/>
      <c r="J52" s="2861"/>
      <c r="K52" s="2861"/>
      <c r="L52" s="2861"/>
    </row>
    <row r="53" spans="1:12" ht="24.75" customHeight="1">
      <c r="A53" s="2861" t="s">
        <v>768</v>
      </c>
      <c r="B53" s="2861"/>
      <c r="C53" s="2861"/>
      <c r="D53" s="2861"/>
      <c r="E53" s="2861"/>
      <c r="F53" s="2861"/>
      <c r="G53" s="2861"/>
      <c r="H53" s="2861"/>
      <c r="I53" s="2861"/>
      <c r="J53" s="2861"/>
      <c r="K53" s="2861"/>
      <c r="L53" s="2861"/>
    </row>
    <row r="54" spans="1:12" ht="21" customHeight="1">
      <c r="A54" s="3431" t="s">
        <v>433</v>
      </c>
      <c r="B54" s="3431"/>
      <c r="C54" s="3431"/>
      <c r="D54" s="3431"/>
      <c r="E54" s="3431"/>
      <c r="F54" s="3431"/>
      <c r="G54" s="3431"/>
      <c r="H54" s="3431"/>
      <c r="I54" s="3431"/>
      <c r="J54" s="3431"/>
      <c r="K54" s="3431"/>
      <c r="L54" s="3431"/>
    </row>
    <row r="55" spans="1:12" ht="13.5" customHeight="1">
      <c r="A55" s="3431" t="s">
        <v>312</v>
      </c>
      <c r="B55" s="3431"/>
      <c r="C55" s="3431"/>
      <c r="D55" s="3431"/>
      <c r="E55" s="3431"/>
      <c r="F55" s="3431"/>
      <c r="G55" s="3431"/>
      <c r="H55" s="3431"/>
      <c r="I55" s="3431"/>
      <c r="J55" s="3431"/>
      <c r="K55" s="3431"/>
      <c r="L55" s="3431"/>
    </row>
    <row r="56" spans="1:12">
      <c r="A56" s="3430" t="s">
        <v>767</v>
      </c>
      <c r="B56" s="3430"/>
      <c r="C56" s="3430"/>
      <c r="D56" s="3430"/>
      <c r="E56" s="3430"/>
      <c r="F56" s="3430"/>
      <c r="G56" s="3430"/>
      <c r="H56" s="3430"/>
      <c r="I56" s="3430"/>
      <c r="J56" s="3430"/>
      <c r="K56" s="3430"/>
      <c r="L56" s="3430"/>
    </row>
    <row r="57" spans="1:12" ht="13.5" customHeight="1">
      <c r="A57" s="2862" t="s">
        <v>766</v>
      </c>
      <c r="B57" s="3430"/>
      <c r="C57" s="3430"/>
      <c r="D57" s="3430"/>
      <c r="E57" s="3430"/>
      <c r="F57" s="3430"/>
      <c r="G57" s="3430"/>
      <c r="H57" s="3430"/>
      <c r="I57" s="3430"/>
      <c r="J57" s="3430"/>
      <c r="K57" s="3430"/>
      <c r="L57" s="3430"/>
    </row>
    <row r="58" spans="1:12">
      <c r="A58" s="390" t="s">
        <v>765</v>
      </c>
    </row>
  </sheetData>
  <mergeCells count="104">
    <mergeCell ref="A1:L1"/>
    <mergeCell ref="A2:L2"/>
    <mergeCell ref="A3:C3"/>
    <mergeCell ref="D3:L3"/>
    <mergeCell ref="A4:C4"/>
    <mergeCell ref="D4:L4"/>
    <mergeCell ref="D14:E14"/>
    <mergeCell ref="A5:C5"/>
    <mergeCell ref="D5:L5"/>
    <mergeCell ref="A6:B7"/>
    <mergeCell ref="D6:G6"/>
    <mergeCell ref="H6:H7"/>
    <mergeCell ref="D12:E12"/>
    <mergeCell ref="E21:L21"/>
    <mergeCell ref="A8:A35"/>
    <mergeCell ref="D8:L8"/>
    <mergeCell ref="D32:L33"/>
    <mergeCell ref="B34:B35"/>
    <mergeCell ref="C34:C35"/>
    <mergeCell ref="D34:L35"/>
    <mergeCell ref="I6:L7"/>
    <mergeCell ref="D7:G7"/>
    <mergeCell ref="D13:E13"/>
    <mergeCell ref="E31:L31"/>
    <mergeCell ref="B9:B16"/>
    <mergeCell ref="C9:C16"/>
    <mergeCell ref="D9:E10"/>
    <mergeCell ref="F9:F10"/>
    <mergeCell ref="G9:K9"/>
    <mergeCell ref="L9:L10"/>
    <mergeCell ref="D11:E11"/>
    <mergeCell ref="B27:B31"/>
    <mergeCell ref="C27:C31"/>
    <mergeCell ref="E27:L27"/>
    <mergeCell ref="E28:L28"/>
    <mergeCell ref="E29:L29"/>
    <mergeCell ref="E30:L30"/>
    <mergeCell ref="D15:E15"/>
    <mergeCell ref="D16:E16"/>
    <mergeCell ref="B17:B21"/>
    <mergeCell ref="C17:C21"/>
    <mergeCell ref="B45:B46"/>
    <mergeCell ref="E17:L17"/>
    <mergeCell ref="E18:L18"/>
    <mergeCell ref="E19:L19"/>
    <mergeCell ref="E20:L20"/>
    <mergeCell ref="B32:B33"/>
    <mergeCell ref="C32:C33"/>
    <mergeCell ref="H36:I36"/>
    <mergeCell ref="J36:K36"/>
    <mergeCell ref="L36:L38"/>
    <mergeCell ref="D37:E37"/>
    <mergeCell ref="F37:G37"/>
    <mergeCell ref="H37:I37"/>
    <mergeCell ref="J37:K37"/>
    <mergeCell ref="J38:K38"/>
    <mergeCell ref="D39:L39"/>
    <mergeCell ref="B22:B26"/>
    <mergeCell ref="C22:C26"/>
    <mergeCell ref="E22:L22"/>
    <mergeCell ref="E23:L23"/>
    <mergeCell ref="E24:L24"/>
    <mergeCell ref="E25:L25"/>
    <mergeCell ref="E26:L26"/>
    <mergeCell ref="A36:A39"/>
    <mergeCell ref="D36:E36"/>
    <mergeCell ref="F36:G36"/>
    <mergeCell ref="D43:D44"/>
    <mergeCell ref="E43:F43"/>
    <mergeCell ref="H43:I43"/>
    <mergeCell ref="D38:E38"/>
    <mergeCell ref="F38:G38"/>
    <mergeCell ref="H38:I38"/>
    <mergeCell ref="D41:D42"/>
    <mergeCell ref="E41:F41"/>
    <mergeCell ref="H41:I41"/>
    <mergeCell ref="E42:F42"/>
    <mergeCell ref="H42:I42"/>
    <mergeCell ref="E44:F44"/>
    <mergeCell ref="H44:I44"/>
    <mergeCell ref="B47:B48"/>
    <mergeCell ref="C47:C48"/>
    <mergeCell ref="E47:L47"/>
    <mergeCell ref="E48:L48"/>
    <mergeCell ref="A49:L49"/>
    <mergeCell ref="A50:L50"/>
    <mergeCell ref="A57:L57"/>
    <mergeCell ref="A51:L51"/>
    <mergeCell ref="A52:L52"/>
    <mergeCell ref="A53:L53"/>
    <mergeCell ref="A54:L54"/>
    <mergeCell ref="A55:L55"/>
    <mergeCell ref="A56:L56"/>
    <mergeCell ref="A40:A48"/>
    <mergeCell ref="B40:B44"/>
    <mergeCell ref="C40:C44"/>
    <mergeCell ref="E40:F40"/>
    <mergeCell ref="H40:I40"/>
    <mergeCell ref="C45:C46"/>
    <mergeCell ref="E45:L45"/>
    <mergeCell ref="E46:L46"/>
    <mergeCell ref="L40:L44"/>
    <mergeCell ref="K41:K42"/>
    <mergeCell ref="K43:K44"/>
  </mergeCells>
  <phoneticPr fontId="8"/>
  <pageMargins left="0.7" right="0.7" top="0.75" bottom="0.75" header="0.3" footer="0.3"/>
  <pageSetup paperSize="9" scale="58"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58"/>
  <sheetViews>
    <sheetView view="pageBreakPreview" zoomScale="80" zoomScaleNormal="100" zoomScaleSheetLayoutView="80" workbookViewId="0">
      <selection activeCell="I14" sqref="I14"/>
    </sheetView>
  </sheetViews>
  <sheetFormatPr defaultRowHeight="13"/>
  <cols>
    <col min="1" max="1" width="9.08984375" style="113" customWidth="1"/>
    <col min="2" max="2" width="2.36328125" style="113" customWidth="1"/>
    <col min="3" max="3" width="18" style="113" customWidth="1"/>
    <col min="4" max="4" width="13.6328125" style="113" customWidth="1"/>
    <col min="5" max="5" width="13.453125" style="113" customWidth="1"/>
    <col min="6" max="7" width="13.6328125" style="113" customWidth="1"/>
    <col min="8" max="9" width="13.453125" style="113" customWidth="1"/>
    <col min="10" max="10" width="13.6328125" style="113" customWidth="1"/>
    <col min="11" max="11" width="13.453125" style="113" customWidth="1"/>
    <col min="12" max="12" width="13" style="113" customWidth="1"/>
    <col min="13" max="14" width="9" style="113"/>
    <col min="15" max="15" width="9" style="113" customWidth="1"/>
    <col min="16" max="256" width="9" style="113"/>
    <col min="257" max="257" width="9.08984375" style="113" customWidth="1"/>
    <col min="258" max="258" width="2.36328125" style="113" customWidth="1"/>
    <col min="259" max="259" width="18" style="113" customWidth="1"/>
    <col min="260" max="260" width="13.6328125" style="113" customWidth="1"/>
    <col min="261" max="261" width="13.453125" style="113" customWidth="1"/>
    <col min="262" max="263" width="13.6328125" style="113" customWidth="1"/>
    <col min="264" max="265" width="13.453125" style="113" customWidth="1"/>
    <col min="266" max="266" width="13.6328125" style="113" customWidth="1"/>
    <col min="267" max="267" width="13.453125" style="113" customWidth="1"/>
    <col min="268" max="268" width="13" style="113" customWidth="1"/>
    <col min="269" max="270" width="9" style="113"/>
    <col min="271" max="271" width="9" style="113" customWidth="1"/>
    <col min="272" max="512" width="9" style="113"/>
    <col min="513" max="513" width="9.08984375" style="113" customWidth="1"/>
    <col min="514" max="514" width="2.36328125" style="113" customWidth="1"/>
    <col min="515" max="515" width="18" style="113" customWidth="1"/>
    <col min="516" max="516" width="13.6328125" style="113" customWidth="1"/>
    <col min="517" max="517" width="13.453125" style="113" customWidth="1"/>
    <col min="518" max="519" width="13.6328125" style="113" customWidth="1"/>
    <col min="520" max="521" width="13.453125" style="113" customWidth="1"/>
    <col min="522" max="522" width="13.6328125" style="113" customWidth="1"/>
    <col min="523" max="523" width="13.453125" style="113" customWidth="1"/>
    <col min="524" max="524" width="13" style="113" customWidth="1"/>
    <col min="525" max="526" width="9" style="113"/>
    <col min="527" max="527" width="9" style="113" customWidth="1"/>
    <col min="528" max="768" width="9" style="113"/>
    <col min="769" max="769" width="9.08984375" style="113" customWidth="1"/>
    <col min="770" max="770" width="2.36328125" style="113" customWidth="1"/>
    <col min="771" max="771" width="18" style="113" customWidth="1"/>
    <col min="772" max="772" width="13.6328125" style="113" customWidth="1"/>
    <col min="773" max="773" width="13.453125" style="113" customWidth="1"/>
    <col min="774" max="775" width="13.6328125" style="113" customWidth="1"/>
    <col min="776" max="777" width="13.453125" style="113" customWidth="1"/>
    <col min="778" max="778" width="13.6328125" style="113" customWidth="1"/>
    <col min="779" max="779" width="13.453125" style="113" customWidth="1"/>
    <col min="780" max="780" width="13" style="113" customWidth="1"/>
    <col min="781" max="782" width="9" style="113"/>
    <col min="783" max="783" width="9" style="113" customWidth="1"/>
    <col min="784" max="1024" width="9" style="113"/>
    <col min="1025" max="1025" width="9.08984375" style="113" customWidth="1"/>
    <col min="1026" max="1026" width="2.36328125" style="113" customWidth="1"/>
    <col min="1027" max="1027" width="18" style="113" customWidth="1"/>
    <col min="1028" max="1028" width="13.6328125" style="113" customWidth="1"/>
    <col min="1029" max="1029" width="13.453125" style="113" customWidth="1"/>
    <col min="1030" max="1031" width="13.6328125" style="113" customWidth="1"/>
    <col min="1032" max="1033" width="13.453125" style="113" customWidth="1"/>
    <col min="1034" max="1034" width="13.6328125" style="113" customWidth="1"/>
    <col min="1035" max="1035" width="13.453125" style="113" customWidth="1"/>
    <col min="1036" max="1036" width="13" style="113" customWidth="1"/>
    <col min="1037" max="1038" width="9" style="113"/>
    <col min="1039" max="1039" width="9" style="113" customWidth="1"/>
    <col min="1040" max="1280" width="9" style="113"/>
    <col min="1281" max="1281" width="9.08984375" style="113" customWidth="1"/>
    <col min="1282" max="1282" width="2.36328125" style="113" customWidth="1"/>
    <col min="1283" max="1283" width="18" style="113" customWidth="1"/>
    <col min="1284" max="1284" width="13.6328125" style="113" customWidth="1"/>
    <col min="1285" max="1285" width="13.453125" style="113" customWidth="1"/>
    <col min="1286" max="1287" width="13.6328125" style="113" customWidth="1"/>
    <col min="1288" max="1289" width="13.453125" style="113" customWidth="1"/>
    <col min="1290" max="1290" width="13.6328125" style="113" customWidth="1"/>
    <col min="1291" max="1291" width="13.453125" style="113" customWidth="1"/>
    <col min="1292" max="1292" width="13" style="113" customWidth="1"/>
    <col min="1293" max="1294" width="9" style="113"/>
    <col min="1295" max="1295" width="9" style="113" customWidth="1"/>
    <col min="1296" max="1536" width="9" style="113"/>
    <col min="1537" max="1537" width="9.08984375" style="113" customWidth="1"/>
    <col min="1538" max="1538" width="2.36328125" style="113" customWidth="1"/>
    <col min="1539" max="1539" width="18" style="113" customWidth="1"/>
    <col min="1540" max="1540" width="13.6328125" style="113" customWidth="1"/>
    <col min="1541" max="1541" width="13.453125" style="113" customWidth="1"/>
    <col min="1542" max="1543" width="13.6328125" style="113" customWidth="1"/>
    <col min="1544" max="1545" width="13.453125" style="113" customWidth="1"/>
    <col min="1546" max="1546" width="13.6328125" style="113" customWidth="1"/>
    <col min="1547" max="1547" width="13.453125" style="113" customWidth="1"/>
    <col min="1548" max="1548" width="13" style="113" customWidth="1"/>
    <col min="1549" max="1550" width="9" style="113"/>
    <col min="1551" max="1551" width="9" style="113" customWidth="1"/>
    <col min="1552" max="1792" width="9" style="113"/>
    <col min="1793" max="1793" width="9.08984375" style="113" customWidth="1"/>
    <col min="1794" max="1794" width="2.36328125" style="113" customWidth="1"/>
    <col min="1795" max="1795" width="18" style="113" customWidth="1"/>
    <col min="1796" max="1796" width="13.6328125" style="113" customWidth="1"/>
    <col min="1797" max="1797" width="13.453125" style="113" customWidth="1"/>
    <col min="1798" max="1799" width="13.6328125" style="113" customWidth="1"/>
    <col min="1800" max="1801" width="13.453125" style="113" customWidth="1"/>
    <col min="1802" max="1802" width="13.6328125" style="113" customWidth="1"/>
    <col min="1803" max="1803" width="13.453125" style="113" customWidth="1"/>
    <col min="1804" max="1804" width="13" style="113" customWidth="1"/>
    <col min="1805" max="1806" width="9" style="113"/>
    <col min="1807" max="1807" width="9" style="113" customWidth="1"/>
    <col min="1808" max="2048" width="9" style="113"/>
    <col min="2049" max="2049" width="9.08984375" style="113" customWidth="1"/>
    <col min="2050" max="2050" width="2.36328125" style="113" customWidth="1"/>
    <col min="2051" max="2051" width="18" style="113" customWidth="1"/>
    <col min="2052" max="2052" width="13.6328125" style="113" customWidth="1"/>
    <col min="2053" max="2053" width="13.453125" style="113" customWidth="1"/>
    <col min="2054" max="2055" width="13.6328125" style="113" customWidth="1"/>
    <col min="2056" max="2057" width="13.453125" style="113" customWidth="1"/>
    <col min="2058" max="2058" width="13.6328125" style="113" customWidth="1"/>
    <col min="2059" max="2059" width="13.453125" style="113" customWidth="1"/>
    <col min="2060" max="2060" width="13" style="113" customWidth="1"/>
    <col min="2061" max="2062" width="9" style="113"/>
    <col min="2063" max="2063" width="9" style="113" customWidth="1"/>
    <col min="2064" max="2304" width="9" style="113"/>
    <col min="2305" max="2305" width="9.08984375" style="113" customWidth="1"/>
    <col min="2306" max="2306" width="2.36328125" style="113" customWidth="1"/>
    <col min="2307" max="2307" width="18" style="113" customWidth="1"/>
    <col min="2308" max="2308" width="13.6328125" style="113" customWidth="1"/>
    <col min="2309" max="2309" width="13.453125" style="113" customWidth="1"/>
    <col min="2310" max="2311" width="13.6328125" style="113" customWidth="1"/>
    <col min="2312" max="2313" width="13.453125" style="113" customWidth="1"/>
    <col min="2314" max="2314" width="13.6328125" style="113" customWidth="1"/>
    <col min="2315" max="2315" width="13.453125" style="113" customWidth="1"/>
    <col min="2316" max="2316" width="13" style="113" customWidth="1"/>
    <col min="2317" max="2318" width="9" style="113"/>
    <col min="2319" max="2319" width="9" style="113" customWidth="1"/>
    <col min="2320" max="2560" width="9" style="113"/>
    <col min="2561" max="2561" width="9.08984375" style="113" customWidth="1"/>
    <col min="2562" max="2562" width="2.36328125" style="113" customWidth="1"/>
    <col min="2563" max="2563" width="18" style="113" customWidth="1"/>
    <col min="2564" max="2564" width="13.6328125" style="113" customWidth="1"/>
    <col min="2565" max="2565" width="13.453125" style="113" customWidth="1"/>
    <col min="2566" max="2567" width="13.6328125" style="113" customWidth="1"/>
    <col min="2568" max="2569" width="13.453125" style="113" customWidth="1"/>
    <col min="2570" max="2570" width="13.6328125" style="113" customWidth="1"/>
    <col min="2571" max="2571" width="13.453125" style="113" customWidth="1"/>
    <col min="2572" max="2572" width="13" style="113" customWidth="1"/>
    <col min="2573" max="2574" width="9" style="113"/>
    <col min="2575" max="2575" width="9" style="113" customWidth="1"/>
    <col min="2576" max="2816" width="9" style="113"/>
    <col min="2817" max="2817" width="9.08984375" style="113" customWidth="1"/>
    <col min="2818" max="2818" width="2.36328125" style="113" customWidth="1"/>
    <col min="2819" max="2819" width="18" style="113" customWidth="1"/>
    <col min="2820" max="2820" width="13.6328125" style="113" customWidth="1"/>
    <col min="2821" max="2821" width="13.453125" style="113" customWidth="1"/>
    <col min="2822" max="2823" width="13.6328125" style="113" customWidth="1"/>
    <col min="2824" max="2825" width="13.453125" style="113" customWidth="1"/>
    <col min="2826" max="2826" width="13.6328125" style="113" customWidth="1"/>
    <col min="2827" max="2827" width="13.453125" style="113" customWidth="1"/>
    <col min="2828" max="2828" width="13" style="113" customWidth="1"/>
    <col min="2829" max="2830" width="9" style="113"/>
    <col min="2831" max="2831" width="9" style="113" customWidth="1"/>
    <col min="2832" max="3072" width="9" style="113"/>
    <col min="3073" max="3073" width="9.08984375" style="113" customWidth="1"/>
    <col min="3074" max="3074" width="2.36328125" style="113" customWidth="1"/>
    <col min="3075" max="3075" width="18" style="113" customWidth="1"/>
    <col min="3076" max="3076" width="13.6328125" style="113" customWidth="1"/>
    <col min="3077" max="3077" width="13.453125" style="113" customWidth="1"/>
    <col min="3078" max="3079" width="13.6328125" style="113" customWidth="1"/>
    <col min="3080" max="3081" width="13.453125" style="113" customWidth="1"/>
    <col min="3082" max="3082" width="13.6328125" style="113" customWidth="1"/>
    <col min="3083" max="3083" width="13.453125" style="113" customWidth="1"/>
    <col min="3084" max="3084" width="13" style="113" customWidth="1"/>
    <col min="3085" max="3086" width="9" style="113"/>
    <col min="3087" max="3087" width="9" style="113" customWidth="1"/>
    <col min="3088" max="3328" width="9" style="113"/>
    <col min="3329" max="3329" width="9.08984375" style="113" customWidth="1"/>
    <col min="3330" max="3330" width="2.36328125" style="113" customWidth="1"/>
    <col min="3331" max="3331" width="18" style="113" customWidth="1"/>
    <col min="3332" max="3332" width="13.6328125" style="113" customWidth="1"/>
    <col min="3333" max="3333" width="13.453125" style="113" customWidth="1"/>
    <col min="3334" max="3335" width="13.6328125" style="113" customWidth="1"/>
    <col min="3336" max="3337" width="13.453125" style="113" customWidth="1"/>
    <col min="3338" max="3338" width="13.6328125" style="113" customWidth="1"/>
    <col min="3339" max="3339" width="13.453125" style="113" customWidth="1"/>
    <col min="3340" max="3340" width="13" style="113" customWidth="1"/>
    <col min="3341" max="3342" width="9" style="113"/>
    <col min="3343" max="3343" width="9" style="113" customWidth="1"/>
    <col min="3344" max="3584" width="9" style="113"/>
    <col min="3585" max="3585" width="9.08984375" style="113" customWidth="1"/>
    <col min="3586" max="3586" width="2.36328125" style="113" customWidth="1"/>
    <col min="3587" max="3587" width="18" style="113" customWidth="1"/>
    <col min="3588" max="3588" width="13.6328125" style="113" customWidth="1"/>
    <col min="3589" max="3589" width="13.453125" style="113" customWidth="1"/>
    <col min="3590" max="3591" width="13.6328125" style="113" customWidth="1"/>
    <col min="3592" max="3593" width="13.453125" style="113" customWidth="1"/>
    <col min="3594" max="3594" width="13.6328125" style="113" customWidth="1"/>
    <col min="3595" max="3595" width="13.453125" style="113" customWidth="1"/>
    <col min="3596" max="3596" width="13" style="113" customWidth="1"/>
    <col min="3597" max="3598" width="9" style="113"/>
    <col min="3599" max="3599" width="9" style="113" customWidth="1"/>
    <col min="3600" max="3840" width="9" style="113"/>
    <col min="3841" max="3841" width="9.08984375" style="113" customWidth="1"/>
    <col min="3842" max="3842" width="2.36328125" style="113" customWidth="1"/>
    <col min="3843" max="3843" width="18" style="113" customWidth="1"/>
    <col min="3844" max="3844" width="13.6328125" style="113" customWidth="1"/>
    <col min="3845" max="3845" width="13.453125" style="113" customWidth="1"/>
    <col min="3846" max="3847" width="13.6328125" style="113" customWidth="1"/>
    <col min="3848" max="3849" width="13.453125" style="113" customWidth="1"/>
    <col min="3850" max="3850" width="13.6328125" style="113" customWidth="1"/>
    <col min="3851" max="3851" width="13.453125" style="113" customWidth="1"/>
    <col min="3852" max="3852" width="13" style="113" customWidth="1"/>
    <col min="3853" max="3854" width="9" style="113"/>
    <col min="3855" max="3855" width="9" style="113" customWidth="1"/>
    <col min="3856" max="4096" width="9" style="113"/>
    <col min="4097" max="4097" width="9.08984375" style="113" customWidth="1"/>
    <col min="4098" max="4098" width="2.36328125" style="113" customWidth="1"/>
    <col min="4099" max="4099" width="18" style="113" customWidth="1"/>
    <col min="4100" max="4100" width="13.6328125" style="113" customWidth="1"/>
    <col min="4101" max="4101" width="13.453125" style="113" customWidth="1"/>
    <col min="4102" max="4103" width="13.6328125" style="113" customWidth="1"/>
    <col min="4104" max="4105" width="13.453125" style="113" customWidth="1"/>
    <col min="4106" max="4106" width="13.6328125" style="113" customWidth="1"/>
    <col min="4107" max="4107" width="13.453125" style="113" customWidth="1"/>
    <col min="4108" max="4108" width="13" style="113" customWidth="1"/>
    <col min="4109" max="4110" width="9" style="113"/>
    <col min="4111" max="4111" width="9" style="113" customWidth="1"/>
    <col min="4112" max="4352" width="9" style="113"/>
    <col min="4353" max="4353" width="9.08984375" style="113" customWidth="1"/>
    <col min="4354" max="4354" width="2.36328125" style="113" customWidth="1"/>
    <col min="4355" max="4355" width="18" style="113" customWidth="1"/>
    <col min="4356" max="4356" width="13.6328125" style="113" customWidth="1"/>
    <col min="4357" max="4357" width="13.453125" style="113" customWidth="1"/>
    <col min="4358" max="4359" width="13.6328125" style="113" customWidth="1"/>
    <col min="4360" max="4361" width="13.453125" style="113" customWidth="1"/>
    <col min="4362" max="4362" width="13.6328125" style="113" customWidth="1"/>
    <col min="4363" max="4363" width="13.453125" style="113" customWidth="1"/>
    <col min="4364" max="4364" width="13" style="113" customWidth="1"/>
    <col min="4365" max="4366" width="9" style="113"/>
    <col min="4367" max="4367" width="9" style="113" customWidth="1"/>
    <col min="4368" max="4608" width="9" style="113"/>
    <col min="4609" max="4609" width="9.08984375" style="113" customWidth="1"/>
    <col min="4610" max="4610" width="2.36328125" style="113" customWidth="1"/>
    <col min="4611" max="4611" width="18" style="113" customWidth="1"/>
    <col min="4612" max="4612" width="13.6328125" style="113" customWidth="1"/>
    <col min="4613" max="4613" width="13.453125" style="113" customWidth="1"/>
    <col min="4614" max="4615" width="13.6328125" style="113" customWidth="1"/>
    <col min="4616" max="4617" width="13.453125" style="113" customWidth="1"/>
    <col min="4618" max="4618" width="13.6328125" style="113" customWidth="1"/>
    <col min="4619" max="4619" width="13.453125" style="113" customWidth="1"/>
    <col min="4620" max="4620" width="13" style="113" customWidth="1"/>
    <col min="4621" max="4622" width="9" style="113"/>
    <col min="4623" max="4623" width="9" style="113" customWidth="1"/>
    <col min="4624" max="4864" width="9" style="113"/>
    <col min="4865" max="4865" width="9.08984375" style="113" customWidth="1"/>
    <col min="4866" max="4866" width="2.36328125" style="113" customWidth="1"/>
    <col min="4867" max="4867" width="18" style="113" customWidth="1"/>
    <col min="4868" max="4868" width="13.6328125" style="113" customWidth="1"/>
    <col min="4869" max="4869" width="13.453125" style="113" customWidth="1"/>
    <col min="4870" max="4871" width="13.6328125" style="113" customWidth="1"/>
    <col min="4872" max="4873" width="13.453125" style="113" customWidth="1"/>
    <col min="4874" max="4874" width="13.6328125" style="113" customWidth="1"/>
    <col min="4875" max="4875" width="13.453125" style="113" customWidth="1"/>
    <col min="4876" max="4876" width="13" style="113" customWidth="1"/>
    <col min="4877" max="4878" width="9" style="113"/>
    <col min="4879" max="4879" width="9" style="113" customWidth="1"/>
    <col min="4880" max="5120" width="9" style="113"/>
    <col min="5121" max="5121" width="9.08984375" style="113" customWidth="1"/>
    <col min="5122" max="5122" width="2.36328125" style="113" customWidth="1"/>
    <col min="5123" max="5123" width="18" style="113" customWidth="1"/>
    <col min="5124" max="5124" width="13.6328125" style="113" customWidth="1"/>
    <col min="5125" max="5125" width="13.453125" style="113" customWidth="1"/>
    <col min="5126" max="5127" width="13.6328125" style="113" customWidth="1"/>
    <col min="5128" max="5129" width="13.453125" style="113" customWidth="1"/>
    <col min="5130" max="5130" width="13.6328125" style="113" customWidth="1"/>
    <col min="5131" max="5131" width="13.453125" style="113" customWidth="1"/>
    <col min="5132" max="5132" width="13" style="113" customWidth="1"/>
    <col min="5133" max="5134" width="9" style="113"/>
    <col min="5135" max="5135" width="9" style="113" customWidth="1"/>
    <col min="5136" max="5376" width="9" style="113"/>
    <col min="5377" max="5377" width="9.08984375" style="113" customWidth="1"/>
    <col min="5378" max="5378" width="2.36328125" style="113" customWidth="1"/>
    <col min="5379" max="5379" width="18" style="113" customWidth="1"/>
    <col min="5380" max="5380" width="13.6328125" style="113" customWidth="1"/>
    <col min="5381" max="5381" width="13.453125" style="113" customWidth="1"/>
    <col min="5382" max="5383" width="13.6328125" style="113" customWidth="1"/>
    <col min="5384" max="5385" width="13.453125" style="113" customWidth="1"/>
    <col min="5386" max="5386" width="13.6328125" style="113" customWidth="1"/>
    <col min="5387" max="5387" width="13.453125" style="113" customWidth="1"/>
    <col min="5388" max="5388" width="13" style="113" customWidth="1"/>
    <col min="5389" max="5390" width="9" style="113"/>
    <col min="5391" max="5391" width="9" style="113" customWidth="1"/>
    <col min="5392" max="5632" width="9" style="113"/>
    <col min="5633" max="5633" width="9.08984375" style="113" customWidth="1"/>
    <col min="5634" max="5634" width="2.36328125" style="113" customWidth="1"/>
    <col min="5635" max="5635" width="18" style="113" customWidth="1"/>
    <col min="5636" max="5636" width="13.6328125" style="113" customWidth="1"/>
    <col min="5637" max="5637" width="13.453125" style="113" customWidth="1"/>
    <col min="5638" max="5639" width="13.6328125" style="113" customWidth="1"/>
    <col min="5640" max="5641" width="13.453125" style="113" customWidth="1"/>
    <col min="5642" max="5642" width="13.6328125" style="113" customWidth="1"/>
    <col min="5643" max="5643" width="13.453125" style="113" customWidth="1"/>
    <col min="5644" max="5644" width="13" style="113" customWidth="1"/>
    <col min="5645" max="5646" width="9" style="113"/>
    <col min="5647" max="5647" width="9" style="113" customWidth="1"/>
    <col min="5648" max="5888" width="9" style="113"/>
    <col min="5889" max="5889" width="9.08984375" style="113" customWidth="1"/>
    <col min="5890" max="5890" width="2.36328125" style="113" customWidth="1"/>
    <col min="5891" max="5891" width="18" style="113" customWidth="1"/>
    <col min="5892" max="5892" width="13.6328125" style="113" customWidth="1"/>
    <col min="5893" max="5893" width="13.453125" style="113" customWidth="1"/>
    <col min="5894" max="5895" width="13.6328125" style="113" customWidth="1"/>
    <col min="5896" max="5897" width="13.453125" style="113" customWidth="1"/>
    <col min="5898" max="5898" width="13.6328125" style="113" customWidth="1"/>
    <col min="5899" max="5899" width="13.453125" style="113" customWidth="1"/>
    <col min="5900" max="5900" width="13" style="113" customWidth="1"/>
    <col min="5901" max="5902" width="9" style="113"/>
    <col min="5903" max="5903" width="9" style="113" customWidth="1"/>
    <col min="5904" max="6144" width="9" style="113"/>
    <col min="6145" max="6145" width="9.08984375" style="113" customWidth="1"/>
    <col min="6146" max="6146" width="2.36328125" style="113" customWidth="1"/>
    <col min="6147" max="6147" width="18" style="113" customWidth="1"/>
    <col min="6148" max="6148" width="13.6328125" style="113" customWidth="1"/>
    <col min="6149" max="6149" width="13.453125" style="113" customWidth="1"/>
    <col min="6150" max="6151" width="13.6328125" style="113" customWidth="1"/>
    <col min="6152" max="6153" width="13.453125" style="113" customWidth="1"/>
    <col min="6154" max="6154" width="13.6328125" style="113" customWidth="1"/>
    <col min="6155" max="6155" width="13.453125" style="113" customWidth="1"/>
    <col min="6156" max="6156" width="13" style="113" customWidth="1"/>
    <col min="6157" max="6158" width="9" style="113"/>
    <col min="6159" max="6159" width="9" style="113" customWidth="1"/>
    <col min="6160" max="6400" width="9" style="113"/>
    <col min="6401" max="6401" width="9.08984375" style="113" customWidth="1"/>
    <col min="6402" max="6402" width="2.36328125" style="113" customWidth="1"/>
    <col min="6403" max="6403" width="18" style="113" customWidth="1"/>
    <col min="6404" max="6404" width="13.6328125" style="113" customWidth="1"/>
    <col min="6405" max="6405" width="13.453125" style="113" customWidth="1"/>
    <col min="6406" max="6407" width="13.6328125" style="113" customWidth="1"/>
    <col min="6408" max="6409" width="13.453125" style="113" customWidth="1"/>
    <col min="6410" max="6410" width="13.6328125" style="113" customWidth="1"/>
    <col min="6411" max="6411" width="13.453125" style="113" customWidth="1"/>
    <col min="6412" max="6412" width="13" style="113" customWidth="1"/>
    <col min="6413" max="6414" width="9" style="113"/>
    <col min="6415" max="6415" width="9" style="113" customWidth="1"/>
    <col min="6416" max="6656" width="9" style="113"/>
    <col min="6657" max="6657" width="9.08984375" style="113" customWidth="1"/>
    <col min="6658" max="6658" width="2.36328125" style="113" customWidth="1"/>
    <col min="6659" max="6659" width="18" style="113" customWidth="1"/>
    <col min="6660" max="6660" width="13.6328125" style="113" customWidth="1"/>
    <col min="6661" max="6661" width="13.453125" style="113" customWidth="1"/>
    <col min="6662" max="6663" width="13.6328125" style="113" customWidth="1"/>
    <col min="6664" max="6665" width="13.453125" style="113" customWidth="1"/>
    <col min="6666" max="6666" width="13.6328125" style="113" customWidth="1"/>
    <col min="6667" max="6667" width="13.453125" style="113" customWidth="1"/>
    <col min="6668" max="6668" width="13" style="113" customWidth="1"/>
    <col min="6669" max="6670" width="9" style="113"/>
    <col min="6671" max="6671" width="9" style="113" customWidth="1"/>
    <col min="6672" max="6912" width="9" style="113"/>
    <col min="6913" max="6913" width="9.08984375" style="113" customWidth="1"/>
    <col min="6914" max="6914" width="2.36328125" style="113" customWidth="1"/>
    <col min="6915" max="6915" width="18" style="113" customWidth="1"/>
    <col min="6916" max="6916" width="13.6328125" style="113" customWidth="1"/>
    <col min="6917" max="6917" width="13.453125" style="113" customWidth="1"/>
    <col min="6918" max="6919" width="13.6328125" style="113" customWidth="1"/>
    <col min="6920" max="6921" width="13.453125" style="113" customWidth="1"/>
    <col min="6922" max="6922" width="13.6328125" style="113" customWidth="1"/>
    <col min="6923" max="6923" width="13.453125" style="113" customWidth="1"/>
    <col min="6924" max="6924" width="13" style="113" customWidth="1"/>
    <col min="6925" max="6926" width="9" style="113"/>
    <col min="6927" max="6927" width="9" style="113" customWidth="1"/>
    <col min="6928" max="7168" width="9" style="113"/>
    <col min="7169" max="7169" width="9.08984375" style="113" customWidth="1"/>
    <col min="7170" max="7170" width="2.36328125" style="113" customWidth="1"/>
    <col min="7171" max="7171" width="18" style="113" customWidth="1"/>
    <col min="7172" max="7172" width="13.6328125" style="113" customWidth="1"/>
    <col min="7173" max="7173" width="13.453125" style="113" customWidth="1"/>
    <col min="7174" max="7175" width="13.6328125" style="113" customWidth="1"/>
    <col min="7176" max="7177" width="13.453125" style="113" customWidth="1"/>
    <col min="7178" max="7178" width="13.6328125" style="113" customWidth="1"/>
    <col min="7179" max="7179" width="13.453125" style="113" customWidth="1"/>
    <col min="7180" max="7180" width="13" style="113" customWidth="1"/>
    <col min="7181" max="7182" width="9" style="113"/>
    <col min="7183" max="7183" width="9" style="113" customWidth="1"/>
    <col min="7184" max="7424" width="9" style="113"/>
    <col min="7425" max="7425" width="9.08984375" style="113" customWidth="1"/>
    <col min="7426" max="7426" width="2.36328125" style="113" customWidth="1"/>
    <col min="7427" max="7427" width="18" style="113" customWidth="1"/>
    <col min="7428" max="7428" width="13.6328125" style="113" customWidth="1"/>
    <col min="7429" max="7429" width="13.453125" style="113" customWidth="1"/>
    <col min="7430" max="7431" width="13.6328125" style="113" customWidth="1"/>
    <col min="7432" max="7433" width="13.453125" style="113" customWidth="1"/>
    <col min="7434" max="7434" width="13.6328125" style="113" customWidth="1"/>
    <col min="7435" max="7435" width="13.453125" style="113" customWidth="1"/>
    <col min="7436" max="7436" width="13" style="113" customWidth="1"/>
    <col min="7437" max="7438" width="9" style="113"/>
    <col min="7439" max="7439" width="9" style="113" customWidth="1"/>
    <col min="7440" max="7680" width="9" style="113"/>
    <col min="7681" max="7681" width="9.08984375" style="113" customWidth="1"/>
    <col min="7682" max="7682" width="2.36328125" style="113" customWidth="1"/>
    <col min="7683" max="7683" width="18" style="113" customWidth="1"/>
    <col min="7684" max="7684" width="13.6328125" style="113" customWidth="1"/>
    <col min="7685" max="7685" width="13.453125" style="113" customWidth="1"/>
    <col min="7686" max="7687" width="13.6328125" style="113" customWidth="1"/>
    <col min="7688" max="7689" width="13.453125" style="113" customWidth="1"/>
    <col min="7690" max="7690" width="13.6328125" style="113" customWidth="1"/>
    <col min="7691" max="7691" width="13.453125" style="113" customWidth="1"/>
    <col min="7692" max="7692" width="13" style="113" customWidth="1"/>
    <col min="7693" max="7694" width="9" style="113"/>
    <col min="7695" max="7695" width="9" style="113" customWidth="1"/>
    <col min="7696" max="7936" width="9" style="113"/>
    <col min="7937" max="7937" width="9.08984375" style="113" customWidth="1"/>
    <col min="7938" max="7938" width="2.36328125" style="113" customWidth="1"/>
    <col min="7939" max="7939" width="18" style="113" customWidth="1"/>
    <col min="7940" max="7940" width="13.6328125" style="113" customWidth="1"/>
    <col min="7941" max="7941" width="13.453125" style="113" customWidth="1"/>
    <col min="7942" max="7943" width="13.6328125" style="113" customWidth="1"/>
    <col min="7944" max="7945" width="13.453125" style="113" customWidth="1"/>
    <col min="7946" max="7946" width="13.6328125" style="113" customWidth="1"/>
    <col min="7947" max="7947" width="13.453125" style="113" customWidth="1"/>
    <col min="7948" max="7948" width="13" style="113" customWidth="1"/>
    <col min="7949" max="7950" width="9" style="113"/>
    <col min="7951" max="7951" width="9" style="113" customWidth="1"/>
    <col min="7952" max="8192" width="9" style="113"/>
    <col min="8193" max="8193" width="9.08984375" style="113" customWidth="1"/>
    <col min="8194" max="8194" width="2.36328125" style="113" customWidth="1"/>
    <col min="8195" max="8195" width="18" style="113" customWidth="1"/>
    <col min="8196" max="8196" width="13.6328125" style="113" customWidth="1"/>
    <col min="8197" max="8197" width="13.453125" style="113" customWidth="1"/>
    <col min="8198" max="8199" width="13.6328125" style="113" customWidth="1"/>
    <col min="8200" max="8201" width="13.453125" style="113" customWidth="1"/>
    <col min="8202" max="8202" width="13.6328125" style="113" customWidth="1"/>
    <col min="8203" max="8203" width="13.453125" style="113" customWidth="1"/>
    <col min="8204" max="8204" width="13" style="113" customWidth="1"/>
    <col min="8205" max="8206" width="9" style="113"/>
    <col min="8207" max="8207" width="9" style="113" customWidth="1"/>
    <col min="8208" max="8448" width="9" style="113"/>
    <col min="8449" max="8449" width="9.08984375" style="113" customWidth="1"/>
    <col min="8450" max="8450" width="2.36328125" style="113" customWidth="1"/>
    <col min="8451" max="8451" width="18" style="113" customWidth="1"/>
    <col min="8452" max="8452" width="13.6328125" style="113" customWidth="1"/>
    <col min="8453" max="8453" width="13.453125" style="113" customWidth="1"/>
    <col min="8454" max="8455" width="13.6328125" style="113" customWidth="1"/>
    <col min="8456" max="8457" width="13.453125" style="113" customWidth="1"/>
    <col min="8458" max="8458" width="13.6328125" style="113" customWidth="1"/>
    <col min="8459" max="8459" width="13.453125" style="113" customWidth="1"/>
    <col min="8460" max="8460" width="13" style="113" customWidth="1"/>
    <col min="8461" max="8462" width="9" style="113"/>
    <col min="8463" max="8463" width="9" style="113" customWidth="1"/>
    <col min="8464" max="8704" width="9" style="113"/>
    <col min="8705" max="8705" width="9.08984375" style="113" customWidth="1"/>
    <col min="8706" max="8706" width="2.36328125" style="113" customWidth="1"/>
    <col min="8707" max="8707" width="18" style="113" customWidth="1"/>
    <col min="8708" max="8708" width="13.6328125" style="113" customWidth="1"/>
    <col min="8709" max="8709" width="13.453125" style="113" customWidth="1"/>
    <col min="8710" max="8711" width="13.6328125" style="113" customWidth="1"/>
    <col min="8712" max="8713" width="13.453125" style="113" customWidth="1"/>
    <col min="8714" max="8714" width="13.6328125" style="113" customWidth="1"/>
    <col min="8715" max="8715" width="13.453125" style="113" customWidth="1"/>
    <col min="8716" max="8716" width="13" style="113" customWidth="1"/>
    <col min="8717" max="8718" width="9" style="113"/>
    <col min="8719" max="8719" width="9" style="113" customWidth="1"/>
    <col min="8720" max="8960" width="9" style="113"/>
    <col min="8961" max="8961" width="9.08984375" style="113" customWidth="1"/>
    <col min="8962" max="8962" width="2.36328125" style="113" customWidth="1"/>
    <col min="8963" max="8963" width="18" style="113" customWidth="1"/>
    <col min="8964" max="8964" width="13.6328125" style="113" customWidth="1"/>
    <col min="8965" max="8965" width="13.453125" style="113" customWidth="1"/>
    <col min="8966" max="8967" width="13.6328125" style="113" customWidth="1"/>
    <col min="8968" max="8969" width="13.453125" style="113" customWidth="1"/>
    <col min="8970" max="8970" width="13.6328125" style="113" customWidth="1"/>
    <col min="8971" max="8971" width="13.453125" style="113" customWidth="1"/>
    <col min="8972" max="8972" width="13" style="113" customWidth="1"/>
    <col min="8973" max="8974" width="9" style="113"/>
    <col min="8975" max="8975" width="9" style="113" customWidth="1"/>
    <col min="8976" max="9216" width="9" style="113"/>
    <col min="9217" max="9217" width="9.08984375" style="113" customWidth="1"/>
    <col min="9218" max="9218" width="2.36328125" style="113" customWidth="1"/>
    <col min="9219" max="9219" width="18" style="113" customWidth="1"/>
    <col min="9220" max="9220" width="13.6328125" style="113" customWidth="1"/>
    <col min="9221" max="9221" width="13.453125" style="113" customWidth="1"/>
    <col min="9222" max="9223" width="13.6328125" style="113" customWidth="1"/>
    <col min="9224" max="9225" width="13.453125" style="113" customWidth="1"/>
    <col min="9226" max="9226" width="13.6328125" style="113" customWidth="1"/>
    <col min="9227" max="9227" width="13.453125" style="113" customWidth="1"/>
    <col min="9228" max="9228" width="13" style="113" customWidth="1"/>
    <col min="9229" max="9230" width="9" style="113"/>
    <col min="9231" max="9231" width="9" style="113" customWidth="1"/>
    <col min="9232" max="9472" width="9" style="113"/>
    <col min="9473" max="9473" width="9.08984375" style="113" customWidth="1"/>
    <col min="9474" max="9474" width="2.36328125" style="113" customWidth="1"/>
    <col min="9475" max="9475" width="18" style="113" customWidth="1"/>
    <col min="9476" max="9476" width="13.6328125" style="113" customWidth="1"/>
    <col min="9477" max="9477" width="13.453125" style="113" customWidth="1"/>
    <col min="9478" max="9479" width="13.6328125" style="113" customWidth="1"/>
    <col min="9480" max="9481" width="13.453125" style="113" customWidth="1"/>
    <col min="9482" max="9482" width="13.6328125" style="113" customWidth="1"/>
    <col min="9483" max="9483" width="13.453125" style="113" customWidth="1"/>
    <col min="9484" max="9484" width="13" style="113" customWidth="1"/>
    <col min="9485" max="9486" width="9" style="113"/>
    <col min="9487" max="9487" width="9" style="113" customWidth="1"/>
    <col min="9488" max="9728" width="9" style="113"/>
    <col min="9729" max="9729" width="9.08984375" style="113" customWidth="1"/>
    <col min="9730" max="9730" width="2.36328125" style="113" customWidth="1"/>
    <col min="9731" max="9731" width="18" style="113" customWidth="1"/>
    <col min="9732" max="9732" width="13.6328125" style="113" customWidth="1"/>
    <col min="9733" max="9733" width="13.453125" style="113" customWidth="1"/>
    <col min="9734" max="9735" width="13.6328125" style="113" customWidth="1"/>
    <col min="9736" max="9737" width="13.453125" style="113" customWidth="1"/>
    <col min="9738" max="9738" width="13.6328125" style="113" customWidth="1"/>
    <col min="9739" max="9739" width="13.453125" style="113" customWidth="1"/>
    <col min="9740" max="9740" width="13" style="113" customWidth="1"/>
    <col min="9741" max="9742" width="9" style="113"/>
    <col min="9743" max="9743" width="9" style="113" customWidth="1"/>
    <col min="9744" max="9984" width="9" style="113"/>
    <col min="9985" max="9985" width="9.08984375" style="113" customWidth="1"/>
    <col min="9986" max="9986" width="2.36328125" style="113" customWidth="1"/>
    <col min="9987" max="9987" width="18" style="113" customWidth="1"/>
    <col min="9988" max="9988" width="13.6328125" style="113" customWidth="1"/>
    <col min="9989" max="9989" width="13.453125" style="113" customWidth="1"/>
    <col min="9990" max="9991" width="13.6328125" style="113" customWidth="1"/>
    <col min="9992" max="9993" width="13.453125" style="113" customWidth="1"/>
    <col min="9994" max="9994" width="13.6328125" style="113" customWidth="1"/>
    <col min="9995" max="9995" width="13.453125" style="113" customWidth="1"/>
    <col min="9996" max="9996" width="13" style="113" customWidth="1"/>
    <col min="9997" max="9998" width="9" style="113"/>
    <col min="9999" max="9999" width="9" style="113" customWidth="1"/>
    <col min="10000" max="10240" width="9" style="113"/>
    <col min="10241" max="10241" width="9.08984375" style="113" customWidth="1"/>
    <col min="10242" max="10242" width="2.36328125" style="113" customWidth="1"/>
    <col min="10243" max="10243" width="18" style="113" customWidth="1"/>
    <col min="10244" max="10244" width="13.6328125" style="113" customWidth="1"/>
    <col min="10245" max="10245" width="13.453125" style="113" customWidth="1"/>
    <col min="10246" max="10247" width="13.6328125" style="113" customWidth="1"/>
    <col min="10248" max="10249" width="13.453125" style="113" customWidth="1"/>
    <col min="10250" max="10250" width="13.6328125" style="113" customWidth="1"/>
    <col min="10251" max="10251" width="13.453125" style="113" customWidth="1"/>
    <col min="10252" max="10252" width="13" style="113" customWidth="1"/>
    <col min="10253" max="10254" width="9" style="113"/>
    <col min="10255" max="10255" width="9" style="113" customWidth="1"/>
    <col min="10256" max="10496" width="9" style="113"/>
    <col min="10497" max="10497" width="9.08984375" style="113" customWidth="1"/>
    <col min="10498" max="10498" width="2.36328125" style="113" customWidth="1"/>
    <col min="10499" max="10499" width="18" style="113" customWidth="1"/>
    <col min="10500" max="10500" width="13.6328125" style="113" customWidth="1"/>
    <col min="10501" max="10501" width="13.453125" style="113" customWidth="1"/>
    <col min="10502" max="10503" width="13.6328125" style="113" customWidth="1"/>
    <col min="10504" max="10505" width="13.453125" style="113" customWidth="1"/>
    <col min="10506" max="10506" width="13.6328125" style="113" customWidth="1"/>
    <col min="10507" max="10507" width="13.453125" style="113" customWidth="1"/>
    <col min="10508" max="10508" width="13" style="113" customWidth="1"/>
    <col min="10509" max="10510" width="9" style="113"/>
    <col min="10511" max="10511" width="9" style="113" customWidth="1"/>
    <col min="10512" max="10752" width="9" style="113"/>
    <col min="10753" max="10753" width="9.08984375" style="113" customWidth="1"/>
    <col min="10754" max="10754" width="2.36328125" style="113" customWidth="1"/>
    <col min="10755" max="10755" width="18" style="113" customWidth="1"/>
    <col min="10756" max="10756" width="13.6328125" style="113" customWidth="1"/>
    <col min="10757" max="10757" width="13.453125" style="113" customWidth="1"/>
    <col min="10758" max="10759" width="13.6328125" style="113" customWidth="1"/>
    <col min="10760" max="10761" width="13.453125" style="113" customWidth="1"/>
    <col min="10762" max="10762" width="13.6328125" style="113" customWidth="1"/>
    <col min="10763" max="10763" width="13.453125" style="113" customWidth="1"/>
    <col min="10764" max="10764" width="13" style="113" customWidth="1"/>
    <col min="10765" max="10766" width="9" style="113"/>
    <col min="10767" max="10767" width="9" style="113" customWidth="1"/>
    <col min="10768" max="11008" width="9" style="113"/>
    <col min="11009" max="11009" width="9.08984375" style="113" customWidth="1"/>
    <col min="11010" max="11010" width="2.36328125" style="113" customWidth="1"/>
    <col min="11011" max="11011" width="18" style="113" customWidth="1"/>
    <col min="11012" max="11012" width="13.6328125" style="113" customWidth="1"/>
    <col min="11013" max="11013" width="13.453125" style="113" customWidth="1"/>
    <col min="11014" max="11015" width="13.6328125" style="113" customWidth="1"/>
    <col min="11016" max="11017" width="13.453125" style="113" customWidth="1"/>
    <col min="11018" max="11018" width="13.6328125" style="113" customWidth="1"/>
    <col min="11019" max="11019" width="13.453125" style="113" customWidth="1"/>
    <col min="11020" max="11020" width="13" style="113" customWidth="1"/>
    <col min="11021" max="11022" width="9" style="113"/>
    <col min="11023" max="11023" width="9" style="113" customWidth="1"/>
    <col min="11024" max="11264" width="9" style="113"/>
    <col min="11265" max="11265" width="9.08984375" style="113" customWidth="1"/>
    <col min="11266" max="11266" width="2.36328125" style="113" customWidth="1"/>
    <col min="11267" max="11267" width="18" style="113" customWidth="1"/>
    <col min="11268" max="11268" width="13.6328125" style="113" customWidth="1"/>
    <col min="11269" max="11269" width="13.453125" style="113" customWidth="1"/>
    <col min="11270" max="11271" width="13.6328125" style="113" customWidth="1"/>
    <col min="11272" max="11273" width="13.453125" style="113" customWidth="1"/>
    <col min="11274" max="11274" width="13.6328125" style="113" customWidth="1"/>
    <col min="11275" max="11275" width="13.453125" style="113" customWidth="1"/>
    <col min="11276" max="11276" width="13" style="113" customWidth="1"/>
    <col min="11277" max="11278" width="9" style="113"/>
    <col min="11279" max="11279" width="9" style="113" customWidth="1"/>
    <col min="11280" max="11520" width="9" style="113"/>
    <col min="11521" max="11521" width="9.08984375" style="113" customWidth="1"/>
    <col min="11522" max="11522" width="2.36328125" style="113" customWidth="1"/>
    <col min="11523" max="11523" width="18" style="113" customWidth="1"/>
    <col min="11524" max="11524" width="13.6328125" style="113" customWidth="1"/>
    <col min="11525" max="11525" width="13.453125" style="113" customWidth="1"/>
    <col min="11526" max="11527" width="13.6328125" style="113" customWidth="1"/>
    <col min="11528" max="11529" width="13.453125" style="113" customWidth="1"/>
    <col min="11530" max="11530" width="13.6328125" style="113" customWidth="1"/>
    <col min="11531" max="11531" width="13.453125" style="113" customWidth="1"/>
    <col min="11532" max="11532" width="13" style="113" customWidth="1"/>
    <col min="11533" max="11534" width="9" style="113"/>
    <col min="11535" max="11535" width="9" style="113" customWidth="1"/>
    <col min="11536" max="11776" width="9" style="113"/>
    <col min="11777" max="11777" width="9.08984375" style="113" customWidth="1"/>
    <col min="11778" max="11778" width="2.36328125" style="113" customWidth="1"/>
    <col min="11779" max="11779" width="18" style="113" customWidth="1"/>
    <col min="11780" max="11780" width="13.6328125" style="113" customWidth="1"/>
    <col min="11781" max="11781" width="13.453125" style="113" customWidth="1"/>
    <col min="11782" max="11783" width="13.6328125" style="113" customWidth="1"/>
    <col min="11784" max="11785" width="13.453125" style="113" customWidth="1"/>
    <col min="11786" max="11786" width="13.6328125" style="113" customWidth="1"/>
    <col min="11787" max="11787" width="13.453125" style="113" customWidth="1"/>
    <col min="11788" max="11788" width="13" style="113" customWidth="1"/>
    <col min="11789" max="11790" width="9" style="113"/>
    <col min="11791" max="11791" width="9" style="113" customWidth="1"/>
    <col min="11792" max="12032" width="9" style="113"/>
    <col min="12033" max="12033" width="9.08984375" style="113" customWidth="1"/>
    <col min="12034" max="12034" width="2.36328125" style="113" customWidth="1"/>
    <col min="12035" max="12035" width="18" style="113" customWidth="1"/>
    <col min="12036" max="12036" width="13.6328125" style="113" customWidth="1"/>
    <col min="12037" max="12037" width="13.453125" style="113" customWidth="1"/>
    <col min="12038" max="12039" width="13.6328125" style="113" customWidth="1"/>
    <col min="12040" max="12041" width="13.453125" style="113" customWidth="1"/>
    <col min="12042" max="12042" width="13.6328125" style="113" customWidth="1"/>
    <col min="12043" max="12043" width="13.453125" style="113" customWidth="1"/>
    <col min="12044" max="12044" width="13" style="113" customWidth="1"/>
    <col min="12045" max="12046" width="9" style="113"/>
    <col min="12047" max="12047" width="9" style="113" customWidth="1"/>
    <col min="12048" max="12288" width="9" style="113"/>
    <col min="12289" max="12289" width="9.08984375" style="113" customWidth="1"/>
    <col min="12290" max="12290" width="2.36328125" style="113" customWidth="1"/>
    <col min="12291" max="12291" width="18" style="113" customWidth="1"/>
    <col min="12292" max="12292" width="13.6328125" style="113" customWidth="1"/>
    <col min="12293" max="12293" width="13.453125" style="113" customWidth="1"/>
    <col min="12294" max="12295" width="13.6328125" style="113" customWidth="1"/>
    <col min="12296" max="12297" width="13.453125" style="113" customWidth="1"/>
    <col min="12298" max="12298" width="13.6328125" style="113" customWidth="1"/>
    <col min="12299" max="12299" width="13.453125" style="113" customWidth="1"/>
    <col min="12300" max="12300" width="13" style="113" customWidth="1"/>
    <col min="12301" max="12302" width="9" style="113"/>
    <col min="12303" max="12303" width="9" style="113" customWidth="1"/>
    <col min="12304" max="12544" width="9" style="113"/>
    <col min="12545" max="12545" width="9.08984375" style="113" customWidth="1"/>
    <col min="12546" max="12546" width="2.36328125" style="113" customWidth="1"/>
    <col min="12547" max="12547" width="18" style="113" customWidth="1"/>
    <col min="12548" max="12548" width="13.6328125" style="113" customWidth="1"/>
    <col min="12549" max="12549" width="13.453125" style="113" customWidth="1"/>
    <col min="12550" max="12551" width="13.6328125" style="113" customWidth="1"/>
    <col min="12552" max="12553" width="13.453125" style="113" customWidth="1"/>
    <col min="12554" max="12554" width="13.6328125" style="113" customWidth="1"/>
    <col min="12555" max="12555" width="13.453125" style="113" customWidth="1"/>
    <col min="12556" max="12556" width="13" style="113" customWidth="1"/>
    <col min="12557" max="12558" width="9" style="113"/>
    <col min="12559" max="12559" width="9" style="113" customWidth="1"/>
    <col min="12560" max="12800" width="9" style="113"/>
    <col min="12801" max="12801" width="9.08984375" style="113" customWidth="1"/>
    <col min="12802" max="12802" width="2.36328125" style="113" customWidth="1"/>
    <col min="12803" max="12803" width="18" style="113" customWidth="1"/>
    <col min="12804" max="12804" width="13.6328125" style="113" customWidth="1"/>
    <col min="12805" max="12805" width="13.453125" style="113" customWidth="1"/>
    <col min="12806" max="12807" width="13.6328125" style="113" customWidth="1"/>
    <col min="12808" max="12809" width="13.453125" style="113" customWidth="1"/>
    <col min="12810" max="12810" width="13.6328125" style="113" customWidth="1"/>
    <col min="12811" max="12811" width="13.453125" style="113" customWidth="1"/>
    <col min="12812" max="12812" width="13" style="113" customWidth="1"/>
    <col min="12813" max="12814" width="9" style="113"/>
    <col min="12815" max="12815" width="9" style="113" customWidth="1"/>
    <col min="12816" max="13056" width="9" style="113"/>
    <col min="13057" max="13057" width="9.08984375" style="113" customWidth="1"/>
    <col min="13058" max="13058" width="2.36328125" style="113" customWidth="1"/>
    <col min="13059" max="13059" width="18" style="113" customWidth="1"/>
    <col min="13060" max="13060" width="13.6328125" style="113" customWidth="1"/>
    <col min="13061" max="13061" width="13.453125" style="113" customWidth="1"/>
    <col min="13062" max="13063" width="13.6328125" style="113" customWidth="1"/>
    <col min="13064" max="13065" width="13.453125" style="113" customWidth="1"/>
    <col min="13066" max="13066" width="13.6328125" style="113" customWidth="1"/>
    <col min="13067" max="13067" width="13.453125" style="113" customWidth="1"/>
    <col min="13068" max="13068" width="13" style="113" customWidth="1"/>
    <col min="13069" max="13070" width="9" style="113"/>
    <col min="13071" max="13071" width="9" style="113" customWidth="1"/>
    <col min="13072" max="13312" width="9" style="113"/>
    <col min="13313" max="13313" width="9.08984375" style="113" customWidth="1"/>
    <col min="13314" max="13314" width="2.36328125" style="113" customWidth="1"/>
    <col min="13315" max="13315" width="18" style="113" customWidth="1"/>
    <col min="13316" max="13316" width="13.6328125" style="113" customWidth="1"/>
    <col min="13317" max="13317" width="13.453125" style="113" customWidth="1"/>
    <col min="13318" max="13319" width="13.6328125" style="113" customWidth="1"/>
    <col min="13320" max="13321" width="13.453125" style="113" customWidth="1"/>
    <col min="13322" max="13322" width="13.6328125" style="113" customWidth="1"/>
    <col min="13323" max="13323" width="13.453125" style="113" customWidth="1"/>
    <col min="13324" max="13324" width="13" style="113" customWidth="1"/>
    <col min="13325" max="13326" width="9" style="113"/>
    <col min="13327" max="13327" width="9" style="113" customWidth="1"/>
    <col min="13328" max="13568" width="9" style="113"/>
    <col min="13569" max="13569" width="9.08984375" style="113" customWidth="1"/>
    <col min="13570" max="13570" width="2.36328125" style="113" customWidth="1"/>
    <col min="13571" max="13571" width="18" style="113" customWidth="1"/>
    <col min="13572" max="13572" width="13.6328125" style="113" customWidth="1"/>
    <col min="13573" max="13573" width="13.453125" style="113" customWidth="1"/>
    <col min="13574" max="13575" width="13.6328125" style="113" customWidth="1"/>
    <col min="13576" max="13577" width="13.453125" style="113" customWidth="1"/>
    <col min="13578" max="13578" width="13.6328125" style="113" customWidth="1"/>
    <col min="13579" max="13579" width="13.453125" style="113" customWidth="1"/>
    <col min="13580" max="13580" width="13" style="113" customWidth="1"/>
    <col min="13581" max="13582" width="9" style="113"/>
    <col min="13583" max="13583" width="9" style="113" customWidth="1"/>
    <col min="13584" max="13824" width="9" style="113"/>
    <col min="13825" max="13825" width="9.08984375" style="113" customWidth="1"/>
    <col min="13826" max="13826" width="2.36328125" style="113" customWidth="1"/>
    <col min="13827" max="13827" width="18" style="113" customWidth="1"/>
    <col min="13828" max="13828" width="13.6328125" style="113" customWidth="1"/>
    <col min="13829" max="13829" width="13.453125" style="113" customWidth="1"/>
    <col min="13830" max="13831" width="13.6328125" style="113" customWidth="1"/>
    <col min="13832" max="13833" width="13.453125" style="113" customWidth="1"/>
    <col min="13834" max="13834" width="13.6328125" style="113" customWidth="1"/>
    <col min="13835" max="13835" width="13.453125" style="113" customWidth="1"/>
    <col min="13836" max="13836" width="13" style="113" customWidth="1"/>
    <col min="13837" max="13838" width="9" style="113"/>
    <col min="13839" max="13839" width="9" style="113" customWidth="1"/>
    <col min="13840" max="14080" width="9" style="113"/>
    <col min="14081" max="14081" width="9.08984375" style="113" customWidth="1"/>
    <col min="14082" max="14082" width="2.36328125" style="113" customWidth="1"/>
    <col min="14083" max="14083" width="18" style="113" customWidth="1"/>
    <col min="14084" max="14084" width="13.6328125" style="113" customWidth="1"/>
    <col min="14085" max="14085" width="13.453125" style="113" customWidth="1"/>
    <col min="14086" max="14087" width="13.6328125" style="113" customWidth="1"/>
    <col min="14088" max="14089" width="13.453125" style="113" customWidth="1"/>
    <col min="14090" max="14090" width="13.6328125" style="113" customWidth="1"/>
    <col min="14091" max="14091" width="13.453125" style="113" customWidth="1"/>
    <col min="14092" max="14092" width="13" style="113" customWidth="1"/>
    <col min="14093" max="14094" width="9" style="113"/>
    <col min="14095" max="14095" width="9" style="113" customWidth="1"/>
    <col min="14096" max="14336" width="9" style="113"/>
    <col min="14337" max="14337" width="9.08984375" style="113" customWidth="1"/>
    <col min="14338" max="14338" width="2.36328125" style="113" customWidth="1"/>
    <col min="14339" max="14339" width="18" style="113" customWidth="1"/>
    <col min="14340" max="14340" width="13.6328125" style="113" customWidth="1"/>
    <col min="14341" max="14341" width="13.453125" style="113" customWidth="1"/>
    <col min="14342" max="14343" width="13.6328125" style="113" customWidth="1"/>
    <col min="14344" max="14345" width="13.453125" style="113" customWidth="1"/>
    <col min="14346" max="14346" width="13.6328125" style="113" customWidth="1"/>
    <col min="14347" max="14347" width="13.453125" style="113" customWidth="1"/>
    <col min="14348" max="14348" width="13" style="113" customWidth="1"/>
    <col min="14349" max="14350" width="9" style="113"/>
    <col min="14351" max="14351" width="9" style="113" customWidth="1"/>
    <col min="14352" max="14592" width="9" style="113"/>
    <col min="14593" max="14593" width="9.08984375" style="113" customWidth="1"/>
    <col min="14594" max="14594" width="2.36328125" style="113" customWidth="1"/>
    <col min="14595" max="14595" width="18" style="113" customWidth="1"/>
    <col min="14596" max="14596" width="13.6328125" style="113" customWidth="1"/>
    <col min="14597" max="14597" width="13.453125" style="113" customWidth="1"/>
    <col min="14598" max="14599" width="13.6328125" style="113" customWidth="1"/>
    <col min="14600" max="14601" width="13.453125" style="113" customWidth="1"/>
    <col min="14602" max="14602" width="13.6328125" style="113" customWidth="1"/>
    <col min="14603" max="14603" width="13.453125" style="113" customWidth="1"/>
    <col min="14604" max="14604" width="13" style="113" customWidth="1"/>
    <col min="14605" max="14606" width="9" style="113"/>
    <col min="14607" max="14607" width="9" style="113" customWidth="1"/>
    <col min="14608" max="14848" width="9" style="113"/>
    <col min="14849" max="14849" width="9.08984375" style="113" customWidth="1"/>
    <col min="14850" max="14850" width="2.36328125" style="113" customWidth="1"/>
    <col min="14851" max="14851" width="18" style="113" customWidth="1"/>
    <col min="14852" max="14852" width="13.6328125" style="113" customWidth="1"/>
    <col min="14853" max="14853" width="13.453125" style="113" customWidth="1"/>
    <col min="14854" max="14855" width="13.6328125" style="113" customWidth="1"/>
    <col min="14856" max="14857" width="13.453125" style="113" customWidth="1"/>
    <col min="14858" max="14858" width="13.6328125" style="113" customWidth="1"/>
    <col min="14859" max="14859" width="13.453125" style="113" customWidth="1"/>
    <col min="14860" max="14860" width="13" style="113" customWidth="1"/>
    <col min="14861" max="14862" width="9" style="113"/>
    <col min="14863" max="14863" width="9" style="113" customWidth="1"/>
    <col min="14864" max="15104" width="9" style="113"/>
    <col min="15105" max="15105" width="9.08984375" style="113" customWidth="1"/>
    <col min="15106" max="15106" width="2.36328125" style="113" customWidth="1"/>
    <col min="15107" max="15107" width="18" style="113" customWidth="1"/>
    <col min="15108" max="15108" width="13.6328125" style="113" customWidth="1"/>
    <col min="15109" max="15109" width="13.453125" style="113" customWidth="1"/>
    <col min="15110" max="15111" width="13.6328125" style="113" customWidth="1"/>
    <col min="15112" max="15113" width="13.453125" style="113" customWidth="1"/>
    <col min="15114" max="15114" width="13.6328125" style="113" customWidth="1"/>
    <col min="15115" max="15115" width="13.453125" style="113" customWidth="1"/>
    <col min="15116" max="15116" width="13" style="113" customWidth="1"/>
    <col min="15117" max="15118" width="9" style="113"/>
    <col min="15119" max="15119" width="9" style="113" customWidth="1"/>
    <col min="15120" max="15360" width="9" style="113"/>
    <col min="15361" max="15361" width="9.08984375" style="113" customWidth="1"/>
    <col min="15362" max="15362" width="2.36328125" style="113" customWidth="1"/>
    <col min="15363" max="15363" width="18" style="113" customWidth="1"/>
    <col min="15364" max="15364" width="13.6328125" style="113" customWidth="1"/>
    <col min="15365" max="15365" width="13.453125" style="113" customWidth="1"/>
    <col min="15366" max="15367" width="13.6328125" style="113" customWidth="1"/>
    <col min="15368" max="15369" width="13.453125" style="113" customWidth="1"/>
    <col min="15370" max="15370" width="13.6328125" style="113" customWidth="1"/>
    <col min="15371" max="15371" width="13.453125" style="113" customWidth="1"/>
    <col min="15372" max="15372" width="13" style="113" customWidth="1"/>
    <col min="15373" max="15374" width="9" style="113"/>
    <col min="15375" max="15375" width="9" style="113" customWidth="1"/>
    <col min="15376" max="15616" width="9" style="113"/>
    <col min="15617" max="15617" width="9.08984375" style="113" customWidth="1"/>
    <col min="15618" max="15618" width="2.36328125" style="113" customWidth="1"/>
    <col min="15619" max="15619" width="18" style="113" customWidth="1"/>
    <col min="15620" max="15620" width="13.6328125" style="113" customWidth="1"/>
    <col min="15621" max="15621" width="13.453125" style="113" customWidth="1"/>
    <col min="15622" max="15623" width="13.6328125" style="113" customWidth="1"/>
    <col min="15624" max="15625" width="13.453125" style="113" customWidth="1"/>
    <col min="15626" max="15626" width="13.6328125" style="113" customWidth="1"/>
    <col min="15627" max="15627" width="13.453125" style="113" customWidth="1"/>
    <col min="15628" max="15628" width="13" style="113" customWidth="1"/>
    <col min="15629" max="15630" width="9" style="113"/>
    <col min="15631" max="15631" width="9" style="113" customWidth="1"/>
    <col min="15632" max="15872" width="9" style="113"/>
    <col min="15873" max="15873" width="9.08984375" style="113" customWidth="1"/>
    <col min="15874" max="15874" width="2.36328125" style="113" customWidth="1"/>
    <col min="15875" max="15875" width="18" style="113" customWidth="1"/>
    <col min="15876" max="15876" width="13.6328125" style="113" customWidth="1"/>
    <col min="15877" max="15877" width="13.453125" style="113" customWidth="1"/>
    <col min="15878" max="15879" width="13.6328125" style="113" customWidth="1"/>
    <col min="15880" max="15881" width="13.453125" style="113" customWidth="1"/>
    <col min="15882" max="15882" width="13.6328125" style="113" customWidth="1"/>
    <col min="15883" max="15883" width="13.453125" style="113" customWidth="1"/>
    <col min="15884" max="15884" width="13" style="113" customWidth="1"/>
    <col min="15885" max="15886" width="9" style="113"/>
    <col min="15887" max="15887" width="9" style="113" customWidth="1"/>
    <col min="15888" max="16128" width="9" style="113"/>
    <col min="16129" max="16129" width="9.08984375" style="113" customWidth="1"/>
    <col min="16130" max="16130" width="2.36328125" style="113" customWidth="1"/>
    <col min="16131" max="16131" width="18" style="113" customWidth="1"/>
    <col min="16132" max="16132" width="13.6328125" style="113" customWidth="1"/>
    <col min="16133" max="16133" width="13.453125" style="113" customWidth="1"/>
    <col min="16134" max="16135" width="13.6328125" style="113" customWidth="1"/>
    <col min="16136" max="16137" width="13.453125" style="113" customWidth="1"/>
    <col min="16138" max="16138" width="13.6328125" style="113" customWidth="1"/>
    <col min="16139" max="16139" width="13.453125" style="113" customWidth="1"/>
    <col min="16140" max="16140" width="13" style="113" customWidth="1"/>
    <col min="16141" max="16142" width="9" style="113"/>
    <col min="16143" max="16143" width="9" style="113" customWidth="1"/>
    <col min="16144" max="16384" width="9" style="113"/>
  </cols>
  <sheetData>
    <row r="1" spans="1:12" ht="17.25" customHeight="1">
      <c r="A1" s="3525" t="s">
        <v>279</v>
      </c>
      <c r="B1" s="3525"/>
      <c r="C1" s="3525"/>
      <c r="D1" s="3525"/>
      <c r="E1" s="3525"/>
      <c r="F1" s="3525"/>
      <c r="G1" s="3525"/>
      <c r="H1" s="3525"/>
      <c r="I1" s="3525"/>
      <c r="J1" s="3525"/>
      <c r="K1" s="3525"/>
      <c r="L1" s="3525"/>
    </row>
    <row r="2" spans="1:12" ht="19.5" thickBot="1">
      <c r="A2" s="3507" t="s">
        <v>431</v>
      </c>
      <c r="B2" s="3507"/>
      <c r="C2" s="3507"/>
      <c r="D2" s="3507"/>
      <c r="E2" s="3507"/>
      <c r="F2" s="3507"/>
      <c r="G2" s="3507"/>
      <c r="H2" s="3507"/>
      <c r="I2" s="3507"/>
      <c r="J2" s="3507"/>
      <c r="K2" s="3507"/>
      <c r="L2" s="3507"/>
    </row>
    <row r="3" spans="1:12" ht="30" customHeight="1" thickBot="1">
      <c r="A3" s="2919" t="s">
        <v>297</v>
      </c>
      <c r="B3" s="2920"/>
      <c r="C3" s="3508"/>
      <c r="D3" s="3509" t="s">
        <v>313</v>
      </c>
      <c r="E3" s="3510"/>
      <c r="F3" s="3510"/>
      <c r="G3" s="3510"/>
      <c r="H3" s="3510"/>
      <c r="I3" s="3510"/>
      <c r="J3" s="3510"/>
      <c r="K3" s="3510"/>
      <c r="L3" s="3511"/>
    </row>
    <row r="4" spans="1:12" ht="30" customHeight="1">
      <c r="A4" s="3512" t="s">
        <v>298</v>
      </c>
      <c r="B4" s="3513"/>
      <c r="C4" s="3514"/>
      <c r="D4" s="3515" t="s">
        <v>400</v>
      </c>
      <c r="E4" s="3516"/>
      <c r="F4" s="3516"/>
      <c r="G4" s="3516"/>
      <c r="H4" s="3516"/>
      <c r="I4" s="3516"/>
      <c r="J4" s="3516"/>
      <c r="K4" s="3516"/>
      <c r="L4" s="3517"/>
    </row>
    <row r="5" spans="1:12" ht="30" customHeight="1">
      <c r="A5" s="2899" t="s">
        <v>129</v>
      </c>
      <c r="B5" s="2900"/>
      <c r="C5" s="3519"/>
      <c r="D5" s="3515" t="s">
        <v>314</v>
      </c>
      <c r="E5" s="3516"/>
      <c r="F5" s="3516"/>
      <c r="G5" s="3516"/>
      <c r="H5" s="3516"/>
      <c r="I5" s="3516"/>
      <c r="J5" s="3516"/>
      <c r="K5" s="3516"/>
      <c r="L5" s="3517"/>
    </row>
    <row r="6" spans="1:12" ht="30" customHeight="1">
      <c r="A6" s="2904" t="s">
        <v>130</v>
      </c>
      <c r="B6" s="2905"/>
      <c r="C6" s="150" t="s">
        <v>131</v>
      </c>
      <c r="D6" s="3520" t="s">
        <v>315</v>
      </c>
      <c r="E6" s="3521"/>
      <c r="F6" s="3521"/>
      <c r="G6" s="3522"/>
      <c r="H6" s="3523" t="s">
        <v>132</v>
      </c>
      <c r="I6" s="3490" t="s">
        <v>316</v>
      </c>
      <c r="J6" s="3491"/>
      <c r="K6" s="3491"/>
      <c r="L6" s="3492"/>
    </row>
    <row r="7" spans="1:12" ht="30" customHeight="1" thickBot="1">
      <c r="A7" s="2906"/>
      <c r="B7" s="2907"/>
      <c r="C7" s="418" t="s">
        <v>133</v>
      </c>
      <c r="D7" s="3493" t="s">
        <v>315</v>
      </c>
      <c r="E7" s="3494"/>
      <c r="F7" s="3494"/>
      <c r="G7" s="3495"/>
      <c r="H7" s="3524"/>
      <c r="I7" s="3490"/>
      <c r="J7" s="3491"/>
      <c r="K7" s="3491"/>
      <c r="L7" s="3492"/>
    </row>
    <row r="8" spans="1:12" ht="30" customHeight="1" thickTop="1" thickBot="1">
      <c r="A8" s="2875" t="s">
        <v>299</v>
      </c>
      <c r="B8" s="119">
        <v>1</v>
      </c>
      <c r="C8" s="417" t="s">
        <v>212</v>
      </c>
      <c r="D8" s="3478" t="s">
        <v>391</v>
      </c>
      <c r="E8" s="3479"/>
      <c r="F8" s="3479"/>
      <c r="G8" s="3479"/>
      <c r="H8" s="3479"/>
      <c r="I8" s="3479"/>
      <c r="J8" s="3479"/>
      <c r="K8" s="3479"/>
      <c r="L8" s="3480"/>
    </row>
    <row r="9" spans="1:12" ht="30" customHeight="1">
      <c r="A9" s="2864"/>
      <c r="B9" s="2878">
        <v>2</v>
      </c>
      <c r="C9" s="3498" t="s">
        <v>300</v>
      </c>
      <c r="D9" s="3499" t="s">
        <v>301</v>
      </c>
      <c r="E9" s="3500"/>
      <c r="F9" s="3503" t="s">
        <v>789</v>
      </c>
      <c r="G9" s="2882" t="s">
        <v>303</v>
      </c>
      <c r="H9" s="2883"/>
      <c r="I9" s="2883"/>
      <c r="J9" s="2883"/>
      <c r="K9" s="2884"/>
      <c r="L9" s="3505" t="s">
        <v>788</v>
      </c>
    </row>
    <row r="10" spans="1:12" ht="30" customHeight="1">
      <c r="A10" s="2864"/>
      <c r="B10" s="2878"/>
      <c r="C10" s="3498"/>
      <c r="D10" s="3501"/>
      <c r="E10" s="3502"/>
      <c r="F10" s="3504"/>
      <c r="G10" s="122" t="s">
        <v>393</v>
      </c>
      <c r="H10" s="123" t="s">
        <v>394</v>
      </c>
      <c r="I10" s="416" t="s">
        <v>395</v>
      </c>
      <c r="J10" s="415" t="s">
        <v>807</v>
      </c>
      <c r="K10" s="414" t="s">
        <v>786</v>
      </c>
      <c r="L10" s="3506"/>
    </row>
    <row r="11" spans="1:12" ht="28" customHeight="1">
      <c r="A11" s="2864"/>
      <c r="B11" s="2878"/>
      <c r="C11" s="3498"/>
      <c r="D11" s="3496" t="s">
        <v>340</v>
      </c>
      <c r="E11" s="3497"/>
      <c r="F11" s="154">
        <v>5</v>
      </c>
      <c r="G11" s="155">
        <v>5</v>
      </c>
      <c r="H11" s="156"/>
      <c r="I11" s="413"/>
      <c r="J11" s="412"/>
      <c r="K11" s="411"/>
      <c r="L11" s="404" t="s">
        <v>318</v>
      </c>
    </row>
    <row r="12" spans="1:12" ht="28" customHeight="1">
      <c r="A12" s="2864"/>
      <c r="B12" s="2878"/>
      <c r="C12" s="3498"/>
      <c r="D12" s="3496" t="s">
        <v>343</v>
      </c>
      <c r="E12" s="3497"/>
      <c r="F12" s="154">
        <v>6</v>
      </c>
      <c r="G12" s="155"/>
      <c r="H12" s="156">
        <v>6</v>
      </c>
      <c r="I12" s="413"/>
      <c r="J12" s="412"/>
      <c r="K12" s="411"/>
      <c r="L12" s="404" t="s">
        <v>321</v>
      </c>
    </row>
    <row r="13" spans="1:12" ht="28" customHeight="1">
      <c r="A13" s="2864"/>
      <c r="B13" s="2878"/>
      <c r="C13" s="3498"/>
      <c r="D13" s="3496" t="s">
        <v>345</v>
      </c>
      <c r="E13" s="3497"/>
      <c r="F13" s="154">
        <v>4</v>
      </c>
      <c r="G13" s="155"/>
      <c r="H13" s="156"/>
      <c r="I13" s="413">
        <v>4</v>
      </c>
      <c r="J13" s="412"/>
      <c r="K13" s="411"/>
      <c r="L13" s="404" t="s">
        <v>321</v>
      </c>
    </row>
    <row r="14" spans="1:12" ht="28" customHeight="1">
      <c r="A14" s="2864"/>
      <c r="B14" s="2878"/>
      <c r="C14" s="3498"/>
      <c r="D14" s="3496" t="s">
        <v>818</v>
      </c>
      <c r="E14" s="3518"/>
      <c r="F14" s="410">
        <v>5</v>
      </c>
      <c r="G14" s="409"/>
      <c r="H14" s="408"/>
      <c r="I14" s="407"/>
      <c r="J14" s="406">
        <v>5</v>
      </c>
      <c r="K14" s="411"/>
      <c r="L14" s="404" t="s">
        <v>321</v>
      </c>
    </row>
    <row r="15" spans="1:12" ht="28" customHeight="1">
      <c r="A15" s="2864"/>
      <c r="B15" s="2878"/>
      <c r="C15" s="3498"/>
      <c r="D15" s="3496" t="s">
        <v>806</v>
      </c>
      <c r="E15" s="3518"/>
      <c r="F15" s="410">
        <v>4</v>
      </c>
      <c r="G15" s="409"/>
      <c r="H15" s="408"/>
      <c r="I15" s="407"/>
      <c r="J15" s="406">
        <v>1</v>
      </c>
      <c r="K15" s="405">
        <v>3</v>
      </c>
      <c r="L15" s="404" t="s">
        <v>321</v>
      </c>
    </row>
    <row r="16" spans="1:12" ht="30" customHeight="1" thickBot="1">
      <c r="A16" s="2864"/>
      <c r="B16" s="2878"/>
      <c r="C16" s="3498"/>
      <c r="D16" s="3458" t="s">
        <v>62</v>
      </c>
      <c r="E16" s="3459"/>
      <c r="F16" s="403">
        <v>24</v>
      </c>
      <c r="G16" s="402">
        <v>5</v>
      </c>
      <c r="H16" s="401">
        <v>5</v>
      </c>
      <c r="I16" s="400">
        <v>5</v>
      </c>
      <c r="J16" s="399">
        <v>5</v>
      </c>
      <c r="K16" s="398">
        <v>4</v>
      </c>
      <c r="L16" s="397"/>
    </row>
    <row r="17" spans="1:12" ht="30" customHeight="1">
      <c r="A17" s="2864"/>
      <c r="B17" s="3454">
        <v>3</v>
      </c>
      <c r="C17" s="3461" t="s">
        <v>785</v>
      </c>
      <c r="D17" s="228" t="s">
        <v>304</v>
      </c>
      <c r="E17" s="3464" t="s">
        <v>340</v>
      </c>
      <c r="F17" s="3465"/>
      <c r="G17" s="3465"/>
      <c r="H17" s="3465"/>
      <c r="I17" s="3465"/>
      <c r="J17" s="3465"/>
      <c r="K17" s="3465"/>
      <c r="L17" s="3466"/>
    </row>
    <row r="18" spans="1:12" ht="30" customHeight="1">
      <c r="A18" s="2864"/>
      <c r="B18" s="3460"/>
      <c r="C18" s="3462"/>
      <c r="D18" s="228" t="s">
        <v>305</v>
      </c>
      <c r="E18" s="3426" t="s">
        <v>343</v>
      </c>
      <c r="F18" s="3427"/>
      <c r="G18" s="3427"/>
      <c r="H18" s="3427"/>
      <c r="I18" s="3427"/>
      <c r="J18" s="3427"/>
      <c r="K18" s="3427"/>
      <c r="L18" s="3428"/>
    </row>
    <row r="19" spans="1:12" ht="30" customHeight="1">
      <c r="A19" s="2864"/>
      <c r="B19" s="3460"/>
      <c r="C19" s="3462"/>
      <c r="D19" s="228" t="s">
        <v>306</v>
      </c>
      <c r="E19" s="3426" t="s">
        <v>345</v>
      </c>
      <c r="F19" s="3427"/>
      <c r="G19" s="3427"/>
      <c r="H19" s="3427"/>
      <c r="I19" s="3427"/>
      <c r="J19" s="3427"/>
      <c r="K19" s="3427"/>
      <c r="L19" s="3428"/>
    </row>
    <row r="20" spans="1:12" ht="30" customHeight="1">
      <c r="A20" s="2864"/>
      <c r="B20" s="3460"/>
      <c r="C20" s="3462"/>
      <c r="D20" s="228" t="s">
        <v>784</v>
      </c>
      <c r="E20" s="3426" t="s">
        <v>434</v>
      </c>
      <c r="F20" s="3427"/>
      <c r="G20" s="3427"/>
      <c r="H20" s="3427"/>
      <c r="I20" s="3427"/>
      <c r="J20" s="3427"/>
      <c r="K20" s="3427"/>
      <c r="L20" s="3428"/>
    </row>
    <row r="21" spans="1:12" ht="30" customHeight="1">
      <c r="A21" s="2864"/>
      <c r="B21" s="3455"/>
      <c r="C21" s="3463"/>
      <c r="D21" s="228" t="s">
        <v>783</v>
      </c>
      <c r="E21" s="3426" t="s">
        <v>435</v>
      </c>
      <c r="F21" s="3427"/>
      <c r="G21" s="3427"/>
      <c r="H21" s="3427"/>
      <c r="I21" s="3427"/>
      <c r="J21" s="3427"/>
      <c r="K21" s="3427"/>
      <c r="L21" s="3428"/>
    </row>
    <row r="22" spans="1:12" ht="30" customHeight="1">
      <c r="A22" s="2864"/>
      <c r="B22" s="3454">
        <v>4</v>
      </c>
      <c r="C22" s="3475" t="s">
        <v>307</v>
      </c>
      <c r="D22" s="228" t="s">
        <v>304</v>
      </c>
      <c r="E22" s="3426" t="s">
        <v>803</v>
      </c>
      <c r="F22" s="3427"/>
      <c r="G22" s="3427"/>
      <c r="H22" s="3427"/>
      <c r="I22" s="3427"/>
      <c r="J22" s="3427"/>
      <c r="K22" s="3427"/>
      <c r="L22" s="3428"/>
    </row>
    <row r="23" spans="1:12" ht="30" customHeight="1">
      <c r="A23" s="2864"/>
      <c r="B23" s="3460"/>
      <c r="C23" s="3476"/>
      <c r="D23" s="228" t="s">
        <v>305</v>
      </c>
      <c r="E23" s="3426" t="s">
        <v>803</v>
      </c>
      <c r="F23" s="3427"/>
      <c r="G23" s="3427"/>
      <c r="H23" s="3427"/>
      <c r="I23" s="3427"/>
      <c r="J23" s="3427"/>
      <c r="K23" s="3427"/>
      <c r="L23" s="3428"/>
    </row>
    <row r="24" spans="1:12" ht="30" customHeight="1">
      <c r="A24" s="2864"/>
      <c r="B24" s="3460"/>
      <c r="C24" s="3476"/>
      <c r="D24" s="228" t="s">
        <v>306</v>
      </c>
      <c r="E24" s="3426" t="s">
        <v>803</v>
      </c>
      <c r="F24" s="3427"/>
      <c r="G24" s="3427"/>
      <c r="H24" s="3427"/>
      <c r="I24" s="3427"/>
      <c r="J24" s="3427"/>
      <c r="K24" s="3427"/>
      <c r="L24" s="3428"/>
    </row>
    <row r="25" spans="1:12" ht="30" customHeight="1">
      <c r="A25" s="2864"/>
      <c r="B25" s="3460"/>
      <c r="C25" s="3476"/>
      <c r="D25" s="228" t="s">
        <v>784</v>
      </c>
      <c r="E25" s="3426" t="s">
        <v>805</v>
      </c>
      <c r="F25" s="3427"/>
      <c r="G25" s="3427"/>
      <c r="H25" s="3427"/>
      <c r="I25" s="3427"/>
      <c r="J25" s="3427"/>
      <c r="K25" s="3427"/>
      <c r="L25" s="3428"/>
    </row>
    <row r="26" spans="1:12" ht="30" customHeight="1">
      <c r="A26" s="2864"/>
      <c r="B26" s="3455"/>
      <c r="C26" s="3477"/>
      <c r="D26" s="228" t="s">
        <v>783</v>
      </c>
      <c r="E26" s="3426" t="s">
        <v>803</v>
      </c>
      <c r="F26" s="3427"/>
      <c r="G26" s="3427"/>
      <c r="H26" s="3427"/>
      <c r="I26" s="3427"/>
      <c r="J26" s="3427"/>
      <c r="K26" s="3427"/>
      <c r="L26" s="3428"/>
    </row>
    <row r="27" spans="1:12" ht="30" customHeight="1">
      <c r="A27" s="2864"/>
      <c r="B27" s="3454">
        <v>5</v>
      </c>
      <c r="C27" s="3475" t="s">
        <v>308</v>
      </c>
      <c r="D27" s="228" t="s">
        <v>304</v>
      </c>
      <c r="E27" s="3426" t="s">
        <v>803</v>
      </c>
      <c r="F27" s="3427"/>
      <c r="G27" s="3427"/>
      <c r="H27" s="3427"/>
      <c r="I27" s="3427"/>
      <c r="J27" s="3427"/>
      <c r="K27" s="3427"/>
      <c r="L27" s="3428"/>
    </row>
    <row r="28" spans="1:12" ht="30" customHeight="1">
      <c r="A28" s="2864"/>
      <c r="B28" s="3460"/>
      <c r="C28" s="3476"/>
      <c r="D28" s="228" t="s">
        <v>305</v>
      </c>
      <c r="E28" s="3426" t="s">
        <v>803</v>
      </c>
      <c r="F28" s="3427"/>
      <c r="G28" s="3427"/>
      <c r="H28" s="3427"/>
      <c r="I28" s="3427"/>
      <c r="J28" s="3427"/>
      <c r="K28" s="3427"/>
      <c r="L28" s="3428"/>
    </row>
    <row r="29" spans="1:12" ht="30" customHeight="1">
      <c r="A29" s="2864"/>
      <c r="B29" s="3460"/>
      <c r="C29" s="3476"/>
      <c r="D29" s="228" t="s">
        <v>306</v>
      </c>
      <c r="E29" s="3426" t="s">
        <v>803</v>
      </c>
      <c r="F29" s="3427"/>
      <c r="G29" s="3427"/>
      <c r="H29" s="3427"/>
      <c r="I29" s="3427"/>
      <c r="J29" s="3427"/>
      <c r="K29" s="3427"/>
      <c r="L29" s="3428"/>
    </row>
    <row r="30" spans="1:12" ht="30" customHeight="1">
      <c r="A30" s="2864"/>
      <c r="B30" s="3460"/>
      <c r="C30" s="3476"/>
      <c r="D30" s="228" t="s">
        <v>784</v>
      </c>
      <c r="E30" s="3426" t="s">
        <v>804</v>
      </c>
      <c r="F30" s="3427"/>
      <c r="G30" s="3427"/>
      <c r="H30" s="3427"/>
      <c r="I30" s="3427"/>
      <c r="J30" s="3427"/>
      <c r="K30" s="3427"/>
      <c r="L30" s="3428"/>
    </row>
    <row r="31" spans="1:12" ht="30" customHeight="1">
      <c r="A31" s="2864"/>
      <c r="B31" s="3455"/>
      <c r="C31" s="3477"/>
      <c r="D31" s="228" t="s">
        <v>783</v>
      </c>
      <c r="E31" s="3426" t="s">
        <v>803</v>
      </c>
      <c r="F31" s="3427"/>
      <c r="G31" s="3427"/>
      <c r="H31" s="3427"/>
      <c r="I31" s="3427"/>
      <c r="J31" s="3427"/>
      <c r="K31" s="3427"/>
      <c r="L31" s="3428"/>
    </row>
    <row r="32" spans="1:12" ht="19.5" customHeight="1">
      <c r="A32" s="2864"/>
      <c r="B32" s="2878">
        <v>6</v>
      </c>
      <c r="C32" s="3467" t="s">
        <v>309</v>
      </c>
      <c r="D32" s="3440" t="s">
        <v>322</v>
      </c>
      <c r="E32" s="3441"/>
      <c r="F32" s="3441"/>
      <c r="G32" s="3441"/>
      <c r="H32" s="3441"/>
      <c r="I32" s="3441"/>
      <c r="J32" s="3441"/>
      <c r="K32" s="3441"/>
      <c r="L32" s="3442"/>
    </row>
    <row r="33" spans="1:12" ht="19.5" customHeight="1">
      <c r="A33" s="2864"/>
      <c r="B33" s="2878"/>
      <c r="C33" s="3467"/>
      <c r="D33" s="3481"/>
      <c r="E33" s="3482"/>
      <c r="F33" s="3482"/>
      <c r="G33" s="3482"/>
      <c r="H33" s="3482"/>
      <c r="I33" s="3482"/>
      <c r="J33" s="3482"/>
      <c r="K33" s="3482"/>
      <c r="L33" s="3483"/>
    </row>
    <row r="34" spans="1:12" ht="19.5" customHeight="1">
      <c r="A34" s="2864"/>
      <c r="B34" s="3484">
        <v>7</v>
      </c>
      <c r="C34" s="3485" t="s">
        <v>200</v>
      </c>
      <c r="D34" s="3487"/>
      <c r="E34" s="3488"/>
      <c r="F34" s="3488"/>
      <c r="G34" s="3488"/>
      <c r="H34" s="3488"/>
      <c r="I34" s="3488"/>
      <c r="J34" s="3488"/>
      <c r="K34" s="3488"/>
      <c r="L34" s="3489"/>
    </row>
    <row r="35" spans="1:12" ht="19.5" customHeight="1" thickBot="1">
      <c r="A35" s="2865"/>
      <c r="B35" s="3484"/>
      <c r="C35" s="3486"/>
      <c r="D35" s="3487"/>
      <c r="E35" s="3488"/>
      <c r="F35" s="3488"/>
      <c r="G35" s="3488"/>
      <c r="H35" s="3488"/>
      <c r="I35" s="3488"/>
      <c r="J35" s="3488"/>
      <c r="K35" s="3488"/>
      <c r="L35" s="3489"/>
    </row>
    <row r="36" spans="1:12" ht="36" customHeight="1">
      <c r="A36" s="3450" t="s">
        <v>310</v>
      </c>
      <c r="B36" s="99">
        <v>1</v>
      </c>
      <c r="C36" s="151" t="s">
        <v>432</v>
      </c>
      <c r="D36" s="3453" t="s">
        <v>817</v>
      </c>
      <c r="E36" s="3453"/>
      <c r="F36" s="3453" t="s">
        <v>816</v>
      </c>
      <c r="G36" s="3453"/>
      <c r="H36" s="3453" t="s">
        <v>815</v>
      </c>
      <c r="I36" s="3453"/>
      <c r="J36" s="3468"/>
      <c r="K36" s="3468"/>
      <c r="L36" s="3469"/>
    </row>
    <row r="37" spans="1:12" ht="36" customHeight="1">
      <c r="A37" s="3451"/>
      <c r="B37" s="98">
        <v>2</v>
      </c>
      <c r="C37" s="98" t="s">
        <v>814</v>
      </c>
      <c r="D37" s="3426" t="s">
        <v>813</v>
      </c>
      <c r="E37" s="3456"/>
      <c r="F37" s="3426" t="s">
        <v>798</v>
      </c>
      <c r="G37" s="3456"/>
      <c r="H37" s="3457"/>
      <c r="I37" s="2878"/>
      <c r="J37" s="3457"/>
      <c r="K37" s="2878"/>
      <c r="L37" s="3470"/>
    </row>
    <row r="38" spans="1:12" ht="36" customHeight="1">
      <c r="A38" s="3451"/>
      <c r="B38" s="98">
        <v>3</v>
      </c>
      <c r="C38" s="152" t="s">
        <v>213</v>
      </c>
      <c r="D38" s="3457"/>
      <c r="E38" s="2878"/>
      <c r="F38" s="3457"/>
      <c r="G38" s="2878"/>
      <c r="H38" s="3426" t="s">
        <v>812</v>
      </c>
      <c r="I38" s="3456"/>
      <c r="J38" s="3457"/>
      <c r="K38" s="2878"/>
      <c r="L38" s="3471"/>
    </row>
    <row r="39" spans="1:12" ht="36" customHeight="1" thickBot="1">
      <c r="A39" s="3452"/>
      <c r="B39" s="153">
        <v>4</v>
      </c>
      <c r="C39" s="153" t="s">
        <v>200</v>
      </c>
      <c r="D39" s="3472"/>
      <c r="E39" s="3473"/>
      <c r="F39" s="3473"/>
      <c r="G39" s="3473"/>
      <c r="H39" s="3473"/>
      <c r="I39" s="3473"/>
      <c r="J39" s="3473"/>
      <c r="K39" s="3473"/>
      <c r="L39" s="3474"/>
    </row>
    <row r="40" spans="1:12" ht="36" customHeight="1">
      <c r="A40" s="2863" t="s">
        <v>782</v>
      </c>
      <c r="B40" s="3432">
        <v>1</v>
      </c>
      <c r="C40" s="3435" t="s">
        <v>781</v>
      </c>
      <c r="D40" s="396"/>
      <c r="E40" s="3438" t="s">
        <v>432</v>
      </c>
      <c r="F40" s="3439"/>
      <c r="G40" s="130" t="s">
        <v>780</v>
      </c>
      <c r="H40" s="3438" t="s">
        <v>432</v>
      </c>
      <c r="I40" s="3439"/>
      <c r="J40" s="395" t="s">
        <v>780</v>
      </c>
      <c r="K40" s="394" t="s">
        <v>778</v>
      </c>
      <c r="L40" s="3443"/>
    </row>
    <row r="41" spans="1:12" ht="30" customHeight="1">
      <c r="A41" s="2864"/>
      <c r="B41" s="3433"/>
      <c r="C41" s="3436"/>
      <c r="D41" s="3454" t="s">
        <v>777</v>
      </c>
      <c r="E41" s="3426" t="s">
        <v>343</v>
      </c>
      <c r="F41" s="3456"/>
      <c r="G41" s="231" t="s">
        <v>795</v>
      </c>
      <c r="H41" s="3426" t="s">
        <v>345</v>
      </c>
      <c r="I41" s="3456"/>
      <c r="J41" s="230" t="s">
        <v>794</v>
      </c>
      <c r="K41" s="3446" t="s">
        <v>793</v>
      </c>
      <c r="L41" s="3444"/>
    </row>
    <row r="42" spans="1:12" ht="30" customHeight="1">
      <c r="A42" s="2864"/>
      <c r="B42" s="3433"/>
      <c r="C42" s="3436"/>
      <c r="D42" s="3455"/>
      <c r="E42" s="3426" t="s">
        <v>434</v>
      </c>
      <c r="F42" s="3456"/>
      <c r="G42" s="231" t="s">
        <v>811</v>
      </c>
      <c r="H42" s="3457"/>
      <c r="I42" s="2878"/>
      <c r="J42" s="393"/>
      <c r="K42" s="3447"/>
      <c r="L42" s="3444"/>
    </row>
    <row r="43" spans="1:12" ht="30" customHeight="1">
      <c r="A43" s="2864"/>
      <c r="B43" s="3433"/>
      <c r="C43" s="3436"/>
      <c r="D43" s="3454" t="s">
        <v>776</v>
      </c>
      <c r="E43" s="3426" t="s">
        <v>435</v>
      </c>
      <c r="F43" s="3456"/>
      <c r="G43" s="231" t="s">
        <v>790</v>
      </c>
      <c r="H43" s="3457"/>
      <c r="I43" s="2878"/>
      <c r="J43" s="393"/>
      <c r="K43" s="3446" t="s">
        <v>791</v>
      </c>
      <c r="L43" s="3444"/>
    </row>
    <row r="44" spans="1:12" ht="30" customHeight="1">
      <c r="A44" s="2864"/>
      <c r="B44" s="3434"/>
      <c r="C44" s="3437"/>
      <c r="D44" s="3455"/>
      <c r="E44" s="3457"/>
      <c r="F44" s="2878"/>
      <c r="G44" s="228"/>
      <c r="H44" s="3457"/>
      <c r="I44" s="2878"/>
      <c r="J44" s="393"/>
      <c r="K44" s="3447"/>
      <c r="L44" s="3445"/>
    </row>
    <row r="45" spans="1:12" ht="30" customHeight="1">
      <c r="A45" s="2864"/>
      <c r="B45" s="3422">
        <v>2</v>
      </c>
      <c r="C45" s="3424" t="s">
        <v>775</v>
      </c>
      <c r="D45" s="392" t="s">
        <v>773</v>
      </c>
      <c r="E45" s="3426" t="s">
        <v>345</v>
      </c>
      <c r="F45" s="3427"/>
      <c r="G45" s="3427"/>
      <c r="H45" s="3427"/>
      <c r="I45" s="3427"/>
      <c r="J45" s="3427"/>
      <c r="K45" s="3427"/>
      <c r="L45" s="3428"/>
    </row>
    <row r="46" spans="1:12" ht="30" customHeight="1">
      <c r="A46" s="2864"/>
      <c r="B46" s="3433"/>
      <c r="C46" s="3436"/>
      <c r="D46" s="391" t="s">
        <v>772</v>
      </c>
      <c r="E46" s="3440" t="s">
        <v>435</v>
      </c>
      <c r="F46" s="3441"/>
      <c r="G46" s="3441"/>
      <c r="H46" s="3441"/>
      <c r="I46" s="3441"/>
      <c r="J46" s="3441"/>
      <c r="K46" s="3441"/>
      <c r="L46" s="3442"/>
    </row>
    <row r="47" spans="1:12" ht="30" customHeight="1">
      <c r="A47" s="2864"/>
      <c r="B47" s="3422">
        <v>3</v>
      </c>
      <c r="C47" s="3424" t="s">
        <v>774</v>
      </c>
      <c r="D47" s="228" t="s">
        <v>773</v>
      </c>
      <c r="E47" s="3426" t="s">
        <v>322</v>
      </c>
      <c r="F47" s="3427"/>
      <c r="G47" s="3427"/>
      <c r="H47" s="3427"/>
      <c r="I47" s="3427"/>
      <c r="J47" s="3427"/>
      <c r="K47" s="3427"/>
      <c r="L47" s="3428"/>
    </row>
    <row r="48" spans="1:12" ht="30" customHeight="1" thickBot="1">
      <c r="A48" s="2865"/>
      <c r="B48" s="3423"/>
      <c r="C48" s="3425"/>
      <c r="D48" s="229" t="s">
        <v>772</v>
      </c>
      <c r="E48" s="2870" t="s">
        <v>790</v>
      </c>
      <c r="F48" s="2871"/>
      <c r="G48" s="2871"/>
      <c r="H48" s="2871"/>
      <c r="I48" s="2871"/>
      <c r="J48" s="2871"/>
      <c r="K48" s="2871"/>
      <c r="L48" s="2872"/>
    </row>
    <row r="49" spans="1:12" ht="21" customHeight="1">
      <c r="A49" s="3429" t="s">
        <v>311</v>
      </c>
      <c r="B49" s="3429"/>
      <c r="C49" s="3429"/>
      <c r="D49" s="3429"/>
      <c r="E49" s="3429"/>
      <c r="F49" s="3429"/>
      <c r="G49" s="3429"/>
      <c r="H49" s="3429"/>
      <c r="I49" s="3429"/>
      <c r="J49" s="3429"/>
      <c r="K49" s="3429"/>
      <c r="L49" s="3429"/>
    </row>
    <row r="50" spans="1:12" ht="25.5" customHeight="1">
      <c r="A50" s="2861" t="s">
        <v>771</v>
      </c>
      <c r="B50" s="2861"/>
      <c r="C50" s="2861"/>
      <c r="D50" s="2861"/>
      <c r="E50" s="2861"/>
      <c r="F50" s="2861"/>
      <c r="G50" s="2861"/>
      <c r="H50" s="2861"/>
      <c r="I50" s="2861"/>
      <c r="J50" s="2861"/>
      <c r="K50" s="2861"/>
      <c r="L50" s="2861"/>
    </row>
    <row r="51" spans="1:12" ht="39.75" customHeight="1">
      <c r="A51" s="2861" t="s">
        <v>770</v>
      </c>
      <c r="B51" s="2861"/>
      <c r="C51" s="2861"/>
      <c r="D51" s="2861"/>
      <c r="E51" s="2861"/>
      <c r="F51" s="2861"/>
      <c r="G51" s="2861"/>
      <c r="H51" s="2861"/>
      <c r="I51" s="2861"/>
      <c r="J51" s="2861"/>
      <c r="K51" s="2861"/>
      <c r="L51" s="2861"/>
    </row>
    <row r="52" spans="1:12" ht="35.25" customHeight="1">
      <c r="A52" s="2861" t="s">
        <v>769</v>
      </c>
      <c r="B52" s="2861"/>
      <c r="C52" s="2861"/>
      <c r="D52" s="2861"/>
      <c r="E52" s="2861"/>
      <c r="F52" s="2861"/>
      <c r="G52" s="2861"/>
      <c r="H52" s="2861"/>
      <c r="I52" s="2861"/>
      <c r="J52" s="2861"/>
      <c r="K52" s="2861"/>
      <c r="L52" s="2861"/>
    </row>
    <row r="53" spans="1:12" ht="24.75" customHeight="1">
      <c r="A53" s="2861" t="s">
        <v>768</v>
      </c>
      <c r="B53" s="2861"/>
      <c r="C53" s="2861"/>
      <c r="D53" s="2861"/>
      <c r="E53" s="2861"/>
      <c r="F53" s="2861"/>
      <c r="G53" s="2861"/>
      <c r="H53" s="2861"/>
      <c r="I53" s="2861"/>
      <c r="J53" s="2861"/>
      <c r="K53" s="2861"/>
      <c r="L53" s="2861"/>
    </row>
    <row r="54" spans="1:12" ht="21" customHeight="1">
      <c r="A54" s="3431" t="s">
        <v>433</v>
      </c>
      <c r="B54" s="3431"/>
      <c r="C54" s="3431"/>
      <c r="D54" s="3431"/>
      <c r="E54" s="3431"/>
      <c r="F54" s="3431"/>
      <c r="G54" s="3431"/>
      <c r="H54" s="3431"/>
      <c r="I54" s="3431"/>
      <c r="J54" s="3431"/>
      <c r="K54" s="3431"/>
      <c r="L54" s="3431"/>
    </row>
    <row r="55" spans="1:12" ht="13.5" customHeight="1">
      <c r="A55" s="3431" t="s">
        <v>312</v>
      </c>
      <c r="B55" s="3431"/>
      <c r="C55" s="3431"/>
      <c r="D55" s="3431"/>
      <c r="E55" s="3431"/>
      <c r="F55" s="3431"/>
      <c r="G55" s="3431"/>
      <c r="H55" s="3431"/>
      <c r="I55" s="3431"/>
      <c r="J55" s="3431"/>
      <c r="K55" s="3431"/>
      <c r="L55" s="3431"/>
    </row>
    <row r="56" spans="1:12">
      <c r="A56" s="3430" t="s">
        <v>767</v>
      </c>
      <c r="B56" s="3430"/>
      <c r="C56" s="3430"/>
      <c r="D56" s="3430"/>
      <c r="E56" s="3430"/>
      <c r="F56" s="3430"/>
      <c r="G56" s="3430"/>
      <c r="H56" s="3430"/>
      <c r="I56" s="3430"/>
      <c r="J56" s="3430"/>
      <c r="K56" s="3430"/>
      <c r="L56" s="3430"/>
    </row>
    <row r="57" spans="1:12">
      <c r="A57" s="2862" t="s">
        <v>766</v>
      </c>
      <c r="B57" s="3430"/>
      <c r="C57" s="3430"/>
      <c r="D57" s="3430"/>
      <c r="E57" s="3430"/>
      <c r="F57" s="3430"/>
      <c r="G57" s="3430"/>
      <c r="H57" s="3430"/>
      <c r="I57" s="3430"/>
      <c r="J57" s="3430"/>
      <c r="K57" s="3430"/>
      <c r="L57" s="3430"/>
    </row>
    <row r="58" spans="1:12">
      <c r="A58" s="390" t="s">
        <v>765</v>
      </c>
    </row>
  </sheetData>
  <mergeCells count="104">
    <mergeCell ref="A1:L1"/>
    <mergeCell ref="A2:L2"/>
    <mergeCell ref="A3:C3"/>
    <mergeCell ref="D3:L3"/>
    <mergeCell ref="A4:C4"/>
    <mergeCell ref="D4:L4"/>
    <mergeCell ref="D14:E14"/>
    <mergeCell ref="A5:C5"/>
    <mergeCell ref="D5:L5"/>
    <mergeCell ref="A6:B7"/>
    <mergeCell ref="D6:G6"/>
    <mergeCell ref="H6:H7"/>
    <mergeCell ref="D12:E12"/>
    <mergeCell ref="E21:L21"/>
    <mergeCell ref="A8:A35"/>
    <mergeCell ref="D8:L8"/>
    <mergeCell ref="D32:L33"/>
    <mergeCell ref="B34:B35"/>
    <mergeCell ref="C34:C35"/>
    <mergeCell ref="D34:L35"/>
    <mergeCell ref="I6:L7"/>
    <mergeCell ref="D7:G7"/>
    <mergeCell ref="D13:E13"/>
    <mergeCell ref="E31:L31"/>
    <mergeCell ref="B9:B16"/>
    <mergeCell ref="C9:C16"/>
    <mergeCell ref="D9:E10"/>
    <mergeCell ref="F9:F10"/>
    <mergeCell ref="G9:K9"/>
    <mergeCell ref="L9:L10"/>
    <mergeCell ref="D11:E11"/>
    <mergeCell ref="B27:B31"/>
    <mergeCell ref="C27:C31"/>
    <mergeCell ref="E27:L27"/>
    <mergeCell ref="E28:L28"/>
    <mergeCell ref="E29:L29"/>
    <mergeCell ref="E30:L30"/>
    <mergeCell ref="D15:E15"/>
    <mergeCell ref="D16:E16"/>
    <mergeCell ref="B17:B21"/>
    <mergeCell ref="C17:C21"/>
    <mergeCell ref="B45:B46"/>
    <mergeCell ref="E17:L17"/>
    <mergeCell ref="E18:L18"/>
    <mergeCell ref="E19:L19"/>
    <mergeCell ref="E20:L20"/>
    <mergeCell ref="B32:B33"/>
    <mergeCell ref="C32:C33"/>
    <mergeCell ref="H36:I36"/>
    <mergeCell ref="J36:K36"/>
    <mergeCell ref="L36:L38"/>
    <mergeCell ref="D37:E37"/>
    <mergeCell ref="F37:G37"/>
    <mergeCell ref="H37:I37"/>
    <mergeCell ref="J37:K37"/>
    <mergeCell ref="J38:K38"/>
    <mergeCell ref="D39:L39"/>
    <mergeCell ref="B22:B26"/>
    <mergeCell ref="C22:C26"/>
    <mergeCell ref="E22:L22"/>
    <mergeCell ref="E23:L23"/>
    <mergeCell ref="E24:L24"/>
    <mergeCell ref="E25:L25"/>
    <mergeCell ref="E26:L26"/>
    <mergeCell ref="A36:A39"/>
    <mergeCell ref="D36:E36"/>
    <mergeCell ref="F36:G36"/>
    <mergeCell ref="D43:D44"/>
    <mergeCell ref="E43:F43"/>
    <mergeCell ref="H43:I43"/>
    <mergeCell ref="D38:E38"/>
    <mergeCell ref="F38:G38"/>
    <mergeCell ref="H38:I38"/>
    <mergeCell ref="D41:D42"/>
    <mergeCell ref="E41:F41"/>
    <mergeCell ref="H41:I41"/>
    <mergeCell ref="E42:F42"/>
    <mergeCell ref="H42:I42"/>
    <mergeCell ref="E44:F44"/>
    <mergeCell ref="H44:I44"/>
    <mergeCell ref="B47:B48"/>
    <mergeCell ref="C47:C48"/>
    <mergeCell ref="E47:L47"/>
    <mergeCell ref="E48:L48"/>
    <mergeCell ref="A49:L49"/>
    <mergeCell ref="A50:L50"/>
    <mergeCell ref="A57:L57"/>
    <mergeCell ref="A51:L51"/>
    <mergeCell ref="A52:L52"/>
    <mergeCell ref="A53:L53"/>
    <mergeCell ref="A54:L54"/>
    <mergeCell ref="A55:L55"/>
    <mergeCell ref="A56:L56"/>
    <mergeCell ref="A40:A48"/>
    <mergeCell ref="B40:B44"/>
    <mergeCell ref="C40:C44"/>
    <mergeCell ref="E40:F40"/>
    <mergeCell ref="H40:I40"/>
    <mergeCell ref="C45:C46"/>
    <mergeCell ref="E45:L45"/>
    <mergeCell ref="E46:L46"/>
    <mergeCell ref="L40:L44"/>
    <mergeCell ref="K41:K42"/>
    <mergeCell ref="K43:K44"/>
  </mergeCells>
  <phoneticPr fontId="8"/>
  <pageMargins left="0.7" right="0.7" top="0.75" bottom="0.75" header="0.3" footer="0.3"/>
  <pageSetup paperSize="9" scale="58"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I25"/>
  <sheetViews>
    <sheetView view="pageBreakPreview" zoomScale="60" zoomScaleNormal="100" workbookViewId="0">
      <selection activeCell="I14" sqref="I14"/>
    </sheetView>
  </sheetViews>
  <sheetFormatPr defaultRowHeight="13"/>
  <cols>
    <col min="1" max="1" width="3.7265625" style="55" customWidth="1"/>
    <col min="2" max="2" width="20.36328125" style="55" customWidth="1"/>
    <col min="3" max="3" width="3.90625" style="55" bestFit="1" customWidth="1"/>
    <col min="4" max="7" width="16.36328125" style="55" customWidth="1"/>
    <col min="8" max="8" width="3.7265625" style="55" customWidth="1"/>
    <col min="9" max="9" width="2.453125" style="55" customWidth="1"/>
    <col min="10" max="256" width="9" style="55"/>
    <col min="257" max="257" width="3.7265625" style="55" customWidth="1"/>
    <col min="258" max="258" width="20.36328125" style="55" customWidth="1"/>
    <col min="259" max="259" width="3.90625" style="55" bestFit="1" customWidth="1"/>
    <col min="260" max="263" width="16.36328125" style="55" customWidth="1"/>
    <col min="264" max="264" width="3.7265625" style="55" customWidth="1"/>
    <col min="265" max="265" width="2.453125" style="55" customWidth="1"/>
    <col min="266" max="512" width="9" style="55"/>
    <col min="513" max="513" width="3.7265625" style="55" customWidth="1"/>
    <col min="514" max="514" width="20.36328125" style="55" customWidth="1"/>
    <col min="515" max="515" width="3.90625" style="55" bestFit="1" customWidth="1"/>
    <col min="516" max="519" width="16.36328125" style="55" customWidth="1"/>
    <col min="520" max="520" width="3.7265625" style="55" customWidth="1"/>
    <col min="521" max="521" width="2.453125" style="55" customWidth="1"/>
    <col min="522" max="768" width="9" style="55"/>
    <col min="769" max="769" width="3.7265625" style="55" customWidth="1"/>
    <col min="770" max="770" width="20.36328125" style="55" customWidth="1"/>
    <col min="771" max="771" width="3.90625" style="55" bestFit="1" customWidth="1"/>
    <col min="772" max="775" width="16.36328125" style="55" customWidth="1"/>
    <col min="776" max="776" width="3.7265625" style="55" customWidth="1"/>
    <col min="777" max="777" width="2.453125" style="55" customWidth="1"/>
    <col min="778" max="1024" width="9" style="55"/>
    <col min="1025" max="1025" width="3.7265625" style="55" customWidth="1"/>
    <col min="1026" max="1026" width="20.36328125" style="55" customWidth="1"/>
    <col min="1027" max="1027" width="3.90625" style="55" bestFit="1" customWidth="1"/>
    <col min="1028" max="1031" width="16.36328125" style="55" customWidth="1"/>
    <col min="1032" max="1032" width="3.7265625" style="55" customWidth="1"/>
    <col min="1033" max="1033" width="2.453125" style="55" customWidth="1"/>
    <col min="1034" max="1280" width="9" style="55"/>
    <col min="1281" max="1281" width="3.7265625" style="55" customWidth="1"/>
    <col min="1282" max="1282" width="20.36328125" style="55" customWidth="1"/>
    <col min="1283" max="1283" width="3.90625" style="55" bestFit="1" customWidth="1"/>
    <col min="1284" max="1287" width="16.36328125" style="55" customWidth="1"/>
    <col min="1288" max="1288" width="3.7265625" style="55" customWidth="1"/>
    <col min="1289" max="1289" width="2.453125" style="55" customWidth="1"/>
    <col min="1290" max="1536" width="9" style="55"/>
    <col min="1537" max="1537" width="3.7265625" style="55" customWidth="1"/>
    <col min="1538" max="1538" width="20.36328125" style="55" customWidth="1"/>
    <col min="1539" max="1539" width="3.90625" style="55" bestFit="1" customWidth="1"/>
    <col min="1540" max="1543" width="16.36328125" style="55" customWidth="1"/>
    <col min="1544" max="1544" width="3.7265625" style="55" customWidth="1"/>
    <col min="1545" max="1545" width="2.453125" style="55" customWidth="1"/>
    <col min="1546" max="1792" width="9" style="55"/>
    <col min="1793" max="1793" width="3.7265625" style="55" customWidth="1"/>
    <col min="1794" max="1794" width="20.36328125" style="55" customWidth="1"/>
    <col min="1795" max="1795" width="3.90625" style="55" bestFit="1" customWidth="1"/>
    <col min="1796" max="1799" width="16.36328125" style="55" customWidth="1"/>
    <col min="1800" max="1800" width="3.7265625" style="55" customWidth="1"/>
    <col min="1801" max="1801" width="2.453125" style="55" customWidth="1"/>
    <col min="1802" max="2048" width="9" style="55"/>
    <col min="2049" max="2049" width="3.7265625" style="55" customWidth="1"/>
    <col min="2050" max="2050" width="20.36328125" style="55" customWidth="1"/>
    <col min="2051" max="2051" width="3.90625" style="55" bestFit="1" customWidth="1"/>
    <col min="2052" max="2055" width="16.36328125" style="55" customWidth="1"/>
    <col min="2056" max="2056" width="3.7265625" style="55" customWidth="1"/>
    <col min="2057" max="2057" width="2.453125" style="55" customWidth="1"/>
    <col min="2058" max="2304" width="9" style="55"/>
    <col min="2305" max="2305" width="3.7265625" style="55" customWidth="1"/>
    <col min="2306" max="2306" width="20.36328125" style="55" customWidth="1"/>
    <col min="2307" max="2307" width="3.90625" style="55" bestFit="1" customWidth="1"/>
    <col min="2308" max="2311" width="16.36328125" style="55" customWidth="1"/>
    <col min="2312" max="2312" width="3.7265625" style="55" customWidth="1"/>
    <col min="2313" max="2313" width="2.453125" style="55" customWidth="1"/>
    <col min="2314" max="2560" width="9" style="55"/>
    <col min="2561" max="2561" width="3.7265625" style="55" customWidth="1"/>
    <col min="2562" max="2562" width="20.36328125" style="55" customWidth="1"/>
    <col min="2563" max="2563" width="3.90625" style="55" bestFit="1" customWidth="1"/>
    <col min="2564" max="2567" width="16.36328125" style="55" customWidth="1"/>
    <col min="2568" max="2568" width="3.7265625" style="55" customWidth="1"/>
    <col min="2569" max="2569" width="2.453125" style="55" customWidth="1"/>
    <col min="2570" max="2816" width="9" style="55"/>
    <col min="2817" max="2817" width="3.7265625" style="55" customWidth="1"/>
    <col min="2818" max="2818" width="20.36328125" style="55" customWidth="1"/>
    <col min="2819" max="2819" width="3.90625" style="55" bestFit="1" customWidth="1"/>
    <col min="2820" max="2823" width="16.36328125" style="55" customWidth="1"/>
    <col min="2824" max="2824" width="3.7265625" style="55" customWidth="1"/>
    <col min="2825" max="2825" width="2.453125" style="55" customWidth="1"/>
    <col min="2826" max="3072" width="9" style="55"/>
    <col min="3073" max="3073" width="3.7265625" style="55" customWidth="1"/>
    <col min="3074" max="3074" width="20.36328125" style="55" customWidth="1"/>
    <col min="3075" max="3075" width="3.90625" style="55" bestFit="1" customWidth="1"/>
    <col min="3076" max="3079" width="16.36328125" style="55" customWidth="1"/>
    <col min="3080" max="3080" width="3.7265625" style="55" customWidth="1"/>
    <col min="3081" max="3081" width="2.453125" style="55" customWidth="1"/>
    <col min="3082" max="3328" width="9" style="55"/>
    <col min="3329" max="3329" width="3.7265625" style="55" customWidth="1"/>
    <col min="3330" max="3330" width="20.36328125" style="55" customWidth="1"/>
    <col min="3331" max="3331" width="3.90625" style="55" bestFit="1" customWidth="1"/>
    <col min="3332" max="3335" width="16.36328125" style="55" customWidth="1"/>
    <col min="3336" max="3336" width="3.7265625" style="55" customWidth="1"/>
    <col min="3337" max="3337" width="2.453125" style="55" customWidth="1"/>
    <col min="3338" max="3584" width="9" style="55"/>
    <col min="3585" max="3585" width="3.7265625" style="55" customWidth="1"/>
    <col min="3586" max="3586" width="20.36328125" style="55" customWidth="1"/>
    <col min="3587" max="3587" width="3.90625" style="55" bestFit="1" customWidth="1"/>
    <col min="3588" max="3591" width="16.36328125" style="55" customWidth="1"/>
    <col min="3592" max="3592" width="3.7265625" style="55" customWidth="1"/>
    <col min="3593" max="3593" width="2.453125" style="55" customWidth="1"/>
    <col min="3594" max="3840" width="9" style="55"/>
    <col min="3841" max="3841" width="3.7265625" style="55" customWidth="1"/>
    <col min="3842" max="3842" width="20.36328125" style="55" customWidth="1"/>
    <col min="3843" max="3843" width="3.90625" style="55" bestFit="1" customWidth="1"/>
    <col min="3844" max="3847" width="16.36328125" style="55" customWidth="1"/>
    <col min="3848" max="3848" width="3.7265625" style="55" customWidth="1"/>
    <col min="3849" max="3849" width="2.453125" style="55" customWidth="1"/>
    <col min="3850" max="4096" width="9" style="55"/>
    <col min="4097" max="4097" width="3.7265625" style="55" customWidth="1"/>
    <col min="4098" max="4098" width="20.36328125" style="55" customWidth="1"/>
    <col min="4099" max="4099" width="3.90625" style="55" bestFit="1" customWidth="1"/>
    <col min="4100" max="4103" width="16.36328125" style="55" customWidth="1"/>
    <col min="4104" max="4104" width="3.7265625" style="55" customWidth="1"/>
    <col min="4105" max="4105" width="2.453125" style="55" customWidth="1"/>
    <col min="4106" max="4352" width="9" style="55"/>
    <col min="4353" max="4353" width="3.7265625" style="55" customWidth="1"/>
    <col min="4354" max="4354" width="20.36328125" style="55" customWidth="1"/>
    <col min="4355" max="4355" width="3.90625" style="55" bestFit="1" customWidth="1"/>
    <col min="4356" max="4359" width="16.36328125" style="55" customWidth="1"/>
    <col min="4360" max="4360" width="3.7265625" style="55" customWidth="1"/>
    <col min="4361" max="4361" width="2.453125" style="55" customWidth="1"/>
    <col min="4362" max="4608" width="9" style="55"/>
    <col min="4609" max="4609" width="3.7265625" style="55" customWidth="1"/>
    <col min="4610" max="4610" width="20.36328125" style="55" customWidth="1"/>
    <col min="4611" max="4611" width="3.90625" style="55" bestFit="1" customWidth="1"/>
    <col min="4612" max="4615" width="16.36328125" style="55" customWidth="1"/>
    <col min="4616" max="4616" width="3.7265625" style="55" customWidth="1"/>
    <col min="4617" max="4617" width="2.453125" style="55" customWidth="1"/>
    <col min="4618" max="4864" width="9" style="55"/>
    <col min="4865" max="4865" width="3.7265625" style="55" customWidth="1"/>
    <col min="4866" max="4866" width="20.36328125" style="55" customWidth="1"/>
    <col min="4867" max="4867" width="3.90625" style="55" bestFit="1" customWidth="1"/>
    <col min="4868" max="4871" width="16.36328125" style="55" customWidth="1"/>
    <col min="4872" max="4872" width="3.7265625" style="55" customWidth="1"/>
    <col min="4873" max="4873" width="2.453125" style="55" customWidth="1"/>
    <col min="4874" max="5120" width="9" style="55"/>
    <col min="5121" max="5121" width="3.7265625" style="55" customWidth="1"/>
    <col min="5122" max="5122" width="20.36328125" style="55" customWidth="1"/>
    <col min="5123" max="5123" width="3.90625" style="55" bestFit="1" customWidth="1"/>
    <col min="5124" max="5127" width="16.36328125" style="55" customWidth="1"/>
    <col min="5128" max="5128" width="3.7265625" style="55" customWidth="1"/>
    <col min="5129" max="5129" width="2.453125" style="55" customWidth="1"/>
    <col min="5130" max="5376" width="9" style="55"/>
    <col min="5377" max="5377" width="3.7265625" style="55" customWidth="1"/>
    <col min="5378" max="5378" width="20.36328125" style="55" customWidth="1"/>
    <col min="5379" max="5379" width="3.90625" style="55" bestFit="1" customWidth="1"/>
    <col min="5380" max="5383" width="16.36328125" style="55" customWidth="1"/>
    <col min="5384" max="5384" width="3.7265625" style="55" customWidth="1"/>
    <col min="5385" max="5385" width="2.453125" style="55" customWidth="1"/>
    <col min="5386" max="5632" width="9" style="55"/>
    <col min="5633" max="5633" width="3.7265625" style="55" customWidth="1"/>
    <col min="5634" max="5634" width="20.36328125" style="55" customWidth="1"/>
    <col min="5635" max="5635" width="3.90625" style="55" bestFit="1" customWidth="1"/>
    <col min="5636" max="5639" width="16.36328125" style="55" customWidth="1"/>
    <col min="5640" max="5640" width="3.7265625" style="55" customWidth="1"/>
    <col min="5641" max="5641" width="2.453125" style="55" customWidth="1"/>
    <col min="5642" max="5888" width="9" style="55"/>
    <col min="5889" max="5889" width="3.7265625" style="55" customWidth="1"/>
    <col min="5890" max="5890" width="20.36328125" style="55" customWidth="1"/>
    <col min="5891" max="5891" width="3.90625" style="55" bestFit="1" customWidth="1"/>
    <col min="5892" max="5895" width="16.36328125" style="55" customWidth="1"/>
    <col min="5896" max="5896" width="3.7265625" style="55" customWidth="1"/>
    <col min="5897" max="5897" width="2.453125" style="55" customWidth="1"/>
    <col min="5898" max="6144" width="9" style="55"/>
    <col min="6145" max="6145" width="3.7265625" style="55" customWidth="1"/>
    <col min="6146" max="6146" width="20.36328125" style="55" customWidth="1"/>
    <col min="6147" max="6147" width="3.90625" style="55" bestFit="1" customWidth="1"/>
    <col min="6148" max="6151" width="16.36328125" style="55" customWidth="1"/>
    <col min="6152" max="6152" width="3.7265625" style="55" customWidth="1"/>
    <col min="6153" max="6153" width="2.453125" style="55" customWidth="1"/>
    <col min="6154" max="6400" width="9" style="55"/>
    <col min="6401" max="6401" width="3.7265625" style="55" customWidth="1"/>
    <col min="6402" max="6402" width="20.36328125" style="55" customWidth="1"/>
    <col min="6403" max="6403" width="3.90625" style="55" bestFit="1" customWidth="1"/>
    <col min="6404" max="6407" width="16.36328125" style="55" customWidth="1"/>
    <col min="6408" max="6408" width="3.7265625" style="55" customWidth="1"/>
    <col min="6409" max="6409" width="2.453125" style="55" customWidth="1"/>
    <col min="6410" max="6656" width="9" style="55"/>
    <col min="6657" max="6657" width="3.7265625" style="55" customWidth="1"/>
    <col min="6658" max="6658" width="20.36328125" style="55" customWidth="1"/>
    <col min="6659" max="6659" width="3.90625" style="55" bestFit="1" customWidth="1"/>
    <col min="6660" max="6663" width="16.36328125" style="55" customWidth="1"/>
    <col min="6664" max="6664" width="3.7265625" style="55" customWidth="1"/>
    <col min="6665" max="6665" width="2.453125" style="55" customWidth="1"/>
    <col min="6666" max="6912" width="9" style="55"/>
    <col min="6913" max="6913" width="3.7265625" style="55" customWidth="1"/>
    <col min="6914" max="6914" width="20.36328125" style="55" customWidth="1"/>
    <col min="6915" max="6915" width="3.90625" style="55" bestFit="1" customWidth="1"/>
    <col min="6916" max="6919" width="16.36328125" style="55" customWidth="1"/>
    <col min="6920" max="6920" width="3.7265625" style="55" customWidth="1"/>
    <col min="6921" max="6921" width="2.453125" style="55" customWidth="1"/>
    <col min="6922" max="7168" width="9" style="55"/>
    <col min="7169" max="7169" width="3.7265625" style="55" customWidth="1"/>
    <col min="7170" max="7170" width="20.36328125" style="55" customWidth="1"/>
    <col min="7171" max="7171" width="3.90625" style="55" bestFit="1" customWidth="1"/>
    <col min="7172" max="7175" width="16.36328125" style="55" customWidth="1"/>
    <col min="7176" max="7176" width="3.7265625" style="55" customWidth="1"/>
    <col min="7177" max="7177" width="2.453125" style="55" customWidth="1"/>
    <col min="7178" max="7424" width="9" style="55"/>
    <col min="7425" max="7425" width="3.7265625" style="55" customWidth="1"/>
    <col min="7426" max="7426" width="20.36328125" style="55" customWidth="1"/>
    <col min="7427" max="7427" width="3.90625" style="55" bestFit="1" customWidth="1"/>
    <col min="7428" max="7431" width="16.36328125" style="55" customWidth="1"/>
    <col min="7432" max="7432" width="3.7265625" style="55" customWidth="1"/>
    <col min="7433" max="7433" width="2.453125" style="55" customWidth="1"/>
    <col min="7434" max="7680" width="9" style="55"/>
    <col min="7681" max="7681" width="3.7265625" style="55" customWidth="1"/>
    <col min="7682" max="7682" width="20.36328125" style="55" customWidth="1"/>
    <col min="7683" max="7683" width="3.90625" style="55" bestFit="1" customWidth="1"/>
    <col min="7684" max="7687" width="16.36328125" style="55" customWidth="1"/>
    <col min="7688" max="7688" width="3.7265625" style="55" customWidth="1"/>
    <col min="7689" max="7689" width="2.453125" style="55" customWidth="1"/>
    <col min="7690" max="7936" width="9" style="55"/>
    <col min="7937" max="7937" width="3.7265625" style="55" customWidth="1"/>
    <col min="7938" max="7938" width="20.36328125" style="55" customWidth="1"/>
    <col min="7939" max="7939" width="3.90625" style="55" bestFit="1" customWidth="1"/>
    <col min="7940" max="7943" width="16.36328125" style="55" customWidth="1"/>
    <col min="7944" max="7944" width="3.7265625" style="55" customWidth="1"/>
    <col min="7945" max="7945" width="2.453125" style="55" customWidth="1"/>
    <col min="7946" max="8192" width="9" style="55"/>
    <col min="8193" max="8193" width="3.7265625" style="55" customWidth="1"/>
    <col min="8194" max="8194" width="20.36328125" style="55" customWidth="1"/>
    <col min="8195" max="8195" width="3.90625" style="55" bestFit="1" customWidth="1"/>
    <col min="8196" max="8199" width="16.36328125" style="55" customWidth="1"/>
    <col min="8200" max="8200" width="3.7265625" style="55" customWidth="1"/>
    <col min="8201" max="8201" width="2.453125" style="55" customWidth="1"/>
    <col min="8202" max="8448" width="9" style="55"/>
    <col min="8449" max="8449" width="3.7265625" style="55" customWidth="1"/>
    <col min="8450" max="8450" width="20.36328125" style="55" customWidth="1"/>
    <col min="8451" max="8451" width="3.90625" style="55" bestFit="1" customWidth="1"/>
    <col min="8452" max="8455" width="16.36328125" style="55" customWidth="1"/>
    <col min="8456" max="8456" width="3.7265625" style="55" customWidth="1"/>
    <col min="8457" max="8457" width="2.453125" style="55" customWidth="1"/>
    <col min="8458" max="8704" width="9" style="55"/>
    <col min="8705" max="8705" width="3.7265625" style="55" customWidth="1"/>
    <col min="8706" max="8706" width="20.36328125" style="55" customWidth="1"/>
    <col min="8707" max="8707" width="3.90625" style="55" bestFit="1" customWidth="1"/>
    <col min="8708" max="8711" width="16.36328125" style="55" customWidth="1"/>
    <col min="8712" max="8712" width="3.7265625" style="55" customWidth="1"/>
    <col min="8713" max="8713" width="2.453125" style="55" customWidth="1"/>
    <col min="8714" max="8960" width="9" style="55"/>
    <col min="8961" max="8961" width="3.7265625" style="55" customWidth="1"/>
    <col min="8962" max="8962" width="20.36328125" style="55" customWidth="1"/>
    <col min="8963" max="8963" width="3.90625" style="55" bestFit="1" customWidth="1"/>
    <col min="8964" max="8967" width="16.36328125" style="55" customWidth="1"/>
    <col min="8968" max="8968" width="3.7265625" style="55" customWidth="1"/>
    <col min="8969" max="8969" width="2.453125" style="55" customWidth="1"/>
    <col min="8970" max="9216" width="9" style="55"/>
    <col min="9217" max="9217" width="3.7265625" style="55" customWidth="1"/>
    <col min="9218" max="9218" width="20.36328125" style="55" customWidth="1"/>
    <col min="9219" max="9219" width="3.90625" style="55" bestFit="1" customWidth="1"/>
    <col min="9220" max="9223" width="16.36328125" style="55" customWidth="1"/>
    <col min="9224" max="9224" width="3.7265625" style="55" customWidth="1"/>
    <col min="9225" max="9225" width="2.453125" style="55" customWidth="1"/>
    <col min="9226" max="9472" width="9" style="55"/>
    <col min="9473" max="9473" width="3.7265625" style="55" customWidth="1"/>
    <col min="9474" max="9474" width="20.36328125" style="55" customWidth="1"/>
    <col min="9475" max="9475" width="3.90625" style="55" bestFit="1" customWidth="1"/>
    <col min="9476" max="9479" width="16.36328125" style="55" customWidth="1"/>
    <col min="9480" max="9480" width="3.7265625" style="55" customWidth="1"/>
    <col min="9481" max="9481" width="2.453125" style="55" customWidth="1"/>
    <col min="9482" max="9728" width="9" style="55"/>
    <col min="9729" max="9729" width="3.7265625" style="55" customWidth="1"/>
    <col min="9730" max="9730" width="20.36328125" style="55" customWidth="1"/>
    <col min="9731" max="9731" width="3.90625" style="55" bestFit="1" customWidth="1"/>
    <col min="9732" max="9735" width="16.36328125" style="55" customWidth="1"/>
    <col min="9736" max="9736" width="3.7265625" style="55" customWidth="1"/>
    <col min="9737" max="9737" width="2.453125" style="55" customWidth="1"/>
    <col min="9738" max="9984" width="9" style="55"/>
    <col min="9985" max="9985" width="3.7265625" style="55" customWidth="1"/>
    <col min="9986" max="9986" width="20.36328125" style="55" customWidth="1"/>
    <col min="9987" max="9987" width="3.90625" style="55" bestFit="1" customWidth="1"/>
    <col min="9988" max="9991" width="16.36328125" style="55" customWidth="1"/>
    <col min="9992" max="9992" width="3.7265625" style="55" customWidth="1"/>
    <col min="9993" max="9993" width="2.453125" style="55" customWidth="1"/>
    <col min="9994" max="10240" width="9" style="55"/>
    <col min="10241" max="10241" width="3.7265625" style="55" customWidth="1"/>
    <col min="10242" max="10242" width="20.36328125" style="55" customWidth="1"/>
    <col min="10243" max="10243" width="3.90625" style="55" bestFit="1" customWidth="1"/>
    <col min="10244" max="10247" width="16.36328125" style="55" customWidth="1"/>
    <col min="10248" max="10248" width="3.7265625" style="55" customWidth="1"/>
    <col min="10249" max="10249" width="2.453125" style="55" customWidth="1"/>
    <col min="10250" max="10496" width="9" style="55"/>
    <col min="10497" max="10497" width="3.7265625" style="55" customWidth="1"/>
    <col min="10498" max="10498" width="20.36328125" style="55" customWidth="1"/>
    <col min="10499" max="10499" width="3.90625" style="55" bestFit="1" customWidth="1"/>
    <col min="10500" max="10503" width="16.36328125" style="55" customWidth="1"/>
    <col min="10504" max="10504" width="3.7265625" style="55" customWidth="1"/>
    <col min="10505" max="10505" width="2.453125" style="55" customWidth="1"/>
    <col min="10506" max="10752" width="9" style="55"/>
    <col min="10753" max="10753" width="3.7265625" style="55" customWidth="1"/>
    <col min="10754" max="10754" width="20.36328125" style="55" customWidth="1"/>
    <col min="10755" max="10755" width="3.90625" style="55" bestFit="1" customWidth="1"/>
    <col min="10756" max="10759" width="16.36328125" style="55" customWidth="1"/>
    <col min="10760" max="10760" width="3.7265625" style="55" customWidth="1"/>
    <col min="10761" max="10761" width="2.453125" style="55" customWidth="1"/>
    <col min="10762" max="11008" width="9" style="55"/>
    <col min="11009" max="11009" width="3.7265625" style="55" customWidth="1"/>
    <col min="11010" max="11010" width="20.36328125" style="55" customWidth="1"/>
    <col min="11011" max="11011" width="3.90625" style="55" bestFit="1" customWidth="1"/>
    <col min="11012" max="11015" width="16.36328125" style="55" customWidth="1"/>
    <col min="11016" max="11016" width="3.7265625" style="55" customWidth="1"/>
    <col min="11017" max="11017" width="2.453125" style="55" customWidth="1"/>
    <col min="11018" max="11264" width="9" style="55"/>
    <col min="11265" max="11265" width="3.7265625" style="55" customWidth="1"/>
    <col min="11266" max="11266" width="20.36328125" style="55" customWidth="1"/>
    <col min="11267" max="11267" width="3.90625" style="55" bestFit="1" customWidth="1"/>
    <col min="11268" max="11271" width="16.36328125" style="55" customWidth="1"/>
    <col min="11272" max="11272" width="3.7265625" style="55" customWidth="1"/>
    <col min="11273" max="11273" width="2.453125" style="55" customWidth="1"/>
    <col min="11274" max="11520" width="9" style="55"/>
    <col min="11521" max="11521" width="3.7265625" style="55" customWidth="1"/>
    <col min="11522" max="11522" width="20.36328125" style="55" customWidth="1"/>
    <col min="11523" max="11523" width="3.90625" style="55" bestFit="1" customWidth="1"/>
    <col min="11524" max="11527" width="16.36328125" style="55" customWidth="1"/>
    <col min="11528" max="11528" width="3.7265625" style="55" customWidth="1"/>
    <col min="11529" max="11529" width="2.453125" style="55" customWidth="1"/>
    <col min="11530" max="11776" width="9" style="55"/>
    <col min="11777" max="11777" width="3.7265625" style="55" customWidth="1"/>
    <col min="11778" max="11778" width="20.36328125" style="55" customWidth="1"/>
    <col min="11779" max="11779" width="3.90625" style="55" bestFit="1" customWidth="1"/>
    <col min="11780" max="11783" width="16.36328125" style="55" customWidth="1"/>
    <col min="11784" max="11784" width="3.7265625" style="55" customWidth="1"/>
    <col min="11785" max="11785" width="2.453125" style="55" customWidth="1"/>
    <col min="11786" max="12032" width="9" style="55"/>
    <col min="12033" max="12033" width="3.7265625" style="55" customWidth="1"/>
    <col min="12034" max="12034" width="20.36328125" style="55" customWidth="1"/>
    <col min="12035" max="12035" width="3.90625" style="55" bestFit="1" customWidth="1"/>
    <col min="12036" max="12039" width="16.36328125" style="55" customWidth="1"/>
    <col min="12040" max="12040" width="3.7265625" style="55" customWidth="1"/>
    <col min="12041" max="12041" width="2.453125" style="55" customWidth="1"/>
    <col min="12042" max="12288" width="9" style="55"/>
    <col min="12289" max="12289" width="3.7265625" style="55" customWidth="1"/>
    <col min="12290" max="12290" width="20.36328125" style="55" customWidth="1"/>
    <col min="12291" max="12291" width="3.90625" style="55" bestFit="1" customWidth="1"/>
    <col min="12292" max="12295" width="16.36328125" style="55" customWidth="1"/>
    <col min="12296" max="12296" width="3.7265625" style="55" customWidth="1"/>
    <col min="12297" max="12297" width="2.453125" style="55" customWidth="1"/>
    <col min="12298" max="12544" width="9" style="55"/>
    <col min="12545" max="12545" width="3.7265625" style="55" customWidth="1"/>
    <col min="12546" max="12546" width="20.36328125" style="55" customWidth="1"/>
    <col min="12547" max="12547" width="3.90625" style="55" bestFit="1" customWidth="1"/>
    <col min="12548" max="12551" width="16.36328125" style="55" customWidth="1"/>
    <col min="12552" max="12552" width="3.7265625" style="55" customWidth="1"/>
    <col min="12553" max="12553" width="2.453125" style="55" customWidth="1"/>
    <col min="12554" max="12800" width="9" style="55"/>
    <col min="12801" max="12801" width="3.7265625" style="55" customWidth="1"/>
    <col min="12802" max="12802" width="20.36328125" style="55" customWidth="1"/>
    <col min="12803" max="12803" width="3.90625" style="55" bestFit="1" customWidth="1"/>
    <col min="12804" max="12807" width="16.36328125" style="55" customWidth="1"/>
    <col min="12808" max="12808" width="3.7265625" style="55" customWidth="1"/>
    <col min="12809" max="12809" width="2.453125" style="55" customWidth="1"/>
    <col min="12810" max="13056" width="9" style="55"/>
    <col min="13057" max="13057" width="3.7265625" style="55" customWidth="1"/>
    <col min="13058" max="13058" width="20.36328125" style="55" customWidth="1"/>
    <col min="13059" max="13059" width="3.90625" style="55" bestFit="1" customWidth="1"/>
    <col min="13060" max="13063" width="16.36328125" style="55" customWidth="1"/>
    <col min="13064" max="13064" width="3.7265625" style="55" customWidth="1"/>
    <col min="13065" max="13065" width="2.453125" style="55" customWidth="1"/>
    <col min="13066" max="13312" width="9" style="55"/>
    <col min="13313" max="13313" width="3.7265625" style="55" customWidth="1"/>
    <col min="13314" max="13314" width="20.36328125" style="55" customWidth="1"/>
    <col min="13315" max="13315" width="3.90625" style="55" bestFit="1" customWidth="1"/>
    <col min="13316" max="13319" width="16.36328125" style="55" customWidth="1"/>
    <col min="13320" max="13320" width="3.7265625" style="55" customWidth="1"/>
    <col min="13321" max="13321" width="2.453125" style="55" customWidth="1"/>
    <col min="13322" max="13568" width="9" style="55"/>
    <col min="13569" max="13569" width="3.7265625" style="55" customWidth="1"/>
    <col min="13570" max="13570" width="20.36328125" style="55" customWidth="1"/>
    <col min="13571" max="13571" width="3.90625" style="55" bestFit="1" customWidth="1"/>
    <col min="13572" max="13575" width="16.36328125" style="55" customWidth="1"/>
    <col min="13576" max="13576" width="3.7265625" style="55" customWidth="1"/>
    <col min="13577" max="13577" width="2.453125" style="55" customWidth="1"/>
    <col min="13578" max="13824" width="9" style="55"/>
    <col min="13825" max="13825" width="3.7265625" style="55" customWidth="1"/>
    <col min="13826" max="13826" width="20.36328125" style="55" customWidth="1"/>
    <col min="13827" max="13827" width="3.90625" style="55" bestFit="1" customWidth="1"/>
    <col min="13828" max="13831" width="16.36328125" style="55" customWidth="1"/>
    <col min="13832" max="13832" width="3.7265625" style="55" customWidth="1"/>
    <col min="13833" max="13833" width="2.453125" style="55" customWidth="1"/>
    <col min="13834" max="14080" width="9" style="55"/>
    <col min="14081" max="14081" width="3.7265625" style="55" customWidth="1"/>
    <col min="14082" max="14082" width="20.36328125" style="55" customWidth="1"/>
    <col min="14083" max="14083" width="3.90625" style="55" bestFit="1" customWidth="1"/>
    <col min="14084" max="14087" width="16.36328125" style="55" customWidth="1"/>
    <col min="14088" max="14088" width="3.7265625" style="55" customWidth="1"/>
    <col min="14089" max="14089" width="2.453125" style="55" customWidth="1"/>
    <col min="14090" max="14336" width="9" style="55"/>
    <col min="14337" max="14337" width="3.7265625" style="55" customWidth="1"/>
    <col min="14338" max="14338" width="20.36328125" style="55" customWidth="1"/>
    <col min="14339" max="14339" width="3.90625" style="55" bestFit="1" customWidth="1"/>
    <col min="14340" max="14343" width="16.36328125" style="55" customWidth="1"/>
    <col min="14344" max="14344" width="3.7265625" style="55" customWidth="1"/>
    <col min="14345" max="14345" width="2.453125" style="55" customWidth="1"/>
    <col min="14346" max="14592" width="9" style="55"/>
    <col min="14593" max="14593" width="3.7265625" style="55" customWidth="1"/>
    <col min="14594" max="14594" width="20.36328125" style="55" customWidth="1"/>
    <col min="14595" max="14595" width="3.90625" style="55" bestFit="1" customWidth="1"/>
    <col min="14596" max="14599" width="16.36328125" style="55" customWidth="1"/>
    <col min="14600" max="14600" width="3.7265625" style="55" customWidth="1"/>
    <col min="14601" max="14601" width="2.453125" style="55" customWidth="1"/>
    <col min="14602" max="14848" width="9" style="55"/>
    <col min="14849" max="14849" width="3.7265625" style="55" customWidth="1"/>
    <col min="14850" max="14850" width="20.36328125" style="55" customWidth="1"/>
    <col min="14851" max="14851" width="3.90625" style="55" bestFit="1" customWidth="1"/>
    <col min="14852" max="14855" width="16.36328125" style="55" customWidth="1"/>
    <col min="14856" max="14856" width="3.7265625" style="55" customWidth="1"/>
    <col min="14857" max="14857" width="2.453125" style="55" customWidth="1"/>
    <col min="14858" max="15104" width="9" style="55"/>
    <col min="15105" max="15105" width="3.7265625" style="55" customWidth="1"/>
    <col min="15106" max="15106" width="20.36328125" style="55" customWidth="1"/>
    <col min="15107" max="15107" width="3.90625" style="55" bestFit="1" customWidth="1"/>
    <col min="15108" max="15111" width="16.36328125" style="55" customWidth="1"/>
    <col min="15112" max="15112" width="3.7265625" style="55" customWidth="1"/>
    <col min="15113" max="15113" width="2.453125" style="55" customWidth="1"/>
    <col min="15114" max="15360" width="9" style="55"/>
    <col min="15361" max="15361" width="3.7265625" style="55" customWidth="1"/>
    <col min="15362" max="15362" width="20.36328125" style="55" customWidth="1"/>
    <col min="15363" max="15363" width="3.90625" style="55" bestFit="1" customWidth="1"/>
    <col min="15364" max="15367" width="16.36328125" style="55" customWidth="1"/>
    <col min="15368" max="15368" width="3.7265625" style="55" customWidth="1"/>
    <col min="15369" max="15369" width="2.453125" style="55" customWidth="1"/>
    <col min="15370" max="15616" width="9" style="55"/>
    <col min="15617" max="15617" width="3.7265625" style="55" customWidth="1"/>
    <col min="15618" max="15618" width="20.36328125" style="55" customWidth="1"/>
    <col min="15619" max="15619" width="3.90625" style="55" bestFit="1" customWidth="1"/>
    <col min="15620" max="15623" width="16.36328125" style="55" customWidth="1"/>
    <col min="15624" max="15624" width="3.7265625" style="55" customWidth="1"/>
    <col min="15625" max="15625" width="2.453125" style="55" customWidth="1"/>
    <col min="15626" max="15872" width="9" style="55"/>
    <col min="15873" max="15873" width="3.7265625" style="55" customWidth="1"/>
    <col min="15874" max="15874" width="20.36328125" style="55" customWidth="1"/>
    <col min="15875" max="15875" width="3.90625" style="55" bestFit="1" customWidth="1"/>
    <col min="15876" max="15879" width="16.36328125" style="55" customWidth="1"/>
    <col min="15880" max="15880" width="3.7265625" style="55" customWidth="1"/>
    <col min="15881" max="15881" width="2.453125" style="55" customWidth="1"/>
    <col min="15882" max="16128" width="9" style="55"/>
    <col min="16129" max="16129" width="3.7265625" style="55" customWidth="1"/>
    <col min="16130" max="16130" width="20.36328125" style="55" customWidth="1"/>
    <col min="16131" max="16131" width="3.90625" style="55" bestFit="1" customWidth="1"/>
    <col min="16132" max="16135" width="16.36328125" style="55" customWidth="1"/>
    <col min="16136" max="16136" width="3.7265625" style="55" customWidth="1"/>
    <col min="16137" max="16137" width="2.453125" style="55" customWidth="1"/>
    <col min="16138" max="16384" width="9" style="55"/>
  </cols>
  <sheetData>
    <row r="1" spans="1:9" ht="16.5">
      <c r="A1" s="54"/>
      <c r="B1" s="456" t="s">
        <v>36</v>
      </c>
    </row>
    <row r="2" spans="1:9" ht="16.5">
      <c r="A2" s="54"/>
      <c r="H2" s="226" t="s">
        <v>709</v>
      </c>
    </row>
    <row r="3" spans="1:9" ht="16.5">
      <c r="A3" s="185"/>
      <c r="B3" s="3553" t="s">
        <v>833</v>
      </c>
      <c r="C3" s="3553"/>
      <c r="D3" s="3553"/>
      <c r="E3" s="3553"/>
      <c r="F3" s="3553"/>
      <c r="G3" s="3553"/>
      <c r="H3" s="3553"/>
    </row>
    <row r="4" spans="1:9" ht="16.5">
      <c r="A4" s="227"/>
      <c r="B4" s="227"/>
      <c r="C4" s="227"/>
      <c r="D4" s="227"/>
      <c r="E4" s="227"/>
      <c r="F4" s="227"/>
      <c r="G4" s="227"/>
    </row>
    <row r="5" spans="1:9" ht="30" customHeight="1">
      <c r="A5" s="227"/>
      <c r="B5" s="244" t="s">
        <v>214</v>
      </c>
      <c r="C5" s="3554"/>
      <c r="D5" s="3555"/>
      <c r="E5" s="3555"/>
      <c r="F5" s="3555"/>
      <c r="G5" s="3555"/>
      <c r="H5" s="3556"/>
    </row>
    <row r="6" spans="1:9" ht="30" customHeight="1">
      <c r="A6" s="227"/>
      <c r="B6" s="244" t="s">
        <v>136</v>
      </c>
      <c r="C6" s="3554"/>
      <c r="D6" s="3555"/>
      <c r="E6" s="3555"/>
      <c r="F6" s="3555"/>
      <c r="G6" s="3555"/>
      <c r="H6" s="3556"/>
    </row>
    <row r="7" spans="1:9" ht="30" customHeight="1">
      <c r="A7" s="227"/>
      <c r="B7" s="244" t="s">
        <v>323</v>
      </c>
      <c r="C7" s="3554"/>
      <c r="D7" s="3555"/>
      <c r="E7" s="3555"/>
      <c r="F7" s="3555"/>
      <c r="G7" s="3555"/>
      <c r="H7" s="3556"/>
    </row>
    <row r="8" spans="1:9" ht="30" customHeight="1">
      <c r="B8" s="454" t="s">
        <v>153</v>
      </c>
      <c r="C8" s="3541" t="s">
        <v>324</v>
      </c>
      <c r="D8" s="3542"/>
      <c r="E8" s="3542"/>
      <c r="F8" s="3542"/>
      <c r="G8" s="3542"/>
      <c r="H8" s="3543"/>
      <c r="I8" s="70"/>
    </row>
    <row r="9" spans="1:9" ht="30" customHeight="1">
      <c r="B9" s="454" t="s">
        <v>832</v>
      </c>
      <c r="C9" s="3541" t="s">
        <v>69</v>
      </c>
      <c r="D9" s="3542"/>
      <c r="E9" s="3542"/>
      <c r="F9" s="3542"/>
      <c r="G9" s="3542"/>
      <c r="H9" s="3543"/>
      <c r="I9" s="70"/>
    </row>
    <row r="10" spans="1:9" ht="45" customHeight="1">
      <c r="B10" s="3530" t="s">
        <v>325</v>
      </c>
      <c r="C10" s="240">
        <v>1</v>
      </c>
      <c r="D10" s="3549" t="s">
        <v>326</v>
      </c>
      <c r="E10" s="3552"/>
      <c r="F10" s="3550"/>
      <c r="G10" s="3550"/>
      <c r="H10" s="3550"/>
    </row>
    <row r="11" spans="1:9" ht="45" customHeight="1">
      <c r="B11" s="3531"/>
      <c r="C11" s="240">
        <v>2</v>
      </c>
      <c r="D11" s="3552" t="s">
        <v>327</v>
      </c>
      <c r="E11" s="3552"/>
      <c r="F11" s="3550" t="s">
        <v>328</v>
      </c>
      <c r="G11" s="3550"/>
      <c r="H11" s="3550"/>
    </row>
    <row r="12" spans="1:9" ht="45" customHeight="1">
      <c r="B12" s="3530" t="s">
        <v>329</v>
      </c>
      <c r="C12" s="240">
        <v>1</v>
      </c>
      <c r="D12" s="3549" t="s">
        <v>330</v>
      </c>
      <c r="E12" s="3549"/>
      <c r="F12" s="3550"/>
      <c r="G12" s="3550"/>
      <c r="H12" s="3550"/>
    </row>
    <row r="13" spans="1:9" ht="45" customHeight="1">
      <c r="B13" s="3538"/>
      <c r="C13" s="240">
        <v>2</v>
      </c>
      <c r="D13" s="3539" t="s">
        <v>331</v>
      </c>
      <c r="E13" s="3551"/>
      <c r="F13" s="3550"/>
      <c r="G13" s="3550"/>
      <c r="H13" s="3550"/>
    </row>
    <row r="14" spans="1:9" ht="45" customHeight="1">
      <c r="B14" s="3548"/>
      <c r="C14" s="455">
        <v>3</v>
      </c>
      <c r="D14" s="3527" t="s">
        <v>831</v>
      </c>
      <c r="E14" s="3528"/>
      <c r="F14" s="3529"/>
      <c r="G14" s="3529"/>
      <c r="H14" s="3529"/>
    </row>
    <row r="15" spans="1:9">
      <c r="B15" s="3530" t="s">
        <v>332</v>
      </c>
      <c r="C15" s="3532"/>
      <c r="D15" s="3533"/>
      <c r="E15" s="3533"/>
      <c r="F15" s="3533"/>
      <c r="G15" s="3533"/>
      <c r="H15" s="3534"/>
    </row>
    <row r="16" spans="1:9">
      <c r="B16" s="3531"/>
      <c r="C16" s="3535"/>
      <c r="D16" s="3536"/>
      <c r="E16" s="3536"/>
      <c r="F16" s="3536"/>
      <c r="G16" s="3536"/>
      <c r="H16" s="3537"/>
    </row>
    <row r="17" spans="2:8" ht="30" customHeight="1">
      <c r="B17" s="3530" t="s">
        <v>333</v>
      </c>
      <c r="C17" s="454">
        <v>1</v>
      </c>
      <c r="D17" s="3539" t="s">
        <v>334</v>
      </c>
      <c r="E17" s="3540"/>
      <c r="F17" s="3541" t="s">
        <v>328</v>
      </c>
      <c r="G17" s="3542"/>
      <c r="H17" s="3543"/>
    </row>
    <row r="18" spans="2:8" ht="40" customHeight="1">
      <c r="B18" s="3538"/>
      <c r="C18" s="3530">
        <v>2</v>
      </c>
      <c r="D18" s="3544" t="s">
        <v>335</v>
      </c>
      <c r="E18" s="3545"/>
      <c r="F18" s="3532" t="s">
        <v>328</v>
      </c>
      <c r="G18" s="3533"/>
      <c r="H18" s="3534"/>
    </row>
    <row r="19" spans="2:8" ht="40" customHeight="1">
      <c r="B19" s="3531"/>
      <c r="C19" s="3531"/>
      <c r="D19" s="3546"/>
      <c r="E19" s="3547"/>
      <c r="F19" s="3535"/>
      <c r="G19" s="3536"/>
      <c r="H19" s="3537"/>
    </row>
    <row r="20" spans="2:8">
      <c r="B20" s="63" t="s">
        <v>45</v>
      </c>
    </row>
    <row r="21" spans="2:8" ht="24.75" customHeight="1">
      <c r="B21" s="63" t="s">
        <v>830</v>
      </c>
    </row>
    <row r="22" spans="2:8" ht="42" customHeight="1">
      <c r="B22" s="3526" t="s">
        <v>829</v>
      </c>
      <c r="C22" s="3526"/>
      <c r="D22" s="3526"/>
      <c r="E22" s="3526"/>
      <c r="F22" s="3526"/>
      <c r="G22" s="3526"/>
      <c r="H22" s="3526"/>
    </row>
    <row r="23" spans="2:8" ht="39" customHeight="1">
      <c r="B23" s="3526" t="s">
        <v>828</v>
      </c>
      <c r="C23" s="3526"/>
      <c r="D23" s="3526"/>
      <c r="E23" s="3526"/>
      <c r="F23" s="3526"/>
      <c r="G23" s="3526"/>
      <c r="H23" s="3526"/>
    </row>
    <row r="24" spans="2:8" ht="29.25" customHeight="1">
      <c r="B24" s="3526" t="s">
        <v>827</v>
      </c>
      <c r="C24" s="3526"/>
      <c r="D24" s="3526"/>
      <c r="E24" s="3526"/>
      <c r="F24" s="3526"/>
      <c r="G24" s="3526"/>
      <c r="H24" s="3526"/>
    </row>
    <row r="25" spans="2:8">
      <c r="B25" s="63" t="s">
        <v>826</v>
      </c>
    </row>
  </sheetData>
  <mergeCells count="29">
    <mergeCell ref="B3:H3"/>
    <mergeCell ref="C5:H5"/>
    <mergeCell ref="C6:H6"/>
    <mergeCell ref="C7:H7"/>
    <mergeCell ref="C8:H8"/>
    <mergeCell ref="C9:H9"/>
    <mergeCell ref="C18:C19"/>
    <mergeCell ref="D18:E19"/>
    <mergeCell ref="F18:H19"/>
    <mergeCell ref="B12:B14"/>
    <mergeCell ref="D12:E12"/>
    <mergeCell ref="F12:H12"/>
    <mergeCell ref="D13:E13"/>
    <mergeCell ref="F13:H13"/>
    <mergeCell ref="B10:B11"/>
    <mergeCell ref="D10:E10"/>
    <mergeCell ref="F10:H10"/>
    <mergeCell ref="D11:E11"/>
    <mergeCell ref="F11:H11"/>
    <mergeCell ref="B22:H22"/>
    <mergeCell ref="B23:H23"/>
    <mergeCell ref="B24:H24"/>
    <mergeCell ref="D14:E14"/>
    <mergeCell ref="F14:H14"/>
    <mergeCell ref="B15:B16"/>
    <mergeCell ref="C15:H16"/>
    <mergeCell ref="B17:B19"/>
    <mergeCell ref="D17:E17"/>
    <mergeCell ref="F17:H17"/>
  </mergeCells>
  <phoneticPr fontId="8"/>
  <printOptions horizontalCentered="1"/>
  <pageMargins left="0.70866141732283472" right="0.70866141732283472" top="0.74803149606299213" bottom="0.74803149606299213" header="0.31496062992125984" footer="0.31496062992125984"/>
  <pageSetup paperSize="9" scale="9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70C0"/>
  </sheetPr>
  <dimension ref="A1:I16"/>
  <sheetViews>
    <sheetView view="pageBreakPreview" zoomScaleNormal="100" zoomScaleSheetLayoutView="100" workbookViewId="0">
      <selection activeCell="C10" sqref="C10:G10"/>
    </sheetView>
  </sheetViews>
  <sheetFormatPr defaultRowHeight="13"/>
  <cols>
    <col min="1" max="1" width="1.453125" style="379" customWidth="1"/>
    <col min="2" max="2" width="26.6328125" style="379" customWidth="1"/>
    <col min="3" max="3" width="4" style="379" customWidth="1"/>
    <col min="4" max="6" width="20.08984375" style="379" customWidth="1"/>
    <col min="7" max="7" width="3.08984375" style="379" customWidth="1"/>
    <col min="8" max="8" width="1.26953125" style="379" customWidth="1"/>
    <col min="9" max="9" width="2.453125" style="379" customWidth="1"/>
    <col min="10" max="256" width="9" style="379"/>
    <col min="257" max="257" width="3.7265625" style="379" customWidth="1"/>
    <col min="258" max="258" width="24.26953125" style="379" customWidth="1"/>
    <col min="259" max="259" width="4" style="379" customWidth="1"/>
    <col min="260" max="262" width="20.08984375" style="379" customWidth="1"/>
    <col min="263" max="263" width="3.08984375" style="379" customWidth="1"/>
    <col min="264" max="264" width="3.7265625" style="379" customWidth="1"/>
    <col min="265" max="265" width="2.453125" style="379" customWidth="1"/>
    <col min="266" max="512" width="9" style="379"/>
    <col min="513" max="513" width="3.7265625" style="379" customWidth="1"/>
    <col min="514" max="514" width="24.26953125" style="379" customWidth="1"/>
    <col min="515" max="515" width="4" style="379" customWidth="1"/>
    <col min="516" max="518" width="20.08984375" style="379" customWidth="1"/>
    <col min="519" max="519" width="3.08984375" style="379" customWidth="1"/>
    <col min="520" max="520" width="3.7265625" style="379" customWidth="1"/>
    <col min="521" max="521" width="2.453125" style="379" customWidth="1"/>
    <col min="522" max="768" width="9" style="379"/>
    <col min="769" max="769" width="3.7265625" style="379" customWidth="1"/>
    <col min="770" max="770" width="24.26953125" style="379" customWidth="1"/>
    <col min="771" max="771" width="4" style="379" customWidth="1"/>
    <col min="772" max="774" width="20.08984375" style="379" customWidth="1"/>
    <col min="775" max="775" width="3.08984375" style="379" customWidth="1"/>
    <col min="776" max="776" width="3.7265625" style="379" customWidth="1"/>
    <col min="777" max="777" width="2.453125" style="379" customWidth="1"/>
    <col min="778" max="1024" width="9" style="379"/>
    <col min="1025" max="1025" width="3.7265625" style="379" customWidth="1"/>
    <col min="1026" max="1026" width="24.26953125" style="379" customWidth="1"/>
    <col min="1027" max="1027" width="4" style="379" customWidth="1"/>
    <col min="1028" max="1030" width="20.08984375" style="379" customWidth="1"/>
    <col min="1031" max="1031" width="3.08984375" style="379" customWidth="1"/>
    <col min="1032" max="1032" width="3.7265625" style="379" customWidth="1"/>
    <col min="1033" max="1033" width="2.453125" style="379" customWidth="1"/>
    <col min="1034" max="1280" width="9" style="379"/>
    <col min="1281" max="1281" width="3.7265625" style="379" customWidth="1"/>
    <col min="1282" max="1282" width="24.26953125" style="379" customWidth="1"/>
    <col min="1283" max="1283" width="4" style="379" customWidth="1"/>
    <col min="1284" max="1286" width="20.08984375" style="379" customWidth="1"/>
    <col min="1287" max="1287" width="3.08984375" style="379" customWidth="1"/>
    <col min="1288" max="1288" width="3.7265625" style="379" customWidth="1"/>
    <col min="1289" max="1289" width="2.453125" style="379" customWidth="1"/>
    <col min="1290" max="1536" width="9" style="379"/>
    <col min="1537" max="1537" width="3.7265625" style="379" customWidth="1"/>
    <col min="1538" max="1538" width="24.26953125" style="379" customWidth="1"/>
    <col min="1539" max="1539" width="4" style="379" customWidth="1"/>
    <col min="1540" max="1542" width="20.08984375" style="379" customWidth="1"/>
    <col min="1543" max="1543" width="3.08984375" style="379" customWidth="1"/>
    <col min="1544" max="1544" width="3.7265625" style="379" customWidth="1"/>
    <col min="1545" max="1545" width="2.453125" style="379" customWidth="1"/>
    <col min="1546" max="1792" width="9" style="379"/>
    <col min="1793" max="1793" width="3.7265625" style="379" customWidth="1"/>
    <col min="1794" max="1794" width="24.26953125" style="379" customWidth="1"/>
    <col min="1795" max="1795" width="4" style="379" customWidth="1"/>
    <col min="1796" max="1798" width="20.08984375" style="379" customWidth="1"/>
    <col min="1799" max="1799" width="3.08984375" style="379" customWidth="1"/>
    <col min="1800" max="1800" width="3.7265625" style="379" customWidth="1"/>
    <col min="1801" max="1801" width="2.453125" style="379" customWidth="1"/>
    <col min="1802" max="2048" width="9" style="379"/>
    <col min="2049" max="2049" width="3.7265625" style="379" customWidth="1"/>
    <col min="2050" max="2050" width="24.26953125" style="379" customWidth="1"/>
    <col min="2051" max="2051" width="4" style="379" customWidth="1"/>
    <col min="2052" max="2054" width="20.08984375" style="379" customWidth="1"/>
    <col min="2055" max="2055" width="3.08984375" style="379" customWidth="1"/>
    <col min="2056" max="2056" width="3.7265625" style="379" customWidth="1"/>
    <col min="2057" max="2057" width="2.453125" style="379" customWidth="1"/>
    <col min="2058" max="2304" width="9" style="379"/>
    <col min="2305" max="2305" width="3.7265625" style="379" customWidth="1"/>
    <col min="2306" max="2306" width="24.26953125" style="379" customWidth="1"/>
    <col min="2307" max="2307" width="4" style="379" customWidth="1"/>
    <col min="2308" max="2310" width="20.08984375" style="379" customWidth="1"/>
    <col min="2311" max="2311" width="3.08984375" style="379" customWidth="1"/>
    <col min="2312" max="2312" width="3.7265625" style="379" customWidth="1"/>
    <col min="2313" max="2313" width="2.453125" style="379" customWidth="1"/>
    <col min="2314" max="2560" width="9" style="379"/>
    <col min="2561" max="2561" width="3.7265625" style="379" customWidth="1"/>
    <col min="2562" max="2562" width="24.26953125" style="379" customWidth="1"/>
    <col min="2563" max="2563" width="4" style="379" customWidth="1"/>
    <col min="2564" max="2566" width="20.08984375" style="379" customWidth="1"/>
    <col min="2567" max="2567" width="3.08984375" style="379" customWidth="1"/>
    <col min="2568" max="2568" width="3.7265625" style="379" customWidth="1"/>
    <col min="2569" max="2569" width="2.453125" style="379" customWidth="1"/>
    <col min="2570" max="2816" width="9" style="379"/>
    <col min="2817" max="2817" width="3.7265625" style="379" customWidth="1"/>
    <col min="2818" max="2818" width="24.26953125" style="379" customWidth="1"/>
    <col min="2819" max="2819" width="4" style="379" customWidth="1"/>
    <col min="2820" max="2822" width="20.08984375" style="379" customWidth="1"/>
    <col min="2823" max="2823" width="3.08984375" style="379" customWidth="1"/>
    <col min="2824" max="2824" width="3.7265625" style="379" customWidth="1"/>
    <col min="2825" max="2825" width="2.453125" style="379" customWidth="1"/>
    <col min="2826" max="3072" width="9" style="379"/>
    <col min="3073" max="3073" width="3.7265625" style="379" customWidth="1"/>
    <col min="3074" max="3074" width="24.26953125" style="379" customWidth="1"/>
    <col min="3075" max="3075" width="4" style="379" customWidth="1"/>
    <col min="3076" max="3078" width="20.08984375" style="379" customWidth="1"/>
    <col min="3079" max="3079" width="3.08984375" style="379" customWidth="1"/>
    <col min="3080" max="3080" width="3.7265625" style="379" customWidth="1"/>
    <col min="3081" max="3081" width="2.453125" style="379" customWidth="1"/>
    <col min="3082" max="3328" width="9" style="379"/>
    <col min="3329" max="3329" width="3.7265625" style="379" customWidth="1"/>
    <col min="3330" max="3330" width="24.26953125" style="379" customWidth="1"/>
    <col min="3331" max="3331" width="4" style="379" customWidth="1"/>
    <col min="3332" max="3334" width="20.08984375" style="379" customWidth="1"/>
    <col min="3335" max="3335" width="3.08984375" style="379" customWidth="1"/>
    <col min="3336" max="3336" width="3.7265625" style="379" customWidth="1"/>
    <col min="3337" max="3337" width="2.453125" style="379" customWidth="1"/>
    <col min="3338" max="3584" width="9" style="379"/>
    <col min="3585" max="3585" width="3.7265625" style="379" customWidth="1"/>
    <col min="3586" max="3586" width="24.26953125" style="379" customWidth="1"/>
    <col min="3587" max="3587" width="4" style="379" customWidth="1"/>
    <col min="3588" max="3590" width="20.08984375" style="379" customWidth="1"/>
    <col min="3591" max="3591" width="3.08984375" style="379" customWidth="1"/>
    <col min="3592" max="3592" width="3.7265625" style="379" customWidth="1"/>
    <col min="3593" max="3593" width="2.453125" style="379" customWidth="1"/>
    <col min="3594" max="3840" width="9" style="379"/>
    <col min="3841" max="3841" width="3.7265625" style="379" customWidth="1"/>
    <col min="3842" max="3842" width="24.26953125" style="379" customWidth="1"/>
    <col min="3843" max="3843" width="4" style="379" customWidth="1"/>
    <col min="3844" max="3846" width="20.08984375" style="379" customWidth="1"/>
    <col min="3847" max="3847" width="3.08984375" style="379" customWidth="1"/>
    <col min="3848" max="3848" width="3.7265625" style="379" customWidth="1"/>
    <col min="3849" max="3849" width="2.453125" style="379" customWidth="1"/>
    <col min="3850" max="4096" width="9" style="379"/>
    <col min="4097" max="4097" width="3.7265625" style="379" customWidth="1"/>
    <col min="4098" max="4098" width="24.26953125" style="379" customWidth="1"/>
    <col min="4099" max="4099" width="4" style="379" customWidth="1"/>
    <col min="4100" max="4102" width="20.08984375" style="379" customWidth="1"/>
    <col min="4103" max="4103" width="3.08984375" style="379" customWidth="1"/>
    <col min="4104" max="4104" width="3.7265625" style="379" customWidth="1"/>
    <col min="4105" max="4105" width="2.453125" style="379" customWidth="1"/>
    <col min="4106" max="4352" width="9" style="379"/>
    <col min="4353" max="4353" width="3.7265625" style="379" customWidth="1"/>
    <col min="4354" max="4354" width="24.26953125" style="379" customWidth="1"/>
    <col min="4355" max="4355" width="4" style="379" customWidth="1"/>
    <col min="4356" max="4358" width="20.08984375" style="379" customWidth="1"/>
    <col min="4359" max="4359" width="3.08984375" style="379" customWidth="1"/>
    <col min="4360" max="4360" width="3.7265625" style="379" customWidth="1"/>
    <col min="4361" max="4361" width="2.453125" style="379" customWidth="1"/>
    <col min="4362" max="4608" width="9" style="379"/>
    <col min="4609" max="4609" width="3.7265625" style="379" customWidth="1"/>
    <col min="4610" max="4610" width="24.26953125" style="379" customWidth="1"/>
    <col min="4611" max="4611" width="4" style="379" customWidth="1"/>
    <col min="4612" max="4614" width="20.08984375" style="379" customWidth="1"/>
    <col min="4615" max="4615" width="3.08984375" style="379" customWidth="1"/>
    <col min="4616" max="4616" width="3.7265625" style="379" customWidth="1"/>
    <col min="4617" max="4617" width="2.453125" style="379" customWidth="1"/>
    <col min="4618" max="4864" width="9" style="379"/>
    <col min="4865" max="4865" width="3.7265625" style="379" customWidth="1"/>
    <col min="4866" max="4866" width="24.26953125" style="379" customWidth="1"/>
    <col min="4867" max="4867" width="4" style="379" customWidth="1"/>
    <col min="4868" max="4870" width="20.08984375" style="379" customWidth="1"/>
    <col min="4871" max="4871" width="3.08984375" style="379" customWidth="1"/>
    <col min="4872" max="4872" width="3.7265625" style="379" customWidth="1"/>
    <col min="4873" max="4873" width="2.453125" style="379" customWidth="1"/>
    <col min="4874" max="5120" width="9" style="379"/>
    <col min="5121" max="5121" width="3.7265625" style="379" customWidth="1"/>
    <col min="5122" max="5122" width="24.26953125" style="379" customWidth="1"/>
    <col min="5123" max="5123" width="4" style="379" customWidth="1"/>
    <col min="5124" max="5126" width="20.08984375" style="379" customWidth="1"/>
    <col min="5127" max="5127" width="3.08984375" style="379" customWidth="1"/>
    <col min="5128" max="5128" width="3.7265625" style="379" customWidth="1"/>
    <col min="5129" max="5129" width="2.453125" style="379" customWidth="1"/>
    <col min="5130" max="5376" width="9" style="379"/>
    <col min="5377" max="5377" width="3.7265625" style="379" customWidth="1"/>
    <col min="5378" max="5378" width="24.26953125" style="379" customWidth="1"/>
    <col min="5379" max="5379" width="4" style="379" customWidth="1"/>
    <col min="5380" max="5382" width="20.08984375" style="379" customWidth="1"/>
    <col min="5383" max="5383" width="3.08984375" style="379" customWidth="1"/>
    <col min="5384" max="5384" width="3.7265625" style="379" customWidth="1"/>
    <col min="5385" max="5385" width="2.453125" style="379" customWidth="1"/>
    <col min="5386" max="5632" width="9" style="379"/>
    <col min="5633" max="5633" width="3.7265625" style="379" customWidth="1"/>
    <col min="5634" max="5634" width="24.26953125" style="379" customWidth="1"/>
    <col min="5635" max="5635" width="4" style="379" customWidth="1"/>
    <col min="5636" max="5638" width="20.08984375" style="379" customWidth="1"/>
    <col min="5639" max="5639" width="3.08984375" style="379" customWidth="1"/>
    <col min="5640" max="5640" width="3.7265625" style="379" customWidth="1"/>
    <col min="5641" max="5641" width="2.453125" style="379" customWidth="1"/>
    <col min="5642" max="5888" width="9" style="379"/>
    <col min="5889" max="5889" width="3.7265625" style="379" customWidth="1"/>
    <col min="5890" max="5890" width="24.26953125" style="379" customWidth="1"/>
    <col min="5891" max="5891" width="4" style="379" customWidth="1"/>
    <col min="5892" max="5894" width="20.08984375" style="379" customWidth="1"/>
    <col min="5895" max="5895" width="3.08984375" style="379" customWidth="1"/>
    <col min="5896" max="5896" width="3.7265625" style="379" customWidth="1"/>
    <col min="5897" max="5897" width="2.453125" style="379" customWidth="1"/>
    <col min="5898" max="6144" width="9" style="379"/>
    <col min="6145" max="6145" width="3.7265625" style="379" customWidth="1"/>
    <col min="6146" max="6146" width="24.26953125" style="379" customWidth="1"/>
    <col min="6147" max="6147" width="4" style="379" customWidth="1"/>
    <col min="6148" max="6150" width="20.08984375" style="379" customWidth="1"/>
    <col min="6151" max="6151" width="3.08984375" style="379" customWidth="1"/>
    <col min="6152" max="6152" width="3.7265625" style="379" customWidth="1"/>
    <col min="6153" max="6153" width="2.453125" style="379" customWidth="1"/>
    <col min="6154" max="6400" width="9" style="379"/>
    <col min="6401" max="6401" width="3.7265625" style="379" customWidth="1"/>
    <col min="6402" max="6402" width="24.26953125" style="379" customWidth="1"/>
    <col min="6403" max="6403" width="4" style="379" customWidth="1"/>
    <col min="6404" max="6406" width="20.08984375" style="379" customWidth="1"/>
    <col min="6407" max="6407" width="3.08984375" style="379" customWidth="1"/>
    <col min="6408" max="6408" width="3.7265625" style="379" customWidth="1"/>
    <col min="6409" max="6409" width="2.453125" style="379" customWidth="1"/>
    <col min="6410" max="6656" width="9" style="379"/>
    <col min="6657" max="6657" width="3.7265625" style="379" customWidth="1"/>
    <col min="6658" max="6658" width="24.26953125" style="379" customWidth="1"/>
    <col min="6659" max="6659" width="4" style="379" customWidth="1"/>
    <col min="6660" max="6662" width="20.08984375" style="379" customWidth="1"/>
    <col min="6663" max="6663" width="3.08984375" style="379" customWidth="1"/>
    <col min="6664" max="6664" width="3.7265625" style="379" customWidth="1"/>
    <col min="6665" max="6665" width="2.453125" style="379" customWidth="1"/>
    <col min="6666" max="6912" width="9" style="379"/>
    <col min="6913" max="6913" width="3.7265625" style="379" customWidth="1"/>
    <col min="6914" max="6914" width="24.26953125" style="379" customWidth="1"/>
    <col min="6915" max="6915" width="4" style="379" customWidth="1"/>
    <col min="6916" max="6918" width="20.08984375" style="379" customWidth="1"/>
    <col min="6919" max="6919" width="3.08984375" style="379" customWidth="1"/>
    <col min="6920" max="6920" width="3.7265625" style="379" customWidth="1"/>
    <col min="6921" max="6921" width="2.453125" style="379" customWidth="1"/>
    <col min="6922" max="7168" width="9" style="379"/>
    <col min="7169" max="7169" width="3.7265625" style="379" customWidth="1"/>
    <col min="7170" max="7170" width="24.26953125" style="379" customWidth="1"/>
    <col min="7171" max="7171" width="4" style="379" customWidth="1"/>
    <col min="7172" max="7174" width="20.08984375" style="379" customWidth="1"/>
    <col min="7175" max="7175" width="3.08984375" style="379" customWidth="1"/>
    <col min="7176" max="7176" width="3.7265625" style="379" customWidth="1"/>
    <col min="7177" max="7177" width="2.453125" style="379" customWidth="1"/>
    <col min="7178" max="7424" width="9" style="379"/>
    <col min="7425" max="7425" width="3.7265625" style="379" customWidth="1"/>
    <col min="7426" max="7426" width="24.26953125" style="379" customWidth="1"/>
    <col min="7427" max="7427" width="4" style="379" customWidth="1"/>
    <col min="7428" max="7430" width="20.08984375" style="379" customWidth="1"/>
    <col min="7431" max="7431" width="3.08984375" style="379" customWidth="1"/>
    <col min="7432" max="7432" width="3.7265625" style="379" customWidth="1"/>
    <col min="7433" max="7433" width="2.453125" style="379" customWidth="1"/>
    <col min="7434" max="7680" width="9" style="379"/>
    <col min="7681" max="7681" width="3.7265625" style="379" customWidth="1"/>
    <col min="7682" max="7682" width="24.26953125" style="379" customWidth="1"/>
    <col min="7683" max="7683" width="4" style="379" customWidth="1"/>
    <col min="7684" max="7686" width="20.08984375" style="379" customWidth="1"/>
    <col min="7687" max="7687" width="3.08984375" style="379" customWidth="1"/>
    <col min="7688" max="7688" width="3.7265625" style="379" customWidth="1"/>
    <col min="7689" max="7689" width="2.453125" style="379" customWidth="1"/>
    <col min="7690" max="7936" width="9" style="379"/>
    <col min="7937" max="7937" width="3.7265625" style="379" customWidth="1"/>
    <col min="7938" max="7938" width="24.26953125" style="379" customWidth="1"/>
    <col min="7939" max="7939" width="4" style="379" customWidth="1"/>
    <col min="7940" max="7942" width="20.08984375" style="379" customWidth="1"/>
    <col min="7943" max="7943" width="3.08984375" style="379" customWidth="1"/>
    <col min="7944" max="7944" width="3.7265625" style="379" customWidth="1"/>
    <col min="7945" max="7945" width="2.453125" style="379" customWidth="1"/>
    <col min="7946" max="8192" width="9" style="379"/>
    <col min="8193" max="8193" width="3.7265625" style="379" customWidth="1"/>
    <col min="8194" max="8194" width="24.26953125" style="379" customWidth="1"/>
    <col min="8195" max="8195" width="4" style="379" customWidth="1"/>
    <col min="8196" max="8198" width="20.08984375" style="379" customWidth="1"/>
    <col min="8199" max="8199" width="3.08984375" style="379" customWidth="1"/>
    <col min="8200" max="8200" width="3.7265625" style="379" customWidth="1"/>
    <col min="8201" max="8201" width="2.453125" style="379" customWidth="1"/>
    <col min="8202" max="8448" width="9" style="379"/>
    <col min="8449" max="8449" width="3.7265625" style="379" customWidth="1"/>
    <col min="8450" max="8450" width="24.26953125" style="379" customWidth="1"/>
    <col min="8451" max="8451" width="4" style="379" customWidth="1"/>
    <col min="8452" max="8454" width="20.08984375" style="379" customWidth="1"/>
    <col min="8455" max="8455" width="3.08984375" style="379" customWidth="1"/>
    <col min="8456" max="8456" width="3.7265625" style="379" customWidth="1"/>
    <col min="8457" max="8457" width="2.453125" style="379" customWidth="1"/>
    <col min="8458" max="8704" width="9" style="379"/>
    <col min="8705" max="8705" width="3.7265625" style="379" customWidth="1"/>
    <col min="8706" max="8706" width="24.26953125" style="379" customWidth="1"/>
    <col min="8707" max="8707" width="4" style="379" customWidth="1"/>
    <col min="8708" max="8710" width="20.08984375" style="379" customWidth="1"/>
    <col min="8711" max="8711" width="3.08984375" style="379" customWidth="1"/>
    <col min="8712" max="8712" width="3.7265625" style="379" customWidth="1"/>
    <col min="8713" max="8713" width="2.453125" style="379" customWidth="1"/>
    <col min="8714" max="8960" width="9" style="379"/>
    <col min="8961" max="8961" width="3.7265625" style="379" customWidth="1"/>
    <col min="8962" max="8962" width="24.26953125" style="379" customWidth="1"/>
    <col min="8963" max="8963" width="4" style="379" customWidth="1"/>
    <col min="8964" max="8966" width="20.08984375" style="379" customWidth="1"/>
    <col min="8967" max="8967" width="3.08984375" style="379" customWidth="1"/>
    <col min="8968" max="8968" width="3.7265625" style="379" customWidth="1"/>
    <col min="8969" max="8969" width="2.453125" style="379" customWidth="1"/>
    <col min="8970" max="9216" width="9" style="379"/>
    <col min="9217" max="9217" width="3.7265625" style="379" customWidth="1"/>
    <col min="9218" max="9218" width="24.26953125" style="379" customWidth="1"/>
    <col min="9219" max="9219" width="4" style="379" customWidth="1"/>
    <col min="9220" max="9222" width="20.08984375" style="379" customWidth="1"/>
    <col min="9223" max="9223" width="3.08984375" style="379" customWidth="1"/>
    <col min="9224" max="9224" width="3.7265625" style="379" customWidth="1"/>
    <col min="9225" max="9225" width="2.453125" style="379" customWidth="1"/>
    <col min="9226" max="9472" width="9" style="379"/>
    <col min="9473" max="9473" width="3.7265625" style="379" customWidth="1"/>
    <col min="9474" max="9474" width="24.26953125" style="379" customWidth="1"/>
    <col min="9475" max="9475" width="4" style="379" customWidth="1"/>
    <col min="9476" max="9478" width="20.08984375" style="379" customWidth="1"/>
    <col min="9479" max="9479" width="3.08984375" style="379" customWidth="1"/>
    <col min="9480" max="9480" width="3.7265625" style="379" customWidth="1"/>
    <col min="9481" max="9481" width="2.453125" style="379" customWidth="1"/>
    <col min="9482" max="9728" width="9" style="379"/>
    <col min="9729" max="9729" width="3.7265625" style="379" customWidth="1"/>
    <col min="9730" max="9730" width="24.26953125" style="379" customWidth="1"/>
    <col min="9731" max="9731" width="4" style="379" customWidth="1"/>
    <col min="9732" max="9734" width="20.08984375" style="379" customWidth="1"/>
    <col min="9735" max="9735" width="3.08984375" style="379" customWidth="1"/>
    <col min="9736" max="9736" width="3.7265625" style="379" customWidth="1"/>
    <col min="9737" max="9737" width="2.453125" style="379" customWidth="1"/>
    <col min="9738" max="9984" width="9" style="379"/>
    <col min="9985" max="9985" width="3.7265625" style="379" customWidth="1"/>
    <col min="9986" max="9986" width="24.26953125" style="379" customWidth="1"/>
    <col min="9987" max="9987" width="4" style="379" customWidth="1"/>
    <col min="9988" max="9990" width="20.08984375" style="379" customWidth="1"/>
    <col min="9991" max="9991" width="3.08984375" style="379" customWidth="1"/>
    <col min="9992" max="9992" width="3.7265625" style="379" customWidth="1"/>
    <col min="9993" max="9993" width="2.453125" style="379" customWidth="1"/>
    <col min="9994" max="10240" width="9" style="379"/>
    <col min="10241" max="10241" width="3.7265625" style="379" customWidth="1"/>
    <col min="10242" max="10242" width="24.26953125" style="379" customWidth="1"/>
    <col min="10243" max="10243" width="4" style="379" customWidth="1"/>
    <col min="10244" max="10246" width="20.08984375" style="379" customWidth="1"/>
    <col min="10247" max="10247" width="3.08984375" style="379" customWidth="1"/>
    <col min="10248" max="10248" width="3.7265625" style="379" customWidth="1"/>
    <col min="10249" max="10249" width="2.453125" style="379" customWidth="1"/>
    <col min="10250" max="10496" width="9" style="379"/>
    <col min="10497" max="10497" width="3.7265625" style="379" customWidth="1"/>
    <col min="10498" max="10498" width="24.26953125" style="379" customWidth="1"/>
    <col min="10499" max="10499" width="4" style="379" customWidth="1"/>
    <col min="10500" max="10502" width="20.08984375" style="379" customWidth="1"/>
    <col min="10503" max="10503" width="3.08984375" style="379" customWidth="1"/>
    <col min="10504" max="10504" width="3.7265625" style="379" customWidth="1"/>
    <col min="10505" max="10505" width="2.453125" style="379" customWidth="1"/>
    <col min="10506" max="10752" width="9" style="379"/>
    <col min="10753" max="10753" width="3.7265625" style="379" customWidth="1"/>
    <col min="10754" max="10754" width="24.26953125" style="379" customWidth="1"/>
    <col min="10755" max="10755" width="4" style="379" customWidth="1"/>
    <col min="10756" max="10758" width="20.08984375" style="379" customWidth="1"/>
    <col min="10759" max="10759" width="3.08984375" style="379" customWidth="1"/>
    <col min="10760" max="10760" width="3.7265625" style="379" customWidth="1"/>
    <col min="10761" max="10761" width="2.453125" style="379" customWidth="1"/>
    <col min="10762" max="11008" width="9" style="379"/>
    <col min="11009" max="11009" width="3.7265625" style="379" customWidth="1"/>
    <col min="11010" max="11010" width="24.26953125" style="379" customWidth="1"/>
    <col min="11011" max="11011" width="4" style="379" customWidth="1"/>
    <col min="11012" max="11014" width="20.08984375" style="379" customWidth="1"/>
    <col min="11015" max="11015" width="3.08984375" style="379" customWidth="1"/>
    <col min="11016" max="11016" width="3.7265625" style="379" customWidth="1"/>
    <col min="11017" max="11017" width="2.453125" style="379" customWidth="1"/>
    <col min="11018" max="11264" width="9" style="379"/>
    <col min="11265" max="11265" width="3.7265625" style="379" customWidth="1"/>
    <col min="11266" max="11266" width="24.26953125" style="379" customWidth="1"/>
    <col min="11267" max="11267" width="4" style="379" customWidth="1"/>
    <col min="11268" max="11270" width="20.08984375" style="379" customWidth="1"/>
    <col min="11271" max="11271" width="3.08984375" style="379" customWidth="1"/>
    <col min="11272" max="11272" width="3.7265625" style="379" customWidth="1"/>
    <col min="11273" max="11273" width="2.453125" style="379" customWidth="1"/>
    <col min="11274" max="11520" width="9" style="379"/>
    <col min="11521" max="11521" width="3.7265625" style="379" customWidth="1"/>
    <col min="11522" max="11522" width="24.26953125" style="379" customWidth="1"/>
    <col min="11523" max="11523" width="4" style="379" customWidth="1"/>
    <col min="11524" max="11526" width="20.08984375" style="379" customWidth="1"/>
    <col min="11527" max="11527" width="3.08984375" style="379" customWidth="1"/>
    <col min="11528" max="11528" width="3.7265625" style="379" customWidth="1"/>
    <col min="11529" max="11529" width="2.453125" style="379" customWidth="1"/>
    <col min="11530" max="11776" width="9" style="379"/>
    <col min="11777" max="11777" width="3.7265625" style="379" customWidth="1"/>
    <col min="11778" max="11778" width="24.26953125" style="379" customWidth="1"/>
    <col min="11779" max="11779" width="4" style="379" customWidth="1"/>
    <col min="11780" max="11782" width="20.08984375" style="379" customWidth="1"/>
    <col min="11783" max="11783" width="3.08984375" style="379" customWidth="1"/>
    <col min="11784" max="11784" width="3.7265625" style="379" customWidth="1"/>
    <col min="11785" max="11785" width="2.453125" style="379" customWidth="1"/>
    <col min="11786" max="12032" width="9" style="379"/>
    <col min="12033" max="12033" width="3.7265625" style="379" customWidth="1"/>
    <col min="12034" max="12034" width="24.26953125" style="379" customWidth="1"/>
    <col min="12035" max="12035" width="4" style="379" customWidth="1"/>
    <col min="12036" max="12038" width="20.08984375" style="379" customWidth="1"/>
    <col min="12039" max="12039" width="3.08984375" style="379" customWidth="1"/>
    <col min="12040" max="12040" width="3.7265625" style="379" customWidth="1"/>
    <col min="12041" max="12041" width="2.453125" style="379" customWidth="1"/>
    <col min="12042" max="12288" width="9" style="379"/>
    <col min="12289" max="12289" width="3.7265625" style="379" customWidth="1"/>
    <col min="12290" max="12290" width="24.26953125" style="379" customWidth="1"/>
    <col min="12291" max="12291" width="4" style="379" customWidth="1"/>
    <col min="12292" max="12294" width="20.08984375" style="379" customWidth="1"/>
    <col min="12295" max="12295" width="3.08984375" style="379" customWidth="1"/>
    <col min="12296" max="12296" width="3.7265625" style="379" customWidth="1"/>
    <col min="12297" max="12297" width="2.453125" style="379" customWidth="1"/>
    <col min="12298" max="12544" width="9" style="379"/>
    <col min="12545" max="12545" width="3.7265625" style="379" customWidth="1"/>
    <col min="12546" max="12546" width="24.26953125" style="379" customWidth="1"/>
    <col min="12547" max="12547" width="4" style="379" customWidth="1"/>
    <col min="12548" max="12550" width="20.08984375" style="379" customWidth="1"/>
    <col min="12551" max="12551" width="3.08984375" style="379" customWidth="1"/>
    <col min="12552" max="12552" width="3.7265625" style="379" customWidth="1"/>
    <col min="12553" max="12553" width="2.453125" style="379" customWidth="1"/>
    <col min="12554" max="12800" width="9" style="379"/>
    <col min="12801" max="12801" width="3.7265625" style="379" customWidth="1"/>
    <col min="12802" max="12802" width="24.26953125" style="379" customWidth="1"/>
    <col min="12803" max="12803" width="4" style="379" customWidth="1"/>
    <col min="12804" max="12806" width="20.08984375" style="379" customWidth="1"/>
    <col min="12807" max="12807" width="3.08984375" style="379" customWidth="1"/>
    <col min="12808" max="12808" width="3.7265625" style="379" customWidth="1"/>
    <col min="12809" max="12809" width="2.453125" style="379" customWidth="1"/>
    <col min="12810" max="13056" width="9" style="379"/>
    <col min="13057" max="13057" width="3.7265625" style="379" customWidth="1"/>
    <col min="13058" max="13058" width="24.26953125" style="379" customWidth="1"/>
    <col min="13059" max="13059" width="4" style="379" customWidth="1"/>
    <col min="13060" max="13062" width="20.08984375" style="379" customWidth="1"/>
    <col min="13063" max="13063" width="3.08984375" style="379" customWidth="1"/>
    <col min="13064" max="13064" width="3.7265625" style="379" customWidth="1"/>
    <col min="13065" max="13065" width="2.453125" style="379" customWidth="1"/>
    <col min="13066" max="13312" width="9" style="379"/>
    <col min="13313" max="13313" width="3.7265625" style="379" customWidth="1"/>
    <col min="13314" max="13314" width="24.26953125" style="379" customWidth="1"/>
    <col min="13315" max="13315" width="4" style="379" customWidth="1"/>
    <col min="13316" max="13318" width="20.08984375" style="379" customWidth="1"/>
    <col min="13319" max="13319" width="3.08984375" style="379" customWidth="1"/>
    <col min="13320" max="13320" width="3.7265625" style="379" customWidth="1"/>
    <col min="13321" max="13321" width="2.453125" style="379" customWidth="1"/>
    <col min="13322" max="13568" width="9" style="379"/>
    <col min="13569" max="13569" width="3.7265625" style="379" customWidth="1"/>
    <col min="13570" max="13570" width="24.26953125" style="379" customWidth="1"/>
    <col min="13571" max="13571" width="4" style="379" customWidth="1"/>
    <col min="13572" max="13574" width="20.08984375" style="379" customWidth="1"/>
    <col min="13575" max="13575" width="3.08984375" style="379" customWidth="1"/>
    <col min="13576" max="13576" width="3.7265625" style="379" customWidth="1"/>
    <col min="13577" max="13577" width="2.453125" style="379" customWidth="1"/>
    <col min="13578" max="13824" width="9" style="379"/>
    <col min="13825" max="13825" width="3.7265625" style="379" customWidth="1"/>
    <col min="13826" max="13826" width="24.26953125" style="379" customWidth="1"/>
    <col min="13827" max="13827" width="4" style="379" customWidth="1"/>
    <col min="13828" max="13830" width="20.08984375" style="379" customWidth="1"/>
    <col min="13831" max="13831" width="3.08984375" style="379" customWidth="1"/>
    <col min="13832" max="13832" width="3.7265625" style="379" customWidth="1"/>
    <col min="13833" max="13833" width="2.453125" style="379" customWidth="1"/>
    <col min="13834" max="14080" width="9" style="379"/>
    <col min="14081" max="14081" width="3.7265625" style="379" customWidth="1"/>
    <col min="14082" max="14082" width="24.26953125" style="379" customWidth="1"/>
    <col min="14083" max="14083" width="4" style="379" customWidth="1"/>
    <col min="14084" max="14086" width="20.08984375" style="379" customWidth="1"/>
    <col min="14087" max="14087" width="3.08984375" style="379" customWidth="1"/>
    <col min="14088" max="14088" width="3.7265625" style="379" customWidth="1"/>
    <col min="14089" max="14089" width="2.453125" style="379" customWidth="1"/>
    <col min="14090" max="14336" width="9" style="379"/>
    <col min="14337" max="14337" width="3.7265625" style="379" customWidth="1"/>
    <col min="14338" max="14338" width="24.26953125" style="379" customWidth="1"/>
    <col min="14339" max="14339" width="4" style="379" customWidth="1"/>
    <col min="14340" max="14342" width="20.08984375" style="379" customWidth="1"/>
    <col min="14343" max="14343" width="3.08984375" style="379" customWidth="1"/>
    <col min="14344" max="14344" width="3.7265625" style="379" customWidth="1"/>
    <col min="14345" max="14345" width="2.453125" style="379" customWidth="1"/>
    <col min="14346" max="14592" width="9" style="379"/>
    <col min="14593" max="14593" width="3.7265625" style="379" customWidth="1"/>
    <col min="14594" max="14594" width="24.26953125" style="379" customWidth="1"/>
    <col min="14595" max="14595" width="4" style="379" customWidth="1"/>
    <col min="14596" max="14598" width="20.08984375" style="379" customWidth="1"/>
    <col min="14599" max="14599" width="3.08984375" style="379" customWidth="1"/>
    <col min="14600" max="14600" width="3.7265625" style="379" customWidth="1"/>
    <col min="14601" max="14601" width="2.453125" style="379" customWidth="1"/>
    <col min="14602" max="14848" width="9" style="379"/>
    <col min="14849" max="14849" width="3.7265625" style="379" customWidth="1"/>
    <col min="14850" max="14850" width="24.26953125" style="379" customWidth="1"/>
    <col min="14851" max="14851" width="4" style="379" customWidth="1"/>
    <col min="14852" max="14854" width="20.08984375" style="379" customWidth="1"/>
    <col min="14855" max="14855" width="3.08984375" style="379" customWidth="1"/>
    <col min="14856" max="14856" width="3.7265625" style="379" customWidth="1"/>
    <col min="14857" max="14857" width="2.453125" style="379" customWidth="1"/>
    <col min="14858" max="15104" width="9" style="379"/>
    <col min="15105" max="15105" width="3.7265625" style="379" customWidth="1"/>
    <col min="15106" max="15106" width="24.26953125" style="379" customWidth="1"/>
    <col min="15107" max="15107" width="4" style="379" customWidth="1"/>
    <col min="15108" max="15110" width="20.08984375" style="379" customWidth="1"/>
    <col min="15111" max="15111" width="3.08984375" style="379" customWidth="1"/>
    <col min="15112" max="15112" width="3.7265625" style="379" customWidth="1"/>
    <col min="15113" max="15113" width="2.453125" style="379" customWidth="1"/>
    <col min="15114" max="15360" width="9" style="379"/>
    <col min="15361" max="15361" width="3.7265625" style="379" customWidth="1"/>
    <col min="15362" max="15362" width="24.26953125" style="379" customWidth="1"/>
    <col min="15363" max="15363" width="4" style="379" customWidth="1"/>
    <col min="15364" max="15366" width="20.08984375" style="379" customWidth="1"/>
    <col min="15367" max="15367" width="3.08984375" style="379" customWidth="1"/>
    <col min="15368" max="15368" width="3.7265625" style="379" customWidth="1"/>
    <col min="15369" max="15369" width="2.453125" style="379" customWidth="1"/>
    <col min="15370" max="15616" width="9" style="379"/>
    <col min="15617" max="15617" width="3.7265625" style="379" customWidth="1"/>
    <col min="15618" max="15618" width="24.26953125" style="379" customWidth="1"/>
    <col min="15619" max="15619" width="4" style="379" customWidth="1"/>
    <col min="15620" max="15622" width="20.08984375" style="379" customWidth="1"/>
    <col min="15623" max="15623" width="3.08984375" style="379" customWidth="1"/>
    <col min="15624" max="15624" width="3.7265625" style="379" customWidth="1"/>
    <col min="15625" max="15625" width="2.453125" style="379" customWidth="1"/>
    <col min="15626" max="15872" width="9" style="379"/>
    <col min="15873" max="15873" width="3.7265625" style="379" customWidth="1"/>
    <col min="15874" max="15874" width="24.26953125" style="379" customWidth="1"/>
    <col min="15875" max="15875" width="4" style="379" customWidth="1"/>
    <col min="15876" max="15878" width="20.08984375" style="379" customWidth="1"/>
    <col min="15879" max="15879" width="3.08984375" style="379" customWidth="1"/>
    <col min="15880" max="15880" width="3.7265625" style="379" customWidth="1"/>
    <col min="15881" max="15881" width="2.453125" style="379" customWidth="1"/>
    <col min="15882" max="16128" width="9" style="379"/>
    <col min="16129" max="16129" width="3.7265625" style="379" customWidth="1"/>
    <col min="16130" max="16130" width="24.26953125" style="379" customWidth="1"/>
    <col min="16131" max="16131" width="4" style="379" customWidth="1"/>
    <col min="16132" max="16134" width="20.08984375" style="379" customWidth="1"/>
    <col min="16135" max="16135" width="3.08984375" style="379" customWidth="1"/>
    <col min="16136" max="16136" width="3.7265625" style="379" customWidth="1"/>
    <col min="16137" max="16137" width="2.453125" style="379" customWidth="1"/>
    <col min="16138" max="16384" width="9" style="379"/>
  </cols>
  <sheetData>
    <row r="1" spans="1:9" ht="20.149999999999999" customHeight="1">
      <c r="A1" s="935"/>
      <c r="B1" s="936" t="s">
        <v>1344</v>
      </c>
      <c r="C1" s="928"/>
      <c r="D1" s="928"/>
      <c r="E1" s="928"/>
      <c r="F1" s="928"/>
      <c r="G1" s="928"/>
      <c r="H1" s="928"/>
    </row>
    <row r="2" spans="1:9" ht="20.149999999999999" customHeight="1">
      <c r="A2" s="935"/>
      <c r="B2" s="928"/>
      <c r="C2" s="928"/>
      <c r="D2" s="928"/>
      <c r="E2" s="928"/>
      <c r="F2" s="3560" t="s">
        <v>1343</v>
      </c>
      <c r="G2" s="3560"/>
      <c r="H2" s="928"/>
    </row>
    <row r="3" spans="1:9" ht="20.149999999999999" customHeight="1">
      <c r="A3" s="935"/>
      <c r="B3" s="928"/>
      <c r="C3" s="928"/>
      <c r="D3" s="928"/>
      <c r="E3" s="928"/>
      <c r="F3" s="934"/>
      <c r="G3" s="934"/>
      <c r="H3" s="928"/>
    </row>
    <row r="4" spans="1:9" ht="20.149999999999999" customHeight="1">
      <c r="A4" s="3561" t="s">
        <v>388</v>
      </c>
      <c r="B4" s="3561"/>
      <c r="C4" s="3561"/>
      <c r="D4" s="3561"/>
      <c r="E4" s="3561"/>
      <c r="F4" s="3561"/>
      <c r="G4" s="3561"/>
      <c r="H4" s="928"/>
    </row>
    <row r="5" spans="1:9" ht="20.149999999999999" customHeight="1">
      <c r="A5" s="933"/>
      <c r="B5" s="933"/>
      <c r="C5" s="933"/>
      <c r="D5" s="933"/>
      <c r="E5" s="933"/>
      <c r="F5" s="933"/>
      <c r="G5" s="933"/>
      <c r="H5" s="928"/>
    </row>
    <row r="6" spans="1:9" ht="36" customHeight="1">
      <c r="A6" s="933"/>
      <c r="B6" s="932" t="s">
        <v>1143</v>
      </c>
      <c r="C6" s="3562"/>
      <c r="D6" s="3563"/>
      <c r="E6" s="3563"/>
      <c r="F6" s="3563"/>
      <c r="G6" s="3564"/>
      <c r="H6" s="928"/>
    </row>
    <row r="7" spans="1:9" ht="46.5" customHeight="1">
      <c r="A7" s="928"/>
      <c r="B7" s="931" t="s">
        <v>81</v>
      </c>
      <c r="C7" s="3565" t="s">
        <v>1342</v>
      </c>
      <c r="D7" s="3565"/>
      <c r="E7" s="3565"/>
      <c r="F7" s="3565"/>
      <c r="G7" s="3566"/>
      <c r="H7" s="928"/>
    </row>
    <row r="8" spans="1:9" ht="70" customHeight="1">
      <c r="A8" s="928"/>
      <c r="B8" s="930" t="s">
        <v>1341</v>
      </c>
      <c r="C8" s="3567"/>
      <c r="D8" s="3568"/>
      <c r="E8" s="3568"/>
      <c r="F8" s="3568"/>
      <c r="G8" s="3569"/>
      <c r="H8" s="928"/>
    </row>
    <row r="9" spans="1:9" ht="70" customHeight="1">
      <c r="A9" s="928"/>
      <c r="B9" s="929" t="s">
        <v>1340</v>
      </c>
      <c r="C9" s="3557"/>
      <c r="D9" s="3558"/>
      <c r="E9" s="3558"/>
      <c r="F9" s="3558"/>
      <c r="G9" s="3559"/>
      <c r="H9" s="928"/>
    </row>
    <row r="10" spans="1:9" ht="70" customHeight="1">
      <c r="A10" s="928"/>
      <c r="B10" s="929" t="s">
        <v>1339</v>
      </c>
      <c r="C10" s="3557"/>
      <c r="D10" s="3558"/>
      <c r="E10" s="3558"/>
      <c r="F10" s="3558"/>
      <c r="G10" s="3559"/>
      <c r="H10" s="928"/>
    </row>
    <row r="11" spans="1:9" ht="17.25" customHeight="1">
      <c r="A11" s="928"/>
      <c r="B11" s="928"/>
      <c r="C11" s="928"/>
      <c r="D11" s="928"/>
      <c r="E11" s="928"/>
      <c r="F11" s="928"/>
      <c r="G11" s="928"/>
      <c r="H11" s="925"/>
      <c r="I11" s="381"/>
    </row>
    <row r="12" spans="1:9" ht="17.25" customHeight="1">
      <c r="A12" s="928"/>
      <c r="B12" s="925" t="s">
        <v>204</v>
      </c>
      <c r="C12" s="925"/>
      <c r="D12" s="925"/>
      <c r="E12" s="925"/>
      <c r="F12" s="925"/>
      <c r="G12" s="925"/>
      <c r="H12" s="925"/>
      <c r="I12" s="381"/>
    </row>
    <row r="13" spans="1:9">
      <c r="A13" s="928"/>
      <c r="B13" s="925" t="s">
        <v>1338</v>
      </c>
      <c r="C13" s="925"/>
      <c r="D13" s="925"/>
      <c r="E13" s="925"/>
      <c r="F13" s="925"/>
      <c r="G13" s="925"/>
      <c r="H13" s="928"/>
    </row>
    <row r="14" spans="1:9">
      <c r="A14" s="927"/>
      <c r="B14" s="925" t="s">
        <v>1337</v>
      </c>
      <c r="C14" s="926"/>
      <c r="D14" s="926"/>
      <c r="E14" s="926"/>
      <c r="F14" s="926"/>
      <c r="G14" s="926"/>
      <c r="H14" s="928"/>
    </row>
    <row r="15" spans="1:9" ht="17.25" customHeight="1">
      <c r="A15" s="927"/>
      <c r="B15" s="925" t="s">
        <v>1336</v>
      </c>
      <c r="C15" s="926"/>
      <c r="D15" s="926"/>
      <c r="E15" s="926"/>
      <c r="F15" s="926"/>
      <c r="G15" s="926"/>
      <c r="H15" s="925"/>
      <c r="I15" s="381"/>
    </row>
    <row r="16" spans="1:9" ht="6" customHeight="1"/>
  </sheetData>
  <mergeCells count="7">
    <mergeCell ref="C10:G10"/>
    <mergeCell ref="F2:G2"/>
    <mergeCell ref="A4:G4"/>
    <mergeCell ref="C6:G6"/>
    <mergeCell ref="C7:G7"/>
    <mergeCell ref="C8:G8"/>
    <mergeCell ref="C9:G9"/>
  </mergeCells>
  <phoneticPr fontId="8"/>
  <pageMargins left="0.7" right="0.7" top="0.75" bottom="0.75" header="0.3" footer="0.3"/>
  <pageSetup paperSize="9" scale="7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dimension ref="A1:I17"/>
  <sheetViews>
    <sheetView view="pageBreakPreview" zoomScaleNormal="100" zoomScaleSheetLayoutView="100" workbookViewId="0">
      <selection activeCell="I14" sqref="I14"/>
    </sheetView>
  </sheetViews>
  <sheetFormatPr defaultRowHeight="13"/>
  <cols>
    <col min="1" max="1" width="3.7265625" style="181" customWidth="1"/>
    <col min="2" max="2" width="24.26953125" style="181" customWidth="1"/>
    <col min="3" max="3" width="4" style="181" customWidth="1"/>
    <col min="4" max="6" width="20.08984375" style="181" customWidth="1"/>
    <col min="7" max="7" width="3.08984375" style="181" customWidth="1"/>
    <col min="8" max="8" width="3.7265625" style="181" customWidth="1"/>
    <col min="9" max="9" width="2.453125" style="181" customWidth="1"/>
    <col min="10" max="256" width="9" style="181"/>
    <col min="257" max="257" width="3.7265625" style="181" customWidth="1"/>
    <col min="258" max="258" width="24.26953125" style="181" customWidth="1"/>
    <col min="259" max="259" width="4" style="181" customWidth="1"/>
    <col min="260" max="262" width="20.08984375" style="181" customWidth="1"/>
    <col min="263" max="263" width="3.08984375" style="181" customWidth="1"/>
    <col min="264" max="264" width="3.7265625" style="181" customWidth="1"/>
    <col min="265" max="265" width="2.453125" style="181" customWidth="1"/>
    <col min="266" max="512" width="9" style="181"/>
    <col min="513" max="513" width="3.7265625" style="181" customWidth="1"/>
    <col min="514" max="514" width="24.26953125" style="181" customWidth="1"/>
    <col min="515" max="515" width="4" style="181" customWidth="1"/>
    <col min="516" max="518" width="20.08984375" style="181" customWidth="1"/>
    <col min="519" max="519" width="3.08984375" style="181" customWidth="1"/>
    <col min="520" max="520" width="3.7265625" style="181" customWidth="1"/>
    <col min="521" max="521" width="2.453125" style="181" customWidth="1"/>
    <col min="522" max="768" width="9" style="181"/>
    <col min="769" max="769" width="3.7265625" style="181" customWidth="1"/>
    <col min="770" max="770" width="24.26953125" style="181" customWidth="1"/>
    <col min="771" max="771" width="4" style="181" customWidth="1"/>
    <col min="772" max="774" width="20.08984375" style="181" customWidth="1"/>
    <col min="775" max="775" width="3.08984375" style="181" customWidth="1"/>
    <col min="776" max="776" width="3.7265625" style="181" customWidth="1"/>
    <col min="777" max="777" width="2.453125" style="181" customWidth="1"/>
    <col min="778" max="1024" width="9" style="181"/>
    <col min="1025" max="1025" width="3.7265625" style="181" customWidth="1"/>
    <col min="1026" max="1026" width="24.26953125" style="181" customWidth="1"/>
    <col min="1027" max="1027" width="4" style="181" customWidth="1"/>
    <col min="1028" max="1030" width="20.08984375" style="181" customWidth="1"/>
    <col min="1031" max="1031" width="3.08984375" style="181" customWidth="1"/>
    <col min="1032" max="1032" width="3.7265625" style="181" customWidth="1"/>
    <col min="1033" max="1033" width="2.453125" style="181" customWidth="1"/>
    <col min="1034" max="1280" width="9" style="181"/>
    <col min="1281" max="1281" width="3.7265625" style="181" customWidth="1"/>
    <col min="1282" max="1282" width="24.26953125" style="181" customWidth="1"/>
    <col min="1283" max="1283" width="4" style="181" customWidth="1"/>
    <col min="1284" max="1286" width="20.08984375" style="181" customWidth="1"/>
    <col min="1287" max="1287" width="3.08984375" style="181" customWidth="1"/>
    <col min="1288" max="1288" width="3.7265625" style="181" customWidth="1"/>
    <col min="1289" max="1289" width="2.453125" style="181" customWidth="1"/>
    <col min="1290" max="1536" width="9" style="181"/>
    <col min="1537" max="1537" width="3.7265625" style="181" customWidth="1"/>
    <col min="1538" max="1538" width="24.26953125" style="181" customWidth="1"/>
    <col min="1539" max="1539" width="4" style="181" customWidth="1"/>
    <col min="1540" max="1542" width="20.08984375" style="181" customWidth="1"/>
    <col min="1543" max="1543" width="3.08984375" style="181" customWidth="1"/>
    <col min="1544" max="1544" width="3.7265625" style="181" customWidth="1"/>
    <col min="1545" max="1545" width="2.453125" style="181" customWidth="1"/>
    <col min="1546" max="1792" width="9" style="181"/>
    <col min="1793" max="1793" width="3.7265625" style="181" customWidth="1"/>
    <col min="1794" max="1794" width="24.26953125" style="181" customWidth="1"/>
    <col min="1795" max="1795" width="4" style="181" customWidth="1"/>
    <col min="1796" max="1798" width="20.08984375" style="181" customWidth="1"/>
    <col min="1799" max="1799" width="3.08984375" style="181" customWidth="1"/>
    <col min="1800" max="1800" width="3.7265625" style="181" customWidth="1"/>
    <col min="1801" max="1801" width="2.453125" style="181" customWidth="1"/>
    <col min="1802" max="2048" width="9" style="181"/>
    <col min="2049" max="2049" width="3.7265625" style="181" customWidth="1"/>
    <col min="2050" max="2050" width="24.26953125" style="181" customWidth="1"/>
    <col min="2051" max="2051" width="4" style="181" customWidth="1"/>
    <col min="2052" max="2054" width="20.08984375" style="181" customWidth="1"/>
    <col min="2055" max="2055" width="3.08984375" style="181" customWidth="1"/>
    <col min="2056" max="2056" width="3.7265625" style="181" customWidth="1"/>
    <col min="2057" max="2057" width="2.453125" style="181" customWidth="1"/>
    <col min="2058" max="2304" width="9" style="181"/>
    <col min="2305" max="2305" width="3.7265625" style="181" customWidth="1"/>
    <col min="2306" max="2306" width="24.26953125" style="181" customWidth="1"/>
    <col min="2307" max="2307" width="4" style="181" customWidth="1"/>
    <col min="2308" max="2310" width="20.08984375" style="181" customWidth="1"/>
    <col min="2311" max="2311" width="3.08984375" style="181" customWidth="1"/>
    <col min="2312" max="2312" width="3.7265625" style="181" customWidth="1"/>
    <col min="2313" max="2313" width="2.453125" style="181" customWidth="1"/>
    <col min="2314" max="2560" width="9" style="181"/>
    <col min="2561" max="2561" width="3.7265625" style="181" customWidth="1"/>
    <col min="2562" max="2562" width="24.26953125" style="181" customWidth="1"/>
    <col min="2563" max="2563" width="4" style="181" customWidth="1"/>
    <col min="2564" max="2566" width="20.08984375" style="181" customWidth="1"/>
    <col min="2567" max="2567" width="3.08984375" style="181" customWidth="1"/>
    <col min="2568" max="2568" width="3.7265625" style="181" customWidth="1"/>
    <col min="2569" max="2569" width="2.453125" style="181" customWidth="1"/>
    <col min="2570" max="2816" width="9" style="181"/>
    <col min="2817" max="2817" width="3.7265625" style="181" customWidth="1"/>
    <col min="2818" max="2818" width="24.26953125" style="181" customWidth="1"/>
    <col min="2819" max="2819" width="4" style="181" customWidth="1"/>
    <col min="2820" max="2822" width="20.08984375" style="181" customWidth="1"/>
    <col min="2823" max="2823" width="3.08984375" style="181" customWidth="1"/>
    <col min="2824" max="2824" width="3.7265625" style="181" customWidth="1"/>
    <col min="2825" max="2825" width="2.453125" style="181" customWidth="1"/>
    <col min="2826" max="3072" width="9" style="181"/>
    <col min="3073" max="3073" width="3.7265625" style="181" customWidth="1"/>
    <col min="3074" max="3074" width="24.26953125" style="181" customWidth="1"/>
    <col min="3075" max="3075" width="4" style="181" customWidth="1"/>
    <col min="3076" max="3078" width="20.08984375" style="181" customWidth="1"/>
    <col min="3079" max="3079" width="3.08984375" style="181" customWidth="1"/>
    <col min="3080" max="3080" width="3.7265625" style="181" customWidth="1"/>
    <col min="3081" max="3081" width="2.453125" style="181" customWidth="1"/>
    <col min="3082" max="3328" width="9" style="181"/>
    <col min="3329" max="3329" width="3.7265625" style="181" customWidth="1"/>
    <col min="3330" max="3330" width="24.26953125" style="181" customWidth="1"/>
    <col min="3331" max="3331" width="4" style="181" customWidth="1"/>
    <col min="3332" max="3334" width="20.08984375" style="181" customWidth="1"/>
    <col min="3335" max="3335" width="3.08984375" style="181" customWidth="1"/>
    <col min="3336" max="3336" width="3.7265625" style="181" customWidth="1"/>
    <col min="3337" max="3337" width="2.453125" style="181" customWidth="1"/>
    <col min="3338" max="3584" width="9" style="181"/>
    <col min="3585" max="3585" width="3.7265625" style="181" customWidth="1"/>
    <col min="3586" max="3586" width="24.26953125" style="181" customWidth="1"/>
    <col min="3587" max="3587" width="4" style="181" customWidth="1"/>
    <col min="3588" max="3590" width="20.08984375" style="181" customWidth="1"/>
    <col min="3591" max="3591" width="3.08984375" style="181" customWidth="1"/>
    <col min="3592" max="3592" width="3.7265625" style="181" customWidth="1"/>
    <col min="3593" max="3593" width="2.453125" style="181" customWidth="1"/>
    <col min="3594" max="3840" width="9" style="181"/>
    <col min="3841" max="3841" width="3.7265625" style="181" customWidth="1"/>
    <col min="3842" max="3842" width="24.26953125" style="181" customWidth="1"/>
    <col min="3843" max="3843" width="4" style="181" customWidth="1"/>
    <col min="3844" max="3846" width="20.08984375" style="181" customWidth="1"/>
    <col min="3847" max="3847" width="3.08984375" style="181" customWidth="1"/>
    <col min="3848" max="3848" width="3.7265625" style="181" customWidth="1"/>
    <col min="3849" max="3849" width="2.453125" style="181" customWidth="1"/>
    <col min="3850" max="4096" width="9" style="181"/>
    <col min="4097" max="4097" width="3.7265625" style="181" customWidth="1"/>
    <col min="4098" max="4098" width="24.26953125" style="181" customWidth="1"/>
    <col min="4099" max="4099" width="4" style="181" customWidth="1"/>
    <col min="4100" max="4102" width="20.08984375" style="181" customWidth="1"/>
    <col min="4103" max="4103" width="3.08984375" style="181" customWidth="1"/>
    <col min="4104" max="4104" width="3.7265625" style="181" customWidth="1"/>
    <col min="4105" max="4105" width="2.453125" style="181" customWidth="1"/>
    <col min="4106" max="4352" width="9" style="181"/>
    <col min="4353" max="4353" width="3.7265625" style="181" customWidth="1"/>
    <col min="4354" max="4354" width="24.26953125" style="181" customWidth="1"/>
    <col min="4355" max="4355" width="4" style="181" customWidth="1"/>
    <col min="4356" max="4358" width="20.08984375" style="181" customWidth="1"/>
    <col min="4359" max="4359" width="3.08984375" style="181" customWidth="1"/>
    <col min="4360" max="4360" width="3.7265625" style="181" customWidth="1"/>
    <col min="4361" max="4361" width="2.453125" style="181" customWidth="1"/>
    <col min="4362" max="4608" width="9" style="181"/>
    <col min="4609" max="4609" width="3.7265625" style="181" customWidth="1"/>
    <col min="4610" max="4610" width="24.26953125" style="181" customWidth="1"/>
    <col min="4611" max="4611" width="4" style="181" customWidth="1"/>
    <col min="4612" max="4614" width="20.08984375" style="181" customWidth="1"/>
    <col min="4615" max="4615" width="3.08984375" style="181" customWidth="1"/>
    <col min="4616" max="4616" width="3.7265625" style="181" customWidth="1"/>
    <col min="4617" max="4617" width="2.453125" style="181" customWidth="1"/>
    <col min="4618" max="4864" width="9" style="181"/>
    <col min="4865" max="4865" width="3.7265625" style="181" customWidth="1"/>
    <col min="4866" max="4866" width="24.26953125" style="181" customWidth="1"/>
    <col min="4867" max="4867" width="4" style="181" customWidth="1"/>
    <col min="4868" max="4870" width="20.08984375" style="181" customWidth="1"/>
    <col min="4871" max="4871" width="3.08984375" style="181" customWidth="1"/>
    <col min="4872" max="4872" width="3.7265625" style="181" customWidth="1"/>
    <col min="4873" max="4873" width="2.453125" style="181" customWidth="1"/>
    <col min="4874" max="5120" width="9" style="181"/>
    <col min="5121" max="5121" width="3.7265625" style="181" customWidth="1"/>
    <col min="5122" max="5122" width="24.26953125" style="181" customWidth="1"/>
    <col min="5123" max="5123" width="4" style="181" customWidth="1"/>
    <col min="5124" max="5126" width="20.08984375" style="181" customWidth="1"/>
    <col min="5127" max="5127" width="3.08984375" style="181" customWidth="1"/>
    <col min="5128" max="5128" width="3.7265625" style="181" customWidth="1"/>
    <col min="5129" max="5129" width="2.453125" style="181" customWidth="1"/>
    <col min="5130" max="5376" width="9" style="181"/>
    <col min="5377" max="5377" width="3.7265625" style="181" customWidth="1"/>
    <col min="5378" max="5378" width="24.26953125" style="181" customWidth="1"/>
    <col min="5379" max="5379" width="4" style="181" customWidth="1"/>
    <col min="5380" max="5382" width="20.08984375" style="181" customWidth="1"/>
    <col min="5383" max="5383" width="3.08984375" style="181" customWidth="1"/>
    <col min="5384" max="5384" width="3.7265625" style="181" customWidth="1"/>
    <col min="5385" max="5385" width="2.453125" style="181" customWidth="1"/>
    <col min="5386" max="5632" width="9" style="181"/>
    <col min="5633" max="5633" width="3.7265625" style="181" customWidth="1"/>
    <col min="5634" max="5634" width="24.26953125" style="181" customWidth="1"/>
    <col min="5635" max="5635" width="4" style="181" customWidth="1"/>
    <col min="5636" max="5638" width="20.08984375" style="181" customWidth="1"/>
    <col min="5639" max="5639" width="3.08984375" style="181" customWidth="1"/>
    <col min="5640" max="5640" width="3.7265625" style="181" customWidth="1"/>
    <col min="5641" max="5641" width="2.453125" style="181" customWidth="1"/>
    <col min="5642" max="5888" width="9" style="181"/>
    <col min="5889" max="5889" width="3.7265625" style="181" customWidth="1"/>
    <col min="5890" max="5890" width="24.26953125" style="181" customWidth="1"/>
    <col min="5891" max="5891" width="4" style="181" customWidth="1"/>
    <col min="5892" max="5894" width="20.08984375" style="181" customWidth="1"/>
    <col min="5895" max="5895" width="3.08984375" style="181" customWidth="1"/>
    <col min="5896" max="5896" width="3.7265625" style="181" customWidth="1"/>
    <col min="5897" max="5897" width="2.453125" style="181" customWidth="1"/>
    <col min="5898" max="6144" width="9" style="181"/>
    <col min="6145" max="6145" width="3.7265625" style="181" customWidth="1"/>
    <col min="6146" max="6146" width="24.26953125" style="181" customWidth="1"/>
    <col min="6147" max="6147" width="4" style="181" customWidth="1"/>
    <col min="6148" max="6150" width="20.08984375" style="181" customWidth="1"/>
    <col min="6151" max="6151" width="3.08984375" style="181" customWidth="1"/>
    <col min="6152" max="6152" width="3.7265625" style="181" customWidth="1"/>
    <col min="6153" max="6153" width="2.453125" style="181" customWidth="1"/>
    <col min="6154" max="6400" width="9" style="181"/>
    <col min="6401" max="6401" width="3.7265625" style="181" customWidth="1"/>
    <col min="6402" max="6402" width="24.26953125" style="181" customWidth="1"/>
    <col min="6403" max="6403" width="4" style="181" customWidth="1"/>
    <col min="6404" max="6406" width="20.08984375" style="181" customWidth="1"/>
    <col min="6407" max="6407" width="3.08984375" style="181" customWidth="1"/>
    <col min="6408" max="6408" width="3.7265625" style="181" customWidth="1"/>
    <col min="6409" max="6409" width="2.453125" style="181" customWidth="1"/>
    <col min="6410" max="6656" width="9" style="181"/>
    <col min="6657" max="6657" width="3.7265625" style="181" customWidth="1"/>
    <col min="6658" max="6658" width="24.26953125" style="181" customWidth="1"/>
    <col min="6659" max="6659" width="4" style="181" customWidth="1"/>
    <col min="6660" max="6662" width="20.08984375" style="181" customWidth="1"/>
    <col min="6663" max="6663" width="3.08984375" style="181" customWidth="1"/>
    <col min="6664" max="6664" width="3.7265625" style="181" customWidth="1"/>
    <col min="6665" max="6665" width="2.453125" style="181" customWidth="1"/>
    <col min="6666" max="6912" width="9" style="181"/>
    <col min="6913" max="6913" width="3.7265625" style="181" customWidth="1"/>
    <col min="6914" max="6914" width="24.26953125" style="181" customWidth="1"/>
    <col min="6915" max="6915" width="4" style="181" customWidth="1"/>
    <col min="6916" max="6918" width="20.08984375" style="181" customWidth="1"/>
    <col min="6919" max="6919" width="3.08984375" style="181" customWidth="1"/>
    <col min="6920" max="6920" width="3.7265625" style="181" customWidth="1"/>
    <col min="6921" max="6921" width="2.453125" style="181" customWidth="1"/>
    <col min="6922" max="7168" width="9" style="181"/>
    <col min="7169" max="7169" width="3.7265625" style="181" customWidth="1"/>
    <col min="7170" max="7170" width="24.26953125" style="181" customWidth="1"/>
    <col min="7171" max="7171" width="4" style="181" customWidth="1"/>
    <col min="7172" max="7174" width="20.08984375" style="181" customWidth="1"/>
    <col min="7175" max="7175" width="3.08984375" style="181" customWidth="1"/>
    <col min="7176" max="7176" width="3.7265625" style="181" customWidth="1"/>
    <col min="7177" max="7177" width="2.453125" style="181" customWidth="1"/>
    <col min="7178" max="7424" width="9" style="181"/>
    <col min="7425" max="7425" width="3.7265625" style="181" customWidth="1"/>
    <col min="7426" max="7426" width="24.26953125" style="181" customWidth="1"/>
    <col min="7427" max="7427" width="4" style="181" customWidth="1"/>
    <col min="7428" max="7430" width="20.08984375" style="181" customWidth="1"/>
    <col min="7431" max="7431" width="3.08984375" style="181" customWidth="1"/>
    <col min="7432" max="7432" width="3.7265625" style="181" customWidth="1"/>
    <col min="7433" max="7433" width="2.453125" style="181" customWidth="1"/>
    <col min="7434" max="7680" width="9" style="181"/>
    <col min="7681" max="7681" width="3.7265625" style="181" customWidth="1"/>
    <col min="7682" max="7682" width="24.26953125" style="181" customWidth="1"/>
    <col min="7683" max="7683" width="4" style="181" customWidth="1"/>
    <col min="7684" max="7686" width="20.08984375" style="181" customWidth="1"/>
    <col min="7687" max="7687" width="3.08984375" style="181" customWidth="1"/>
    <col min="7688" max="7688" width="3.7265625" style="181" customWidth="1"/>
    <col min="7689" max="7689" width="2.453125" style="181" customWidth="1"/>
    <col min="7690" max="7936" width="9" style="181"/>
    <col min="7937" max="7937" width="3.7265625" style="181" customWidth="1"/>
    <col min="7938" max="7938" width="24.26953125" style="181" customWidth="1"/>
    <col min="7939" max="7939" width="4" style="181" customWidth="1"/>
    <col min="7940" max="7942" width="20.08984375" style="181" customWidth="1"/>
    <col min="7943" max="7943" width="3.08984375" style="181" customWidth="1"/>
    <col min="7944" max="7944" width="3.7265625" style="181" customWidth="1"/>
    <col min="7945" max="7945" width="2.453125" style="181" customWidth="1"/>
    <col min="7946" max="8192" width="9" style="181"/>
    <col min="8193" max="8193" width="3.7265625" style="181" customWidth="1"/>
    <col min="8194" max="8194" width="24.26953125" style="181" customWidth="1"/>
    <col min="8195" max="8195" width="4" style="181" customWidth="1"/>
    <col min="8196" max="8198" width="20.08984375" style="181" customWidth="1"/>
    <col min="8199" max="8199" width="3.08984375" style="181" customWidth="1"/>
    <col min="8200" max="8200" width="3.7265625" style="181" customWidth="1"/>
    <col min="8201" max="8201" width="2.453125" style="181" customWidth="1"/>
    <col min="8202" max="8448" width="9" style="181"/>
    <col min="8449" max="8449" width="3.7265625" style="181" customWidth="1"/>
    <col min="8450" max="8450" width="24.26953125" style="181" customWidth="1"/>
    <col min="8451" max="8451" width="4" style="181" customWidth="1"/>
    <col min="8452" max="8454" width="20.08984375" style="181" customWidth="1"/>
    <col min="8455" max="8455" width="3.08984375" style="181" customWidth="1"/>
    <col min="8456" max="8456" width="3.7265625" style="181" customWidth="1"/>
    <col min="8457" max="8457" width="2.453125" style="181" customWidth="1"/>
    <col min="8458" max="8704" width="9" style="181"/>
    <col min="8705" max="8705" width="3.7265625" style="181" customWidth="1"/>
    <col min="8706" max="8706" width="24.26953125" style="181" customWidth="1"/>
    <col min="8707" max="8707" width="4" style="181" customWidth="1"/>
    <col min="8708" max="8710" width="20.08984375" style="181" customWidth="1"/>
    <col min="8711" max="8711" width="3.08984375" style="181" customWidth="1"/>
    <col min="8712" max="8712" width="3.7265625" style="181" customWidth="1"/>
    <col min="8713" max="8713" width="2.453125" style="181" customWidth="1"/>
    <col min="8714" max="8960" width="9" style="181"/>
    <col min="8961" max="8961" width="3.7265625" style="181" customWidth="1"/>
    <col min="8962" max="8962" width="24.26953125" style="181" customWidth="1"/>
    <col min="8963" max="8963" width="4" style="181" customWidth="1"/>
    <col min="8964" max="8966" width="20.08984375" style="181" customWidth="1"/>
    <col min="8967" max="8967" width="3.08984375" style="181" customWidth="1"/>
    <col min="8968" max="8968" width="3.7265625" style="181" customWidth="1"/>
    <col min="8969" max="8969" width="2.453125" style="181" customWidth="1"/>
    <col min="8970" max="9216" width="9" style="181"/>
    <col min="9217" max="9217" width="3.7265625" style="181" customWidth="1"/>
    <col min="9218" max="9218" width="24.26953125" style="181" customWidth="1"/>
    <col min="9219" max="9219" width="4" style="181" customWidth="1"/>
    <col min="9220" max="9222" width="20.08984375" style="181" customWidth="1"/>
    <col min="9223" max="9223" width="3.08984375" style="181" customWidth="1"/>
    <col min="9224" max="9224" width="3.7265625" style="181" customWidth="1"/>
    <col min="9225" max="9225" width="2.453125" style="181" customWidth="1"/>
    <col min="9226" max="9472" width="9" style="181"/>
    <col min="9473" max="9473" width="3.7265625" style="181" customWidth="1"/>
    <col min="9474" max="9474" width="24.26953125" style="181" customWidth="1"/>
    <col min="9475" max="9475" width="4" style="181" customWidth="1"/>
    <col min="9476" max="9478" width="20.08984375" style="181" customWidth="1"/>
    <col min="9479" max="9479" width="3.08984375" style="181" customWidth="1"/>
    <col min="9480" max="9480" width="3.7265625" style="181" customWidth="1"/>
    <col min="9481" max="9481" width="2.453125" style="181" customWidth="1"/>
    <col min="9482" max="9728" width="9" style="181"/>
    <col min="9729" max="9729" width="3.7265625" style="181" customWidth="1"/>
    <col min="9730" max="9730" width="24.26953125" style="181" customWidth="1"/>
    <col min="9731" max="9731" width="4" style="181" customWidth="1"/>
    <col min="9732" max="9734" width="20.08984375" style="181" customWidth="1"/>
    <col min="9735" max="9735" width="3.08984375" style="181" customWidth="1"/>
    <col min="9736" max="9736" width="3.7265625" style="181" customWidth="1"/>
    <col min="9737" max="9737" width="2.453125" style="181" customWidth="1"/>
    <col min="9738" max="9984" width="9" style="181"/>
    <col min="9985" max="9985" width="3.7265625" style="181" customWidth="1"/>
    <col min="9986" max="9986" width="24.26953125" style="181" customWidth="1"/>
    <col min="9987" max="9987" width="4" style="181" customWidth="1"/>
    <col min="9988" max="9990" width="20.08984375" style="181" customWidth="1"/>
    <col min="9991" max="9991" width="3.08984375" style="181" customWidth="1"/>
    <col min="9992" max="9992" width="3.7265625" style="181" customWidth="1"/>
    <col min="9993" max="9993" width="2.453125" style="181" customWidth="1"/>
    <col min="9994" max="10240" width="9" style="181"/>
    <col min="10241" max="10241" width="3.7265625" style="181" customWidth="1"/>
    <col min="10242" max="10242" width="24.26953125" style="181" customWidth="1"/>
    <col min="10243" max="10243" width="4" style="181" customWidth="1"/>
    <col min="10244" max="10246" width="20.08984375" style="181" customWidth="1"/>
    <col min="10247" max="10247" width="3.08984375" style="181" customWidth="1"/>
    <col min="10248" max="10248" width="3.7265625" style="181" customWidth="1"/>
    <col min="10249" max="10249" width="2.453125" style="181" customWidth="1"/>
    <col min="10250" max="10496" width="9" style="181"/>
    <col min="10497" max="10497" width="3.7265625" style="181" customWidth="1"/>
    <col min="10498" max="10498" width="24.26953125" style="181" customWidth="1"/>
    <col min="10499" max="10499" width="4" style="181" customWidth="1"/>
    <col min="10500" max="10502" width="20.08984375" style="181" customWidth="1"/>
    <col min="10503" max="10503" width="3.08984375" style="181" customWidth="1"/>
    <col min="10504" max="10504" width="3.7265625" style="181" customWidth="1"/>
    <col min="10505" max="10505" width="2.453125" style="181" customWidth="1"/>
    <col min="10506" max="10752" width="9" style="181"/>
    <col min="10753" max="10753" width="3.7265625" style="181" customWidth="1"/>
    <col min="10754" max="10754" width="24.26953125" style="181" customWidth="1"/>
    <col min="10755" max="10755" width="4" style="181" customWidth="1"/>
    <col min="10756" max="10758" width="20.08984375" style="181" customWidth="1"/>
    <col min="10759" max="10759" width="3.08984375" style="181" customWidth="1"/>
    <col min="10760" max="10760" width="3.7265625" style="181" customWidth="1"/>
    <col min="10761" max="10761" width="2.453125" style="181" customWidth="1"/>
    <col min="10762" max="11008" width="9" style="181"/>
    <col min="11009" max="11009" width="3.7265625" style="181" customWidth="1"/>
    <col min="11010" max="11010" width="24.26953125" style="181" customWidth="1"/>
    <col min="11011" max="11011" width="4" style="181" customWidth="1"/>
    <col min="11012" max="11014" width="20.08984375" style="181" customWidth="1"/>
    <col min="11015" max="11015" width="3.08984375" style="181" customWidth="1"/>
    <col min="11016" max="11016" width="3.7265625" style="181" customWidth="1"/>
    <col min="11017" max="11017" width="2.453125" style="181" customWidth="1"/>
    <col min="11018" max="11264" width="9" style="181"/>
    <col min="11265" max="11265" width="3.7265625" style="181" customWidth="1"/>
    <col min="11266" max="11266" width="24.26953125" style="181" customWidth="1"/>
    <col min="11267" max="11267" width="4" style="181" customWidth="1"/>
    <col min="11268" max="11270" width="20.08984375" style="181" customWidth="1"/>
    <col min="11271" max="11271" width="3.08984375" style="181" customWidth="1"/>
    <col min="11272" max="11272" width="3.7265625" style="181" customWidth="1"/>
    <col min="11273" max="11273" width="2.453125" style="181" customWidth="1"/>
    <col min="11274" max="11520" width="9" style="181"/>
    <col min="11521" max="11521" width="3.7265625" style="181" customWidth="1"/>
    <col min="11522" max="11522" width="24.26953125" style="181" customWidth="1"/>
    <col min="11523" max="11523" width="4" style="181" customWidth="1"/>
    <col min="11524" max="11526" width="20.08984375" style="181" customWidth="1"/>
    <col min="11527" max="11527" width="3.08984375" style="181" customWidth="1"/>
    <col min="11528" max="11528" width="3.7265625" style="181" customWidth="1"/>
    <col min="11529" max="11529" width="2.453125" style="181" customWidth="1"/>
    <col min="11530" max="11776" width="9" style="181"/>
    <col min="11777" max="11777" width="3.7265625" style="181" customWidth="1"/>
    <col min="11778" max="11778" width="24.26953125" style="181" customWidth="1"/>
    <col min="11779" max="11779" width="4" style="181" customWidth="1"/>
    <col min="11780" max="11782" width="20.08984375" style="181" customWidth="1"/>
    <col min="11783" max="11783" width="3.08984375" style="181" customWidth="1"/>
    <col min="11784" max="11784" width="3.7265625" style="181" customWidth="1"/>
    <col min="11785" max="11785" width="2.453125" style="181" customWidth="1"/>
    <col min="11786" max="12032" width="9" style="181"/>
    <col min="12033" max="12033" width="3.7265625" style="181" customWidth="1"/>
    <col min="12034" max="12034" width="24.26953125" style="181" customWidth="1"/>
    <col min="12035" max="12035" width="4" style="181" customWidth="1"/>
    <col min="12036" max="12038" width="20.08984375" style="181" customWidth="1"/>
    <col min="12039" max="12039" width="3.08984375" style="181" customWidth="1"/>
    <col min="12040" max="12040" width="3.7265625" style="181" customWidth="1"/>
    <col min="12041" max="12041" width="2.453125" style="181" customWidth="1"/>
    <col min="12042" max="12288" width="9" style="181"/>
    <col min="12289" max="12289" width="3.7265625" style="181" customWidth="1"/>
    <col min="12290" max="12290" width="24.26953125" style="181" customWidth="1"/>
    <col min="12291" max="12291" width="4" style="181" customWidth="1"/>
    <col min="12292" max="12294" width="20.08984375" style="181" customWidth="1"/>
    <col min="12295" max="12295" width="3.08984375" style="181" customWidth="1"/>
    <col min="12296" max="12296" width="3.7265625" style="181" customWidth="1"/>
    <col min="12297" max="12297" width="2.453125" style="181" customWidth="1"/>
    <col min="12298" max="12544" width="9" style="181"/>
    <col min="12545" max="12545" width="3.7265625" style="181" customWidth="1"/>
    <col min="12546" max="12546" width="24.26953125" style="181" customWidth="1"/>
    <col min="12547" max="12547" width="4" style="181" customWidth="1"/>
    <col min="12548" max="12550" width="20.08984375" style="181" customWidth="1"/>
    <col min="12551" max="12551" width="3.08984375" style="181" customWidth="1"/>
    <col min="12552" max="12552" width="3.7265625" style="181" customWidth="1"/>
    <col min="12553" max="12553" width="2.453125" style="181" customWidth="1"/>
    <col min="12554" max="12800" width="9" style="181"/>
    <col min="12801" max="12801" width="3.7265625" style="181" customWidth="1"/>
    <col min="12802" max="12802" width="24.26953125" style="181" customWidth="1"/>
    <col min="12803" max="12803" width="4" style="181" customWidth="1"/>
    <col min="12804" max="12806" width="20.08984375" style="181" customWidth="1"/>
    <col min="12807" max="12807" width="3.08984375" style="181" customWidth="1"/>
    <col min="12808" max="12808" width="3.7265625" style="181" customWidth="1"/>
    <col min="12809" max="12809" width="2.453125" style="181" customWidth="1"/>
    <col min="12810" max="13056" width="9" style="181"/>
    <col min="13057" max="13057" width="3.7265625" style="181" customWidth="1"/>
    <col min="13058" max="13058" width="24.26953125" style="181" customWidth="1"/>
    <col min="13059" max="13059" width="4" style="181" customWidth="1"/>
    <col min="13060" max="13062" width="20.08984375" style="181" customWidth="1"/>
    <col min="13063" max="13063" width="3.08984375" style="181" customWidth="1"/>
    <col min="13064" max="13064" width="3.7265625" style="181" customWidth="1"/>
    <col min="13065" max="13065" width="2.453125" style="181" customWidth="1"/>
    <col min="13066" max="13312" width="9" style="181"/>
    <col min="13313" max="13313" width="3.7265625" style="181" customWidth="1"/>
    <col min="13314" max="13314" width="24.26953125" style="181" customWidth="1"/>
    <col min="13315" max="13315" width="4" style="181" customWidth="1"/>
    <col min="13316" max="13318" width="20.08984375" style="181" customWidth="1"/>
    <col min="13319" max="13319" width="3.08984375" style="181" customWidth="1"/>
    <col min="13320" max="13320" width="3.7265625" style="181" customWidth="1"/>
    <col min="13321" max="13321" width="2.453125" style="181" customWidth="1"/>
    <col min="13322" max="13568" width="9" style="181"/>
    <col min="13569" max="13569" width="3.7265625" style="181" customWidth="1"/>
    <col min="13570" max="13570" width="24.26953125" style="181" customWidth="1"/>
    <col min="13571" max="13571" width="4" style="181" customWidth="1"/>
    <col min="13572" max="13574" width="20.08984375" style="181" customWidth="1"/>
    <col min="13575" max="13575" width="3.08984375" style="181" customWidth="1"/>
    <col min="13576" max="13576" width="3.7265625" style="181" customWidth="1"/>
    <col min="13577" max="13577" width="2.453125" style="181" customWidth="1"/>
    <col min="13578" max="13824" width="9" style="181"/>
    <col min="13825" max="13825" width="3.7265625" style="181" customWidth="1"/>
    <col min="13826" max="13826" width="24.26953125" style="181" customWidth="1"/>
    <col min="13827" max="13827" width="4" style="181" customWidth="1"/>
    <col min="13828" max="13830" width="20.08984375" style="181" customWidth="1"/>
    <col min="13831" max="13831" width="3.08984375" style="181" customWidth="1"/>
    <col min="13832" max="13832" width="3.7265625" style="181" customWidth="1"/>
    <col min="13833" max="13833" width="2.453125" style="181" customWidth="1"/>
    <col min="13834" max="14080" width="9" style="181"/>
    <col min="14081" max="14081" width="3.7265625" style="181" customWidth="1"/>
    <col min="14082" max="14082" width="24.26953125" style="181" customWidth="1"/>
    <col min="14083" max="14083" width="4" style="181" customWidth="1"/>
    <col min="14084" max="14086" width="20.08984375" style="181" customWidth="1"/>
    <col min="14087" max="14087" width="3.08984375" style="181" customWidth="1"/>
    <col min="14088" max="14088" width="3.7265625" style="181" customWidth="1"/>
    <col min="14089" max="14089" width="2.453125" style="181" customWidth="1"/>
    <col min="14090" max="14336" width="9" style="181"/>
    <col min="14337" max="14337" width="3.7265625" style="181" customWidth="1"/>
    <col min="14338" max="14338" width="24.26953125" style="181" customWidth="1"/>
    <col min="14339" max="14339" width="4" style="181" customWidth="1"/>
    <col min="14340" max="14342" width="20.08984375" style="181" customWidth="1"/>
    <col min="14343" max="14343" width="3.08984375" style="181" customWidth="1"/>
    <col min="14344" max="14344" width="3.7265625" style="181" customWidth="1"/>
    <col min="14345" max="14345" width="2.453125" style="181" customWidth="1"/>
    <col min="14346" max="14592" width="9" style="181"/>
    <col min="14593" max="14593" width="3.7265625" style="181" customWidth="1"/>
    <col min="14594" max="14594" width="24.26953125" style="181" customWidth="1"/>
    <col min="14595" max="14595" width="4" style="181" customWidth="1"/>
    <col min="14596" max="14598" width="20.08984375" style="181" customWidth="1"/>
    <col min="14599" max="14599" width="3.08984375" style="181" customWidth="1"/>
    <col min="14600" max="14600" width="3.7265625" style="181" customWidth="1"/>
    <col min="14601" max="14601" width="2.453125" style="181" customWidth="1"/>
    <col min="14602" max="14848" width="9" style="181"/>
    <col min="14849" max="14849" width="3.7265625" style="181" customWidth="1"/>
    <col min="14850" max="14850" width="24.26953125" style="181" customWidth="1"/>
    <col min="14851" max="14851" width="4" style="181" customWidth="1"/>
    <col min="14852" max="14854" width="20.08984375" style="181" customWidth="1"/>
    <col min="14855" max="14855" width="3.08984375" style="181" customWidth="1"/>
    <col min="14856" max="14856" width="3.7265625" style="181" customWidth="1"/>
    <col min="14857" max="14857" width="2.453125" style="181" customWidth="1"/>
    <col min="14858" max="15104" width="9" style="181"/>
    <col min="15105" max="15105" width="3.7265625" style="181" customWidth="1"/>
    <col min="15106" max="15106" width="24.26953125" style="181" customWidth="1"/>
    <col min="15107" max="15107" width="4" style="181" customWidth="1"/>
    <col min="15108" max="15110" width="20.08984375" style="181" customWidth="1"/>
    <col min="15111" max="15111" width="3.08984375" style="181" customWidth="1"/>
    <col min="15112" max="15112" width="3.7265625" style="181" customWidth="1"/>
    <col min="15113" max="15113" width="2.453125" style="181" customWidth="1"/>
    <col min="15114" max="15360" width="9" style="181"/>
    <col min="15361" max="15361" width="3.7265625" style="181" customWidth="1"/>
    <col min="15362" max="15362" width="24.26953125" style="181" customWidth="1"/>
    <col min="15363" max="15363" width="4" style="181" customWidth="1"/>
    <col min="15364" max="15366" width="20.08984375" style="181" customWidth="1"/>
    <col min="15367" max="15367" width="3.08984375" style="181" customWidth="1"/>
    <col min="15368" max="15368" width="3.7265625" style="181" customWidth="1"/>
    <col min="15369" max="15369" width="2.453125" style="181" customWidth="1"/>
    <col min="15370" max="15616" width="9" style="181"/>
    <col min="15617" max="15617" width="3.7265625" style="181" customWidth="1"/>
    <col min="15618" max="15618" width="24.26953125" style="181" customWidth="1"/>
    <col min="15619" max="15619" width="4" style="181" customWidth="1"/>
    <col min="15620" max="15622" width="20.08984375" style="181" customWidth="1"/>
    <col min="15623" max="15623" width="3.08984375" style="181" customWidth="1"/>
    <col min="15624" max="15624" width="3.7265625" style="181" customWidth="1"/>
    <col min="15625" max="15625" width="2.453125" style="181" customWidth="1"/>
    <col min="15626" max="15872" width="9" style="181"/>
    <col min="15873" max="15873" width="3.7265625" style="181" customWidth="1"/>
    <col min="15874" max="15874" width="24.26953125" style="181" customWidth="1"/>
    <col min="15875" max="15875" width="4" style="181" customWidth="1"/>
    <col min="15876" max="15878" width="20.08984375" style="181" customWidth="1"/>
    <col min="15879" max="15879" width="3.08984375" style="181" customWidth="1"/>
    <col min="15880" max="15880" width="3.7265625" style="181" customWidth="1"/>
    <col min="15881" max="15881" width="2.453125" style="181" customWidth="1"/>
    <col min="15882" max="16128" width="9" style="181"/>
    <col min="16129" max="16129" width="3.7265625" style="181" customWidth="1"/>
    <col min="16130" max="16130" width="24.26953125" style="181" customWidth="1"/>
    <col min="16131" max="16131" width="4" style="181" customWidth="1"/>
    <col min="16132" max="16134" width="20.08984375" style="181" customWidth="1"/>
    <col min="16135" max="16135" width="3.08984375" style="181" customWidth="1"/>
    <col min="16136" max="16136" width="3.7265625" style="181" customWidth="1"/>
    <col min="16137" max="16137" width="2.453125" style="181" customWidth="1"/>
    <col min="16138" max="16384" width="9" style="181"/>
  </cols>
  <sheetData>
    <row r="1" spans="1:9" ht="27.75" customHeight="1">
      <c r="A1" s="109"/>
      <c r="B1" s="97" t="s">
        <v>37</v>
      </c>
    </row>
    <row r="2" spans="1:9" ht="27.75" customHeight="1">
      <c r="A2" s="109"/>
      <c r="F2" s="3579" t="s">
        <v>701</v>
      </c>
      <c r="G2" s="3579"/>
    </row>
    <row r="3" spans="1:9" ht="36" customHeight="1">
      <c r="A3" s="3580" t="s">
        <v>698</v>
      </c>
      <c r="B3" s="3580"/>
      <c r="C3" s="3580"/>
      <c r="D3" s="3580"/>
      <c r="E3" s="3580"/>
      <c r="F3" s="3580"/>
      <c r="G3" s="3580"/>
    </row>
    <row r="4" spans="1:9" ht="36" customHeight="1">
      <c r="A4" s="217"/>
      <c r="B4" s="217"/>
      <c r="C4" s="217"/>
      <c r="D4" s="217"/>
      <c r="E4" s="217"/>
      <c r="F4" s="217"/>
      <c r="G4" s="217"/>
    </row>
    <row r="5" spans="1:9" ht="36" customHeight="1">
      <c r="A5" s="217"/>
      <c r="B5" s="110" t="s">
        <v>60</v>
      </c>
      <c r="C5" s="3581"/>
      <c r="D5" s="3582"/>
      <c r="E5" s="3582"/>
      <c r="F5" s="3582"/>
      <c r="G5" s="3583"/>
    </row>
    <row r="6" spans="1:9" ht="46.5" customHeight="1">
      <c r="B6" s="220" t="s">
        <v>47</v>
      </c>
      <c r="C6" s="3584" t="s">
        <v>202</v>
      </c>
      <c r="D6" s="3584"/>
      <c r="E6" s="3584"/>
      <c r="F6" s="3584"/>
      <c r="G6" s="3585"/>
    </row>
    <row r="7" spans="1:9" ht="110.15" customHeight="1">
      <c r="B7" s="221" t="s">
        <v>531</v>
      </c>
      <c r="C7" s="3586" t="s">
        <v>699</v>
      </c>
      <c r="D7" s="3587"/>
      <c r="E7" s="3587"/>
      <c r="F7" s="3587"/>
      <c r="G7" s="3588"/>
    </row>
    <row r="8" spans="1:9">
      <c r="B8" s="3570" t="s">
        <v>530</v>
      </c>
      <c r="C8" s="222"/>
      <c r="D8" s="222"/>
      <c r="E8" s="222"/>
      <c r="F8" s="222"/>
      <c r="G8" s="223"/>
    </row>
    <row r="9" spans="1:9" ht="29.25" customHeight="1">
      <c r="B9" s="3571"/>
      <c r="C9" s="183"/>
      <c r="D9" s="224"/>
      <c r="E9" s="225" t="s">
        <v>50</v>
      </c>
      <c r="F9" s="218"/>
      <c r="G9" s="182"/>
    </row>
    <row r="10" spans="1:9" ht="29.25" customHeight="1">
      <c r="B10" s="3571"/>
      <c r="C10" s="3573" t="s">
        <v>700</v>
      </c>
      <c r="D10" s="3574"/>
      <c r="E10" s="3574"/>
      <c r="F10" s="3574"/>
      <c r="G10" s="3575"/>
    </row>
    <row r="11" spans="1:9">
      <c r="B11" s="3572"/>
      <c r="C11" s="3576"/>
      <c r="D11" s="3577"/>
      <c r="E11" s="3577"/>
      <c r="F11" s="3577"/>
      <c r="G11" s="3578"/>
    </row>
    <row r="14" spans="1:9" ht="17.25" customHeight="1">
      <c r="B14" s="111" t="s">
        <v>204</v>
      </c>
      <c r="C14" s="112"/>
      <c r="D14" s="112"/>
      <c r="E14" s="112"/>
      <c r="F14" s="112"/>
      <c r="G14" s="112"/>
      <c r="H14" s="112"/>
      <c r="I14" s="112"/>
    </row>
    <row r="15" spans="1:9" ht="17.25" customHeight="1">
      <c r="B15" s="219" t="s">
        <v>389</v>
      </c>
      <c r="C15" s="112"/>
      <c r="D15" s="112"/>
      <c r="E15" s="112"/>
      <c r="F15" s="112"/>
      <c r="G15" s="112"/>
      <c r="H15" s="112"/>
      <c r="I15" s="112"/>
    </row>
    <row r="16" spans="1:9" ht="17.25" customHeight="1">
      <c r="B16" s="111" t="s">
        <v>529</v>
      </c>
      <c r="C16" s="112"/>
      <c r="D16" s="112"/>
      <c r="E16" s="112"/>
      <c r="F16" s="112"/>
      <c r="G16" s="112"/>
      <c r="H16" s="112"/>
      <c r="I16" s="112"/>
    </row>
    <row r="17" spans="2:2">
      <c r="B17" s="111"/>
    </row>
  </sheetData>
  <mergeCells count="7">
    <mergeCell ref="B8:B11"/>
    <mergeCell ref="C10:G11"/>
    <mergeCell ref="F2:G2"/>
    <mergeCell ref="A3:G3"/>
    <mergeCell ref="C5:G5"/>
    <mergeCell ref="C6:G6"/>
    <mergeCell ref="C7:G7"/>
  </mergeCells>
  <phoneticPr fontId="8"/>
  <pageMargins left="0.7" right="0.7" top="0.75" bottom="0.75" header="0.3" footer="0.3"/>
  <pageSetup paperSize="9" scale="9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70C0"/>
  </sheetPr>
  <dimension ref="A1:AH355"/>
  <sheetViews>
    <sheetView view="pageBreakPreview" zoomScale="110" zoomScaleNormal="100" zoomScaleSheetLayoutView="110" workbookViewId="0">
      <selection activeCell="G18" sqref="G18:M18"/>
    </sheetView>
  </sheetViews>
  <sheetFormatPr defaultRowHeight="13"/>
  <cols>
    <col min="1" max="1" width="1.90625" style="158" customWidth="1"/>
    <col min="2" max="62" width="2.6328125" style="158" customWidth="1"/>
    <col min="63" max="257" width="9" style="158"/>
    <col min="258" max="318" width="2.6328125" style="158" customWidth="1"/>
    <col min="319" max="513" width="9" style="158"/>
    <col min="514" max="574" width="2.6328125" style="158" customWidth="1"/>
    <col min="575" max="769" width="9" style="158"/>
    <col min="770" max="830" width="2.6328125" style="158" customWidth="1"/>
    <col min="831" max="1025" width="9" style="158"/>
    <col min="1026" max="1086" width="2.6328125" style="158" customWidth="1"/>
    <col min="1087" max="1281" width="9" style="158"/>
    <col min="1282" max="1342" width="2.6328125" style="158" customWidth="1"/>
    <col min="1343" max="1537" width="9" style="158"/>
    <col min="1538" max="1598" width="2.6328125" style="158" customWidth="1"/>
    <col min="1599" max="1793" width="9" style="158"/>
    <col min="1794" max="1854" width="2.6328125" style="158" customWidth="1"/>
    <col min="1855" max="2049" width="9" style="158"/>
    <col min="2050" max="2110" width="2.6328125" style="158" customWidth="1"/>
    <col min="2111" max="2305" width="9" style="158"/>
    <col min="2306" max="2366" width="2.6328125" style="158" customWidth="1"/>
    <col min="2367" max="2561" width="9" style="158"/>
    <col min="2562" max="2622" width="2.6328125" style="158" customWidth="1"/>
    <col min="2623" max="2817" width="9" style="158"/>
    <col min="2818" max="2878" width="2.6328125" style="158" customWidth="1"/>
    <col min="2879" max="3073" width="9" style="158"/>
    <col min="3074" max="3134" width="2.6328125" style="158" customWidth="1"/>
    <col min="3135" max="3329" width="9" style="158"/>
    <col min="3330" max="3390" width="2.6328125" style="158" customWidth="1"/>
    <col min="3391" max="3585" width="9" style="158"/>
    <col min="3586" max="3646" width="2.6328125" style="158" customWidth="1"/>
    <col min="3647" max="3841" width="9" style="158"/>
    <col min="3842" max="3902" width="2.6328125" style="158" customWidth="1"/>
    <col min="3903" max="4097" width="9" style="158"/>
    <col min="4098" max="4158" width="2.6328125" style="158" customWidth="1"/>
    <col min="4159" max="4353" width="9" style="158"/>
    <col min="4354" max="4414" width="2.6328125" style="158" customWidth="1"/>
    <col min="4415" max="4609" width="9" style="158"/>
    <col min="4610" max="4670" width="2.6328125" style="158" customWidth="1"/>
    <col min="4671" max="4865" width="9" style="158"/>
    <col min="4866" max="4926" width="2.6328125" style="158" customWidth="1"/>
    <col min="4927" max="5121" width="9" style="158"/>
    <col min="5122" max="5182" width="2.6328125" style="158" customWidth="1"/>
    <col min="5183" max="5377" width="9" style="158"/>
    <col min="5378" max="5438" width="2.6328125" style="158" customWidth="1"/>
    <col min="5439" max="5633" width="9" style="158"/>
    <col min="5634" max="5694" width="2.6328125" style="158" customWidth="1"/>
    <col min="5695" max="5889" width="9" style="158"/>
    <col min="5890" max="5950" width="2.6328125" style="158" customWidth="1"/>
    <col min="5951" max="6145" width="9" style="158"/>
    <col min="6146" max="6206" width="2.6328125" style="158" customWidth="1"/>
    <col min="6207" max="6401" width="9" style="158"/>
    <col min="6402" max="6462" width="2.6328125" style="158" customWidth="1"/>
    <col min="6463" max="6657" width="9" style="158"/>
    <col min="6658" max="6718" width="2.6328125" style="158" customWidth="1"/>
    <col min="6719" max="6913" width="9" style="158"/>
    <col min="6914" max="6974" width="2.6328125" style="158" customWidth="1"/>
    <col min="6975" max="7169" width="9" style="158"/>
    <col min="7170" max="7230" width="2.6328125" style="158" customWidth="1"/>
    <col min="7231" max="7425" width="9" style="158"/>
    <col min="7426" max="7486" width="2.6328125" style="158" customWidth="1"/>
    <col min="7487" max="7681" width="9" style="158"/>
    <col min="7682" max="7742" width="2.6328125" style="158" customWidth="1"/>
    <col min="7743" max="7937" width="9" style="158"/>
    <col min="7938" max="7998" width="2.6328125" style="158" customWidth="1"/>
    <col min="7999" max="8193" width="9" style="158"/>
    <col min="8194" max="8254" width="2.6328125" style="158" customWidth="1"/>
    <col min="8255" max="8449" width="9" style="158"/>
    <col min="8450" max="8510" width="2.6328125" style="158" customWidth="1"/>
    <col min="8511" max="8705" width="9" style="158"/>
    <col min="8706" max="8766" width="2.6328125" style="158" customWidth="1"/>
    <col min="8767" max="8961" width="9" style="158"/>
    <col min="8962" max="9022" width="2.6328125" style="158" customWidth="1"/>
    <col min="9023" max="9217" width="9" style="158"/>
    <col min="9218" max="9278" width="2.6328125" style="158" customWidth="1"/>
    <col min="9279" max="9473" width="9" style="158"/>
    <col min="9474" max="9534" width="2.6328125" style="158" customWidth="1"/>
    <col min="9535" max="9729" width="9" style="158"/>
    <col min="9730" max="9790" width="2.6328125" style="158" customWidth="1"/>
    <col min="9791" max="9985" width="9" style="158"/>
    <col min="9986" max="10046" width="2.6328125" style="158" customWidth="1"/>
    <col min="10047" max="10241" width="9" style="158"/>
    <col min="10242" max="10302" width="2.6328125" style="158" customWidth="1"/>
    <col min="10303" max="10497" width="9" style="158"/>
    <col min="10498" max="10558" width="2.6328125" style="158" customWidth="1"/>
    <col min="10559" max="10753" width="9" style="158"/>
    <col min="10754" max="10814" width="2.6328125" style="158" customWidth="1"/>
    <col min="10815" max="11009" width="9" style="158"/>
    <col min="11010" max="11070" width="2.6328125" style="158" customWidth="1"/>
    <col min="11071" max="11265" width="9" style="158"/>
    <col min="11266" max="11326" width="2.6328125" style="158" customWidth="1"/>
    <col min="11327" max="11521" width="9" style="158"/>
    <col min="11522" max="11582" width="2.6328125" style="158" customWidth="1"/>
    <col min="11583" max="11777" width="9" style="158"/>
    <col min="11778" max="11838" width="2.6328125" style="158" customWidth="1"/>
    <col min="11839" max="12033" width="9" style="158"/>
    <col min="12034" max="12094" width="2.6328125" style="158" customWidth="1"/>
    <col min="12095" max="12289" width="9" style="158"/>
    <col min="12290" max="12350" width="2.6328125" style="158" customWidth="1"/>
    <col min="12351" max="12545" width="9" style="158"/>
    <col min="12546" max="12606" width="2.6328125" style="158" customWidth="1"/>
    <col min="12607" max="12801" width="9" style="158"/>
    <col min="12802" max="12862" width="2.6328125" style="158" customWidth="1"/>
    <col min="12863" max="13057" width="9" style="158"/>
    <col min="13058" max="13118" width="2.6328125" style="158" customWidth="1"/>
    <col min="13119" max="13313" width="9" style="158"/>
    <col min="13314" max="13374" width="2.6328125" style="158" customWidth="1"/>
    <col min="13375" max="13569" width="9" style="158"/>
    <col min="13570" max="13630" width="2.6328125" style="158" customWidth="1"/>
    <col min="13631" max="13825" width="9" style="158"/>
    <col min="13826" max="13886" width="2.6328125" style="158" customWidth="1"/>
    <col min="13887" max="14081" width="9" style="158"/>
    <col min="14082" max="14142" width="2.6328125" style="158" customWidth="1"/>
    <col min="14143" max="14337" width="9" style="158"/>
    <col min="14338" max="14398" width="2.6328125" style="158" customWidth="1"/>
    <col min="14399" max="14593" width="9" style="158"/>
    <col min="14594" max="14654" width="2.6328125" style="158" customWidth="1"/>
    <col min="14655" max="14849" width="9" style="158"/>
    <col min="14850" max="14910" width="2.6328125" style="158" customWidth="1"/>
    <col min="14911" max="15105" width="9" style="158"/>
    <col min="15106" max="15166" width="2.6328125" style="158" customWidth="1"/>
    <col min="15167" max="15361" width="9" style="158"/>
    <col min="15362" max="15422" width="2.6328125" style="158" customWidth="1"/>
    <col min="15423" max="15617" width="9" style="158"/>
    <col min="15618" max="15678" width="2.6328125" style="158" customWidth="1"/>
    <col min="15679" max="15873" width="9" style="158"/>
    <col min="15874" max="15934" width="2.6328125" style="158" customWidth="1"/>
    <col min="15935" max="16129" width="9" style="158"/>
    <col min="16130" max="16190" width="2.6328125" style="158" customWidth="1"/>
    <col min="16191" max="16384" width="9" style="158"/>
  </cols>
  <sheetData>
    <row r="1" spans="1:34" ht="14">
      <c r="B1" s="942" t="s">
        <v>819</v>
      </c>
    </row>
    <row r="2" spans="1:34">
      <c r="Z2" s="3647" t="s">
        <v>1359</v>
      </c>
      <c r="AA2" s="3647"/>
      <c r="AB2" s="3647"/>
      <c r="AC2" s="3647"/>
      <c r="AD2" s="3647"/>
      <c r="AE2" s="3647"/>
      <c r="AF2" s="3647"/>
      <c r="AG2" s="3647"/>
      <c r="AH2" s="3647"/>
    </row>
    <row r="4" spans="1:34" s="157" customFormat="1" ht="21" customHeight="1">
      <c r="A4" s="941"/>
      <c r="B4" s="3648" t="s">
        <v>1358</v>
      </c>
      <c r="C4" s="3648"/>
      <c r="D4" s="3648"/>
      <c r="E4" s="3648"/>
      <c r="F4" s="3648"/>
      <c r="G4" s="3648"/>
      <c r="H4" s="3648"/>
      <c r="I4" s="3648"/>
      <c r="J4" s="3648"/>
      <c r="K4" s="3648"/>
      <c r="L4" s="3648"/>
      <c r="M4" s="3648"/>
      <c r="N4" s="3648"/>
      <c r="O4" s="3648"/>
      <c r="P4" s="3648"/>
      <c r="Q4" s="3648"/>
      <c r="R4" s="3648"/>
      <c r="S4" s="3648"/>
      <c r="T4" s="3648"/>
      <c r="U4" s="3648"/>
      <c r="V4" s="3648"/>
      <c r="W4" s="3648"/>
      <c r="X4" s="3648"/>
      <c r="Y4" s="3648"/>
      <c r="Z4" s="3648"/>
      <c r="AA4" s="3648"/>
      <c r="AB4" s="3648"/>
      <c r="AC4" s="3648"/>
      <c r="AD4" s="3648"/>
      <c r="AE4" s="3648"/>
      <c r="AF4" s="3648"/>
      <c r="AG4" s="3648"/>
      <c r="AH4" s="941"/>
    </row>
    <row r="5" spans="1:34" s="157" customFormat="1" ht="21" customHeight="1">
      <c r="A5" s="941"/>
      <c r="B5" s="3648" t="s">
        <v>1357</v>
      </c>
      <c r="C5" s="3648"/>
      <c r="D5" s="3648"/>
      <c r="E5" s="3648"/>
      <c r="F5" s="3648"/>
      <c r="G5" s="3648"/>
      <c r="H5" s="3648"/>
      <c r="I5" s="3648"/>
      <c r="J5" s="3648"/>
      <c r="K5" s="3648"/>
      <c r="L5" s="3648"/>
      <c r="M5" s="3648"/>
      <c r="N5" s="3648"/>
      <c r="O5" s="3648"/>
      <c r="P5" s="3648"/>
      <c r="Q5" s="3648"/>
      <c r="R5" s="3648"/>
      <c r="S5" s="3648"/>
      <c r="T5" s="3648"/>
      <c r="U5" s="3648"/>
      <c r="V5" s="3648"/>
      <c r="W5" s="3648"/>
      <c r="X5" s="3648"/>
      <c r="Y5" s="3648"/>
      <c r="Z5" s="3648"/>
      <c r="AA5" s="3648"/>
      <c r="AB5" s="3648"/>
      <c r="AC5" s="3648"/>
      <c r="AD5" s="3648"/>
      <c r="AE5" s="3648"/>
      <c r="AF5" s="3648"/>
      <c r="AG5" s="3648"/>
      <c r="AH5" s="941"/>
    </row>
    <row r="6" spans="1:34" ht="21" customHeight="1" thickBot="1">
      <c r="A6" s="937"/>
      <c r="B6" s="937"/>
      <c r="C6" s="937"/>
      <c r="D6" s="937"/>
      <c r="E6" s="937"/>
      <c r="F6" s="937"/>
      <c r="G6" s="937"/>
      <c r="H6" s="937"/>
      <c r="I6" s="937"/>
      <c r="J6" s="937"/>
      <c r="K6" s="937"/>
      <c r="L6" s="937"/>
      <c r="M6" s="937"/>
      <c r="N6" s="937"/>
      <c r="O6" s="937"/>
      <c r="P6" s="937"/>
      <c r="Q6" s="937"/>
      <c r="R6" s="937"/>
      <c r="S6" s="937"/>
      <c r="T6" s="937"/>
      <c r="U6" s="937"/>
      <c r="V6" s="937"/>
      <c r="W6" s="937"/>
      <c r="X6" s="937"/>
      <c r="Y6" s="937"/>
      <c r="Z6" s="937"/>
      <c r="AA6" s="937"/>
      <c r="AB6" s="937"/>
      <c r="AC6" s="937"/>
      <c r="AD6" s="937"/>
      <c r="AE6" s="937"/>
      <c r="AF6" s="937"/>
      <c r="AG6" s="937"/>
      <c r="AH6" s="937"/>
    </row>
    <row r="7" spans="1:34" ht="21" customHeight="1">
      <c r="A7" s="937"/>
      <c r="B7" s="3649" t="s">
        <v>136</v>
      </c>
      <c r="C7" s="3650"/>
      <c r="D7" s="3650"/>
      <c r="E7" s="3650"/>
      <c r="F7" s="3650"/>
      <c r="G7" s="3650"/>
      <c r="H7" s="3650"/>
      <c r="I7" s="3650"/>
      <c r="J7" s="3650"/>
      <c r="K7" s="3650"/>
      <c r="L7" s="3650"/>
      <c r="M7" s="3650"/>
      <c r="N7" s="3651"/>
      <c r="O7" s="3651"/>
      <c r="P7" s="3651"/>
      <c r="Q7" s="3651"/>
      <c r="R7" s="3651"/>
      <c r="S7" s="3651"/>
      <c r="T7" s="3651"/>
      <c r="U7" s="3651"/>
      <c r="V7" s="3651"/>
      <c r="W7" s="3651"/>
      <c r="X7" s="3651"/>
      <c r="Y7" s="3651"/>
      <c r="Z7" s="3651"/>
      <c r="AA7" s="3651"/>
      <c r="AB7" s="3651"/>
      <c r="AC7" s="3651"/>
      <c r="AD7" s="3651"/>
      <c r="AE7" s="3651"/>
      <c r="AF7" s="3651"/>
      <c r="AG7" s="3652"/>
      <c r="AH7" s="937"/>
    </row>
    <row r="8" spans="1:34" ht="21" customHeight="1" thickBot="1">
      <c r="A8" s="937"/>
      <c r="B8" s="3619" t="s">
        <v>153</v>
      </c>
      <c r="C8" s="3620"/>
      <c r="D8" s="3620"/>
      <c r="E8" s="3620"/>
      <c r="F8" s="3620"/>
      <c r="G8" s="3620"/>
      <c r="H8" s="3620"/>
      <c r="I8" s="3620"/>
      <c r="J8" s="3620"/>
      <c r="K8" s="3620"/>
      <c r="L8" s="3620"/>
      <c r="M8" s="3620"/>
      <c r="N8" s="3621" t="s">
        <v>1356</v>
      </c>
      <c r="O8" s="3621"/>
      <c r="P8" s="3621"/>
      <c r="Q8" s="3621"/>
      <c r="R8" s="3621"/>
      <c r="S8" s="3621"/>
      <c r="T8" s="3621"/>
      <c r="U8" s="3621"/>
      <c r="V8" s="3621"/>
      <c r="W8" s="3621"/>
      <c r="X8" s="3621"/>
      <c r="Y8" s="3621"/>
      <c r="Z8" s="3621"/>
      <c r="AA8" s="3621"/>
      <c r="AB8" s="3621"/>
      <c r="AC8" s="3621"/>
      <c r="AD8" s="3621"/>
      <c r="AE8" s="3621"/>
      <c r="AF8" s="3621"/>
      <c r="AG8" s="3622"/>
      <c r="AH8" s="937"/>
    </row>
    <row r="9" spans="1:34" ht="21" customHeight="1" thickTop="1">
      <c r="A9" s="937"/>
      <c r="B9" s="3631" t="s">
        <v>437</v>
      </c>
      <c r="C9" s="3632"/>
      <c r="D9" s="3632"/>
      <c r="E9" s="3632"/>
      <c r="F9" s="3632"/>
      <c r="G9" s="3632"/>
      <c r="H9" s="3632"/>
      <c r="I9" s="3632"/>
      <c r="J9" s="3632"/>
      <c r="K9" s="3632"/>
      <c r="L9" s="3632"/>
      <c r="M9" s="3632"/>
      <c r="N9" s="3632" t="s">
        <v>438</v>
      </c>
      <c r="O9" s="3632"/>
      <c r="P9" s="3632"/>
      <c r="Q9" s="3632"/>
      <c r="R9" s="3632"/>
      <c r="S9" s="3632"/>
      <c r="T9" s="3632"/>
      <c r="U9" s="3632"/>
      <c r="V9" s="3632"/>
      <c r="W9" s="3632"/>
      <c r="X9" s="3632"/>
      <c r="Y9" s="3632"/>
      <c r="Z9" s="3632"/>
      <c r="AA9" s="3632"/>
      <c r="AB9" s="3632"/>
      <c r="AC9" s="3632"/>
      <c r="AD9" s="3632"/>
      <c r="AE9" s="3632"/>
      <c r="AF9" s="3632"/>
      <c r="AG9" s="3633"/>
      <c r="AH9" s="937"/>
    </row>
    <row r="10" spans="1:34" ht="21" customHeight="1">
      <c r="A10" s="937"/>
      <c r="B10" s="3634" t="s">
        <v>54</v>
      </c>
      <c r="C10" s="3635"/>
      <c r="D10" s="3635"/>
      <c r="E10" s="3635"/>
      <c r="F10" s="3635"/>
      <c r="G10" s="3635" t="s">
        <v>55</v>
      </c>
      <c r="H10" s="3635"/>
      <c r="I10" s="3635"/>
      <c r="J10" s="3635"/>
      <c r="K10" s="3635"/>
      <c r="L10" s="3635"/>
      <c r="M10" s="3635"/>
      <c r="N10" s="3638" t="s">
        <v>1355</v>
      </c>
      <c r="O10" s="3639"/>
      <c r="P10" s="3639"/>
      <c r="Q10" s="3639"/>
      <c r="R10" s="3640"/>
      <c r="S10" s="3638" t="s">
        <v>1354</v>
      </c>
      <c r="T10" s="3639"/>
      <c r="U10" s="3639"/>
      <c r="V10" s="3639"/>
      <c r="W10" s="3640"/>
      <c r="X10" s="3636" t="s">
        <v>1353</v>
      </c>
      <c r="Y10" s="3636"/>
      <c r="Z10" s="3636"/>
      <c r="AA10" s="3636"/>
      <c r="AB10" s="3636"/>
      <c r="AC10" s="3636" t="s">
        <v>1352</v>
      </c>
      <c r="AD10" s="3636"/>
      <c r="AE10" s="3636"/>
      <c r="AF10" s="3636"/>
      <c r="AG10" s="3637"/>
      <c r="AH10" s="937"/>
    </row>
    <row r="11" spans="1:34" ht="21" customHeight="1">
      <c r="A11" s="937"/>
      <c r="B11" s="3634"/>
      <c r="C11" s="3635"/>
      <c r="D11" s="3635"/>
      <c r="E11" s="3635"/>
      <c r="F11" s="3635"/>
      <c r="G11" s="3635"/>
      <c r="H11" s="3635"/>
      <c r="I11" s="3635"/>
      <c r="J11" s="3635"/>
      <c r="K11" s="3635"/>
      <c r="L11" s="3635"/>
      <c r="M11" s="3635"/>
      <c r="N11" s="3641"/>
      <c r="O11" s="3642"/>
      <c r="P11" s="3642"/>
      <c r="Q11" s="3642"/>
      <c r="R11" s="3643"/>
      <c r="S11" s="3641"/>
      <c r="T11" s="3642"/>
      <c r="U11" s="3642"/>
      <c r="V11" s="3642"/>
      <c r="W11" s="3643"/>
      <c r="X11" s="3636"/>
      <c r="Y11" s="3636"/>
      <c r="Z11" s="3636"/>
      <c r="AA11" s="3636"/>
      <c r="AB11" s="3636"/>
      <c r="AC11" s="3636"/>
      <c r="AD11" s="3636"/>
      <c r="AE11" s="3636"/>
      <c r="AF11" s="3636"/>
      <c r="AG11" s="3637"/>
      <c r="AH11" s="937"/>
    </row>
    <row r="12" spans="1:34" ht="21" customHeight="1">
      <c r="A12" s="937"/>
      <c r="B12" s="3634"/>
      <c r="C12" s="3635"/>
      <c r="D12" s="3635"/>
      <c r="E12" s="3635"/>
      <c r="F12" s="3635"/>
      <c r="G12" s="3635"/>
      <c r="H12" s="3635"/>
      <c r="I12" s="3635"/>
      <c r="J12" s="3635"/>
      <c r="K12" s="3635"/>
      <c r="L12" s="3635"/>
      <c r="M12" s="3635"/>
      <c r="N12" s="3644"/>
      <c r="O12" s="3645"/>
      <c r="P12" s="3645"/>
      <c r="Q12" s="3645"/>
      <c r="R12" s="3646"/>
      <c r="S12" s="3644"/>
      <c r="T12" s="3645"/>
      <c r="U12" s="3645"/>
      <c r="V12" s="3645"/>
      <c r="W12" s="3646"/>
      <c r="X12" s="3636"/>
      <c r="Y12" s="3636"/>
      <c r="Z12" s="3636"/>
      <c r="AA12" s="3636"/>
      <c r="AB12" s="3636"/>
      <c r="AC12" s="3636"/>
      <c r="AD12" s="3636"/>
      <c r="AE12" s="3636"/>
      <c r="AF12" s="3636"/>
      <c r="AG12" s="3637"/>
      <c r="AH12" s="937"/>
    </row>
    <row r="13" spans="1:34" ht="21" customHeight="1">
      <c r="A13" s="937"/>
      <c r="B13" s="3614"/>
      <c r="C13" s="3612"/>
      <c r="D13" s="3612"/>
      <c r="E13" s="3612"/>
      <c r="F13" s="3612"/>
      <c r="G13" s="3612"/>
      <c r="H13" s="3612"/>
      <c r="I13" s="3612"/>
      <c r="J13" s="3612"/>
      <c r="K13" s="3612"/>
      <c r="L13" s="3612"/>
      <c r="M13" s="3612"/>
      <c r="N13" s="3612"/>
      <c r="O13" s="3612"/>
      <c r="P13" s="3612"/>
      <c r="Q13" s="3612"/>
      <c r="R13" s="3612"/>
      <c r="S13" s="3612"/>
      <c r="T13" s="3612"/>
      <c r="U13" s="3612"/>
      <c r="V13" s="3612"/>
      <c r="W13" s="3612"/>
      <c r="X13" s="3612"/>
      <c r="Y13" s="3612"/>
      <c r="Z13" s="3612"/>
      <c r="AA13" s="3612"/>
      <c r="AB13" s="3612"/>
      <c r="AC13" s="3612"/>
      <c r="AD13" s="3612"/>
      <c r="AE13" s="3612"/>
      <c r="AF13" s="3612"/>
      <c r="AG13" s="3613"/>
      <c r="AH13" s="937"/>
    </row>
    <row r="14" spans="1:34" ht="21" customHeight="1">
      <c r="A14" s="937"/>
      <c r="B14" s="3614"/>
      <c r="C14" s="3612"/>
      <c r="D14" s="3612"/>
      <c r="E14" s="3612"/>
      <c r="F14" s="3612"/>
      <c r="G14" s="3612"/>
      <c r="H14" s="3612"/>
      <c r="I14" s="3612"/>
      <c r="J14" s="3612"/>
      <c r="K14" s="3612"/>
      <c r="L14" s="3612"/>
      <c r="M14" s="3612"/>
      <c r="N14" s="3612"/>
      <c r="O14" s="3612"/>
      <c r="P14" s="3612"/>
      <c r="Q14" s="3612"/>
      <c r="R14" s="3612"/>
      <c r="S14" s="3612"/>
      <c r="T14" s="3612"/>
      <c r="U14" s="3612"/>
      <c r="V14" s="3612"/>
      <c r="W14" s="3612"/>
      <c r="X14" s="3612"/>
      <c r="Y14" s="3612"/>
      <c r="Z14" s="3612"/>
      <c r="AA14" s="3612"/>
      <c r="AB14" s="3612"/>
      <c r="AC14" s="3612"/>
      <c r="AD14" s="3612"/>
      <c r="AE14" s="3612"/>
      <c r="AF14" s="3612"/>
      <c r="AG14" s="3613"/>
      <c r="AH14" s="937"/>
    </row>
    <row r="15" spans="1:34" ht="21" customHeight="1">
      <c r="A15" s="937"/>
      <c r="B15" s="3614"/>
      <c r="C15" s="3612"/>
      <c r="D15" s="3612"/>
      <c r="E15" s="3612"/>
      <c r="F15" s="3612"/>
      <c r="G15" s="3612"/>
      <c r="H15" s="3612"/>
      <c r="I15" s="3612"/>
      <c r="J15" s="3612"/>
      <c r="K15" s="3612"/>
      <c r="L15" s="3612"/>
      <c r="M15" s="3612"/>
      <c r="N15" s="3612"/>
      <c r="O15" s="3612"/>
      <c r="P15" s="3612"/>
      <c r="Q15" s="3612"/>
      <c r="R15" s="3612"/>
      <c r="S15" s="3612"/>
      <c r="T15" s="3612"/>
      <c r="U15" s="3612"/>
      <c r="V15" s="3612"/>
      <c r="W15" s="3612"/>
      <c r="X15" s="3612"/>
      <c r="Y15" s="3612"/>
      <c r="Z15" s="3612"/>
      <c r="AA15" s="3612"/>
      <c r="AB15" s="3612"/>
      <c r="AC15" s="3612"/>
      <c r="AD15" s="3612"/>
      <c r="AE15" s="3612"/>
      <c r="AF15" s="3612"/>
      <c r="AG15" s="3613"/>
      <c r="AH15" s="937"/>
    </row>
    <row r="16" spans="1:34" ht="21" customHeight="1">
      <c r="A16" s="937"/>
      <c r="B16" s="3614"/>
      <c r="C16" s="3612"/>
      <c r="D16" s="3612"/>
      <c r="E16" s="3612"/>
      <c r="F16" s="3612"/>
      <c r="G16" s="3612"/>
      <c r="H16" s="3612"/>
      <c r="I16" s="3612"/>
      <c r="J16" s="3612"/>
      <c r="K16" s="3612"/>
      <c r="L16" s="3612"/>
      <c r="M16" s="3612"/>
      <c r="N16" s="3615"/>
      <c r="O16" s="3616"/>
      <c r="P16" s="3616"/>
      <c r="Q16" s="3616"/>
      <c r="R16" s="3617"/>
      <c r="S16" s="3615"/>
      <c r="T16" s="3616"/>
      <c r="U16" s="3616"/>
      <c r="V16" s="3616"/>
      <c r="W16" s="3617"/>
      <c r="X16" s="3615"/>
      <c r="Y16" s="3616"/>
      <c r="Z16" s="3616"/>
      <c r="AA16" s="3616"/>
      <c r="AB16" s="3617"/>
      <c r="AC16" s="3615"/>
      <c r="AD16" s="3616"/>
      <c r="AE16" s="3616"/>
      <c r="AF16" s="3616"/>
      <c r="AG16" s="3618"/>
      <c r="AH16" s="937"/>
    </row>
    <row r="17" spans="1:34" ht="21" customHeight="1">
      <c r="A17" s="937"/>
      <c r="B17" s="3614"/>
      <c r="C17" s="3612"/>
      <c r="D17" s="3612"/>
      <c r="E17" s="3612"/>
      <c r="F17" s="3612"/>
      <c r="G17" s="3612"/>
      <c r="H17" s="3612"/>
      <c r="I17" s="3612"/>
      <c r="J17" s="3612"/>
      <c r="K17" s="3612"/>
      <c r="L17" s="3612"/>
      <c r="M17" s="3612"/>
      <c r="N17" s="3615"/>
      <c r="O17" s="3616"/>
      <c r="P17" s="3616"/>
      <c r="Q17" s="3616"/>
      <c r="R17" s="3617"/>
      <c r="S17" s="3615"/>
      <c r="T17" s="3616"/>
      <c r="U17" s="3616"/>
      <c r="V17" s="3616"/>
      <c r="W17" s="3617"/>
      <c r="X17" s="3615"/>
      <c r="Y17" s="3616"/>
      <c r="Z17" s="3616"/>
      <c r="AA17" s="3616"/>
      <c r="AB17" s="3617"/>
      <c r="AC17" s="3615"/>
      <c r="AD17" s="3616"/>
      <c r="AE17" s="3616"/>
      <c r="AF17" s="3616"/>
      <c r="AG17" s="3618"/>
      <c r="AH17" s="937"/>
    </row>
    <row r="18" spans="1:34" ht="21" customHeight="1">
      <c r="A18" s="937"/>
      <c r="B18" s="3614"/>
      <c r="C18" s="3612"/>
      <c r="D18" s="3612"/>
      <c r="E18" s="3612"/>
      <c r="F18" s="3612"/>
      <c r="G18" s="3612"/>
      <c r="H18" s="3612"/>
      <c r="I18" s="3612"/>
      <c r="J18" s="3612"/>
      <c r="K18" s="3612"/>
      <c r="L18" s="3612"/>
      <c r="M18" s="3612"/>
      <c r="N18" s="3615"/>
      <c r="O18" s="3616"/>
      <c r="P18" s="3616"/>
      <c r="Q18" s="3616"/>
      <c r="R18" s="3617"/>
      <c r="S18" s="3615"/>
      <c r="T18" s="3616"/>
      <c r="U18" s="3616"/>
      <c r="V18" s="3616"/>
      <c r="W18" s="3617"/>
      <c r="X18" s="3615"/>
      <c r="Y18" s="3616"/>
      <c r="Z18" s="3616"/>
      <c r="AA18" s="3616"/>
      <c r="AB18" s="3617"/>
      <c r="AC18" s="3615"/>
      <c r="AD18" s="3616"/>
      <c r="AE18" s="3616"/>
      <c r="AF18" s="3616"/>
      <c r="AG18" s="3618"/>
      <c r="AH18" s="937"/>
    </row>
    <row r="19" spans="1:34" ht="21" customHeight="1">
      <c r="A19" s="937"/>
      <c r="B19" s="3614"/>
      <c r="C19" s="3612"/>
      <c r="D19" s="3612"/>
      <c r="E19" s="3612"/>
      <c r="F19" s="3612"/>
      <c r="G19" s="3612"/>
      <c r="H19" s="3612"/>
      <c r="I19" s="3612"/>
      <c r="J19" s="3612"/>
      <c r="K19" s="3612"/>
      <c r="L19" s="3612"/>
      <c r="M19" s="3612"/>
      <c r="N19" s="3615"/>
      <c r="O19" s="3616"/>
      <c r="P19" s="3616"/>
      <c r="Q19" s="3616"/>
      <c r="R19" s="3617"/>
      <c r="S19" s="3615"/>
      <c r="T19" s="3616"/>
      <c r="U19" s="3616"/>
      <c r="V19" s="3616"/>
      <c r="W19" s="3617"/>
      <c r="X19" s="3615"/>
      <c r="Y19" s="3616"/>
      <c r="Z19" s="3616"/>
      <c r="AA19" s="3616"/>
      <c r="AB19" s="3617"/>
      <c r="AC19" s="3615"/>
      <c r="AD19" s="3616"/>
      <c r="AE19" s="3616"/>
      <c r="AF19" s="3616"/>
      <c r="AG19" s="3618"/>
      <c r="AH19" s="937"/>
    </row>
    <row r="20" spans="1:34" ht="21" customHeight="1">
      <c r="A20" s="937"/>
      <c r="B20" s="3614"/>
      <c r="C20" s="3612"/>
      <c r="D20" s="3612"/>
      <c r="E20" s="3612"/>
      <c r="F20" s="3612"/>
      <c r="G20" s="3612"/>
      <c r="H20" s="3612"/>
      <c r="I20" s="3612"/>
      <c r="J20" s="3612"/>
      <c r="K20" s="3612"/>
      <c r="L20" s="3612"/>
      <c r="M20" s="3612"/>
      <c r="N20" s="3615"/>
      <c r="O20" s="3616"/>
      <c r="P20" s="3616"/>
      <c r="Q20" s="3616"/>
      <c r="R20" s="3617"/>
      <c r="S20" s="3615"/>
      <c r="T20" s="3616"/>
      <c r="U20" s="3616"/>
      <c r="V20" s="3616"/>
      <c r="W20" s="3617"/>
      <c r="X20" s="3615"/>
      <c r="Y20" s="3616"/>
      <c r="Z20" s="3616"/>
      <c r="AA20" s="3616"/>
      <c r="AB20" s="3617"/>
      <c r="AC20" s="3615"/>
      <c r="AD20" s="3616"/>
      <c r="AE20" s="3616"/>
      <c r="AF20" s="3616"/>
      <c r="AG20" s="3618"/>
      <c r="AH20" s="937"/>
    </row>
    <row r="21" spans="1:34" ht="21" customHeight="1">
      <c r="A21" s="937"/>
      <c r="B21" s="3614"/>
      <c r="C21" s="3612"/>
      <c r="D21" s="3612"/>
      <c r="E21" s="3612"/>
      <c r="F21" s="3612"/>
      <c r="G21" s="3612"/>
      <c r="H21" s="3612"/>
      <c r="I21" s="3612"/>
      <c r="J21" s="3612"/>
      <c r="K21" s="3612"/>
      <c r="L21" s="3612"/>
      <c r="M21" s="3612"/>
      <c r="N21" s="3615"/>
      <c r="O21" s="3616"/>
      <c r="P21" s="3616"/>
      <c r="Q21" s="3616"/>
      <c r="R21" s="3617"/>
      <c r="S21" s="3615"/>
      <c r="T21" s="3616"/>
      <c r="U21" s="3616"/>
      <c r="V21" s="3616"/>
      <c r="W21" s="3617"/>
      <c r="X21" s="3615"/>
      <c r="Y21" s="3616"/>
      <c r="Z21" s="3616"/>
      <c r="AA21" s="3616"/>
      <c r="AB21" s="3617"/>
      <c r="AC21" s="3615"/>
      <c r="AD21" s="3616"/>
      <c r="AE21" s="3616"/>
      <c r="AF21" s="3616"/>
      <c r="AG21" s="3618"/>
      <c r="AH21" s="937"/>
    </row>
    <row r="22" spans="1:34" ht="21" customHeight="1">
      <c r="A22" s="937"/>
      <c r="B22" s="3614"/>
      <c r="C22" s="3612"/>
      <c r="D22" s="3612"/>
      <c r="E22" s="3612"/>
      <c r="F22" s="3612"/>
      <c r="G22" s="3612"/>
      <c r="H22" s="3612"/>
      <c r="I22" s="3612"/>
      <c r="J22" s="3612"/>
      <c r="K22" s="3612"/>
      <c r="L22" s="3612"/>
      <c r="M22" s="3612"/>
      <c r="N22" s="3612"/>
      <c r="O22" s="3612"/>
      <c r="P22" s="3612"/>
      <c r="Q22" s="3612"/>
      <c r="R22" s="3612"/>
      <c r="S22" s="3612"/>
      <c r="T22" s="3612"/>
      <c r="U22" s="3612"/>
      <c r="V22" s="3612"/>
      <c r="W22" s="3612"/>
      <c r="X22" s="3612"/>
      <c r="Y22" s="3612"/>
      <c r="Z22" s="3612"/>
      <c r="AA22" s="3612"/>
      <c r="AB22" s="3612"/>
      <c r="AC22" s="3612"/>
      <c r="AD22" s="3612"/>
      <c r="AE22" s="3612"/>
      <c r="AF22" s="3612"/>
      <c r="AG22" s="3613"/>
      <c r="AH22" s="937"/>
    </row>
    <row r="23" spans="1:34" ht="21" customHeight="1">
      <c r="A23" s="937"/>
      <c r="B23" s="3614"/>
      <c r="C23" s="3612"/>
      <c r="D23" s="3612"/>
      <c r="E23" s="3612"/>
      <c r="F23" s="3612"/>
      <c r="G23" s="3612"/>
      <c r="H23" s="3612"/>
      <c r="I23" s="3612"/>
      <c r="J23" s="3612"/>
      <c r="K23" s="3612"/>
      <c r="L23" s="3612"/>
      <c r="M23" s="3612"/>
      <c r="N23" s="3612"/>
      <c r="O23" s="3612"/>
      <c r="P23" s="3612"/>
      <c r="Q23" s="3612"/>
      <c r="R23" s="3612"/>
      <c r="S23" s="3612"/>
      <c r="T23" s="3612"/>
      <c r="U23" s="3612"/>
      <c r="V23" s="3612"/>
      <c r="W23" s="3612"/>
      <c r="X23" s="3612"/>
      <c r="Y23" s="3612"/>
      <c r="Z23" s="3612"/>
      <c r="AA23" s="3612"/>
      <c r="AB23" s="3612"/>
      <c r="AC23" s="3612"/>
      <c r="AD23" s="3612"/>
      <c r="AE23" s="3612"/>
      <c r="AF23" s="3612"/>
      <c r="AG23" s="3613"/>
      <c r="AH23" s="937"/>
    </row>
    <row r="24" spans="1:34" ht="21" customHeight="1" thickBot="1">
      <c r="A24" s="937"/>
      <c r="B24" s="3608"/>
      <c r="C24" s="3609"/>
      <c r="D24" s="3609"/>
      <c r="E24" s="3609"/>
      <c r="F24" s="3609"/>
      <c r="G24" s="3609"/>
      <c r="H24" s="3609"/>
      <c r="I24" s="3609"/>
      <c r="J24" s="3609"/>
      <c r="K24" s="3609"/>
      <c r="L24" s="3609"/>
      <c r="M24" s="3609"/>
      <c r="N24" s="3609"/>
      <c r="O24" s="3609"/>
      <c r="P24" s="3609"/>
      <c r="Q24" s="3609"/>
      <c r="R24" s="3609"/>
      <c r="S24" s="3609"/>
      <c r="T24" s="3609"/>
      <c r="U24" s="3609"/>
      <c r="V24" s="3609"/>
      <c r="W24" s="3609"/>
      <c r="X24" s="3609"/>
      <c r="Y24" s="3609"/>
      <c r="Z24" s="3609"/>
      <c r="AA24" s="3609"/>
      <c r="AB24" s="3609"/>
      <c r="AC24" s="3609"/>
      <c r="AD24" s="3609"/>
      <c r="AE24" s="3609"/>
      <c r="AF24" s="3609"/>
      <c r="AG24" s="3611"/>
      <c r="AH24" s="937"/>
    </row>
    <row r="25" spans="1:34" ht="21" customHeight="1" thickBot="1">
      <c r="A25" s="937"/>
      <c r="B25" s="940"/>
      <c r="C25" s="940"/>
      <c r="D25" s="940"/>
      <c r="E25" s="940"/>
      <c r="F25" s="940"/>
      <c r="G25" s="940"/>
      <c r="H25" s="940"/>
      <c r="I25" s="940"/>
      <c r="J25" s="940"/>
      <c r="K25" s="940"/>
      <c r="L25" s="940"/>
      <c r="M25" s="940"/>
      <c r="N25" s="940"/>
      <c r="O25" s="940"/>
      <c r="P25" s="940"/>
      <c r="Q25" s="940"/>
      <c r="R25" s="940"/>
      <c r="S25" s="940"/>
      <c r="T25" s="940"/>
      <c r="U25" s="940"/>
      <c r="V25" s="940"/>
      <c r="W25" s="940"/>
      <c r="X25" s="940"/>
      <c r="Y25" s="940"/>
      <c r="Z25" s="940"/>
      <c r="AA25" s="940"/>
      <c r="AB25" s="940"/>
      <c r="AC25" s="940"/>
      <c r="AD25" s="940"/>
      <c r="AE25" s="940"/>
      <c r="AF25" s="940"/>
      <c r="AG25" s="940"/>
      <c r="AH25" s="937"/>
    </row>
    <row r="26" spans="1:34" ht="21" customHeight="1">
      <c r="A26" s="937"/>
      <c r="B26" s="3623" t="s">
        <v>1351</v>
      </c>
      <c r="C26" s="3624"/>
      <c r="D26" s="3624"/>
      <c r="E26" s="3624"/>
      <c r="F26" s="3624"/>
      <c r="G26" s="3624"/>
      <c r="H26" s="3624"/>
      <c r="I26" s="3624"/>
      <c r="J26" s="3624"/>
      <c r="K26" s="3624"/>
      <c r="L26" s="3624"/>
      <c r="M26" s="3624"/>
      <c r="N26" s="3624"/>
      <c r="O26" s="3624"/>
      <c r="P26" s="3624"/>
      <c r="Q26" s="3624"/>
      <c r="R26" s="3627" t="s">
        <v>1350</v>
      </c>
      <c r="S26" s="3627"/>
      <c r="T26" s="3627"/>
      <c r="U26" s="3627"/>
      <c r="V26" s="3627"/>
      <c r="W26" s="3627"/>
      <c r="X26" s="3627"/>
      <c r="Y26" s="3627"/>
      <c r="Z26" s="3627"/>
      <c r="AA26" s="3627"/>
      <c r="AB26" s="3627"/>
      <c r="AC26" s="3627"/>
      <c r="AD26" s="3627"/>
      <c r="AE26" s="3627"/>
      <c r="AF26" s="3627"/>
      <c r="AG26" s="3628"/>
      <c r="AH26" s="937"/>
    </row>
    <row r="27" spans="1:34" ht="21" customHeight="1" thickBot="1">
      <c r="A27" s="937"/>
      <c r="B27" s="3625"/>
      <c r="C27" s="3626"/>
      <c r="D27" s="3626"/>
      <c r="E27" s="3626"/>
      <c r="F27" s="3626"/>
      <c r="G27" s="3626"/>
      <c r="H27" s="3626"/>
      <c r="I27" s="3626"/>
      <c r="J27" s="3626"/>
      <c r="K27" s="3626"/>
      <c r="L27" s="3626"/>
      <c r="M27" s="3626"/>
      <c r="N27" s="3626"/>
      <c r="O27" s="3626"/>
      <c r="P27" s="3626"/>
      <c r="Q27" s="3626"/>
      <c r="R27" s="3629"/>
      <c r="S27" s="3629"/>
      <c r="T27" s="3629"/>
      <c r="U27" s="3629"/>
      <c r="V27" s="3629"/>
      <c r="W27" s="3629"/>
      <c r="X27" s="3629"/>
      <c r="Y27" s="3629"/>
      <c r="Z27" s="3629"/>
      <c r="AA27" s="3629"/>
      <c r="AB27" s="3629"/>
      <c r="AC27" s="3629"/>
      <c r="AD27" s="3629"/>
      <c r="AE27" s="3629"/>
      <c r="AF27" s="3629"/>
      <c r="AG27" s="3630"/>
      <c r="AH27" s="937"/>
    </row>
    <row r="28" spans="1:34" ht="21" customHeight="1" thickBot="1">
      <c r="A28" s="937"/>
      <c r="B28" s="940"/>
      <c r="C28" s="940"/>
      <c r="D28" s="940"/>
      <c r="E28" s="940"/>
      <c r="F28" s="940"/>
      <c r="G28" s="940"/>
      <c r="H28" s="940"/>
      <c r="I28" s="940"/>
      <c r="J28" s="940"/>
      <c r="K28" s="940"/>
      <c r="L28" s="940"/>
      <c r="M28" s="940"/>
      <c r="N28" s="940"/>
      <c r="O28" s="940"/>
      <c r="P28" s="940"/>
      <c r="Q28" s="940"/>
      <c r="R28" s="940"/>
      <c r="S28" s="940"/>
      <c r="T28" s="940"/>
      <c r="U28" s="940"/>
      <c r="V28" s="940"/>
      <c r="W28" s="940"/>
      <c r="X28" s="940"/>
      <c r="Y28" s="940"/>
      <c r="Z28" s="940"/>
      <c r="AA28" s="940"/>
      <c r="AB28" s="940"/>
      <c r="AC28" s="940"/>
      <c r="AD28" s="940"/>
      <c r="AE28" s="940"/>
      <c r="AF28" s="940"/>
      <c r="AG28" s="940"/>
      <c r="AH28" s="937"/>
    </row>
    <row r="29" spans="1:34" ht="21" customHeight="1">
      <c r="A29" s="937"/>
      <c r="B29" s="3590" t="s">
        <v>1349</v>
      </c>
      <c r="C29" s="3591"/>
      <c r="D29" s="3591"/>
      <c r="E29" s="3591"/>
      <c r="F29" s="3591"/>
      <c r="G29" s="3591"/>
      <c r="H29" s="3591"/>
      <c r="I29" s="3592"/>
      <c r="J29" s="3591" t="s">
        <v>439</v>
      </c>
      <c r="K29" s="3591"/>
      <c r="L29" s="3591"/>
      <c r="M29" s="3591"/>
      <c r="N29" s="3591"/>
      <c r="O29" s="3591"/>
      <c r="P29" s="3591"/>
      <c r="Q29" s="3591"/>
      <c r="R29" s="3596"/>
      <c r="S29" s="3596"/>
      <c r="T29" s="3596"/>
      <c r="U29" s="3596"/>
      <c r="V29" s="3596"/>
      <c r="W29" s="3596"/>
      <c r="X29" s="3596"/>
      <c r="Y29" s="3596"/>
      <c r="Z29" s="3596"/>
      <c r="AA29" s="3596"/>
      <c r="AB29" s="3596"/>
      <c r="AC29" s="3596"/>
      <c r="AD29" s="3596"/>
      <c r="AE29" s="3596"/>
      <c r="AF29" s="3596"/>
      <c r="AG29" s="3597"/>
      <c r="AH29" s="937"/>
    </row>
    <row r="30" spans="1:34" ht="42.75" customHeight="1">
      <c r="A30" s="937"/>
      <c r="B30" s="3593"/>
      <c r="C30" s="3594"/>
      <c r="D30" s="3594"/>
      <c r="E30" s="3594"/>
      <c r="F30" s="3594"/>
      <c r="G30" s="3594"/>
      <c r="H30" s="3594"/>
      <c r="I30" s="3595"/>
      <c r="J30" s="3594"/>
      <c r="K30" s="3594"/>
      <c r="L30" s="3594"/>
      <c r="M30" s="3594"/>
      <c r="N30" s="3594"/>
      <c r="O30" s="3594"/>
      <c r="P30" s="3594"/>
      <c r="Q30" s="3595"/>
      <c r="R30" s="3598" t="s">
        <v>1348</v>
      </c>
      <c r="S30" s="3599"/>
      <c r="T30" s="3599"/>
      <c r="U30" s="3599"/>
      <c r="V30" s="3599"/>
      <c r="W30" s="3599"/>
      <c r="X30" s="3599"/>
      <c r="Y30" s="3599"/>
      <c r="Z30" s="3599"/>
      <c r="AA30" s="3599"/>
      <c r="AB30" s="3599"/>
      <c r="AC30" s="3599"/>
      <c r="AD30" s="3599"/>
      <c r="AE30" s="3599"/>
      <c r="AF30" s="3599"/>
      <c r="AG30" s="3600"/>
      <c r="AH30" s="937"/>
    </row>
    <row r="31" spans="1:34" ht="24.75" customHeight="1" thickBot="1">
      <c r="A31" s="937"/>
      <c r="B31" s="3601"/>
      <c r="C31" s="3602"/>
      <c r="D31" s="3602"/>
      <c r="E31" s="3602"/>
      <c r="F31" s="3602"/>
      <c r="G31" s="3602"/>
      <c r="H31" s="3602"/>
      <c r="I31" s="3603"/>
      <c r="J31" s="3604"/>
      <c r="K31" s="3604"/>
      <c r="L31" s="3604"/>
      <c r="M31" s="3604"/>
      <c r="N31" s="3604"/>
      <c r="O31" s="3604"/>
      <c r="P31" s="3604"/>
      <c r="Q31" s="3605"/>
      <c r="R31" s="3606"/>
      <c r="S31" s="3604"/>
      <c r="T31" s="3604"/>
      <c r="U31" s="3604"/>
      <c r="V31" s="3604"/>
      <c r="W31" s="3604"/>
      <c r="X31" s="3604"/>
      <c r="Y31" s="3604"/>
      <c r="Z31" s="3604"/>
      <c r="AA31" s="3604"/>
      <c r="AB31" s="3604"/>
      <c r="AC31" s="3604"/>
      <c r="AD31" s="3604"/>
      <c r="AE31" s="3604"/>
      <c r="AF31" s="3604"/>
      <c r="AG31" s="3607"/>
      <c r="AH31" s="937"/>
    </row>
    <row r="32" spans="1:34" ht="17.149999999999999" customHeight="1">
      <c r="A32" s="937"/>
      <c r="B32" s="3610" t="s">
        <v>1347</v>
      </c>
      <c r="C32" s="3610"/>
      <c r="D32" s="3610"/>
      <c r="E32" s="3610"/>
      <c r="F32" s="3610"/>
      <c r="G32" s="3610"/>
      <c r="H32" s="3610"/>
      <c r="I32" s="3610"/>
      <c r="J32" s="3610"/>
      <c r="K32" s="3610"/>
      <c r="L32" s="3610"/>
      <c r="M32" s="3610"/>
      <c r="N32" s="3610"/>
      <c r="O32" s="3610"/>
      <c r="P32" s="3610"/>
      <c r="Q32" s="3610"/>
      <c r="R32" s="3610"/>
      <c r="S32" s="3610"/>
      <c r="T32" s="3610"/>
      <c r="U32" s="3610"/>
      <c r="V32" s="3610"/>
      <c r="W32" s="3610"/>
      <c r="X32" s="3610"/>
      <c r="Y32" s="3610"/>
      <c r="Z32" s="3610"/>
      <c r="AA32" s="3610"/>
      <c r="AB32" s="3610"/>
      <c r="AC32" s="3610"/>
      <c r="AD32" s="3610"/>
      <c r="AE32" s="3610"/>
      <c r="AF32" s="3610"/>
      <c r="AG32" s="3610"/>
      <c r="AH32" s="937"/>
    </row>
    <row r="33" spans="1:34" ht="17.149999999999999" customHeight="1">
      <c r="A33" s="937"/>
      <c r="B33" s="3589"/>
      <c r="C33" s="3589"/>
      <c r="D33" s="3589"/>
      <c r="E33" s="3589"/>
      <c r="F33" s="3589"/>
      <c r="G33" s="3589"/>
      <c r="H33" s="3589"/>
      <c r="I33" s="3589"/>
      <c r="J33" s="3589"/>
      <c r="K33" s="3589"/>
      <c r="L33" s="3589"/>
      <c r="M33" s="3589"/>
      <c r="N33" s="3589"/>
      <c r="O33" s="3589"/>
      <c r="P33" s="3589"/>
      <c r="Q33" s="3589"/>
      <c r="R33" s="3589"/>
      <c r="S33" s="3589"/>
      <c r="T33" s="3589"/>
      <c r="U33" s="3589"/>
      <c r="V33" s="3589"/>
      <c r="W33" s="3589"/>
      <c r="X33" s="3589"/>
      <c r="Y33" s="3589"/>
      <c r="Z33" s="3589"/>
      <c r="AA33" s="3589"/>
      <c r="AB33" s="3589"/>
      <c r="AC33" s="3589"/>
      <c r="AD33" s="3589"/>
      <c r="AE33" s="3589"/>
      <c r="AF33" s="3589"/>
      <c r="AG33" s="3589"/>
      <c r="AH33" s="937"/>
    </row>
    <row r="34" spans="1:34" ht="17.149999999999999" customHeight="1">
      <c r="A34" s="937"/>
      <c r="B34" s="3589" t="s">
        <v>1346</v>
      </c>
      <c r="C34" s="3589"/>
      <c r="D34" s="3589"/>
      <c r="E34" s="3589"/>
      <c r="F34" s="3589"/>
      <c r="G34" s="3589"/>
      <c r="H34" s="3589"/>
      <c r="I34" s="3589"/>
      <c r="J34" s="3589"/>
      <c r="K34" s="3589"/>
      <c r="L34" s="3589"/>
      <c r="M34" s="3589"/>
      <c r="N34" s="3589"/>
      <c r="O34" s="3589"/>
      <c r="P34" s="3589"/>
      <c r="Q34" s="3589"/>
      <c r="R34" s="3589"/>
      <c r="S34" s="3589"/>
      <c r="T34" s="3589"/>
      <c r="U34" s="3589"/>
      <c r="V34" s="3589"/>
      <c r="W34" s="3589"/>
      <c r="X34" s="3589"/>
      <c r="Y34" s="3589"/>
      <c r="Z34" s="3589"/>
      <c r="AA34" s="3589"/>
      <c r="AB34" s="3589"/>
      <c r="AC34" s="3589"/>
      <c r="AD34" s="3589"/>
      <c r="AE34" s="3589"/>
      <c r="AF34" s="3589"/>
      <c r="AG34" s="3589"/>
      <c r="AH34" s="937"/>
    </row>
    <row r="35" spans="1:34" ht="17.149999999999999" customHeight="1">
      <c r="A35" s="937"/>
      <c r="B35" s="3589"/>
      <c r="C35" s="3589"/>
      <c r="D35" s="3589"/>
      <c r="E35" s="3589"/>
      <c r="F35" s="3589"/>
      <c r="G35" s="3589"/>
      <c r="H35" s="3589"/>
      <c r="I35" s="3589"/>
      <c r="J35" s="3589"/>
      <c r="K35" s="3589"/>
      <c r="L35" s="3589"/>
      <c r="M35" s="3589"/>
      <c r="N35" s="3589"/>
      <c r="O35" s="3589"/>
      <c r="P35" s="3589"/>
      <c r="Q35" s="3589"/>
      <c r="R35" s="3589"/>
      <c r="S35" s="3589"/>
      <c r="T35" s="3589"/>
      <c r="U35" s="3589"/>
      <c r="V35" s="3589"/>
      <c r="W35" s="3589"/>
      <c r="X35" s="3589"/>
      <c r="Y35" s="3589"/>
      <c r="Z35" s="3589"/>
      <c r="AA35" s="3589"/>
      <c r="AB35" s="3589"/>
      <c r="AC35" s="3589"/>
      <c r="AD35" s="3589"/>
      <c r="AE35" s="3589"/>
      <c r="AF35" s="3589"/>
      <c r="AG35" s="3589"/>
      <c r="AH35" s="937"/>
    </row>
    <row r="36" spans="1:34" ht="15" customHeight="1">
      <c r="A36" s="937"/>
      <c r="B36" s="938"/>
      <c r="C36" s="938"/>
      <c r="D36" s="938"/>
      <c r="E36" s="938"/>
      <c r="F36" s="938"/>
      <c r="G36" s="939"/>
      <c r="H36" s="939"/>
      <c r="I36" s="939"/>
      <c r="J36" s="939"/>
      <c r="K36" s="939"/>
      <c r="L36" s="939"/>
      <c r="M36" s="939"/>
      <c r="N36" s="938"/>
      <c r="O36" s="938"/>
      <c r="P36" s="938"/>
      <c r="Q36" s="938"/>
      <c r="R36" s="938"/>
      <c r="S36" s="938"/>
      <c r="T36" s="938"/>
      <c r="U36" s="938"/>
      <c r="V36" s="938"/>
      <c r="W36" s="938"/>
      <c r="X36" s="938"/>
      <c r="Y36" s="938"/>
      <c r="Z36" s="938"/>
      <c r="AA36" s="938"/>
      <c r="AB36" s="938"/>
      <c r="AC36" s="938"/>
      <c r="AD36" s="938"/>
      <c r="AE36" s="938"/>
      <c r="AF36" s="938"/>
      <c r="AG36" s="938"/>
      <c r="AH36" s="937"/>
    </row>
    <row r="37" spans="1:34" ht="21" customHeight="1">
      <c r="A37" s="937"/>
      <c r="B37" s="3589" t="s">
        <v>1345</v>
      </c>
      <c r="C37" s="3589"/>
      <c r="D37" s="3589"/>
      <c r="E37" s="3589"/>
      <c r="F37" s="3589"/>
      <c r="G37" s="3589"/>
      <c r="H37" s="3589"/>
      <c r="I37" s="3589"/>
      <c r="J37" s="3589"/>
      <c r="K37" s="3589"/>
      <c r="L37" s="3589"/>
      <c r="M37" s="3589"/>
      <c r="N37" s="3589"/>
      <c r="O37" s="3589"/>
      <c r="P37" s="3589"/>
      <c r="Q37" s="3589"/>
      <c r="R37" s="3589"/>
      <c r="S37" s="3589"/>
      <c r="T37" s="3589"/>
      <c r="U37" s="3589"/>
      <c r="V37" s="3589"/>
      <c r="W37" s="3589"/>
      <c r="X37" s="3589"/>
      <c r="Y37" s="3589"/>
      <c r="Z37" s="3589"/>
      <c r="AA37" s="3589"/>
      <c r="AB37" s="3589"/>
      <c r="AC37" s="3589"/>
      <c r="AD37" s="3589"/>
      <c r="AE37" s="3589"/>
      <c r="AF37" s="3589"/>
      <c r="AG37" s="3589"/>
      <c r="AH37" s="937"/>
    </row>
    <row r="38" spans="1:34" ht="21" customHeight="1">
      <c r="A38" s="937"/>
      <c r="B38" s="3589"/>
      <c r="C38" s="3589"/>
      <c r="D38" s="3589"/>
      <c r="E38" s="3589"/>
      <c r="F38" s="3589"/>
      <c r="G38" s="3589"/>
      <c r="H38" s="3589"/>
      <c r="I38" s="3589"/>
      <c r="J38" s="3589"/>
      <c r="K38" s="3589"/>
      <c r="L38" s="3589"/>
      <c r="M38" s="3589"/>
      <c r="N38" s="3589"/>
      <c r="O38" s="3589"/>
      <c r="P38" s="3589"/>
      <c r="Q38" s="3589"/>
      <c r="R38" s="3589"/>
      <c r="S38" s="3589"/>
      <c r="T38" s="3589"/>
      <c r="U38" s="3589"/>
      <c r="V38" s="3589"/>
      <c r="W38" s="3589"/>
      <c r="X38" s="3589"/>
      <c r="Y38" s="3589"/>
      <c r="Z38" s="3589"/>
      <c r="AA38" s="3589"/>
      <c r="AB38" s="3589"/>
      <c r="AC38" s="3589"/>
      <c r="AD38" s="3589"/>
      <c r="AE38" s="3589"/>
      <c r="AF38" s="3589"/>
      <c r="AG38" s="3589"/>
      <c r="AH38" s="937"/>
    </row>
    <row r="39" spans="1:34" ht="21" customHeight="1">
      <c r="A39" s="937"/>
      <c r="B39" s="3589"/>
      <c r="C39" s="3589"/>
      <c r="D39" s="3589"/>
      <c r="E39" s="3589"/>
      <c r="F39" s="3589"/>
      <c r="G39" s="3589"/>
      <c r="H39" s="3589"/>
      <c r="I39" s="3589"/>
      <c r="J39" s="3589"/>
      <c r="K39" s="3589"/>
      <c r="L39" s="3589"/>
      <c r="M39" s="3589"/>
      <c r="N39" s="3589"/>
      <c r="O39" s="3589"/>
      <c r="P39" s="3589"/>
      <c r="Q39" s="3589"/>
      <c r="R39" s="3589"/>
      <c r="S39" s="3589"/>
      <c r="T39" s="3589"/>
      <c r="U39" s="3589"/>
      <c r="V39" s="3589"/>
      <c r="W39" s="3589"/>
      <c r="X39" s="3589"/>
      <c r="Y39" s="3589"/>
      <c r="Z39" s="3589"/>
      <c r="AA39" s="3589"/>
      <c r="AB39" s="3589"/>
      <c r="AC39" s="3589"/>
      <c r="AD39" s="3589"/>
      <c r="AE39" s="3589"/>
      <c r="AF39" s="3589"/>
      <c r="AG39" s="3589"/>
      <c r="AH39" s="937"/>
    </row>
    <row r="40" spans="1:34" ht="21" customHeight="1">
      <c r="A40" s="937"/>
      <c r="B40" s="3589"/>
      <c r="C40" s="3589"/>
      <c r="D40" s="3589"/>
      <c r="E40" s="3589"/>
      <c r="F40" s="3589"/>
      <c r="G40" s="3589"/>
      <c r="H40" s="3589"/>
      <c r="I40" s="3589"/>
      <c r="J40" s="3589"/>
      <c r="K40" s="3589"/>
      <c r="L40" s="3589"/>
      <c r="M40" s="3589"/>
      <c r="N40" s="3589"/>
      <c r="O40" s="3589"/>
      <c r="P40" s="3589"/>
      <c r="Q40" s="3589"/>
      <c r="R40" s="3589"/>
      <c r="S40" s="3589"/>
      <c r="T40" s="3589"/>
      <c r="U40" s="3589"/>
      <c r="V40" s="3589"/>
      <c r="W40" s="3589"/>
      <c r="X40" s="3589"/>
      <c r="Y40" s="3589"/>
      <c r="Z40" s="3589"/>
      <c r="AA40" s="3589"/>
      <c r="AB40" s="3589"/>
      <c r="AC40" s="3589"/>
      <c r="AD40" s="3589"/>
      <c r="AE40" s="3589"/>
      <c r="AF40" s="3589"/>
      <c r="AG40" s="3589"/>
      <c r="AH40" s="937"/>
    </row>
    <row r="41" spans="1:34" ht="21" customHeight="1">
      <c r="A41" s="937"/>
      <c r="B41" s="3589"/>
      <c r="C41" s="3589"/>
      <c r="D41" s="3589"/>
      <c r="E41" s="3589"/>
      <c r="F41" s="3589"/>
      <c r="G41" s="3589"/>
      <c r="H41" s="3589"/>
      <c r="I41" s="3589"/>
      <c r="J41" s="3589"/>
      <c r="K41" s="3589"/>
      <c r="L41" s="3589"/>
      <c r="M41" s="3589"/>
      <c r="N41" s="3589"/>
      <c r="O41" s="3589"/>
      <c r="P41" s="3589"/>
      <c r="Q41" s="3589"/>
      <c r="R41" s="3589"/>
      <c r="S41" s="3589"/>
      <c r="T41" s="3589"/>
      <c r="U41" s="3589"/>
      <c r="V41" s="3589"/>
      <c r="W41" s="3589"/>
      <c r="X41" s="3589"/>
      <c r="Y41" s="3589"/>
      <c r="Z41" s="3589"/>
      <c r="AA41" s="3589"/>
      <c r="AB41" s="3589"/>
      <c r="AC41" s="3589"/>
      <c r="AD41" s="3589"/>
      <c r="AE41" s="3589"/>
      <c r="AF41" s="3589"/>
      <c r="AG41" s="3589"/>
      <c r="AH41" s="937"/>
    </row>
    <row r="42" spans="1:34" ht="21" customHeight="1">
      <c r="A42" s="937"/>
      <c r="B42" s="3589"/>
      <c r="C42" s="3589"/>
      <c r="D42" s="3589"/>
      <c r="E42" s="3589"/>
      <c r="F42" s="3589"/>
      <c r="G42" s="3589"/>
      <c r="H42" s="3589"/>
      <c r="I42" s="3589"/>
      <c r="J42" s="3589"/>
      <c r="K42" s="3589"/>
      <c r="L42" s="3589"/>
      <c r="M42" s="3589"/>
      <c r="N42" s="3589"/>
      <c r="O42" s="3589"/>
      <c r="P42" s="3589"/>
      <c r="Q42" s="3589"/>
      <c r="R42" s="3589"/>
      <c r="S42" s="3589"/>
      <c r="T42" s="3589"/>
      <c r="U42" s="3589"/>
      <c r="V42" s="3589"/>
      <c r="W42" s="3589"/>
      <c r="X42" s="3589"/>
      <c r="Y42" s="3589"/>
      <c r="Z42" s="3589"/>
      <c r="AA42" s="3589"/>
      <c r="AB42" s="3589"/>
      <c r="AC42" s="3589"/>
      <c r="AD42" s="3589"/>
      <c r="AE42" s="3589"/>
      <c r="AF42" s="3589"/>
      <c r="AG42" s="3589"/>
      <c r="AH42" s="937"/>
    </row>
    <row r="43" spans="1:34" ht="21" customHeight="1">
      <c r="A43" s="937"/>
      <c r="B43" s="3589"/>
      <c r="C43" s="3589"/>
      <c r="D43" s="3589"/>
      <c r="E43" s="3589"/>
      <c r="F43" s="3589"/>
      <c r="G43" s="3589"/>
      <c r="H43" s="3589"/>
      <c r="I43" s="3589"/>
      <c r="J43" s="3589"/>
      <c r="K43" s="3589"/>
      <c r="L43" s="3589"/>
      <c r="M43" s="3589"/>
      <c r="N43" s="3589"/>
      <c r="O43" s="3589"/>
      <c r="P43" s="3589"/>
      <c r="Q43" s="3589"/>
      <c r="R43" s="3589"/>
      <c r="S43" s="3589"/>
      <c r="T43" s="3589"/>
      <c r="U43" s="3589"/>
      <c r="V43" s="3589"/>
      <c r="W43" s="3589"/>
      <c r="X43" s="3589"/>
      <c r="Y43" s="3589"/>
      <c r="Z43" s="3589"/>
      <c r="AA43" s="3589"/>
      <c r="AB43" s="3589"/>
      <c r="AC43" s="3589"/>
      <c r="AD43" s="3589"/>
      <c r="AE43" s="3589"/>
      <c r="AF43" s="3589"/>
      <c r="AG43" s="3589"/>
      <c r="AH43" s="937"/>
    </row>
    <row r="44" spans="1:34" ht="21" customHeight="1">
      <c r="A44" s="937"/>
      <c r="B44" s="3589"/>
      <c r="C44" s="3589"/>
      <c r="D44" s="3589"/>
      <c r="E44" s="3589"/>
      <c r="F44" s="3589"/>
      <c r="G44" s="3589"/>
      <c r="H44" s="3589"/>
      <c r="I44" s="3589"/>
      <c r="J44" s="3589"/>
      <c r="K44" s="3589"/>
      <c r="L44" s="3589"/>
      <c r="M44" s="3589"/>
      <c r="N44" s="3589"/>
      <c r="O44" s="3589"/>
      <c r="P44" s="3589"/>
      <c r="Q44" s="3589"/>
      <c r="R44" s="3589"/>
      <c r="S44" s="3589"/>
      <c r="T44" s="3589"/>
      <c r="U44" s="3589"/>
      <c r="V44" s="3589"/>
      <c r="W44" s="3589"/>
      <c r="X44" s="3589"/>
      <c r="Y44" s="3589"/>
      <c r="Z44" s="3589"/>
      <c r="AA44" s="3589"/>
      <c r="AB44" s="3589"/>
      <c r="AC44" s="3589"/>
      <c r="AD44" s="3589"/>
      <c r="AE44" s="3589"/>
      <c r="AF44" s="3589"/>
      <c r="AG44" s="3589"/>
      <c r="AH44" s="937"/>
    </row>
    <row r="45" spans="1:34" ht="21" customHeight="1">
      <c r="A45" s="937"/>
      <c r="B45" s="3589"/>
      <c r="C45" s="3589"/>
      <c r="D45" s="3589"/>
      <c r="E45" s="3589"/>
      <c r="F45" s="3589"/>
      <c r="G45" s="3589"/>
      <c r="H45" s="3589"/>
      <c r="I45" s="3589"/>
      <c r="J45" s="3589"/>
      <c r="K45" s="3589"/>
      <c r="L45" s="3589"/>
      <c r="M45" s="3589"/>
      <c r="N45" s="3589"/>
      <c r="O45" s="3589"/>
      <c r="P45" s="3589"/>
      <c r="Q45" s="3589"/>
      <c r="R45" s="3589"/>
      <c r="S45" s="3589"/>
      <c r="T45" s="3589"/>
      <c r="U45" s="3589"/>
      <c r="V45" s="3589"/>
      <c r="W45" s="3589"/>
      <c r="X45" s="3589"/>
      <c r="Y45" s="3589"/>
      <c r="Z45" s="3589"/>
      <c r="AA45" s="3589"/>
      <c r="AB45" s="3589"/>
      <c r="AC45" s="3589"/>
      <c r="AD45" s="3589"/>
      <c r="AE45" s="3589"/>
      <c r="AF45" s="3589"/>
      <c r="AG45" s="3589"/>
      <c r="AH45" s="937"/>
    </row>
    <row r="46" spans="1:34" ht="21" customHeight="1">
      <c r="A46" s="937"/>
      <c r="B46" s="3589"/>
      <c r="C46" s="3589"/>
      <c r="D46" s="3589"/>
      <c r="E46" s="3589"/>
      <c r="F46" s="3589"/>
      <c r="G46" s="3589"/>
      <c r="H46" s="3589"/>
      <c r="I46" s="3589"/>
      <c r="J46" s="3589"/>
      <c r="K46" s="3589"/>
      <c r="L46" s="3589"/>
      <c r="M46" s="3589"/>
      <c r="N46" s="3589"/>
      <c r="O46" s="3589"/>
      <c r="P46" s="3589"/>
      <c r="Q46" s="3589"/>
      <c r="R46" s="3589"/>
      <c r="S46" s="3589"/>
      <c r="T46" s="3589"/>
      <c r="U46" s="3589"/>
      <c r="V46" s="3589"/>
      <c r="W46" s="3589"/>
      <c r="X46" s="3589"/>
      <c r="Y46" s="3589"/>
      <c r="Z46" s="3589"/>
      <c r="AA46" s="3589"/>
      <c r="AB46" s="3589"/>
      <c r="AC46" s="3589"/>
      <c r="AD46" s="3589"/>
      <c r="AE46" s="3589"/>
      <c r="AF46" s="3589"/>
      <c r="AG46" s="3589"/>
      <c r="AH46" s="937"/>
    </row>
    <row r="47" spans="1:34" ht="16.5" customHeight="1">
      <c r="A47" s="937"/>
      <c r="B47" s="3589"/>
      <c r="C47" s="3589"/>
      <c r="D47" s="3589"/>
      <c r="E47" s="3589"/>
      <c r="F47" s="3589"/>
      <c r="G47" s="3589"/>
      <c r="H47" s="3589"/>
      <c r="I47" s="3589"/>
      <c r="J47" s="3589"/>
      <c r="K47" s="3589"/>
      <c r="L47" s="3589"/>
      <c r="M47" s="3589"/>
      <c r="N47" s="3589"/>
      <c r="O47" s="3589"/>
      <c r="P47" s="3589"/>
      <c r="Q47" s="3589"/>
      <c r="R47" s="3589"/>
      <c r="S47" s="3589"/>
      <c r="T47" s="3589"/>
      <c r="U47" s="3589"/>
      <c r="V47" s="3589"/>
      <c r="W47" s="3589"/>
      <c r="X47" s="3589"/>
      <c r="Y47" s="3589"/>
      <c r="Z47" s="3589"/>
      <c r="AA47" s="3589"/>
      <c r="AB47" s="3589"/>
      <c r="AC47" s="3589"/>
      <c r="AD47" s="3589"/>
      <c r="AE47" s="3589"/>
      <c r="AF47" s="3589"/>
      <c r="AG47" s="3589"/>
      <c r="AH47" s="937"/>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99">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B16:F16"/>
    <mergeCell ref="G16:M16"/>
    <mergeCell ref="N16:R16"/>
    <mergeCell ref="X19:AB19"/>
    <mergeCell ref="S18:W18"/>
    <mergeCell ref="X18:AB18"/>
    <mergeCell ref="X16:AB16"/>
    <mergeCell ref="S16:W16"/>
    <mergeCell ref="S20:W20"/>
    <mergeCell ref="AC18:AG18"/>
    <mergeCell ref="B17:F17"/>
    <mergeCell ref="G17:M17"/>
    <mergeCell ref="N17:R17"/>
    <mergeCell ref="X17:AB17"/>
    <mergeCell ref="S22:W22"/>
    <mergeCell ref="X22:AB22"/>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N23:R23"/>
    <mergeCell ref="S23:W23"/>
    <mergeCell ref="X23:AB23"/>
    <mergeCell ref="AC22:AG22"/>
    <mergeCell ref="B21:F21"/>
    <mergeCell ref="G21:M21"/>
    <mergeCell ref="N21:R21"/>
    <mergeCell ref="S21:W21"/>
    <mergeCell ref="X21:AB21"/>
    <mergeCell ref="AC21:AG21"/>
    <mergeCell ref="AC23:AG23"/>
    <mergeCell ref="B23:F23"/>
    <mergeCell ref="G23:M23"/>
    <mergeCell ref="B22:F22"/>
    <mergeCell ref="G22:M22"/>
    <mergeCell ref="N22:R22"/>
    <mergeCell ref="B24:F24"/>
    <mergeCell ref="G24:M24"/>
    <mergeCell ref="N24:R24"/>
    <mergeCell ref="B32:AG33"/>
    <mergeCell ref="S24:W24"/>
    <mergeCell ref="X24:AB24"/>
    <mergeCell ref="AC24:AG24"/>
    <mergeCell ref="B34:AG35"/>
    <mergeCell ref="B37:AG47"/>
    <mergeCell ref="B29:I30"/>
    <mergeCell ref="J29:Q30"/>
    <mergeCell ref="R29:AG29"/>
    <mergeCell ref="R30:AG30"/>
    <mergeCell ref="B31:I31"/>
    <mergeCell ref="J31:Q31"/>
    <mergeCell ref="R31:AG31"/>
  </mergeCells>
  <phoneticPr fontId="8"/>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tabColor rgb="FF0070C0"/>
  </sheetPr>
  <dimension ref="A1:G23"/>
  <sheetViews>
    <sheetView view="pageBreakPreview" zoomScaleNormal="100" zoomScaleSheetLayoutView="100" workbookViewId="0">
      <selection activeCell="B1" sqref="B1"/>
    </sheetView>
  </sheetViews>
  <sheetFormatPr defaultColWidth="9" defaultRowHeight="13"/>
  <cols>
    <col min="1" max="1" width="2.08984375" style="55" customWidth="1"/>
    <col min="2" max="2" width="24.08984375" style="55" customWidth="1"/>
    <col min="3" max="3" width="6.90625" style="55" customWidth="1"/>
    <col min="4" max="5" width="20.08984375" style="55" customWidth="1"/>
    <col min="6" max="6" width="24.36328125" style="55" customWidth="1"/>
    <col min="7" max="7" width="2.453125" style="55" customWidth="1"/>
    <col min="8" max="16384" width="9" style="55"/>
  </cols>
  <sheetData>
    <row r="1" spans="1:7" ht="23.25" customHeight="1">
      <c r="A1" s="663"/>
      <c r="B1" s="1462" t="s">
        <v>2194</v>
      </c>
      <c r="C1" s="644"/>
      <c r="D1" s="644"/>
      <c r="E1" s="644"/>
      <c r="F1" s="644"/>
      <c r="G1" s="644"/>
    </row>
    <row r="2" spans="1:7" ht="27.75" customHeight="1">
      <c r="A2" s="663"/>
      <c r="B2" s="644"/>
      <c r="C2" s="644"/>
      <c r="D2" s="644"/>
      <c r="E2" s="2161" t="s">
        <v>709</v>
      </c>
      <c r="F2" s="2161"/>
      <c r="G2" s="644"/>
    </row>
    <row r="3" spans="1:7" ht="27.75" customHeight="1">
      <c r="A3" s="663"/>
      <c r="B3" s="644"/>
      <c r="C3" s="644"/>
      <c r="D3" s="644"/>
      <c r="E3" s="1429"/>
      <c r="F3" s="1429"/>
      <c r="G3" s="644"/>
    </row>
    <row r="4" spans="1:7" ht="36" customHeight="1">
      <c r="A4" s="3664" t="s">
        <v>2178</v>
      </c>
      <c r="B4" s="3664"/>
      <c r="C4" s="3664"/>
      <c r="D4" s="3664"/>
      <c r="E4" s="3664"/>
      <c r="F4" s="3664"/>
      <c r="G4" s="644"/>
    </row>
    <row r="5" spans="1:7" ht="21" customHeight="1">
      <c r="A5" s="661"/>
      <c r="B5" s="661"/>
      <c r="C5" s="661"/>
      <c r="D5" s="661"/>
      <c r="E5" s="661"/>
      <c r="F5" s="661"/>
      <c r="G5" s="644"/>
    </row>
    <row r="6" spans="1:7" ht="36" customHeight="1">
      <c r="A6" s="661"/>
      <c r="B6" s="1456" t="s">
        <v>2179</v>
      </c>
      <c r="C6" s="3661"/>
      <c r="D6" s="3662"/>
      <c r="E6" s="3662"/>
      <c r="F6" s="3663"/>
      <c r="G6" s="644"/>
    </row>
    <row r="7" spans="1:7" ht="46.5" customHeight="1">
      <c r="A7" s="644"/>
      <c r="B7" s="1457" t="s">
        <v>2180</v>
      </c>
      <c r="C7" s="3665" t="s">
        <v>2181</v>
      </c>
      <c r="D7" s="3665"/>
      <c r="E7" s="3665"/>
      <c r="F7" s="3666"/>
      <c r="G7" s="644"/>
    </row>
    <row r="8" spans="1:7" ht="33" customHeight="1">
      <c r="A8" s="644"/>
      <c r="B8" s="3667" t="s">
        <v>2182</v>
      </c>
      <c r="C8" s="3669" t="s">
        <v>2183</v>
      </c>
      <c r="D8" s="3670"/>
      <c r="E8" s="3670"/>
      <c r="F8" s="3671"/>
      <c r="G8" s="644"/>
    </row>
    <row r="9" spans="1:7" ht="33.75" customHeight="1">
      <c r="A9" s="644"/>
      <c r="B9" s="3668"/>
      <c r="C9" s="3672" t="s">
        <v>2184</v>
      </c>
      <c r="D9" s="3673"/>
      <c r="E9" s="3673"/>
      <c r="F9" s="3674"/>
      <c r="G9" s="644"/>
    </row>
    <row r="10" spans="1:7" ht="24.75" customHeight="1">
      <c r="A10" s="644"/>
      <c r="B10" s="3654"/>
      <c r="C10" s="3675" t="s">
        <v>2185</v>
      </c>
      <c r="D10" s="3676"/>
      <c r="E10" s="3676"/>
      <c r="F10" s="3677"/>
      <c r="G10" s="644"/>
    </row>
    <row r="11" spans="1:7" ht="24.75" customHeight="1">
      <c r="A11" s="644"/>
      <c r="B11" s="3653" t="s">
        <v>2186</v>
      </c>
      <c r="C11" s="3655" t="s">
        <v>2187</v>
      </c>
      <c r="D11" s="3656"/>
      <c r="E11" s="3656"/>
      <c r="F11" s="3657"/>
      <c r="G11" s="644"/>
    </row>
    <row r="12" spans="1:7" ht="24.75" customHeight="1">
      <c r="A12" s="644"/>
      <c r="B12" s="3654"/>
      <c r="C12" s="3658"/>
      <c r="D12" s="3659"/>
      <c r="E12" s="3659"/>
      <c r="F12" s="3660"/>
      <c r="G12" s="644"/>
    </row>
    <row r="13" spans="1:7" ht="42" customHeight="1">
      <c r="A13" s="644"/>
      <c r="B13" s="3678" t="s">
        <v>2188</v>
      </c>
      <c r="C13" s="1458"/>
      <c r="D13" s="1459" t="s">
        <v>55</v>
      </c>
      <c r="E13" s="1459" t="s">
        <v>54</v>
      </c>
      <c r="F13" s="1459" t="s">
        <v>448</v>
      </c>
      <c r="G13" s="644"/>
    </row>
    <row r="14" spans="1:7" ht="42" customHeight="1">
      <c r="A14" s="644"/>
      <c r="B14" s="3679"/>
      <c r="C14" s="1458">
        <v>1</v>
      </c>
      <c r="D14" s="1460"/>
      <c r="E14" s="1459"/>
      <c r="F14" s="1460"/>
      <c r="G14" s="644"/>
    </row>
    <row r="15" spans="1:7" ht="42" customHeight="1">
      <c r="A15" s="644"/>
      <c r="B15" s="3679"/>
      <c r="C15" s="1458">
        <v>2</v>
      </c>
      <c r="D15" s="1460"/>
      <c r="E15" s="1459"/>
      <c r="F15" s="1460"/>
      <c r="G15" s="644"/>
    </row>
    <row r="16" spans="1:7" ht="42" customHeight="1">
      <c r="A16" s="644"/>
      <c r="B16" s="3679"/>
      <c r="C16" s="1458">
        <v>3</v>
      </c>
      <c r="D16" s="1460"/>
      <c r="E16" s="1459"/>
      <c r="F16" s="1460"/>
      <c r="G16" s="644"/>
    </row>
    <row r="17" spans="1:7" ht="30.75" customHeight="1">
      <c r="A17" s="644"/>
      <c r="B17" s="3680"/>
      <c r="C17" s="1458" t="s">
        <v>449</v>
      </c>
      <c r="D17" s="3681" t="s">
        <v>2189</v>
      </c>
      <c r="E17" s="3682"/>
      <c r="F17" s="3683"/>
      <c r="G17" s="644"/>
    </row>
    <row r="18" spans="1:7" ht="25.5" customHeight="1">
      <c r="A18" s="644"/>
      <c r="B18" s="644"/>
      <c r="C18" s="683"/>
      <c r="D18" s="1461"/>
      <c r="E18" s="1461"/>
      <c r="F18" s="1461"/>
      <c r="G18" s="644"/>
    </row>
    <row r="19" spans="1:7" ht="28.5" customHeight="1">
      <c r="A19" s="644"/>
      <c r="B19" s="3684" t="s">
        <v>2190</v>
      </c>
      <c r="C19" s="3684"/>
      <c r="D19" s="3684"/>
      <c r="E19" s="3684"/>
      <c r="F19" s="3684"/>
      <c r="G19" s="644"/>
    </row>
    <row r="20" spans="1:7" ht="40.5" customHeight="1">
      <c r="A20" s="644"/>
      <c r="B20" s="3685" t="s">
        <v>2191</v>
      </c>
      <c r="C20" s="3684"/>
      <c r="D20" s="3684"/>
      <c r="E20" s="3684"/>
      <c r="F20" s="3684"/>
      <c r="G20" s="644"/>
    </row>
    <row r="21" spans="1:7" ht="37.5" customHeight="1">
      <c r="A21" s="644"/>
      <c r="B21" s="2160" t="s">
        <v>2192</v>
      </c>
      <c r="C21" s="2160"/>
      <c r="D21" s="2160"/>
      <c r="E21" s="2160"/>
      <c r="F21" s="2160"/>
      <c r="G21" s="644"/>
    </row>
    <row r="22" spans="1:7" ht="30" customHeight="1">
      <c r="A22" s="644"/>
      <c r="B22" s="2160" t="s">
        <v>2193</v>
      </c>
      <c r="C22" s="2160"/>
      <c r="D22" s="2160"/>
      <c r="E22" s="2160"/>
      <c r="F22" s="2160"/>
      <c r="G22" s="644"/>
    </row>
    <row r="23" spans="1:7">
      <c r="A23" s="644"/>
      <c r="B23" s="3673" t="s">
        <v>931</v>
      </c>
      <c r="C23" s="3673"/>
      <c r="D23" s="3673"/>
      <c r="E23" s="3673"/>
      <c r="F23" s="3673"/>
      <c r="G23" s="644"/>
    </row>
  </sheetData>
  <mergeCells count="17">
    <mergeCell ref="B22:F22"/>
    <mergeCell ref="B23:F23"/>
    <mergeCell ref="B13:B17"/>
    <mergeCell ref="D17:F17"/>
    <mergeCell ref="B19:F19"/>
    <mergeCell ref="B20:F20"/>
    <mergeCell ref="B21:F21"/>
    <mergeCell ref="B11:B12"/>
    <mergeCell ref="C11:F12"/>
    <mergeCell ref="E2:F2"/>
    <mergeCell ref="C6:F6"/>
    <mergeCell ref="A4:F4"/>
    <mergeCell ref="C7:F7"/>
    <mergeCell ref="B8:B10"/>
    <mergeCell ref="C8:F8"/>
    <mergeCell ref="C9:F9"/>
    <mergeCell ref="C10:F10"/>
  </mergeCells>
  <phoneticPr fontId="8"/>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pageSetUpPr fitToPage="1"/>
  </sheetPr>
  <dimension ref="A1:I11"/>
  <sheetViews>
    <sheetView workbookViewId="0">
      <selection activeCell="I14" sqref="I14"/>
    </sheetView>
  </sheetViews>
  <sheetFormatPr defaultRowHeight="13"/>
  <cols>
    <col min="1" max="1" width="1.26953125" style="172" customWidth="1"/>
    <col min="2" max="2" width="24.26953125" style="172" customWidth="1"/>
    <col min="3" max="3" width="4" style="172" customWidth="1"/>
    <col min="4" max="6" width="20.08984375" style="172" customWidth="1"/>
    <col min="7" max="7" width="5.08984375" style="172" customWidth="1"/>
    <col min="8" max="8" width="5.6328125" style="172" customWidth="1"/>
    <col min="9" max="9" width="2.453125" style="172" customWidth="1"/>
    <col min="10" max="256" width="9" style="172"/>
    <col min="257" max="257" width="3.7265625" style="172" customWidth="1"/>
    <col min="258" max="258" width="24.26953125" style="172" customWidth="1"/>
    <col min="259" max="259" width="4" style="172" customWidth="1"/>
    <col min="260" max="262" width="20.08984375" style="172" customWidth="1"/>
    <col min="263" max="263" width="5.08984375" style="172" customWidth="1"/>
    <col min="264" max="264" width="5.6328125" style="172" customWidth="1"/>
    <col min="265" max="265" width="2.453125" style="172" customWidth="1"/>
    <col min="266" max="512" width="9" style="172"/>
    <col min="513" max="513" width="3.7265625" style="172" customWidth="1"/>
    <col min="514" max="514" width="24.26953125" style="172" customWidth="1"/>
    <col min="515" max="515" width="4" style="172" customWidth="1"/>
    <col min="516" max="518" width="20.08984375" style="172" customWidth="1"/>
    <col min="519" max="519" width="5.08984375" style="172" customWidth="1"/>
    <col min="520" max="520" width="5.6328125" style="172" customWidth="1"/>
    <col min="521" max="521" width="2.453125" style="172" customWidth="1"/>
    <col min="522" max="768" width="9" style="172"/>
    <col min="769" max="769" width="3.7265625" style="172" customWidth="1"/>
    <col min="770" max="770" width="24.26953125" style="172" customWidth="1"/>
    <col min="771" max="771" width="4" style="172" customWidth="1"/>
    <col min="772" max="774" width="20.08984375" style="172" customWidth="1"/>
    <col min="775" max="775" width="5.08984375" style="172" customWidth="1"/>
    <col min="776" max="776" width="5.6328125" style="172" customWidth="1"/>
    <col min="777" max="777" width="2.453125" style="172" customWidth="1"/>
    <col min="778" max="1024" width="9" style="172"/>
    <col min="1025" max="1025" width="3.7265625" style="172" customWidth="1"/>
    <col min="1026" max="1026" width="24.26953125" style="172" customWidth="1"/>
    <col min="1027" max="1027" width="4" style="172" customWidth="1"/>
    <col min="1028" max="1030" width="20.08984375" style="172" customWidth="1"/>
    <col min="1031" max="1031" width="5.08984375" style="172" customWidth="1"/>
    <col min="1032" max="1032" width="5.6328125" style="172" customWidth="1"/>
    <col min="1033" max="1033" width="2.453125" style="172" customWidth="1"/>
    <col min="1034" max="1280" width="9" style="172"/>
    <col min="1281" max="1281" width="3.7265625" style="172" customWidth="1"/>
    <col min="1282" max="1282" width="24.26953125" style="172" customWidth="1"/>
    <col min="1283" max="1283" width="4" style="172" customWidth="1"/>
    <col min="1284" max="1286" width="20.08984375" style="172" customWidth="1"/>
    <col min="1287" max="1287" width="5.08984375" style="172" customWidth="1"/>
    <col min="1288" max="1288" width="5.6328125" style="172" customWidth="1"/>
    <col min="1289" max="1289" width="2.453125" style="172" customWidth="1"/>
    <col min="1290" max="1536" width="9" style="172"/>
    <col min="1537" max="1537" width="3.7265625" style="172" customWidth="1"/>
    <col min="1538" max="1538" width="24.26953125" style="172" customWidth="1"/>
    <col min="1539" max="1539" width="4" style="172" customWidth="1"/>
    <col min="1540" max="1542" width="20.08984375" style="172" customWidth="1"/>
    <col min="1543" max="1543" width="5.08984375" style="172" customWidth="1"/>
    <col min="1544" max="1544" width="5.6328125" style="172" customWidth="1"/>
    <col min="1545" max="1545" width="2.453125" style="172" customWidth="1"/>
    <col min="1546" max="1792" width="9" style="172"/>
    <col min="1793" max="1793" width="3.7265625" style="172" customWidth="1"/>
    <col min="1794" max="1794" width="24.26953125" style="172" customWidth="1"/>
    <col min="1795" max="1795" width="4" style="172" customWidth="1"/>
    <col min="1796" max="1798" width="20.08984375" style="172" customWidth="1"/>
    <col min="1799" max="1799" width="5.08984375" style="172" customWidth="1"/>
    <col min="1800" max="1800" width="5.6328125" style="172" customWidth="1"/>
    <col min="1801" max="1801" width="2.453125" style="172" customWidth="1"/>
    <col min="1802" max="2048" width="9" style="172"/>
    <col min="2049" max="2049" width="3.7265625" style="172" customWidth="1"/>
    <col min="2050" max="2050" width="24.26953125" style="172" customWidth="1"/>
    <col min="2051" max="2051" width="4" style="172" customWidth="1"/>
    <col min="2052" max="2054" width="20.08984375" style="172" customWidth="1"/>
    <col min="2055" max="2055" width="5.08984375" style="172" customWidth="1"/>
    <col min="2056" max="2056" width="5.6328125" style="172" customWidth="1"/>
    <col min="2057" max="2057" width="2.453125" style="172" customWidth="1"/>
    <col min="2058" max="2304" width="9" style="172"/>
    <col min="2305" max="2305" width="3.7265625" style="172" customWidth="1"/>
    <col min="2306" max="2306" width="24.26953125" style="172" customWidth="1"/>
    <col min="2307" max="2307" width="4" style="172" customWidth="1"/>
    <col min="2308" max="2310" width="20.08984375" style="172" customWidth="1"/>
    <col min="2311" max="2311" width="5.08984375" style="172" customWidth="1"/>
    <col min="2312" max="2312" width="5.6328125" style="172" customWidth="1"/>
    <col min="2313" max="2313" width="2.453125" style="172" customWidth="1"/>
    <col min="2314" max="2560" width="9" style="172"/>
    <col min="2561" max="2561" width="3.7265625" style="172" customWidth="1"/>
    <col min="2562" max="2562" width="24.26953125" style="172" customWidth="1"/>
    <col min="2563" max="2563" width="4" style="172" customWidth="1"/>
    <col min="2564" max="2566" width="20.08984375" style="172" customWidth="1"/>
    <col min="2567" max="2567" width="5.08984375" style="172" customWidth="1"/>
    <col min="2568" max="2568" width="5.6328125" style="172" customWidth="1"/>
    <col min="2569" max="2569" width="2.453125" style="172" customWidth="1"/>
    <col min="2570" max="2816" width="9" style="172"/>
    <col min="2817" max="2817" width="3.7265625" style="172" customWidth="1"/>
    <col min="2818" max="2818" width="24.26953125" style="172" customWidth="1"/>
    <col min="2819" max="2819" width="4" style="172" customWidth="1"/>
    <col min="2820" max="2822" width="20.08984375" style="172" customWidth="1"/>
    <col min="2823" max="2823" width="5.08984375" style="172" customWidth="1"/>
    <col min="2824" max="2824" width="5.6328125" style="172" customWidth="1"/>
    <col min="2825" max="2825" width="2.453125" style="172" customWidth="1"/>
    <col min="2826" max="3072" width="9" style="172"/>
    <col min="3073" max="3073" width="3.7265625" style="172" customWidth="1"/>
    <col min="3074" max="3074" width="24.26953125" style="172" customWidth="1"/>
    <col min="3075" max="3075" width="4" style="172" customWidth="1"/>
    <col min="3076" max="3078" width="20.08984375" style="172" customWidth="1"/>
    <col min="3079" max="3079" width="5.08984375" style="172" customWidth="1"/>
    <col min="3080" max="3080" width="5.6328125" style="172" customWidth="1"/>
    <col min="3081" max="3081" width="2.453125" style="172" customWidth="1"/>
    <col min="3082" max="3328" width="9" style="172"/>
    <col min="3329" max="3329" width="3.7265625" style="172" customWidth="1"/>
    <col min="3330" max="3330" width="24.26953125" style="172" customWidth="1"/>
    <col min="3331" max="3331" width="4" style="172" customWidth="1"/>
    <col min="3332" max="3334" width="20.08984375" style="172" customWidth="1"/>
    <col min="3335" max="3335" width="5.08984375" style="172" customWidth="1"/>
    <col min="3336" max="3336" width="5.6328125" style="172" customWidth="1"/>
    <col min="3337" max="3337" width="2.453125" style="172" customWidth="1"/>
    <col min="3338" max="3584" width="9" style="172"/>
    <col min="3585" max="3585" width="3.7265625" style="172" customWidth="1"/>
    <col min="3586" max="3586" width="24.26953125" style="172" customWidth="1"/>
    <col min="3587" max="3587" width="4" style="172" customWidth="1"/>
    <col min="3588" max="3590" width="20.08984375" style="172" customWidth="1"/>
    <col min="3591" max="3591" width="5.08984375" style="172" customWidth="1"/>
    <col min="3592" max="3592" width="5.6328125" style="172" customWidth="1"/>
    <col min="3593" max="3593" width="2.453125" style="172" customWidth="1"/>
    <col min="3594" max="3840" width="9" style="172"/>
    <col min="3841" max="3841" width="3.7265625" style="172" customWidth="1"/>
    <col min="3842" max="3842" width="24.26953125" style="172" customWidth="1"/>
    <col min="3843" max="3843" width="4" style="172" customWidth="1"/>
    <col min="3844" max="3846" width="20.08984375" style="172" customWidth="1"/>
    <col min="3847" max="3847" width="5.08984375" style="172" customWidth="1"/>
    <col min="3848" max="3848" width="5.6328125" style="172" customWidth="1"/>
    <col min="3849" max="3849" width="2.453125" style="172" customWidth="1"/>
    <col min="3850" max="4096" width="9" style="172"/>
    <col min="4097" max="4097" width="3.7265625" style="172" customWidth="1"/>
    <col min="4098" max="4098" width="24.26953125" style="172" customWidth="1"/>
    <col min="4099" max="4099" width="4" style="172" customWidth="1"/>
    <col min="4100" max="4102" width="20.08984375" style="172" customWidth="1"/>
    <col min="4103" max="4103" width="5.08984375" style="172" customWidth="1"/>
    <col min="4104" max="4104" width="5.6328125" style="172" customWidth="1"/>
    <col min="4105" max="4105" width="2.453125" style="172" customWidth="1"/>
    <col min="4106" max="4352" width="9" style="172"/>
    <col min="4353" max="4353" width="3.7265625" style="172" customWidth="1"/>
    <col min="4354" max="4354" width="24.26953125" style="172" customWidth="1"/>
    <col min="4355" max="4355" width="4" style="172" customWidth="1"/>
    <col min="4356" max="4358" width="20.08984375" style="172" customWidth="1"/>
    <col min="4359" max="4359" width="5.08984375" style="172" customWidth="1"/>
    <col min="4360" max="4360" width="5.6328125" style="172" customWidth="1"/>
    <col min="4361" max="4361" width="2.453125" style="172" customWidth="1"/>
    <col min="4362" max="4608" width="9" style="172"/>
    <col min="4609" max="4609" width="3.7265625" style="172" customWidth="1"/>
    <col min="4610" max="4610" width="24.26953125" style="172" customWidth="1"/>
    <col min="4611" max="4611" width="4" style="172" customWidth="1"/>
    <col min="4612" max="4614" width="20.08984375" style="172" customWidth="1"/>
    <col min="4615" max="4615" width="5.08984375" style="172" customWidth="1"/>
    <col min="4616" max="4616" width="5.6328125" style="172" customWidth="1"/>
    <col min="4617" max="4617" width="2.453125" style="172" customWidth="1"/>
    <col min="4618" max="4864" width="9" style="172"/>
    <col min="4865" max="4865" width="3.7265625" style="172" customWidth="1"/>
    <col min="4866" max="4866" width="24.26953125" style="172" customWidth="1"/>
    <col min="4867" max="4867" width="4" style="172" customWidth="1"/>
    <col min="4868" max="4870" width="20.08984375" style="172" customWidth="1"/>
    <col min="4871" max="4871" width="5.08984375" style="172" customWidth="1"/>
    <col min="4872" max="4872" width="5.6328125" style="172" customWidth="1"/>
    <col min="4873" max="4873" width="2.453125" style="172" customWidth="1"/>
    <col min="4874" max="5120" width="9" style="172"/>
    <col min="5121" max="5121" width="3.7265625" style="172" customWidth="1"/>
    <col min="5122" max="5122" width="24.26953125" style="172" customWidth="1"/>
    <col min="5123" max="5123" width="4" style="172" customWidth="1"/>
    <col min="5124" max="5126" width="20.08984375" style="172" customWidth="1"/>
    <col min="5127" max="5127" width="5.08984375" style="172" customWidth="1"/>
    <col min="5128" max="5128" width="5.6328125" style="172" customWidth="1"/>
    <col min="5129" max="5129" width="2.453125" style="172" customWidth="1"/>
    <col min="5130" max="5376" width="9" style="172"/>
    <col min="5377" max="5377" width="3.7265625" style="172" customWidth="1"/>
    <col min="5378" max="5378" width="24.26953125" style="172" customWidth="1"/>
    <col min="5379" max="5379" width="4" style="172" customWidth="1"/>
    <col min="5380" max="5382" width="20.08984375" style="172" customWidth="1"/>
    <col min="5383" max="5383" width="5.08984375" style="172" customWidth="1"/>
    <col min="5384" max="5384" width="5.6328125" style="172" customWidth="1"/>
    <col min="5385" max="5385" width="2.453125" style="172" customWidth="1"/>
    <col min="5386" max="5632" width="9" style="172"/>
    <col min="5633" max="5633" width="3.7265625" style="172" customWidth="1"/>
    <col min="5634" max="5634" width="24.26953125" style="172" customWidth="1"/>
    <col min="5635" max="5635" width="4" style="172" customWidth="1"/>
    <col min="5636" max="5638" width="20.08984375" style="172" customWidth="1"/>
    <col min="5639" max="5639" width="5.08984375" style="172" customWidth="1"/>
    <col min="5640" max="5640" width="5.6328125" style="172" customWidth="1"/>
    <col min="5641" max="5641" width="2.453125" style="172" customWidth="1"/>
    <col min="5642" max="5888" width="9" style="172"/>
    <col min="5889" max="5889" width="3.7265625" style="172" customWidth="1"/>
    <col min="5890" max="5890" width="24.26953125" style="172" customWidth="1"/>
    <col min="5891" max="5891" width="4" style="172" customWidth="1"/>
    <col min="5892" max="5894" width="20.08984375" style="172" customWidth="1"/>
    <col min="5895" max="5895" width="5.08984375" style="172" customWidth="1"/>
    <col min="5896" max="5896" width="5.6328125" style="172" customWidth="1"/>
    <col min="5897" max="5897" width="2.453125" style="172" customWidth="1"/>
    <col min="5898" max="6144" width="9" style="172"/>
    <col min="6145" max="6145" width="3.7265625" style="172" customWidth="1"/>
    <col min="6146" max="6146" width="24.26953125" style="172" customWidth="1"/>
    <col min="6147" max="6147" width="4" style="172" customWidth="1"/>
    <col min="6148" max="6150" width="20.08984375" style="172" customWidth="1"/>
    <col min="6151" max="6151" width="5.08984375" style="172" customWidth="1"/>
    <col min="6152" max="6152" width="5.6328125" style="172" customWidth="1"/>
    <col min="6153" max="6153" width="2.453125" style="172" customWidth="1"/>
    <col min="6154" max="6400" width="9" style="172"/>
    <col min="6401" max="6401" width="3.7265625" style="172" customWidth="1"/>
    <col min="6402" max="6402" width="24.26953125" style="172" customWidth="1"/>
    <col min="6403" max="6403" width="4" style="172" customWidth="1"/>
    <col min="6404" max="6406" width="20.08984375" style="172" customWidth="1"/>
    <col min="6407" max="6407" width="5.08984375" style="172" customWidth="1"/>
    <col min="6408" max="6408" width="5.6328125" style="172" customWidth="1"/>
    <col min="6409" max="6409" width="2.453125" style="172" customWidth="1"/>
    <col min="6410" max="6656" width="9" style="172"/>
    <col min="6657" max="6657" width="3.7265625" style="172" customWidth="1"/>
    <col min="6658" max="6658" width="24.26953125" style="172" customWidth="1"/>
    <col min="6659" max="6659" width="4" style="172" customWidth="1"/>
    <col min="6660" max="6662" width="20.08984375" style="172" customWidth="1"/>
    <col min="6663" max="6663" width="5.08984375" style="172" customWidth="1"/>
    <col min="6664" max="6664" width="5.6328125" style="172" customWidth="1"/>
    <col min="6665" max="6665" width="2.453125" style="172" customWidth="1"/>
    <col min="6666" max="6912" width="9" style="172"/>
    <col min="6913" max="6913" width="3.7265625" style="172" customWidth="1"/>
    <col min="6914" max="6914" width="24.26953125" style="172" customWidth="1"/>
    <col min="6915" max="6915" width="4" style="172" customWidth="1"/>
    <col min="6916" max="6918" width="20.08984375" style="172" customWidth="1"/>
    <col min="6919" max="6919" width="5.08984375" style="172" customWidth="1"/>
    <col min="6920" max="6920" width="5.6328125" style="172" customWidth="1"/>
    <col min="6921" max="6921" width="2.453125" style="172" customWidth="1"/>
    <col min="6922" max="7168" width="9" style="172"/>
    <col min="7169" max="7169" width="3.7265625" style="172" customWidth="1"/>
    <col min="7170" max="7170" width="24.26953125" style="172" customWidth="1"/>
    <col min="7171" max="7171" width="4" style="172" customWidth="1"/>
    <col min="7172" max="7174" width="20.08984375" style="172" customWidth="1"/>
    <col min="7175" max="7175" width="5.08984375" style="172" customWidth="1"/>
    <col min="7176" max="7176" width="5.6328125" style="172" customWidth="1"/>
    <col min="7177" max="7177" width="2.453125" style="172" customWidth="1"/>
    <col min="7178" max="7424" width="9" style="172"/>
    <col min="7425" max="7425" width="3.7265625" style="172" customWidth="1"/>
    <col min="7426" max="7426" width="24.26953125" style="172" customWidth="1"/>
    <col min="7427" max="7427" width="4" style="172" customWidth="1"/>
    <col min="7428" max="7430" width="20.08984375" style="172" customWidth="1"/>
    <col min="7431" max="7431" width="5.08984375" style="172" customWidth="1"/>
    <col min="7432" max="7432" width="5.6328125" style="172" customWidth="1"/>
    <col min="7433" max="7433" width="2.453125" style="172" customWidth="1"/>
    <col min="7434" max="7680" width="9" style="172"/>
    <col min="7681" max="7681" width="3.7265625" style="172" customWidth="1"/>
    <col min="7682" max="7682" width="24.26953125" style="172" customWidth="1"/>
    <col min="7683" max="7683" width="4" style="172" customWidth="1"/>
    <col min="7684" max="7686" width="20.08984375" style="172" customWidth="1"/>
    <col min="7687" max="7687" width="5.08984375" style="172" customWidth="1"/>
    <col min="7688" max="7688" width="5.6328125" style="172" customWidth="1"/>
    <col min="7689" max="7689" width="2.453125" style="172" customWidth="1"/>
    <col min="7690" max="7936" width="9" style="172"/>
    <col min="7937" max="7937" width="3.7265625" style="172" customWidth="1"/>
    <col min="7938" max="7938" width="24.26953125" style="172" customWidth="1"/>
    <col min="7939" max="7939" width="4" style="172" customWidth="1"/>
    <col min="7940" max="7942" width="20.08984375" style="172" customWidth="1"/>
    <col min="7943" max="7943" width="5.08984375" style="172" customWidth="1"/>
    <col min="7944" max="7944" width="5.6328125" style="172" customWidth="1"/>
    <col min="7945" max="7945" width="2.453125" style="172" customWidth="1"/>
    <col min="7946" max="8192" width="9" style="172"/>
    <col min="8193" max="8193" width="3.7265625" style="172" customWidth="1"/>
    <col min="8194" max="8194" width="24.26953125" style="172" customWidth="1"/>
    <col min="8195" max="8195" width="4" style="172" customWidth="1"/>
    <col min="8196" max="8198" width="20.08984375" style="172" customWidth="1"/>
    <col min="8199" max="8199" width="5.08984375" style="172" customWidth="1"/>
    <col min="8200" max="8200" width="5.6328125" style="172" customWidth="1"/>
    <col min="8201" max="8201" width="2.453125" style="172" customWidth="1"/>
    <col min="8202" max="8448" width="9" style="172"/>
    <col min="8449" max="8449" width="3.7265625" style="172" customWidth="1"/>
    <col min="8450" max="8450" width="24.26953125" style="172" customWidth="1"/>
    <col min="8451" max="8451" width="4" style="172" customWidth="1"/>
    <col min="8452" max="8454" width="20.08984375" style="172" customWidth="1"/>
    <col min="8455" max="8455" width="5.08984375" style="172" customWidth="1"/>
    <col min="8456" max="8456" width="5.6328125" style="172" customWidth="1"/>
    <col min="8457" max="8457" width="2.453125" style="172" customWidth="1"/>
    <col min="8458" max="8704" width="9" style="172"/>
    <col min="8705" max="8705" width="3.7265625" style="172" customWidth="1"/>
    <col min="8706" max="8706" width="24.26953125" style="172" customWidth="1"/>
    <col min="8707" max="8707" width="4" style="172" customWidth="1"/>
    <col min="8708" max="8710" width="20.08984375" style="172" customWidth="1"/>
    <col min="8711" max="8711" width="5.08984375" style="172" customWidth="1"/>
    <col min="8712" max="8712" width="5.6328125" style="172" customWidth="1"/>
    <col min="8713" max="8713" width="2.453125" style="172" customWidth="1"/>
    <col min="8714" max="8960" width="9" style="172"/>
    <col min="8961" max="8961" width="3.7265625" style="172" customWidth="1"/>
    <col min="8962" max="8962" width="24.26953125" style="172" customWidth="1"/>
    <col min="8963" max="8963" width="4" style="172" customWidth="1"/>
    <col min="8964" max="8966" width="20.08984375" style="172" customWidth="1"/>
    <col min="8967" max="8967" width="5.08984375" style="172" customWidth="1"/>
    <col min="8968" max="8968" width="5.6328125" style="172" customWidth="1"/>
    <col min="8969" max="8969" width="2.453125" style="172" customWidth="1"/>
    <col min="8970" max="9216" width="9" style="172"/>
    <col min="9217" max="9217" width="3.7265625" style="172" customWidth="1"/>
    <col min="9218" max="9218" width="24.26953125" style="172" customWidth="1"/>
    <col min="9219" max="9219" width="4" style="172" customWidth="1"/>
    <col min="9220" max="9222" width="20.08984375" style="172" customWidth="1"/>
    <col min="9223" max="9223" width="5.08984375" style="172" customWidth="1"/>
    <col min="9224" max="9224" width="5.6328125" style="172" customWidth="1"/>
    <col min="9225" max="9225" width="2.453125" style="172" customWidth="1"/>
    <col min="9226" max="9472" width="9" style="172"/>
    <col min="9473" max="9473" width="3.7265625" style="172" customWidth="1"/>
    <col min="9474" max="9474" width="24.26953125" style="172" customWidth="1"/>
    <col min="9475" max="9475" width="4" style="172" customWidth="1"/>
    <col min="9476" max="9478" width="20.08984375" style="172" customWidth="1"/>
    <col min="9479" max="9479" width="5.08984375" style="172" customWidth="1"/>
    <col min="9480" max="9480" width="5.6328125" style="172" customWidth="1"/>
    <col min="9481" max="9481" width="2.453125" style="172" customWidth="1"/>
    <col min="9482" max="9728" width="9" style="172"/>
    <col min="9729" max="9729" width="3.7265625" style="172" customWidth="1"/>
    <col min="9730" max="9730" width="24.26953125" style="172" customWidth="1"/>
    <col min="9731" max="9731" width="4" style="172" customWidth="1"/>
    <col min="9732" max="9734" width="20.08984375" style="172" customWidth="1"/>
    <col min="9735" max="9735" width="5.08984375" style="172" customWidth="1"/>
    <col min="9736" max="9736" width="5.6328125" style="172" customWidth="1"/>
    <col min="9737" max="9737" width="2.453125" style="172" customWidth="1"/>
    <col min="9738" max="9984" width="9" style="172"/>
    <col min="9985" max="9985" width="3.7265625" style="172" customWidth="1"/>
    <col min="9986" max="9986" width="24.26953125" style="172" customWidth="1"/>
    <col min="9987" max="9987" width="4" style="172" customWidth="1"/>
    <col min="9988" max="9990" width="20.08984375" style="172" customWidth="1"/>
    <col min="9991" max="9991" width="5.08984375" style="172" customWidth="1"/>
    <col min="9992" max="9992" width="5.6328125" style="172" customWidth="1"/>
    <col min="9993" max="9993" width="2.453125" style="172" customWidth="1"/>
    <col min="9994" max="10240" width="9" style="172"/>
    <col min="10241" max="10241" width="3.7265625" style="172" customWidth="1"/>
    <col min="10242" max="10242" width="24.26953125" style="172" customWidth="1"/>
    <col min="10243" max="10243" width="4" style="172" customWidth="1"/>
    <col min="10244" max="10246" width="20.08984375" style="172" customWidth="1"/>
    <col min="10247" max="10247" width="5.08984375" style="172" customWidth="1"/>
    <col min="10248" max="10248" width="5.6328125" style="172" customWidth="1"/>
    <col min="10249" max="10249" width="2.453125" style="172" customWidth="1"/>
    <col min="10250" max="10496" width="9" style="172"/>
    <col min="10497" max="10497" width="3.7265625" style="172" customWidth="1"/>
    <col min="10498" max="10498" width="24.26953125" style="172" customWidth="1"/>
    <col min="10499" max="10499" width="4" style="172" customWidth="1"/>
    <col min="10500" max="10502" width="20.08984375" style="172" customWidth="1"/>
    <col min="10503" max="10503" width="5.08984375" style="172" customWidth="1"/>
    <col min="10504" max="10504" width="5.6328125" style="172" customWidth="1"/>
    <col min="10505" max="10505" width="2.453125" style="172" customWidth="1"/>
    <col min="10506" max="10752" width="9" style="172"/>
    <col min="10753" max="10753" width="3.7265625" style="172" customWidth="1"/>
    <col min="10754" max="10754" width="24.26953125" style="172" customWidth="1"/>
    <col min="10755" max="10755" width="4" style="172" customWidth="1"/>
    <col min="10756" max="10758" width="20.08984375" style="172" customWidth="1"/>
    <col min="10759" max="10759" width="5.08984375" style="172" customWidth="1"/>
    <col min="10760" max="10760" width="5.6328125" style="172" customWidth="1"/>
    <col min="10761" max="10761" width="2.453125" style="172" customWidth="1"/>
    <col min="10762" max="11008" width="9" style="172"/>
    <col min="11009" max="11009" width="3.7265625" style="172" customWidth="1"/>
    <col min="11010" max="11010" width="24.26953125" style="172" customWidth="1"/>
    <col min="11011" max="11011" width="4" style="172" customWidth="1"/>
    <col min="11012" max="11014" width="20.08984375" style="172" customWidth="1"/>
    <col min="11015" max="11015" width="5.08984375" style="172" customWidth="1"/>
    <col min="11016" max="11016" width="5.6328125" style="172" customWidth="1"/>
    <col min="11017" max="11017" width="2.453125" style="172" customWidth="1"/>
    <col min="11018" max="11264" width="9" style="172"/>
    <col min="11265" max="11265" width="3.7265625" style="172" customWidth="1"/>
    <col min="11266" max="11266" width="24.26953125" style="172" customWidth="1"/>
    <col min="11267" max="11267" width="4" style="172" customWidth="1"/>
    <col min="11268" max="11270" width="20.08984375" style="172" customWidth="1"/>
    <col min="11271" max="11271" width="5.08984375" style="172" customWidth="1"/>
    <col min="11272" max="11272" width="5.6328125" style="172" customWidth="1"/>
    <col min="11273" max="11273" width="2.453125" style="172" customWidth="1"/>
    <col min="11274" max="11520" width="9" style="172"/>
    <col min="11521" max="11521" width="3.7265625" style="172" customWidth="1"/>
    <col min="11522" max="11522" width="24.26953125" style="172" customWidth="1"/>
    <col min="11523" max="11523" width="4" style="172" customWidth="1"/>
    <col min="11524" max="11526" width="20.08984375" style="172" customWidth="1"/>
    <col min="11527" max="11527" width="5.08984375" style="172" customWidth="1"/>
    <col min="11528" max="11528" width="5.6328125" style="172" customWidth="1"/>
    <col min="11529" max="11529" width="2.453125" style="172" customWidth="1"/>
    <col min="11530" max="11776" width="9" style="172"/>
    <col min="11777" max="11777" width="3.7265625" style="172" customWidth="1"/>
    <col min="11778" max="11778" width="24.26953125" style="172" customWidth="1"/>
    <col min="11779" max="11779" width="4" style="172" customWidth="1"/>
    <col min="11780" max="11782" width="20.08984375" style="172" customWidth="1"/>
    <col min="11783" max="11783" width="5.08984375" style="172" customWidth="1"/>
    <col min="11784" max="11784" width="5.6328125" style="172" customWidth="1"/>
    <col min="11785" max="11785" width="2.453125" style="172" customWidth="1"/>
    <col min="11786" max="12032" width="9" style="172"/>
    <col min="12033" max="12033" width="3.7265625" style="172" customWidth="1"/>
    <col min="12034" max="12034" width="24.26953125" style="172" customWidth="1"/>
    <col min="12035" max="12035" width="4" style="172" customWidth="1"/>
    <col min="12036" max="12038" width="20.08984375" style="172" customWidth="1"/>
    <col min="12039" max="12039" width="5.08984375" style="172" customWidth="1"/>
    <col min="12040" max="12040" width="5.6328125" style="172" customWidth="1"/>
    <col min="12041" max="12041" width="2.453125" style="172" customWidth="1"/>
    <col min="12042" max="12288" width="9" style="172"/>
    <col min="12289" max="12289" width="3.7265625" style="172" customWidth="1"/>
    <col min="12290" max="12290" width="24.26953125" style="172" customWidth="1"/>
    <col min="12291" max="12291" width="4" style="172" customWidth="1"/>
    <col min="12292" max="12294" width="20.08984375" style="172" customWidth="1"/>
    <col min="12295" max="12295" width="5.08984375" style="172" customWidth="1"/>
    <col min="12296" max="12296" width="5.6328125" style="172" customWidth="1"/>
    <col min="12297" max="12297" width="2.453125" style="172" customWidth="1"/>
    <col min="12298" max="12544" width="9" style="172"/>
    <col min="12545" max="12545" width="3.7265625" style="172" customWidth="1"/>
    <col min="12546" max="12546" width="24.26953125" style="172" customWidth="1"/>
    <col min="12547" max="12547" width="4" style="172" customWidth="1"/>
    <col min="12548" max="12550" width="20.08984375" style="172" customWidth="1"/>
    <col min="12551" max="12551" width="5.08984375" style="172" customWidth="1"/>
    <col min="12552" max="12552" width="5.6328125" style="172" customWidth="1"/>
    <col min="12553" max="12553" width="2.453125" style="172" customWidth="1"/>
    <col min="12554" max="12800" width="9" style="172"/>
    <col min="12801" max="12801" width="3.7265625" style="172" customWidth="1"/>
    <col min="12802" max="12802" width="24.26953125" style="172" customWidth="1"/>
    <col min="12803" max="12803" width="4" style="172" customWidth="1"/>
    <col min="12804" max="12806" width="20.08984375" style="172" customWidth="1"/>
    <col min="12807" max="12807" width="5.08984375" style="172" customWidth="1"/>
    <col min="12808" max="12808" width="5.6328125" style="172" customWidth="1"/>
    <col min="12809" max="12809" width="2.453125" style="172" customWidth="1"/>
    <col min="12810" max="13056" width="9" style="172"/>
    <col min="13057" max="13057" width="3.7265625" style="172" customWidth="1"/>
    <col min="13058" max="13058" width="24.26953125" style="172" customWidth="1"/>
    <col min="13059" max="13059" width="4" style="172" customWidth="1"/>
    <col min="13060" max="13062" width="20.08984375" style="172" customWidth="1"/>
    <col min="13063" max="13063" width="5.08984375" style="172" customWidth="1"/>
    <col min="13064" max="13064" width="5.6328125" style="172" customWidth="1"/>
    <col min="13065" max="13065" width="2.453125" style="172" customWidth="1"/>
    <col min="13066" max="13312" width="9" style="172"/>
    <col min="13313" max="13313" width="3.7265625" style="172" customWidth="1"/>
    <col min="13314" max="13314" width="24.26953125" style="172" customWidth="1"/>
    <col min="13315" max="13315" width="4" style="172" customWidth="1"/>
    <col min="13316" max="13318" width="20.08984375" style="172" customWidth="1"/>
    <col min="13319" max="13319" width="5.08984375" style="172" customWidth="1"/>
    <col min="13320" max="13320" width="5.6328125" style="172" customWidth="1"/>
    <col min="13321" max="13321" width="2.453125" style="172" customWidth="1"/>
    <col min="13322" max="13568" width="9" style="172"/>
    <col min="13569" max="13569" width="3.7265625" style="172" customWidth="1"/>
    <col min="13570" max="13570" width="24.26953125" style="172" customWidth="1"/>
    <col min="13571" max="13571" width="4" style="172" customWidth="1"/>
    <col min="13572" max="13574" width="20.08984375" style="172" customWidth="1"/>
    <col min="13575" max="13575" width="5.08984375" style="172" customWidth="1"/>
    <col min="13576" max="13576" width="5.6328125" style="172" customWidth="1"/>
    <col min="13577" max="13577" width="2.453125" style="172" customWidth="1"/>
    <col min="13578" max="13824" width="9" style="172"/>
    <col min="13825" max="13825" width="3.7265625" style="172" customWidth="1"/>
    <col min="13826" max="13826" width="24.26953125" style="172" customWidth="1"/>
    <col min="13827" max="13827" width="4" style="172" customWidth="1"/>
    <col min="13828" max="13830" width="20.08984375" style="172" customWidth="1"/>
    <col min="13831" max="13831" width="5.08984375" style="172" customWidth="1"/>
    <col min="13832" max="13832" width="5.6328125" style="172" customWidth="1"/>
    <col min="13833" max="13833" width="2.453125" style="172" customWidth="1"/>
    <col min="13834" max="14080" width="9" style="172"/>
    <col min="14081" max="14081" width="3.7265625" style="172" customWidth="1"/>
    <col min="14082" max="14082" width="24.26953125" style="172" customWidth="1"/>
    <col min="14083" max="14083" width="4" style="172" customWidth="1"/>
    <col min="14084" max="14086" width="20.08984375" style="172" customWidth="1"/>
    <col min="14087" max="14087" width="5.08984375" style="172" customWidth="1"/>
    <col min="14088" max="14088" width="5.6328125" style="172" customWidth="1"/>
    <col min="14089" max="14089" width="2.453125" style="172" customWidth="1"/>
    <col min="14090" max="14336" width="9" style="172"/>
    <col min="14337" max="14337" width="3.7265625" style="172" customWidth="1"/>
    <col min="14338" max="14338" width="24.26953125" style="172" customWidth="1"/>
    <col min="14339" max="14339" width="4" style="172" customWidth="1"/>
    <col min="14340" max="14342" width="20.08984375" style="172" customWidth="1"/>
    <col min="14343" max="14343" width="5.08984375" style="172" customWidth="1"/>
    <col min="14344" max="14344" width="5.6328125" style="172" customWidth="1"/>
    <col min="14345" max="14345" width="2.453125" style="172" customWidth="1"/>
    <col min="14346" max="14592" width="9" style="172"/>
    <col min="14593" max="14593" width="3.7265625" style="172" customWidth="1"/>
    <col min="14594" max="14594" width="24.26953125" style="172" customWidth="1"/>
    <col min="14595" max="14595" width="4" style="172" customWidth="1"/>
    <col min="14596" max="14598" width="20.08984375" style="172" customWidth="1"/>
    <col min="14599" max="14599" width="5.08984375" style="172" customWidth="1"/>
    <col min="14600" max="14600" width="5.6328125" style="172" customWidth="1"/>
    <col min="14601" max="14601" width="2.453125" style="172" customWidth="1"/>
    <col min="14602" max="14848" width="9" style="172"/>
    <col min="14849" max="14849" width="3.7265625" style="172" customWidth="1"/>
    <col min="14850" max="14850" width="24.26953125" style="172" customWidth="1"/>
    <col min="14851" max="14851" width="4" style="172" customWidth="1"/>
    <col min="14852" max="14854" width="20.08984375" style="172" customWidth="1"/>
    <col min="14855" max="14855" width="5.08984375" style="172" customWidth="1"/>
    <col min="14856" max="14856" width="5.6328125" style="172" customWidth="1"/>
    <col min="14857" max="14857" width="2.453125" style="172" customWidth="1"/>
    <col min="14858" max="15104" width="9" style="172"/>
    <col min="15105" max="15105" width="3.7265625" style="172" customWidth="1"/>
    <col min="15106" max="15106" width="24.26953125" style="172" customWidth="1"/>
    <col min="15107" max="15107" width="4" style="172" customWidth="1"/>
    <col min="15108" max="15110" width="20.08984375" style="172" customWidth="1"/>
    <col min="15111" max="15111" width="5.08984375" style="172" customWidth="1"/>
    <col min="15112" max="15112" width="5.6328125" style="172" customWidth="1"/>
    <col min="15113" max="15113" width="2.453125" style="172" customWidth="1"/>
    <col min="15114" max="15360" width="9" style="172"/>
    <col min="15361" max="15361" width="3.7265625" style="172" customWidth="1"/>
    <col min="15362" max="15362" width="24.26953125" style="172" customWidth="1"/>
    <col min="15363" max="15363" width="4" style="172" customWidth="1"/>
    <col min="15364" max="15366" width="20.08984375" style="172" customWidth="1"/>
    <col min="15367" max="15367" width="5.08984375" style="172" customWidth="1"/>
    <col min="15368" max="15368" width="5.6328125" style="172" customWidth="1"/>
    <col min="15369" max="15369" width="2.453125" style="172" customWidth="1"/>
    <col min="15370" max="15616" width="9" style="172"/>
    <col min="15617" max="15617" width="3.7265625" style="172" customWidth="1"/>
    <col min="15618" max="15618" width="24.26953125" style="172" customWidth="1"/>
    <col min="15619" max="15619" width="4" style="172" customWidth="1"/>
    <col min="15620" max="15622" width="20.08984375" style="172" customWidth="1"/>
    <col min="15623" max="15623" width="5.08984375" style="172" customWidth="1"/>
    <col min="15624" max="15624" width="5.6328125" style="172" customWidth="1"/>
    <col min="15625" max="15625" width="2.453125" style="172" customWidth="1"/>
    <col min="15626" max="15872" width="9" style="172"/>
    <col min="15873" max="15873" width="3.7265625" style="172" customWidth="1"/>
    <col min="15874" max="15874" width="24.26953125" style="172" customWidth="1"/>
    <col min="15875" max="15875" width="4" style="172" customWidth="1"/>
    <col min="15876" max="15878" width="20.08984375" style="172" customWidth="1"/>
    <col min="15879" max="15879" width="5.08984375" style="172" customWidth="1"/>
    <col min="15880" max="15880" width="5.6328125" style="172" customWidth="1"/>
    <col min="15881" max="15881" width="2.453125" style="172" customWidth="1"/>
    <col min="15882" max="16128" width="9" style="172"/>
    <col min="16129" max="16129" width="3.7265625" style="172" customWidth="1"/>
    <col min="16130" max="16130" width="24.26953125" style="172" customWidth="1"/>
    <col min="16131" max="16131" width="4" style="172" customWidth="1"/>
    <col min="16132" max="16134" width="20.08984375" style="172" customWidth="1"/>
    <col min="16135" max="16135" width="5.08984375" style="172" customWidth="1"/>
    <col min="16136" max="16136" width="5.6328125" style="172" customWidth="1"/>
    <col min="16137" max="16137" width="2.453125" style="172" customWidth="1"/>
    <col min="16138" max="16384" width="9" style="172"/>
  </cols>
  <sheetData>
    <row r="1" spans="1:9" ht="27.75" customHeight="1">
      <c r="A1" s="173"/>
      <c r="B1" s="331" t="s">
        <v>680</v>
      </c>
    </row>
    <row r="2" spans="1:9" ht="27.75" customHeight="1">
      <c r="A2" s="173"/>
      <c r="F2" s="3686" t="s">
        <v>694</v>
      </c>
      <c r="G2" s="3687"/>
    </row>
    <row r="3" spans="1:9" ht="36" customHeight="1">
      <c r="A3" s="3688" t="s">
        <v>454</v>
      </c>
      <c r="B3" s="3688"/>
      <c r="C3" s="3688"/>
      <c r="D3" s="3688"/>
      <c r="E3" s="3688"/>
      <c r="F3" s="3688"/>
      <c r="G3" s="3688"/>
    </row>
    <row r="4" spans="1:9" ht="36" customHeight="1">
      <c r="A4" s="174"/>
      <c r="B4" s="174"/>
      <c r="C4" s="174"/>
      <c r="D4" s="174"/>
      <c r="E4" s="174"/>
      <c r="F4" s="174"/>
      <c r="G4" s="174"/>
    </row>
    <row r="5" spans="1:9" ht="36" customHeight="1">
      <c r="A5" s="174"/>
      <c r="B5" s="175" t="s">
        <v>60</v>
      </c>
      <c r="C5" s="3692"/>
      <c r="D5" s="3020"/>
      <c r="E5" s="3020"/>
      <c r="F5" s="3020"/>
      <c r="G5" s="3021"/>
    </row>
    <row r="6" spans="1:9" ht="46.5" customHeight="1">
      <c r="B6" s="176" t="s">
        <v>465</v>
      </c>
      <c r="C6" s="3689" t="s">
        <v>202</v>
      </c>
      <c r="D6" s="3689"/>
      <c r="E6" s="3689"/>
      <c r="F6" s="3689"/>
      <c r="G6" s="3690"/>
    </row>
    <row r="9" spans="1:9" ht="17.25" customHeight="1">
      <c r="B9" s="177" t="s">
        <v>204</v>
      </c>
      <c r="C9" s="178"/>
      <c r="D9" s="178"/>
      <c r="E9" s="178"/>
      <c r="F9" s="178"/>
      <c r="G9" s="178"/>
      <c r="H9" s="178"/>
      <c r="I9" s="178"/>
    </row>
    <row r="10" spans="1:9" ht="87" customHeight="1">
      <c r="B10" s="3691" t="s">
        <v>679</v>
      </c>
      <c r="C10" s="3691"/>
      <c r="D10" s="3691"/>
      <c r="E10" s="3691"/>
      <c r="F10" s="3691"/>
      <c r="G10" s="3691"/>
      <c r="H10" s="178"/>
      <c r="I10" s="178"/>
    </row>
    <row r="11" spans="1:9">
      <c r="B11" s="178"/>
    </row>
  </sheetData>
  <mergeCells count="5">
    <mergeCell ref="F2:G2"/>
    <mergeCell ref="A3:G3"/>
    <mergeCell ref="C6:G6"/>
    <mergeCell ref="B10:G10"/>
    <mergeCell ref="C5:G5"/>
  </mergeCells>
  <phoneticPr fontId="8"/>
  <pageMargins left="0.70866141732283472" right="0.70866141732283472" top="0.74803149606299213" bottom="0.74803149606299213" header="0.31496062992125984" footer="0.31496062992125984"/>
  <pageSetup paperSize="9" scale="94"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H37"/>
  <sheetViews>
    <sheetView showGridLines="0" view="pageBreakPreview" zoomScale="90" zoomScaleNormal="80" zoomScaleSheetLayoutView="90" workbookViewId="0">
      <selection activeCell="I14" sqref="I14"/>
    </sheetView>
  </sheetViews>
  <sheetFormatPr defaultColWidth="9" defaultRowHeight="13"/>
  <cols>
    <col min="1" max="1" width="47.453125" style="306" customWidth="1"/>
    <col min="2" max="3" width="3.08984375" style="306" customWidth="1"/>
    <col min="4" max="4" width="23.6328125" style="306" customWidth="1"/>
    <col min="5" max="5" width="10.36328125" style="306" customWidth="1"/>
    <col min="6" max="6" width="7.453125" style="306" customWidth="1"/>
    <col min="7" max="7" width="17.36328125" style="306" customWidth="1"/>
    <col min="8" max="8" width="13.7265625" style="306" customWidth="1"/>
    <col min="9" max="16384" width="9" style="306"/>
  </cols>
  <sheetData>
    <row r="1" spans="1:8" ht="14">
      <c r="A1" s="212" t="s">
        <v>681</v>
      </c>
    </row>
    <row r="2" spans="1:8" ht="27.75" customHeight="1">
      <c r="A2" s="307"/>
      <c r="G2" s="3693" t="s">
        <v>694</v>
      </c>
      <c r="H2" s="3693"/>
    </row>
    <row r="3" spans="1:8" ht="70.5" customHeight="1">
      <c r="A3" s="3694" t="s">
        <v>526</v>
      </c>
      <c r="B3" s="3695"/>
      <c r="C3" s="3695"/>
      <c r="D3" s="3695"/>
      <c r="E3" s="3695"/>
      <c r="F3" s="3695"/>
      <c r="G3" s="3695"/>
      <c r="H3" s="3695"/>
    </row>
    <row r="4" spans="1:8" ht="12" customHeight="1">
      <c r="A4" s="308"/>
      <c r="B4" s="308"/>
      <c r="C4" s="308"/>
      <c r="D4" s="308"/>
      <c r="E4" s="308"/>
      <c r="F4" s="308"/>
      <c r="G4" s="308"/>
      <c r="H4" s="308"/>
    </row>
    <row r="5" spans="1:8" ht="36" customHeight="1">
      <c r="A5" s="309" t="s">
        <v>80</v>
      </c>
      <c r="B5" s="3696"/>
      <c r="C5" s="3697"/>
      <c r="D5" s="3697"/>
      <c r="E5" s="3697"/>
      <c r="F5" s="3697"/>
      <c r="G5" s="3697"/>
      <c r="H5" s="3698"/>
    </row>
    <row r="6" spans="1:8" ht="46.5" customHeight="1">
      <c r="A6" s="311" t="s">
        <v>81</v>
      </c>
      <c r="B6" s="3699" t="s">
        <v>201</v>
      </c>
      <c r="C6" s="3700"/>
      <c r="D6" s="3700"/>
      <c r="E6" s="3700"/>
      <c r="F6" s="3700"/>
      <c r="G6" s="3700"/>
      <c r="H6" s="3701"/>
    </row>
    <row r="7" spans="1:8" s="314" customFormat="1" ht="23.25" customHeight="1">
      <c r="A7" s="312"/>
      <c r="B7" s="313"/>
      <c r="C7" s="313"/>
      <c r="D7" s="313"/>
      <c r="E7" s="313"/>
      <c r="F7" s="313"/>
      <c r="G7" s="313"/>
    </row>
    <row r="8" spans="1:8" s="314" customFormat="1">
      <c r="A8" s="3702" t="s">
        <v>525</v>
      </c>
      <c r="B8" s="3705" t="s">
        <v>85</v>
      </c>
      <c r="C8" s="3706"/>
      <c r="D8" s="3706"/>
      <c r="E8" s="3706"/>
      <c r="F8" s="3706"/>
      <c r="G8" s="3706"/>
      <c r="H8" s="3707"/>
    </row>
    <row r="9" spans="1:8">
      <c r="A9" s="3703"/>
      <c r="B9" s="3708"/>
      <c r="C9" s="3709"/>
      <c r="D9" s="3709"/>
      <c r="E9" s="3709"/>
      <c r="F9" s="3709"/>
      <c r="G9" s="3709"/>
      <c r="H9" s="3710"/>
    </row>
    <row r="10" spans="1:8" ht="52.5" customHeight="1">
      <c r="A10" s="3703"/>
      <c r="B10" s="3708"/>
      <c r="C10" s="3709"/>
      <c r="D10" s="3709"/>
      <c r="E10" s="3709"/>
      <c r="F10" s="3709"/>
      <c r="G10" s="3709"/>
      <c r="H10" s="3710"/>
    </row>
    <row r="11" spans="1:8" ht="52.5" customHeight="1">
      <c r="A11" s="3703"/>
      <c r="B11" s="3708"/>
      <c r="C11" s="3709"/>
      <c r="D11" s="3709"/>
      <c r="E11" s="3709"/>
      <c r="F11" s="3709"/>
      <c r="G11" s="3709"/>
      <c r="H11" s="3710"/>
    </row>
    <row r="12" spans="1:8" ht="13.5" customHeight="1">
      <c r="A12" s="3703"/>
      <c r="B12" s="3708"/>
      <c r="C12" s="3709"/>
      <c r="D12" s="3709"/>
      <c r="E12" s="3709"/>
      <c r="F12" s="3709"/>
      <c r="G12" s="3709"/>
      <c r="H12" s="3710"/>
    </row>
    <row r="13" spans="1:8" ht="13.5" customHeight="1">
      <c r="A13" s="3704"/>
      <c r="B13" s="3711"/>
      <c r="C13" s="3712"/>
      <c r="D13" s="3712"/>
      <c r="E13" s="3712"/>
      <c r="F13" s="3712"/>
      <c r="G13" s="3712"/>
      <c r="H13" s="3713"/>
    </row>
    <row r="14" spans="1:8" s="314" customFormat="1">
      <c r="A14" s="3728" t="s">
        <v>524</v>
      </c>
      <c r="B14" s="3718"/>
      <c r="C14" s="3719"/>
      <c r="D14" s="3719"/>
      <c r="E14" s="3719"/>
      <c r="F14" s="3719"/>
      <c r="G14" s="3720"/>
      <c r="H14" s="3715" t="s">
        <v>85</v>
      </c>
    </row>
    <row r="15" spans="1:8">
      <c r="A15" s="3729"/>
      <c r="B15" s="3721"/>
      <c r="C15" s="3722"/>
      <c r="D15" s="3722"/>
      <c r="E15" s="3722"/>
      <c r="F15" s="3722"/>
      <c r="G15" s="3723"/>
      <c r="H15" s="3716"/>
    </row>
    <row r="16" spans="1:8" ht="53.15" customHeight="1">
      <c r="A16" s="3729"/>
      <c r="B16" s="3721"/>
      <c r="C16" s="3722"/>
      <c r="D16" s="3722"/>
      <c r="E16" s="3722"/>
      <c r="F16" s="3722"/>
      <c r="G16" s="3723"/>
      <c r="H16" s="3716"/>
    </row>
    <row r="17" spans="1:8" ht="53.15" customHeight="1">
      <c r="A17" s="3729"/>
      <c r="B17" s="3721"/>
      <c r="C17" s="3722"/>
      <c r="D17" s="3722"/>
      <c r="E17" s="3722"/>
      <c r="F17" s="3722"/>
      <c r="G17" s="3723"/>
      <c r="H17" s="3716"/>
    </row>
    <row r="18" spans="1:8">
      <c r="A18" s="3729"/>
      <c r="B18" s="3721"/>
      <c r="C18" s="3722"/>
      <c r="D18" s="3722"/>
      <c r="E18" s="3722"/>
      <c r="F18" s="3722"/>
      <c r="G18" s="3723"/>
      <c r="H18" s="3716"/>
    </row>
    <row r="19" spans="1:8">
      <c r="A19" s="3730"/>
      <c r="B19" s="3724"/>
      <c r="C19" s="3725"/>
      <c r="D19" s="3725"/>
      <c r="E19" s="3725"/>
      <c r="F19" s="3725"/>
      <c r="G19" s="3726"/>
      <c r="H19" s="3717"/>
    </row>
    <row r="21" spans="1:8" ht="17.25" customHeight="1">
      <c r="A21" s="3714" t="s">
        <v>94</v>
      </c>
      <c r="B21" s="3714"/>
      <c r="C21" s="3714"/>
      <c r="D21" s="3714"/>
      <c r="E21" s="3714"/>
      <c r="F21" s="3714"/>
      <c r="G21" s="3714"/>
      <c r="H21" s="3714"/>
    </row>
    <row r="22" spans="1:8" ht="16.5" customHeight="1">
      <c r="A22" s="3714" t="s">
        <v>523</v>
      </c>
      <c r="B22" s="3714"/>
      <c r="C22" s="3714"/>
      <c r="D22" s="3714"/>
      <c r="E22" s="3714"/>
      <c r="F22" s="3714"/>
      <c r="G22" s="3714"/>
      <c r="H22" s="3714"/>
    </row>
    <row r="23" spans="1:8" ht="17.25" customHeight="1">
      <c r="A23" s="3714" t="s">
        <v>522</v>
      </c>
      <c r="B23" s="3714"/>
      <c r="C23" s="3714"/>
      <c r="D23" s="3714"/>
      <c r="E23" s="3714"/>
      <c r="F23" s="3714"/>
      <c r="G23" s="3714"/>
      <c r="H23" s="3714"/>
    </row>
    <row r="24" spans="1:8" ht="17.25" customHeight="1">
      <c r="A24" s="330" t="s">
        <v>521</v>
      </c>
      <c r="B24" s="330"/>
      <c r="C24" s="330"/>
      <c r="D24" s="330"/>
      <c r="E24" s="330"/>
      <c r="F24" s="330"/>
      <c r="G24" s="330"/>
      <c r="H24" s="330"/>
    </row>
    <row r="25" spans="1:8" ht="17.25" customHeight="1">
      <c r="A25" s="3714" t="s">
        <v>472</v>
      </c>
      <c r="B25" s="3714"/>
      <c r="C25" s="3714"/>
      <c r="D25" s="3714"/>
      <c r="E25" s="3714"/>
      <c r="F25" s="3714"/>
      <c r="G25" s="3714"/>
      <c r="H25" s="3714"/>
    </row>
    <row r="26" spans="1:8" ht="17.25" customHeight="1">
      <c r="A26" s="3714" t="s">
        <v>471</v>
      </c>
      <c r="B26" s="3714"/>
      <c r="C26" s="3714"/>
      <c r="D26" s="3714"/>
      <c r="E26" s="3714"/>
      <c r="F26" s="3714"/>
      <c r="G26" s="3714"/>
      <c r="H26" s="3714"/>
    </row>
    <row r="27" spans="1:8" ht="17.25" customHeight="1">
      <c r="A27" s="3714" t="s">
        <v>520</v>
      </c>
      <c r="B27" s="3714"/>
      <c r="C27" s="3714"/>
      <c r="D27" s="3714"/>
      <c r="E27" s="3714"/>
      <c r="F27" s="3714"/>
      <c r="G27" s="3714"/>
      <c r="H27" s="3714"/>
    </row>
    <row r="28" spans="1:8" ht="17.25" customHeight="1">
      <c r="A28" s="3727" t="s">
        <v>519</v>
      </c>
      <c r="B28" s="3727"/>
      <c r="C28" s="3727"/>
      <c r="D28" s="3727"/>
      <c r="E28" s="3727"/>
      <c r="F28" s="3727"/>
      <c r="G28" s="3727"/>
      <c r="H28" s="3727"/>
    </row>
    <row r="29" spans="1:8" ht="17.25" customHeight="1">
      <c r="A29" s="3727"/>
      <c r="B29" s="3727"/>
      <c r="C29" s="3727"/>
      <c r="D29" s="3727"/>
      <c r="E29" s="3727"/>
      <c r="F29" s="3727"/>
      <c r="G29" s="3727"/>
      <c r="H29" s="3727"/>
    </row>
    <row r="30" spans="1:8" ht="17.25" customHeight="1">
      <c r="A30" s="329"/>
      <c r="B30" s="329"/>
      <c r="C30" s="329"/>
      <c r="D30" s="329"/>
      <c r="E30" s="329"/>
      <c r="F30" s="329"/>
      <c r="G30" s="329"/>
      <c r="H30" s="329"/>
    </row>
    <row r="31" spans="1:8" ht="17.25" customHeight="1">
      <c r="A31" s="329"/>
      <c r="B31" s="329"/>
      <c r="C31" s="329"/>
      <c r="D31" s="329"/>
      <c r="E31" s="329"/>
      <c r="F31" s="329"/>
      <c r="G31" s="329"/>
      <c r="H31" s="329"/>
    </row>
    <row r="32" spans="1:8" ht="17.25" customHeight="1">
      <c r="A32" s="329"/>
      <c r="B32" s="329"/>
      <c r="C32" s="329"/>
      <c r="D32" s="329"/>
      <c r="E32" s="329"/>
      <c r="F32" s="329"/>
      <c r="G32" s="329"/>
      <c r="H32" s="329"/>
    </row>
    <row r="33" spans="1:8" ht="17.25" customHeight="1">
      <c r="A33" s="329"/>
      <c r="B33" s="329"/>
      <c r="C33" s="329"/>
      <c r="D33" s="329"/>
      <c r="E33" s="329"/>
      <c r="F33" s="329"/>
      <c r="G33" s="329"/>
      <c r="H33" s="329"/>
    </row>
    <row r="34" spans="1:8" ht="17.25" customHeight="1">
      <c r="A34" s="3714"/>
      <c r="B34" s="3714"/>
      <c r="C34" s="3714"/>
      <c r="D34" s="3714"/>
      <c r="E34" s="3714"/>
      <c r="F34" s="3714"/>
      <c r="G34" s="3714"/>
      <c r="H34" s="3714"/>
    </row>
    <row r="35" spans="1:8">
      <c r="A35" s="3714"/>
      <c r="B35" s="3714"/>
      <c r="C35" s="3714"/>
      <c r="D35" s="3714"/>
      <c r="E35" s="3714"/>
      <c r="F35" s="3714"/>
      <c r="G35" s="3714"/>
      <c r="H35" s="3714"/>
    </row>
    <row r="36" spans="1:8">
      <c r="A36" s="3714"/>
      <c r="B36" s="3714"/>
      <c r="C36" s="3714"/>
      <c r="D36" s="3714"/>
      <c r="E36" s="3714"/>
      <c r="F36" s="3714"/>
      <c r="G36" s="3714"/>
      <c r="H36" s="3714"/>
    </row>
    <row r="37" spans="1:8">
      <c r="A37" s="3714"/>
      <c r="B37" s="3714"/>
      <c r="C37" s="3714"/>
      <c r="D37" s="3714"/>
      <c r="E37" s="3714"/>
      <c r="F37" s="3714"/>
      <c r="G37" s="3714"/>
      <c r="H37" s="3714"/>
    </row>
  </sheetData>
  <mergeCells count="21">
    <mergeCell ref="A36:H36"/>
    <mergeCell ref="H14:H19"/>
    <mergeCell ref="A21:H21"/>
    <mergeCell ref="A22:H22"/>
    <mergeCell ref="A37:H37"/>
    <mergeCell ref="B14:G19"/>
    <mergeCell ref="A26:H26"/>
    <mergeCell ref="A27:H27"/>
    <mergeCell ref="A28:H28"/>
    <mergeCell ref="A25:H25"/>
    <mergeCell ref="A29:H29"/>
    <mergeCell ref="A34:H34"/>
    <mergeCell ref="A35:H35"/>
    <mergeCell ref="A14:A19"/>
    <mergeCell ref="A23:H23"/>
    <mergeCell ref="G2:H2"/>
    <mergeCell ref="A3:H3"/>
    <mergeCell ref="B5:H5"/>
    <mergeCell ref="B6:H6"/>
    <mergeCell ref="A8:A13"/>
    <mergeCell ref="B8:H13"/>
  </mergeCells>
  <phoneticPr fontId="8"/>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H25"/>
  <sheetViews>
    <sheetView view="pageBreakPreview" zoomScaleNormal="100" zoomScaleSheetLayoutView="100" workbookViewId="0">
      <selection activeCell="I14" sqref="I14"/>
    </sheetView>
  </sheetViews>
  <sheetFormatPr defaultRowHeight="13"/>
  <cols>
    <col min="1" max="1" width="2.26953125" style="55" customWidth="1"/>
    <col min="2" max="2" width="24.26953125" style="55" customWidth="1"/>
    <col min="3" max="3" width="4" style="55" customWidth="1"/>
    <col min="4" max="6" width="20.08984375" style="55" customWidth="1"/>
    <col min="7" max="7" width="3.08984375" style="55" customWidth="1"/>
    <col min="8" max="8" width="1.90625" style="55" customWidth="1"/>
    <col min="9" max="9" width="2.453125" style="55" customWidth="1"/>
    <col min="10" max="256" width="9" style="55"/>
    <col min="257" max="257" width="2.26953125" style="55" customWidth="1"/>
    <col min="258" max="258" width="24.26953125" style="55" customWidth="1"/>
    <col min="259" max="259" width="4" style="55" customWidth="1"/>
    <col min="260" max="262" width="20.08984375" style="55" customWidth="1"/>
    <col min="263" max="263" width="3.08984375" style="55" customWidth="1"/>
    <col min="264" max="264" width="4.36328125" style="55" customWidth="1"/>
    <col min="265" max="265" width="2.453125" style="55" customWidth="1"/>
    <col min="266" max="512" width="9" style="55"/>
    <col min="513" max="513" width="2.26953125" style="55" customWidth="1"/>
    <col min="514" max="514" width="24.26953125" style="55" customWidth="1"/>
    <col min="515" max="515" width="4" style="55" customWidth="1"/>
    <col min="516" max="518" width="20.08984375" style="55" customWidth="1"/>
    <col min="519" max="519" width="3.08984375" style="55" customWidth="1"/>
    <col min="520" max="520" width="4.36328125" style="55" customWidth="1"/>
    <col min="521" max="521" width="2.453125" style="55" customWidth="1"/>
    <col min="522" max="768" width="9" style="55"/>
    <col min="769" max="769" width="2.26953125" style="55" customWidth="1"/>
    <col min="770" max="770" width="24.26953125" style="55" customWidth="1"/>
    <col min="771" max="771" width="4" style="55" customWidth="1"/>
    <col min="772" max="774" width="20.08984375" style="55" customWidth="1"/>
    <col min="775" max="775" width="3.08984375" style="55" customWidth="1"/>
    <col min="776" max="776" width="4.36328125" style="55" customWidth="1"/>
    <col min="777" max="777" width="2.453125" style="55" customWidth="1"/>
    <col min="778" max="1024" width="9" style="55"/>
    <col min="1025" max="1025" width="2.26953125" style="55" customWidth="1"/>
    <col min="1026" max="1026" width="24.26953125" style="55" customWidth="1"/>
    <col min="1027" max="1027" width="4" style="55" customWidth="1"/>
    <col min="1028" max="1030" width="20.08984375" style="55" customWidth="1"/>
    <col min="1031" max="1031" width="3.08984375" style="55" customWidth="1"/>
    <col min="1032" max="1032" width="4.36328125" style="55" customWidth="1"/>
    <col min="1033" max="1033" width="2.453125" style="55" customWidth="1"/>
    <col min="1034" max="1280" width="9" style="55"/>
    <col min="1281" max="1281" width="2.26953125" style="55" customWidth="1"/>
    <col min="1282" max="1282" width="24.26953125" style="55" customWidth="1"/>
    <col min="1283" max="1283" width="4" style="55" customWidth="1"/>
    <col min="1284" max="1286" width="20.08984375" style="55" customWidth="1"/>
    <col min="1287" max="1287" width="3.08984375" style="55" customWidth="1"/>
    <col min="1288" max="1288" width="4.36328125" style="55" customWidth="1"/>
    <col min="1289" max="1289" width="2.453125" style="55" customWidth="1"/>
    <col min="1290" max="1536" width="9" style="55"/>
    <col min="1537" max="1537" width="2.26953125" style="55" customWidth="1"/>
    <col min="1538" max="1538" width="24.26953125" style="55" customWidth="1"/>
    <col min="1539" max="1539" width="4" style="55" customWidth="1"/>
    <col min="1540" max="1542" width="20.08984375" style="55" customWidth="1"/>
    <col min="1543" max="1543" width="3.08984375" style="55" customWidth="1"/>
    <col min="1544" max="1544" width="4.36328125" style="55" customWidth="1"/>
    <col min="1545" max="1545" width="2.453125" style="55" customWidth="1"/>
    <col min="1546" max="1792" width="9" style="55"/>
    <col min="1793" max="1793" width="2.26953125" style="55" customWidth="1"/>
    <col min="1794" max="1794" width="24.26953125" style="55" customWidth="1"/>
    <col min="1795" max="1795" width="4" style="55" customWidth="1"/>
    <col min="1796" max="1798" width="20.08984375" style="55" customWidth="1"/>
    <col min="1799" max="1799" width="3.08984375" style="55" customWidth="1"/>
    <col min="1800" max="1800" width="4.36328125" style="55" customWidth="1"/>
    <col min="1801" max="1801" width="2.453125" style="55" customWidth="1"/>
    <col min="1802" max="2048" width="9" style="55"/>
    <col min="2049" max="2049" width="2.26953125" style="55" customWidth="1"/>
    <col min="2050" max="2050" width="24.26953125" style="55" customWidth="1"/>
    <col min="2051" max="2051" width="4" style="55" customWidth="1"/>
    <col min="2052" max="2054" width="20.08984375" style="55" customWidth="1"/>
    <col min="2055" max="2055" width="3.08984375" style="55" customWidth="1"/>
    <col min="2056" max="2056" width="4.36328125" style="55" customWidth="1"/>
    <col min="2057" max="2057" width="2.453125" style="55" customWidth="1"/>
    <col min="2058" max="2304" width="9" style="55"/>
    <col min="2305" max="2305" width="2.26953125" style="55" customWidth="1"/>
    <col min="2306" max="2306" width="24.26953125" style="55" customWidth="1"/>
    <col min="2307" max="2307" width="4" style="55" customWidth="1"/>
    <col min="2308" max="2310" width="20.08984375" style="55" customWidth="1"/>
    <col min="2311" max="2311" width="3.08984375" style="55" customWidth="1"/>
    <col min="2312" max="2312" width="4.36328125" style="55" customWidth="1"/>
    <col min="2313" max="2313" width="2.453125" style="55" customWidth="1"/>
    <col min="2314" max="2560" width="9" style="55"/>
    <col min="2561" max="2561" width="2.26953125" style="55" customWidth="1"/>
    <col min="2562" max="2562" width="24.26953125" style="55" customWidth="1"/>
    <col min="2563" max="2563" width="4" style="55" customWidth="1"/>
    <col min="2564" max="2566" width="20.08984375" style="55" customWidth="1"/>
    <col min="2567" max="2567" width="3.08984375" style="55" customWidth="1"/>
    <col min="2568" max="2568" width="4.36328125" style="55" customWidth="1"/>
    <col min="2569" max="2569" width="2.453125" style="55" customWidth="1"/>
    <col min="2570" max="2816" width="9" style="55"/>
    <col min="2817" max="2817" width="2.26953125" style="55" customWidth="1"/>
    <col min="2818" max="2818" width="24.26953125" style="55" customWidth="1"/>
    <col min="2819" max="2819" width="4" style="55" customWidth="1"/>
    <col min="2820" max="2822" width="20.08984375" style="55" customWidth="1"/>
    <col min="2823" max="2823" width="3.08984375" style="55" customWidth="1"/>
    <col min="2824" max="2824" width="4.36328125" style="55" customWidth="1"/>
    <col min="2825" max="2825" width="2.453125" style="55" customWidth="1"/>
    <col min="2826" max="3072" width="9" style="55"/>
    <col min="3073" max="3073" width="2.26953125" style="55" customWidth="1"/>
    <col min="3074" max="3074" width="24.26953125" style="55" customWidth="1"/>
    <col min="3075" max="3075" width="4" style="55" customWidth="1"/>
    <col min="3076" max="3078" width="20.08984375" style="55" customWidth="1"/>
    <col min="3079" max="3079" width="3.08984375" style="55" customWidth="1"/>
    <col min="3080" max="3080" width="4.36328125" style="55" customWidth="1"/>
    <col min="3081" max="3081" width="2.453125" style="55" customWidth="1"/>
    <col min="3082" max="3328" width="9" style="55"/>
    <col min="3329" max="3329" width="2.26953125" style="55" customWidth="1"/>
    <col min="3330" max="3330" width="24.26953125" style="55" customWidth="1"/>
    <col min="3331" max="3331" width="4" style="55" customWidth="1"/>
    <col min="3332" max="3334" width="20.08984375" style="55" customWidth="1"/>
    <col min="3335" max="3335" width="3.08984375" style="55" customWidth="1"/>
    <col min="3336" max="3336" width="4.36328125" style="55" customWidth="1"/>
    <col min="3337" max="3337" width="2.453125" style="55" customWidth="1"/>
    <col min="3338" max="3584" width="9" style="55"/>
    <col min="3585" max="3585" width="2.26953125" style="55" customWidth="1"/>
    <col min="3586" max="3586" width="24.26953125" style="55" customWidth="1"/>
    <col min="3587" max="3587" width="4" style="55" customWidth="1"/>
    <col min="3588" max="3590" width="20.08984375" style="55" customWidth="1"/>
    <col min="3591" max="3591" width="3.08984375" style="55" customWidth="1"/>
    <col min="3592" max="3592" width="4.36328125" style="55" customWidth="1"/>
    <col min="3593" max="3593" width="2.453125" style="55" customWidth="1"/>
    <col min="3594" max="3840" width="9" style="55"/>
    <col min="3841" max="3841" width="2.26953125" style="55" customWidth="1"/>
    <col min="3842" max="3842" width="24.26953125" style="55" customWidth="1"/>
    <col min="3843" max="3843" width="4" style="55" customWidth="1"/>
    <col min="3844" max="3846" width="20.08984375" style="55" customWidth="1"/>
    <col min="3847" max="3847" width="3.08984375" style="55" customWidth="1"/>
    <col min="3848" max="3848" width="4.36328125" style="55" customWidth="1"/>
    <col min="3849" max="3849" width="2.453125" style="55" customWidth="1"/>
    <col min="3850" max="4096" width="9" style="55"/>
    <col min="4097" max="4097" width="2.26953125" style="55" customWidth="1"/>
    <col min="4098" max="4098" width="24.26953125" style="55" customWidth="1"/>
    <col min="4099" max="4099" width="4" style="55" customWidth="1"/>
    <col min="4100" max="4102" width="20.08984375" style="55" customWidth="1"/>
    <col min="4103" max="4103" width="3.08984375" style="55" customWidth="1"/>
    <col min="4104" max="4104" width="4.36328125" style="55" customWidth="1"/>
    <col min="4105" max="4105" width="2.453125" style="55" customWidth="1"/>
    <col min="4106" max="4352" width="9" style="55"/>
    <col min="4353" max="4353" width="2.26953125" style="55" customWidth="1"/>
    <col min="4354" max="4354" width="24.26953125" style="55" customWidth="1"/>
    <col min="4355" max="4355" width="4" style="55" customWidth="1"/>
    <col min="4356" max="4358" width="20.08984375" style="55" customWidth="1"/>
    <col min="4359" max="4359" width="3.08984375" style="55" customWidth="1"/>
    <col min="4360" max="4360" width="4.36328125" style="55" customWidth="1"/>
    <col min="4361" max="4361" width="2.453125" style="55" customWidth="1"/>
    <col min="4362" max="4608" width="9" style="55"/>
    <col min="4609" max="4609" width="2.26953125" style="55" customWidth="1"/>
    <col min="4610" max="4610" width="24.26953125" style="55" customWidth="1"/>
    <col min="4611" max="4611" width="4" style="55" customWidth="1"/>
    <col min="4612" max="4614" width="20.08984375" style="55" customWidth="1"/>
    <col min="4615" max="4615" width="3.08984375" style="55" customWidth="1"/>
    <col min="4616" max="4616" width="4.36328125" style="55" customWidth="1"/>
    <col min="4617" max="4617" width="2.453125" style="55" customWidth="1"/>
    <col min="4618" max="4864" width="9" style="55"/>
    <col min="4865" max="4865" width="2.26953125" style="55" customWidth="1"/>
    <col min="4866" max="4866" width="24.26953125" style="55" customWidth="1"/>
    <col min="4867" max="4867" width="4" style="55" customWidth="1"/>
    <col min="4868" max="4870" width="20.08984375" style="55" customWidth="1"/>
    <col min="4871" max="4871" width="3.08984375" style="55" customWidth="1"/>
    <col min="4872" max="4872" width="4.36328125" style="55" customWidth="1"/>
    <col min="4873" max="4873" width="2.453125" style="55" customWidth="1"/>
    <col min="4874" max="5120" width="9" style="55"/>
    <col min="5121" max="5121" width="2.26953125" style="55" customWidth="1"/>
    <col min="5122" max="5122" width="24.26953125" style="55" customWidth="1"/>
    <col min="5123" max="5123" width="4" style="55" customWidth="1"/>
    <col min="5124" max="5126" width="20.08984375" style="55" customWidth="1"/>
    <col min="5127" max="5127" width="3.08984375" style="55" customWidth="1"/>
    <col min="5128" max="5128" width="4.36328125" style="55" customWidth="1"/>
    <col min="5129" max="5129" width="2.453125" style="55" customWidth="1"/>
    <col min="5130" max="5376" width="9" style="55"/>
    <col min="5377" max="5377" width="2.26953125" style="55" customWidth="1"/>
    <col min="5378" max="5378" width="24.26953125" style="55" customWidth="1"/>
    <col min="5379" max="5379" width="4" style="55" customWidth="1"/>
    <col min="5380" max="5382" width="20.08984375" style="55" customWidth="1"/>
    <col min="5383" max="5383" width="3.08984375" style="55" customWidth="1"/>
    <col min="5384" max="5384" width="4.36328125" style="55" customWidth="1"/>
    <col min="5385" max="5385" width="2.453125" style="55" customWidth="1"/>
    <col min="5386" max="5632" width="9" style="55"/>
    <col min="5633" max="5633" width="2.26953125" style="55" customWidth="1"/>
    <col min="5634" max="5634" width="24.26953125" style="55" customWidth="1"/>
    <col min="5635" max="5635" width="4" style="55" customWidth="1"/>
    <col min="5636" max="5638" width="20.08984375" style="55" customWidth="1"/>
    <col min="5639" max="5639" width="3.08984375" style="55" customWidth="1"/>
    <col min="5640" max="5640" width="4.36328125" style="55" customWidth="1"/>
    <col min="5641" max="5641" width="2.453125" style="55" customWidth="1"/>
    <col min="5642" max="5888" width="9" style="55"/>
    <col min="5889" max="5889" width="2.26953125" style="55" customWidth="1"/>
    <col min="5890" max="5890" width="24.26953125" style="55" customWidth="1"/>
    <col min="5891" max="5891" width="4" style="55" customWidth="1"/>
    <col min="5892" max="5894" width="20.08984375" style="55" customWidth="1"/>
    <col min="5895" max="5895" width="3.08984375" style="55" customWidth="1"/>
    <col min="5896" max="5896" width="4.36328125" style="55" customWidth="1"/>
    <col min="5897" max="5897" width="2.453125" style="55" customWidth="1"/>
    <col min="5898" max="6144" width="9" style="55"/>
    <col min="6145" max="6145" width="2.26953125" style="55" customWidth="1"/>
    <col min="6146" max="6146" width="24.26953125" style="55" customWidth="1"/>
    <col min="6147" max="6147" width="4" style="55" customWidth="1"/>
    <col min="6148" max="6150" width="20.08984375" style="55" customWidth="1"/>
    <col min="6151" max="6151" width="3.08984375" style="55" customWidth="1"/>
    <col min="6152" max="6152" width="4.36328125" style="55" customWidth="1"/>
    <col min="6153" max="6153" width="2.453125" style="55" customWidth="1"/>
    <col min="6154" max="6400" width="9" style="55"/>
    <col min="6401" max="6401" width="2.26953125" style="55" customWidth="1"/>
    <col min="6402" max="6402" width="24.26953125" style="55" customWidth="1"/>
    <col min="6403" max="6403" width="4" style="55" customWidth="1"/>
    <col min="6404" max="6406" width="20.08984375" style="55" customWidth="1"/>
    <col min="6407" max="6407" width="3.08984375" style="55" customWidth="1"/>
    <col min="6408" max="6408" width="4.36328125" style="55" customWidth="1"/>
    <col min="6409" max="6409" width="2.453125" style="55" customWidth="1"/>
    <col min="6410" max="6656" width="9" style="55"/>
    <col min="6657" max="6657" width="2.26953125" style="55" customWidth="1"/>
    <col min="6658" max="6658" width="24.26953125" style="55" customWidth="1"/>
    <col min="6659" max="6659" width="4" style="55" customWidth="1"/>
    <col min="6660" max="6662" width="20.08984375" style="55" customWidth="1"/>
    <col min="6663" max="6663" width="3.08984375" style="55" customWidth="1"/>
    <col min="6664" max="6664" width="4.36328125" style="55" customWidth="1"/>
    <col min="6665" max="6665" width="2.453125" style="55" customWidth="1"/>
    <col min="6666" max="6912" width="9" style="55"/>
    <col min="6913" max="6913" width="2.26953125" style="55" customWidth="1"/>
    <col min="6914" max="6914" width="24.26953125" style="55" customWidth="1"/>
    <col min="6915" max="6915" width="4" style="55" customWidth="1"/>
    <col min="6916" max="6918" width="20.08984375" style="55" customWidth="1"/>
    <col min="6919" max="6919" width="3.08984375" style="55" customWidth="1"/>
    <col min="6920" max="6920" width="4.36328125" style="55" customWidth="1"/>
    <col min="6921" max="6921" width="2.453125" style="55" customWidth="1"/>
    <col min="6922" max="7168" width="9" style="55"/>
    <col min="7169" max="7169" width="2.26953125" style="55" customWidth="1"/>
    <col min="7170" max="7170" width="24.26953125" style="55" customWidth="1"/>
    <col min="7171" max="7171" width="4" style="55" customWidth="1"/>
    <col min="7172" max="7174" width="20.08984375" style="55" customWidth="1"/>
    <col min="7175" max="7175" width="3.08984375" style="55" customWidth="1"/>
    <col min="7176" max="7176" width="4.36328125" style="55" customWidth="1"/>
    <col min="7177" max="7177" width="2.453125" style="55" customWidth="1"/>
    <col min="7178" max="7424" width="9" style="55"/>
    <col min="7425" max="7425" width="2.26953125" style="55" customWidth="1"/>
    <col min="7426" max="7426" width="24.26953125" style="55" customWidth="1"/>
    <col min="7427" max="7427" width="4" style="55" customWidth="1"/>
    <col min="7428" max="7430" width="20.08984375" style="55" customWidth="1"/>
    <col min="7431" max="7431" width="3.08984375" style="55" customWidth="1"/>
    <col min="7432" max="7432" width="4.36328125" style="55" customWidth="1"/>
    <col min="7433" max="7433" width="2.453125" style="55" customWidth="1"/>
    <col min="7434" max="7680" width="9" style="55"/>
    <col min="7681" max="7681" width="2.26953125" style="55" customWidth="1"/>
    <col min="7682" max="7682" width="24.26953125" style="55" customWidth="1"/>
    <col min="7683" max="7683" width="4" style="55" customWidth="1"/>
    <col min="7684" max="7686" width="20.08984375" style="55" customWidth="1"/>
    <col min="7687" max="7687" width="3.08984375" style="55" customWidth="1"/>
    <col min="7688" max="7688" width="4.36328125" style="55" customWidth="1"/>
    <col min="7689" max="7689" width="2.453125" style="55" customWidth="1"/>
    <col min="7690" max="7936" width="9" style="55"/>
    <col min="7937" max="7937" width="2.26953125" style="55" customWidth="1"/>
    <col min="7938" max="7938" width="24.26953125" style="55" customWidth="1"/>
    <col min="7939" max="7939" width="4" style="55" customWidth="1"/>
    <col min="7940" max="7942" width="20.08984375" style="55" customWidth="1"/>
    <col min="7943" max="7943" width="3.08984375" style="55" customWidth="1"/>
    <col min="7944" max="7944" width="4.36328125" style="55" customWidth="1"/>
    <col min="7945" max="7945" width="2.453125" style="55" customWidth="1"/>
    <col min="7946" max="8192" width="9" style="55"/>
    <col min="8193" max="8193" width="2.26953125" style="55" customWidth="1"/>
    <col min="8194" max="8194" width="24.26953125" style="55" customWidth="1"/>
    <col min="8195" max="8195" width="4" style="55" customWidth="1"/>
    <col min="8196" max="8198" width="20.08984375" style="55" customWidth="1"/>
    <col min="8199" max="8199" width="3.08984375" style="55" customWidth="1"/>
    <col min="8200" max="8200" width="4.36328125" style="55" customWidth="1"/>
    <col min="8201" max="8201" width="2.453125" style="55" customWidth="1"/>
    <col min="8202" max="8448" width="9" style="55"/>
    <col min="8449" max="8449" width="2.26953125" style="55" customWidth="1"/>
    <col min="8450" max="8450" width="24.26953125" style="55" customWidth="1"/>
    <col min="8451" max="8451" width="4" style="55" customWidth="1"/>
    <col min="8452" max="8454" width="20.08984375" style="55" customWidth="1"/>
    <col min="8455" max="8455" width="3.08984375" style="55" customWidth="1"/>
    <col min="8456" max="8456" width="4.36328125" style="55" customWidth="1"/>
    <col min="8457" max="8457" width="2.453125" style="55" customWidth="1"/>
    <col min="8458" max="8704" width="9" style="55"/>
    <col min="8705" max="8705" width="2.26953125" style="55" customWidth="1"/>
    <col min="8706" max="8706" width="24.26953125" style="55" customWidth="1"/>
    <col min="8707" max="8707" width="4" style="55" customWidth="1"/>
    <col min="8708" max="8710" width="20.08984375" style="55" customWidth="1"/>
    <col min="8711" max="8711" width="3.08984375" style="55" customWidth="1"/>
    <col min="8712" max="8712" width="4.36328125" style="55" customWidth="1"/>
    <col min="8713" max="8713" width="2.453125" style="55" customWidth="1"/>
    <col min="8714" max="8960" width="9" style="55"/>
    <col min="8961" max="8961" width="2.26953125" style="55" customWidth="1"/>
    <col min="8962" max="8962" width="24.26953125" style="55" customWidth="1"/>
    <col min="8963" max="8963" width="4" style="55" customWidth="1"/>
    <col min="8964" max="8966" width="20.08984375" style="55" customWidth="1"/>
    <col min="8967" max="8967" width="3.08984375" style="55" customWidth="1"/>
    <col min="8968" max="8968" width="4.36328125" style="55" customWidth="1"/>
    <col min="8969" max="8969" width="2.453125" style="55" customWidth="1"/>
    <col min="8970" max="9216" width="9" style="55"/>
    <col min="9217" max="9217" width="2.26953125" style="55" customWidth="1"/>
    <col min="9218" max="9218" width="24.26953125" style="55" customWidth="1"/>
    <col min="9219" max="9219" width="4" style="55" customWidth="1"/>
    <col min="9220" max="9222" width="20.08984375" style="55" customWidth="1"/>
    <col min="9223" max="9223" width="3.08984375" style="55" customWidth="1"/>
    <col min="9224" max="9224" width="4.36328125" style="55" customWidth="1"/>
    <col min="9225" max="9225" width="2.453125" style="55" customWidth="1"/>
    <col min="9226" max="9472" width="9" style="55"/>
    <col min="9473" max="9473" width="2.26953125" style="55" customWidth="1"/>
    <col min="9474" max="9474" width="24.26953125" style="55" customWidth="1"/>
    <col min="9475" max="9475" width="4" style="55" customWidth="1"/>
    <col min="9476" max="9478" width="20.08984375" style="55" customWidth="1"/>
    <col min="9479" max="9479" width="3.08984375" style="55" customWidth="1"/>
    <col min="9480" max="9480" width="4.36328125" style="55" customWidth="1"/>
    <col min="9481" max="9481" width="2.453125" style="55" customWidth="1"/>
    <col min="9482" max="9728" width="9" style="55"/>
    <col min="9729" max="9729" width="2.26953125" style="55" customWidth="1"/>
    <col min="9730" max="9730" width="24.26953125" style="55" customWidth="1"/>
    <col min="9731" max="9731" width="4" style="55" customWidth="1"/>
    <col min="9732" max="9734" width="20.08984375" style="55" customWidth="1"/>
    <col min="9735" max="9735" width="3.08984375" style="55" customWidth="1"/>
    <col min="9736" max="9736" width="4.36328125" style="55" customWidth="1"/>
    <col min="9737" max="9737" width="2.453125" style="55" customWidth="1"/>
    <col min="9738" max="9984" width="9" style="55"/>
    <col min="9985" max="9985" width="2.26953125" style="55" customWidth="1"/>
    <col min="9986" max="9986" width="24.26953125" style="55" customWidth="1"/>
    <col min="9987" max="9987" width="4" style="55" customWidth="1"/>
    <col min="9988" max="9990" width="20.08984375" style="55" customWidth="1"/>
    <col min="9991" max="9991" width="3.08984375" style="55" customWidth="1"/>
    <col min="9992" max="9992" width="4.36328125" style="55" customWidth="1"/>
    <col min="9993" max="9993" width="2.453125" style="55" customWidth="1"/>
    <col min="9994" max="10240" width="9" style="55"/>
    <col min="10241" max="10241" width="2.26953125" style="55" customWidth="1"/>
    <col min="10242" max="10242" width="24.26953125" style="55" customWidth="1"/>
    <col min="10243" max="10243" width="4" style="55" customWidth="1"/>
    <col min="10244" max="10246" width="20.08984375" style="55" customWidth="1"/>
    <col min="10247" max="10247" width="3.08984375" style="55" customWidth="1"/>
    <col min="10248" max="10248" width="4.36328125" style="55" customWidth="1"/>
    <col min="10249" max="10249" width="2.453125" style="55" customWidth="1"/>
    <col min="10250" max="10496" width="9" style="55"/>
    <col min="10497" max="10497" width="2.26953125" style="55" customWidth="1"/>
    <col min="10498" max="10498" width="24.26953125" style="55" customWidth="1"/>
    <col min="10499" max="10499" width="4" style="55" customWidth="1"/>
    <col min="10500" max="10502" width="20.08984375" style="55" customWidth="1"/>
    <col min="10503" max="10503" width="3.08984375" style="55" customWidth="1"/>
    <col min="10504" max="10504" width="4.36328125" style="55" customWidth="1"/>
    <col min="10505" max="10505" width="2.453125" style="55" customWidth="1"/>
    <col min="10506" max="10752" width="9" style="55"/>
    <col min="10753" max="10753" width="2.26953125" style="55" customWidth="1"/>
    <col min="10754" max="10754" width="24.26953125" style="55" customWidth="1"/>
    <col min="10755" max="10755" width="4" style="55" customWidth="1"/>
    <col min="10756" max="10758" width="20.08984375" style="55" customWidth="1"/>
    <col min="10759" max="10759" width="3.08984375" style="55" customWidth="1"/>
    <col min="10760" max="10760" width="4.36328125" style="55" customWidth="1"/>
    <col min="10761" max="10761" width="2.453125" style="55" customWidth="1"/>
    <col min="10762" max="11008" width="9" style="55"/>
    <col min="11009" max="11009" width="2.26953125" style="55" customWidth="1"/>
    <col min="11010" max="11010" width="24.26953125" style="55" customWidth="1"/>
    <col min="11011" max="11011" width="4" style="55" customWidth="1"/>
    <col min="11012" max="11014" width="20.08984375" style="55" customWidth="1"/>
    <col min="11015" max="11015" width="3.08984375" style="55" customWidth="1"/>
    <col min="11016" max="11016" width="4.36328125" style="55" customWidth="1"/>
    <col min="11017" max="11017" width="2.453125" style="55" customWidth="1"/>
    <col min="11018" max="11264" width="9" style="55"/>
    <col min="11265" max="11265" width="2.26953125" style="55" customWidth="1"/>
    <col min="11266" max="11266" width="24.26953125" style="55" customWidth="1"/>
    <col min="11267" max="11267" width="4" style="55" customWidth="1"/>
    <col min="11268" max="11270" width="20.08984375" style="55" customWidth="1"/>
    <col min="11271" max="11271" width="3.08984375" style="55" customWidth="1"/>
    <col min="11272" max="11272" width="4.36328125" style="55" customWidth="1"/>
    <col min="11273" max="11273" width="2.453125" style="55" customWidth="1"/>
    <col min="11274" max="11520" width="9" style="55"/>
    <col min="11521" max="11521" width="2.26953125" style="55" customWidth="1"/>
    <col min="11522" max="11522" width="24.26953125" style="55" customWidth="1"/>
    <col min="11523" max="11523" width="4" style="55" customWidth="1"/>
    <col min="11524" max="11526" width="20.08984375" style="55" customWidth="1"/>
    <col min="11527" max="11527" width="3.08984375" style="55" customWidth="1"/>
    <col min="11528" max="11528" width="4.36328125" style="55" customWidth="1"/>
    <col min="11529" max="11529" width="2.453125" style="55" customWidth="1"/>
    <col min="11530" max="11776" width="9" style="55"/>
    <col min="11777" max="11777" width="2.26953125" style="55" customWidth="1"/>
    <col min="11778" max="11778" width="24.26953125" style="55" customWidth="1"/>
    <col min="11779" max="11779" width="4" style="55" customWidth="1"/>
    <col min="11780" max="11782" width="20.08984375" style="55" customWidth="1"/>
    <col min="11783" max="11783" width="3.08984375" style="55" customWidth="1"/>
    <col min="11784" max="11784" width="4.36328125" style="55" customWidth="1"/>
    <col min="11785" max="11785" width="2.453125" style="55" customWidth="1"/>
    <col min="11786" max="12032" width="9" style="55"/>
    <col min="12033" max="12033" width="2.26953125" style="55" customWidth="1"/>
    <col min="12034" max="12034" width="24.26953125" style="55" customWidth="1"/>
    <col min="12035" max="12035" width="4" style="55" customWidth="1"/>
    <col min="12036" max="12038" width="20.08984375" style="55" customWidth="1"/>
    <col min="12039" max="12039" width="3.08984375" style="55" customWidth="1"/>
    <col min="12040" max="12040" width="4.36328125" style="55" customWidth="1"/>
    <col min="12041" max="12041" width="2.453125" style="55" customWidth="1"/>
    <col min="12042" max="12288" width="9" style="55"/>
    <col min="12289" max="12289" width="2.26953125" style="55" customWidth="1"/>
    <col min="12290" max="12290" width="24.26953125" style="55" customWidth="1"/>
    <col min="12291" max="12291" width="4" style="55" customWidth="1"/>
    <col min="12292" max="12294" width="20.08984375" style="55" customWidth="1"/>
    <col min="12295" max="12295" width="3.08984375" style="55" customWidth="1"/>
    <col min="12296" max="12296" width="4.36328125" style="55" customWidth="1"/>
    <col min="12297" max="12297" width="2.453125" style="55" customWidth="1"/>
    <col min="12298" max="12544" width="9" style="55"/>
    <col min="12545" max="12545" width="2.26953125" style="55" customWidth="1"/>
    <col min="12546" max="12546" width="24.26953125" style="55" customWidth="1"/>
    <col min="12547" max="12547" width="4" style="55" customWidth="1"/>
    <col min="12548" max="12550" width="20.08984375" style="55" customWidth="1"/>
    <col min="12551" max="12551" width="3.08984375" style="55" customWidth="1"/>
    <col min="12552" max="12552" width="4.36328125" style="55" customWidth="1"/>
    <col min="12553" max="12553" width="2.453125" style="55" customWidth="1"/>
    <col min="12554" max="12800" width="9" style="55"/>
    <col min="12801" max="12801" width="2.26953125" style="55" customWidth="1"/>
    <col min="12802" max="12802" width="24.26953125" style="55" customWidth="1"/>
    <col min="12803" max="12803" width="4" style="55" customWidth="1"/>
    <col min="12804" max="12806" width="20.08984375" style="55" customWidth="1"/>
    <col min="12807" max="12807" width="3.08984375" style="55" customWidth="1"/>
    <col min="12808" max="12808" width="4.36328125" style="55" customWidth="1"/>
    <col min="12809" max="12809" width="2.453125" style="55" customWidth="1"/>
    <col min="12810" max="13056" width="9" style="55"/>
    <col min="13057" max="13057" width="2.26953125" style="55" customWidth="1"/>
    <col min="13058" max="13058" width="24.26953125" style="55" customWidth="1"/>
    <col min="13059" max="13059" width="4" style="55" customWidth="1"/>
    <col min="13060" max="13062" width="20.08984375" style="55" customWidth="1"/>
    <col min="13063" max="13063" width="3.08984375" style="55" customWidth="1"/>
    <col min="13064" max="13064" width="4.36328125" style="55" customWidth="1"/>
    <col min="13065" max="13065" width="2.453125" style="55" customWidth="1"/>
    <col min="13066" max="13312" width="9" style="55"/>
    <col min="13313" max="13313" width="2.26953125" style="55" customWidth="1"/>
    <col min="13314" max="13314" width="24.26953125" style="55" customWidth="1"/>
    <col min="13315" max="13315" width="4" style="55" customWidth="1"/>
    <col min="13316" max="13318" width="20.08984375" style="55" customWidth="1"/>
    <col min="13319" max="13319" width="3.08984375" style="55" customWidth="1"/>
    <col min="13320" max="13320" width="4.36328125" style="55" customWidth="1"/>
    <col min="13321" max="13321" width="2.453125" style="55" customWidth="1"/>
    <col min="13322" max="13568" width="9" style="55"/>
    <col min="13569" max="13569" width="2.26953125" style="55" customWidth="1"/>
    <col min="13570" max="13570" width="24.26953125" style="55" customWidth="1"/>
    <col min="13571" max="13571" width="4" style="55" customWidth="1"/>
    <col min="13572" max="13574" width="20.08984375" style="55" customWidth="1"/>
    <col min="13575" max="13575" width="3.08984375" style="55" customWidth="1"/>
    <col min="13576" max="13576" width="4.36328125" style="55" customWidth="1"/>
    <col min="13577" max="13577" width="2.453125" style="55" customWidth="1"/>
    <col min="13578" max="13824" width="9" style="55"/>
    <col min="13825" max="13825" width="2.26953125" style="55" customWidth="1"/>
    <col min="13826" max="13826" width="24.26953125" style="55" customWidth="1"/>
    <col min="13827" max="13827" width="4" style="55" customWidth="1"/>
    <col min="13828" max="13830" width="20.08984375" style="55" customWidth="1"/>
    <col min="13831" max="13831" width="3.08984375" style="55" customWidth="1"/>
    <col min="13832" max="13832" width="4.36328125" style="55" customWidth="1"/>
    <col min="13833" max="13833" width="2.453125" style="55" customWidth="1"/>
    <col min="13834" max="14080" width="9" style="55"/>
    <col min="14081" max="14081" width="2.26953125" style="55" customWidth="1"/>
    <col min="14082" max="14082" width="24.26953125" style="55" customWidth="1"/>
    <col min="14083" max="14083" width="4" style="55" customWidth="1"/>
    <col min="14084" max="14086" width="20.08984375" style="55" customWidth="1"/>
    <col min="14087" max="14087" width="3.08984375" style="55" customWidth="1"/>
    <col min="14088" max="14088" width="4.36328125" style="55" customWidth="1"/>
    <col min="14089" max="14089" width="2.453125" style="55" customWidth="1"/>
    <col min="14090" max="14336" width="9" style="55"/>
    <col min="14337" max="14337" width="2.26953125" style="55" customWidth="1"/>
    <col min="14338" max="14338" width="24.26953125" style="55" customWidth="1"/>
    <col min="14339" max="14339" width="4" style="55" customWidth="1"/>
    <col min="14340" max="14342" width="20.08984375" style="55" customWidth="1"/>
    <col min="14343" max="14343" width="3.08984375" style="55" customWidth="1"/>
    <col min="14344" max="14344" width="4.36328125" style="55" customWidth="1"/>
    <col min="14345" max="14345" width="2.453125" style="55" customWidth="1"/>
    <col min="14346" max="14592" width="9" style="55"/>
    <col min="14593" max="14593" width="2.26953125" style="55" customWidth="1"/>
    <col min="14594" max="14594" width="24.26953125" style="55" customWidth="1"/>
    <col min="14595" max="14595" width="4" style="55" customWidth="1"/>
    <col min="14596" max="14598" width="20.08984375" style="55" customWidth="1"/>
    <col min="14599" max="14599" width="3.08984375" style="55" customWidth="1"/>
    <col min="14600" max="14600" width="4.36328125" style="55" customWidth="1"/>
    <col min="14601" max="14601" width="2.453125" style="55" customWidth="1"/>
    <col min="14602" max="14848" width="9" style="55"/>
    <col min="14849" max="14849" width="2.26953125" style="55" customWidth="1"/>
    <col min="14850" max="14850" width="24.26953125" style="55" customWidth="1"/>
    <col min="14851" max="14851" width="4" style="55" customWidth="1"/>
    <col min="14852" max="14854" width="20.08984375" style="55" customWidth="1"/>
    <col min="14855" max="14855" width="3.08984375" style="55" customWidth="1"/>
    <col min="14856" max="14856" width="4.36328125" style="55" customWidth="1"/>
    <col min="14857" max="14857" width="2.453125" style="55" customWidth="1"/>
    <col min="14858" max="15104" width="9" style="55"/>
    <col min="15105" max="15105" width="2.26953125" style="55" customWidth="1"/>
    <col min="15106" max="15106" width="24.26953125" style="55" customWidth="1"/>
    <col min="15107" max="15107" width="4" style="55" customWidth="1"/>
    <col min="15108" max="15110" width="20.08984375" style="55" customWidth="1"/>
    <col min="15111" max="15111" width="3.08984375" style="55" customWidth="1"/>
    <col min="15112" max="15112" width="4.36328125" style="55" customWidth="1"/>
    <col min="15113" max="15113" width="2.453125" style="55" customWidth="1"/>
    <col min="15114" max="15360" width="9" style="55"/>
    <col min="15361" max="15361" width="2.26953125" style="55" customWidth="1"/>
    <col min="15362" max="15362" width="24.26953125" style="55" customWidth="1"/>
    <col min="15363" max="15363" width="4" style="55" customWidth="1"/>
    <col min="15364" max="15366" width="20.08984375" style="55" customWidth="1"/>
    <col min="15367" max="15367" width="3.08984375" style="55" customWidth="1"/>
    <col min="15368" max="15368" width="4.36328125" style="55" customWidth="1"/>
    <col min="15369" max="15369" width="2.453125" style="55" customWidth="1"/>
    <col min="15370" max="15616" width="9" style="55"/>
    <col min="15617" max="15617" width="2.26953125" style="55" customWidth="1"/>
    <col min="15618" max="15618" width="24.26953125" style="55" customWidth="1"/>
    <col min="15619" max="15619" width="4" style="55" customWidth="1"/>
    <col min="15620" max="15622" width="20.08984375" style="55" customWidth="1"/>
    <col min="15623" max="15623" width="3.08984375" style="55" customWidth="1"/>
    <col min="15624" max="15624" width="4.36328125" style="55" customWidth="1"/>
    <col min="15625" max="15625" width="2.453125" style="55" customWidth="1"/>
    <col min="15626" max="15872" width="9" style="55"/>
    <col min="15873" max="15873" width="2.26953125" style="55" customWidth="1"/>
    <col min="15874" max="15874" width="24.26953125" style="55" customWidth="1"/>
    <col min="15875" max="15875" width="4" style="55" customWidth="1"/>
    <col min="15876" max="15878" width="20.08984375" style="55" customWidth="1"/>
    <col min="15879" max="15879" width="3.08984375" style="55" customWidth="1"/>
    <col min="15880" max="15880" width="4.36328125" style="55" customWidth="1"/>
    <col min="15881" max="15881" width="2.453125" style="55" customWidth="1"/>
    <col min="15882" max="16128" width="9" style="55"/>
    <col min="16129" max="16129" width="2.26953125" style="55" customWidth="1"/>
    <col min="16130" max="16130" width="24.26953125" style="55" customWidth="1"/>
    <col min="16131" max="16131" width="4" style="55" customWidth="1"/>
    <col min="16132" max="16134" width="20.08984375" style="55" customWidth="1"/>
    <col min="16135" max="16135" width="3.08984375" style="55" customWidth="1"/>
    <col min="16136" max="16136" width="4.36328125" style="55" customWidth="1"/>
    <col min="16137" max="16137" width="2.453125" style="55" customWidth="1"/>
    <col min="16138" max="16384" width="9" style="55"/>
  </cols>
  <sheetData>
    <row r="1" spans="1:8" ht="20.149999999999999" customHeight="1">
      <c r="A1" s="663"/>
      <c r="B1" s="643" t="s">
        <v>263</v>
      </c>
      <c r="C1" s="644"/>
      <c r="D1" s="644"/>
      <c r="E1" s="644"/>
      <c r="F1" s="644"/>
      <c r="G1" s="644"/>
      <c r="H1" s="644"/>
    </row>
    <row r="2" spans="1:8" ht="20.149999999999999" customHeight="1">
      <c r="A2" s="663"/>
      <c r="B2" s="644"/>
      <c r="C2" s="644"/>
      <c r="D2" s="644"/>
      <c r="E2" s="644"/>
      <c r="F2" s="2161" t="s">
        <v>709</v>
      </c>
      <c r="G2" s="2161"/>
      <c r="H2" s="644"/>
    </row>
    <row r="3" spans="1:8" ht="20.149999999999999" customHeight="1">
      <c r="A3" s="663"/>
      <c r="B3" s="644"/>
      <c r="C3" s="644"/>
      <c r="D3" s="644"/>
      <c r="E3" s="644"/>
      <c r="F3" s="662"/>
      <c r="G3" s="662"/>
      <c r="H3" s="644"/>
    </row>
    <row r="4" spans="1:8" ht="20.149999999999999" customHeight="1">
      <c r="A4" s="2169" t="s">
        <v>1144</v>
      </c>
      <c r="B4" s="2169"/>
      <c r="C4" s="2169"/>
      <c r="D4" s="2169"/>
      <c r="E4" s="2169"/>
      <c r="F4" s="2169"/>
      <c r="G4" s="2169"/>
      <c r="H4" s="2169"/>
    </row>
    <row r="5" spans="1:8" ht="20.149999999999999" customHeight="1">
      <c r="A5" s="661"/>
      <c r="B5" s="661"/>
      <c r="C5" s="661"/>
      <c r="D5" s="661"/>
      <c r="E5" s="661"/>
      <c r="F5" s="661"/>
      <c r="G5" s="661"/>
      <c r="H5" s="644"/>
    </row>
    <row r="6" spans="1:8" ht="40" customHeight="1">
      <c r="A6" s="661"/>
      <c r="B6" s="659" t="s">
        <v>1143</v>
      </c>
      <c r="C6" s="2173"/>
      <c r="D6" s="2174"/>
      <c r="E6" s="2174"/>
      <c r="F6" s="2174"/>
      <c r="G6" s="2175"/>
      <c r="H6" s="644"/>
    </row>
    <row r="7" spans="1:8" ht="40" customHeight="1">
      <c r="A7" s="644"/>
      <c r="B7" s="660" t="s">
        <v>81</v>
      </c>
      <c r="C7" s="2162" t="s">
        <v>1142</v>
      </c>
      <c r="D7" s="2162"/>
      <c r="E7" s="2162"/>
      <c r="F7" s="2162"/>
      <c r="G7" s="2163"/>
      <c r="H7" s="644"/>
    </row>
    <row r="8" spans="1:8" ht="40" customHeight="1">
      <c r="A8" s="644"/>
      <c r="B8" s="647" t="s">
        <v>1141</v>
      </c>
      <c r="C8" s="2170"/>
      <c r="D8" s="2171"/>
      <c r="E8" s="2171"/>
      <c r="F8" s="2171"/>
      <c r="G8" s="2172"/>
      <c r="H8" s="644"/>
    </row>
    <row r="9" spans="1:8" ht="40" customHeight="1">
      <c r="A9" s="644"/>
      <c r="B9" s="659" t="s">
        <v>1140</v>
      </c>
      <c r="C9" s="2170" t="s">
        <v>1139</v>
      </c>
      <c r="D9" s="2171"/>
      <c r="E9" s="2171"/>
      <c r="F9" s="2171"/>
      <c r="G9" s="2172"/>
      <c r="H9" s="644"/>
    </row>
    <row r="10" spans="1:8" ht="18.75" customHeight="1">
      <c r="A10" s="644"/>
      <c r="B10" s="2164" t="s">
        <v>1138</v>
      </c>
      <c r="C10" s="658"/>
      <c r="D10" s="644"/>
      <c r="E10" s="644"/>
      <c r="F10" s="644"/>
      <c r="G10" s="650"/>
      <c r="H10" s="644"/>
    </row>
    <row r="11" spans="1:8" ht="40.5" customHeight="1">
      <c r="A11" s="644"/>
      <c r="B11" s="2164"/>
      <c r="C11" s="658"/>
      <c r="D11" s="657" t="s">
        <v>203</v>
      </c>
      <c r="E11" s="651" t="s">
        <v>50</v>
      </c>
      <c r="F11" s="656"/>
      <c r="G11" s="650"/>
      <c r="H11" s="644"/>
    </row>
    <row r="12" spans="1:8" ht="25.5" customHeight="1">
      <c r="A12" s="644"/>
      <c r="B12" s="2165"/>
      <c r="C12" s="655"/>
      <c r="D12" s="649"/>
      <c r="E12" s="649"/>
      <c r="F12" s="649"/>
      <c r="G12" s="648"/>
      <c r="H12" s="644"/>
    </row>
    <row r="13" spans="1:8">
      <c r="A13" s="644"/>
      <c r="B13" s="2166" t="s">
        <v>1137</v>
      </c>
      <c r="C13" s="654"/>
      <c r="D13" s="654"/>
      <c r="E13" s="654"/>
      <c r="F13" s="654"/>
      <c r="G13" s="653"/>
      <c r="H13" s="644"/>
    </row>
    <row r="14" spans="1:8" ht="29.25" customHeight="1">
      <c r="A14" s="644"/>
      <c r="B14" s="2167"/>
      <c r="C14" s="644"/>
      <c r="D14" s="652" t="s">
        <v>52</v>
      </c>
      <c r="E14" s="652" t="s">
        <v>51</v>
      </c>
      <c r="F14" s="652" t="s">
        <v>62</v>
      </c>
      <c r="G14" s="650"/>
      <c r="H14" s="644"/>
    </row>
    <row r="15" spans="1:8" ht="29.25" customHeight="1">
      <c r="A15" s="644"/>
      <c r="B15" s="2167"/>
      <c r="C15" s="644"/>
      <c r="D15" s="651" t="s">
        <v>50</v>
      </c>
      <c r="E15" s="651" t="s">
        <v>50</v>
      </c>
      <c r="F15" s="651" t="s">
        <v>50</v>
      </c>
      <c r="G15" s="650"/>
      <c r="H15" s="644"/>
    </row>
    <row r="16" spans="1:8">
      <c r="A16" s="644"/>
      <c r="B16" s="2168"/>
      <c r="C16" s="649"/>
      <c r="D16" s="649"/>
      <c r="E16" s="649"/>
      <c r="F16" s="649"/>
      <c r="G16" s="648"/>
      <c r="H16" s="644"/>
    </row>
    <row r="17" spans="1:8" ht="38.25" customHeight="1">
      <c r="A17" s="644"/>
      <c r="B17" s="647" t="s">
        <v>1136</v>
      </c>
      <c r="C17" s="646"/>
      <c r="D17" s="2158" t="s">
        <v>1135</v>
      </c>
      <c r="E17" s="2158"/>
      <c r="F17" s="2158"/>
      <c r="G17" s="2159"/>
      <c r="H17" s="644"/>
    </row>
    <row r="18" spans="1:8">
      <c r="A18" s="644"/>
      <c r="B18" s="644"/>
      <c r="C18" s="644"/>
      <c r="D18" s="644"/>
      <c r="E18" s="644"/>
      <c r="F18" s="644"/>
      <c r="G18" s="644"/>
      <c r="H18" s="644"/>
    </row>
    <row r="19" spans="1:8">
      <c r="A19" s="644"/>
      <c r="B19" s="644"/>
      <c r="C19" s="644"/>
      <c r="D19" s="644"/>
      <c r="E19" s="644"/>
      <c r="F19" s="644"/>
      <c r="G19" s="644"/>
      <c r="H19" s="644"/>
    </row>
    <row r="20" spans="1:8" ht="17.25" customHeight="1">
      <c r="A20" s="644"/>
      <c r="B20" s="644" t="s">
        <v>45</v>
      </c>
      <c r="C20" s="644"/>
      <c r="D20" s="644"/>
      <c r="E20" s="644"/>
      <c r="F20" s="644"/>
      <c r="G20" s="644"/>
      <c r="H20" s="644"/>
    </row>
    <row r="21" spans="1:8" ht="32.25" customHeight="1">
      <c r="A21" s="644"/>
      <c r="B21" s="2160" t="s">
        <v>1134</v>
      </c>
      <c r="C21" s="2160"/>
      <c r="D21" s="2160"/>
      <c r="E21" s="2160"/>
      <c r="F21" s="2160"/>
      <c r="G21" s="2160"/>
      <c r="H21" s="644"/>
    </row>
    <row r="22" spans="1:8" ht="32.25" customHeight="1">
      <c r="A22" s="644"/>
      <c r="B22" s="2160" t="s">
        <v>1133</v>
      </c>
      <c r="C22" s="2160"/>
      <c r="D22" s="2160"/>
      <c r="E22" s="2160"/>
      <c r="F22" s="2160"/>
      <c r="G22" s="2160"/>
      <c r="H22" s="644"/>
    </row>
    <row r="23" spans="1:8" ht="17.25" customHeight="1">
      <c r="A23" s="644"/>
      <c r="B23" s="645" t="s">
        <v>1132</v>
      </c>
      <c r="C23" s="644"/>
      <c r="D23" s="644"/>
      <c r="E23" s="644"/>
      <c r="F23" s="644"/>
      <c r="G23" s="644"/>
      <c r="H23" s="644"/>
    </row>
    <row r="24" spans="1:8" ht="17.25" customHeight="1">
      <c r="A24" s="644"/>
      <c r="B24" s="644" t="s">
        <v>1131</v>
      </c>
      <c r="C24" s="644"/>
      <c r="D24" s="644"/>
      <c r="E24" s="644"/>
      <c r="F24" s="644"/>
      <c r="G24" s="644"/>
      <c r="H24" s="644"/>
    </row>
    <row r="25" spans="1:8" ht="64.5" customHeight="1">
      <c r="A25" s="644"/>
      <c r="B25" s="2160" t="s">
        <v>1130</v>
      </c>
      <c r="C25" s="2160"/>
      <c r="D25" s="2160"/>
      <c r="E25" s="2160"/>
      <c r="F25" s="2160"/>
      <c r="G25" s="2160"/>
      <c r="H25" s="644"/>
    </row>
  </sheetData>
  <mergeCells count="12">
    <mergeCell ref="D17:G17"/>
    <mergeCell ref="B22:G22"/>
    <mergeCell ref="B25:G25"/>
    <mergeCell ref="B21:G21"/>
    <mergeCell ref="F2:G2"/>
    <mergeCell ref="C7:G7"/>
    <mergeCell ref="B10:B12"/>
    <mergeCell ref="B13:B16"/>
    <mergeCell ref="A4:H4"/>
    <mergeCell ref="C9:G9"/>
    <mergeCell ref="C6:G6"/>
    <mergeCell ref="C8:G8"/>
  </mergeCells>
  <phoneticPr fontId="8"/>
  <pageMargins left="0.7" right="0.7" top="0.75" bottom="0.75" header="0.3" footer="0.3"/>
  <pageSetup paperSize="9" scale="7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tabColor rgb="FF0070C0"/>
  </sheetPr>
  <dimension ref="A1:I38"/>
  <sheetViews>
    <sheetView showGridLines="0" view="pageBreakPreview" topLeftCell="A6" zoomScaleNormal="100" zoomScaleSheetLayoutView="100" workbookViewId="0"/>
  </sheetViews>
  <sheetFormatPr defaultColWidth="9" defaultRowHeight="13"/>
  <cols>
    <col min="1" max="1" width="1.6328125" style="306" customWidth="1"/>
    <col min="2" max="2" width="30" style="306" customWidth="1"/>
    <col min="3" max="3" width="3.08984375" style="306" customWidth="1"/>
    <col min="4" max="4" width="23.6328125" style="306" customWidth="1"/>
    <col min="5" max="5" width="23.08984375" style="306" customWidth="1"/>
    <col min="6" max="6" width="7.453125" style="306" customWidth="1"/>
    <col min="7" max="7" width="8.90625" style="306" customWidth="1"/>
    <col min="8" max="8" width="14.7265625" style="306" customWidth="1"/>
    <col min="9" max="9" width="14.90625" style="306" customWidth="1"/>
    <col min="10" max="10" width="1.26953125" style="306" customWidth="1"/>
    <col min="11" max="16384" width="9" style="306"/>
  </cols>
  <sheetData>
    <row r="1" spans="1:9" ht="16.5">
      <c r="A1" s="1873"/>
      <c r="B1" s="1462" t="s">
        <v>2606</v>
      </c>
      <c r="C1" s="1890"/>
      <c r="D1" s="1890"/>
      <c r="E1" s="1890"/>
      <c r="F1" s="1890"/>
      <c r="G1" s="1890"/>
      <c r="H1" s="1890"/>
      <c r="I1" s="1890"/>
    </row>
    <row r="2" spans="1:9" ht="27.75" customHeight="1">
      <c r="A2" s="1873"/>
      <c r="B2" s="1889"/>
      <c r="C2" s="1890"/>
      <c r="D2" s="1890"/>
      <c r="E2" s="1890"/>
      <c r="F2" s="1890"/>
      <c r="G2" s="1890"/>
      <c r="H2" s="3560" t="s">
        <v>709</v>
      </c>
      <c r="I2" s="3560"/>
    </row>
    <row r="3" spans="1:9" ht="15" customHeight="1">
      <c r="A3" s="1873"/>
      <c r="B3" s="1889"/>
      <c r="C3" s="1890"/>
      <c r="D3" s="1890"/>
      <c r="E3" s="1890"/>
      <c r="F3" s="1890"/>
      <c r="G3" s="1890"/>
      <c r="H3" s="1891"/>
      <c r="I3" s="1891"/>
    </row>
    <row r="4" spans="1:9" ht="81" customHeight="1">
      <c r="A4" s="1888"/>
      <c r="B4" s="3743" t="s">
        <v>2686</v>
      </c>
      <c r="C4" s="3744"/>
      <c r="D4" s="3744"/>
      <c r="E4" s="3744"/>
      <c r="F4" s="3744"/>
      <c r="G4" s="3744"/>
      <c r="H4" s="3744"/>
      <c r="I4" s="3744"/>
    </row>
    <row r="5" spans="1:9" ht="12" customHeight="1">
      <c r="A5" s="1875"/>
      <c r="B5" s="1892"/>
      <c r="C5" s="1892"/>
      <c r="D5" s="1892"/>
      <c r="E5" s="1892"/>
      <c r="F5" s="1892"/>
      <c r="G5" s="1892"/>
      <c r="H5" s="1892"/>
      <c r="I5" s="1892"/>
    </row>
    <row r="6" spans="1:9" ht="44.5" customHeight="1">
      <c r="A6" s="1876"/>
      <c r="B6" s="1893" t="s">
        <v>1143</v>
      </c>
      <c r="C6" s="3745"/>
      <c r="D6" s="3746"/>
      <c r="E6" s="3746"/>
      <c r="F6" s="3746"/>
      <c r="G6" s="3746"/>
      <c r="H6" s="3746"/>
      <c r="I6" s="3747"/>
    </row>
    <row r="7" spans="1:9" ht="46.5" customHeight="1">
      <c r="A7" s="1880"/>
      <c r="B7" s="1909" t="s">
        <v>81</v>
      </c>
      <c r="C7" s="3748" t="s">
        <v>201</v>
      </c>
      <c r="D7" s="3749"/>
      <c r="E7" s="3749"/>
      <c r="F7" s="3749"/>
      <c r="G7" s="3749"/>
      <c r="H7" s="3749"/>
      <c r="I7" s="3750"/>
    </row>
    <row r="8" spans="1:9" ht="47.5" customHeight="1">
      <c r="A8" s="1880"/>
      <c r="B8" s="1909" t="s">
        <v>1141</v>
      </c>
      <c r="C8" s="3748"/>
      <c r="D8" s="3749"/>
      <c r="E8" s="3749"/>
      <c r="F8" s="3749"/>
      <c r="G8" s="3749"/>
      <c r="H8" s="3749"/>
      <c r="I8" s="3750"/>
    </row>
    <row r="9" spans="1:9" s="314" customFormat="1" ht="111.65" customHeight="1">
      <c r="A9" s="1881"/>
      <c r="B9" s="1910" t="s">
        <v>2593</v>
      </c>
      <c r="C9" s="3751" t="s">
        <v>2594</v>
      </c>
      <c r="D9" s="3752"/>
      <c r="E9" s="3752"/>
      <c r="F9" s="3752"/>
      <c r="G9" s="3752"/>
      <c r="H9" s="3752"/>
      <c r="I9" s="3753"/>
    </row>
    <row r="10" spans="1:9" s="314" customFormat="1">
      <c r="A10" s="1877"/>
      <c r="B10" s="1894"/>
      <c r="C10" s="1895"/>
      <c r="D10" s="1895"/>
      <c r="E10" s="1895"/>
      <c r="F10" s="1895"/>
      <c r="G10" s="1895"/>
      <c r="H10" s="1895"/>
      <c r="I10" s="1890"/>
    </row>
    <row r="11" spans="1:9">
      <c r="A11" s="1883"/>
      <c r="B11" s="3733" t="s">
        <v>2595</v>
      </c>
      <c r="C11" s="1896"/>
      <c r="D11" s="1897"/>
      <c r="E11" s="1897"/>
      <c r="F11" s="1897"/>
      <c r="G11" s="1897"/>
      <c r="H11" s="1897"/>
      <c r="I11" s="3735" t="s">
        <v>85</v>
      </c>
    </row>
    <row r="12" spans="1:9" ht="52.5" customHeight="1">
      <c r="A12" s="1884"/>
      <c r="B12" s="3734"/>
      <c r="C12" s="1898"/>
      <c r="D12" s="1899" t="s">
        <v>2596</v>
      </c>
      <c r="E12" s="1900" t="s">
        <v>91</v>
      </c>
      <c r="F12" s="1901" t="s">
        <v>69</v>
      </c>
      <c r="G12" s="1902"/>
      <c r="H12" s="1890"/>
      <c r="I12" s="3736"/>
    </row>
    <row r="13" spans="1:9" ht="52.5" customHeight="1">
      <c r="A13" s="1884"/>
      <c r="B13" s="3734"/>
      <c r="C13" s="1898"/>
      <c r="D13" s="1899" t="s">
        <v>2597</v>
      </c>
      <c r="E13" s="1900" t="s">
        <v>92</v>
      </c>
      <c r="F13" s="1901" t="s">
        <v>69</v>
      </c>
      <c r="G13" s="1902"/>
      <c r="H13" s="1903" t="s">
        <v>461</v>
      </c>
      <c r="I13" s="3736"/>
    </row>
    <row r="14" spans="1:9" ht="13.5" customHeight="1">
      <c r="A14" s="1884"/>
      <c r="B14" s="3734"/>
      <c r="C14" s="1898"/>
      <c r="D14" s="1890"/>
      <c r="E14" s="1890"/>
      <c r="F14" s="1890"/>
      <c r="G14" s="1890"/>
      <c r="H14" s="1890"/>
      <c r="I14" s="3736"/>
    </row>
    <row r="15" spans="1:9" ht="13.5" customHeight="1">
      <c r="A15" s="1885"/>
      <c r="B15" s="3737" t="s">
        <v>2598</v>
      </c>
      <c r="C15" s="1896"/>
      <c r="D15" s="1897"/>
      <c r="E15" s="1897"/>
      <c r="F15" s="1897"/>
      <c r="G15" s="1897"/>
      <c r="H15" s="1905"/>
      <c r="I15" s="3739" t="s">
        <v>85</v>
      </c>
    </row>
    <row r="16" spans="1:9" s="314" customFormat="1" ht="26">
      <c r="A16" s="1886"/>
      <c r="B16" s="3738"/>
      <c r="C16" s="1898"/>
      <c r="D16" s="1899" t="s">
        <v>2596</v>
      </c>
      <c r="E16" s="1900" t="s">
        <v>93</v>
      </c>
      <c r="F16" s="1901" t="s">
        <v>69</v>
      </c>
      <c r="G16" s="1902"/>
      <c r="H16" s="1906"/>
      <c r="I16" s="3740"/>
    </row>
    <row r="17" spans="1:9" ht="39">
      <c r="A17" s="1886"/>
      <c r="B17" s="3738"/>
      <c r="C17" s="1898"/>
      <c r="D17" s="1899" t="s">
        <v>2597</v>
      </c>
      <c r="E17" s="1900" t="s">
        <v>86</v>
      </c>
      <c r="F17" s="1901" t="s">
        <v>69</v>
      </c>
      <c r="G17" s="1902"/>
      <c r="H17" s="1907" t="s">
        <v>88</v>
      </c>
      <c r="I17" s="3740"/>
    </row>
    <row r="18" spans="1:9" ht="18.649999999999999" customHeight="1">
      <c r="A18" s="1886"/>
      <c r="B18" s="3738"/>
      <c r="C18" s="1898"/>
      <c r="D18" s="1890"/>
      <c r="E18" s="1890"/>
      <c r="F18" s="1890"/>
      <c r="G18" s="1890"/>
      <c r="H18" s="1906"/>
      <c r="I18" s="3740"/>
    </row>
    <row r="19" spans="1:9" ht="53.15" hidden="1" customHeight="1">
      <c r="A19" s="1886"/>
      <c r="B19" s="3738" t="s">
        <v>2599</v>
      </c>
      <c r="C19" s="1898"/>
      <c r="D19" s="1890"/>
      <c r="E19" s="1890"/>
      <c r="F19" s="1890"/>
      <c r="G19" s="1890"/>
      <c r="H19" s="1890"/>
      <c r="I19" s="3740"/>
    </row>
    <row r="20" spans="1:9" ht="26">
      <c r="A20" s="1886"/>
      <c r="B20" s="3738"/>
      <c r="C20" s="1898"/>
      <c r="D20" s="1899" t="s">
        <v>2596</v>
      </c>
      <c r="E20" s="1900" t="s">
        <v>91</v>
      </c>
      <c r="F20" s="1901" t="s">
        <v>69</v>
      </c>
      <c r="G20" s="1902"/>
      <c r="H20" s="1890"/>
      <c r="I20" s="3740"/>
    </row>
    <row r="21" spans="1:9" ht="39">
      <c r="A21" s="1886"/>
      <c r="B21" s="3738"/>
      <c r="C21" s="1898"/>
      <c r="D21" s="1899" t="s">
        <v>2597</v>
      </c>
      <c r="E21" s="1900" t="s">
        <v>89</v>
      </c>
      <c r="F21" s="1901" t="s">
        <v>69</v>
      </c>
      <c r="G21" s="1902"/>
      <c r="H21" s="1903" t="s">
        <v>90</v>
      </c>
      <c r="I21" s="3740"/>
    </row>
    <row r="22" spans="1:9" s="314" customFormat="1">
      <c r="A22" s="1887"/>
      <c r="B22" s="3742"/>
      <c r="C22" s="1904"/>
      <c r="D22" s="1895"/>
      <c r="E22" s="1895"/>
      <c r="F22" s="1895"/>
      <c r="G22" s="1895"/>
      <c r="H22" s="1895"/>
      <c r="I22" s="3741"/>
    </row>
    <row r="23" spans="1:9" ht="11.5" customHeight="1">
      <c r="A23" s="1874"/>
      <c r="B23" s="1890"/>
      <c r="C23" s="1890"/>
      <c r="D23" s="1890"/>
      <c r="E23" s="1890"/>
      <c r="F23" s="1890"/>
      <c r="G23" s="1890"/>
      <c r="H23" s="1890"/>
      <c r="I23" s="1890"/>
    </row>
    <row r="24" spans="1:9" ht="79" customHeight="1">
      <c r="A24" s="1882"/>
      <c r="B24" s="3731" t="s">
        <v>2600</v>
      </c>
      <c r="C24" s="3732"/>
      <c r="D24" s="3732"/>
      <c r="E24" s="3732"/>
      <c r="F24" s="3732"/>
      <c r="G24" s="3732"/>
      <c r="H24" s="3732"/>
      <c r="I24" s="3732"/>
    </row>
    <row r="25" spans="1:9" ht="21.65" customHeight="1">
      <c r="A25" s="1879"/>
      <c r="B25" s="3732" t="s">
        <v>2601</v>
      </c>
      <c r="C25" s="3732"/>
      <c r="D25" s="3732"/>
      <c r="E25" s="3732"/>
      <c r="F25" s="3732"/>
      <c r="G25" s="3732"/>
      <c r="H25" s="3732"/>
      <c r="I25" s="3732"/>
    </row>
    <row r="26" spans="1:9">
      <c r="A26" s="1879"/>
      <c r="B26" s="3732" t="s">
        <v>706</v>
      </c>
      <c r="C26" s="3732"/>
      <c r="D26" s="3732"/>
      <c r="E26" s="3732"/>
      <c r="F26" s="3732"/>
      <c r="G26" s="3732"/>
      <c r="H26" s="3732"/>
      <c r="I26" s="3732"/>
    </row>
    <row r="27" spans="1:9">
      <c r="A27" s="1879"/>
      <c r="B27" s="3732" t="s">
        <v>468</v>
      </c>
      <c r="C27" s="3732"/>
      <c r="D27" s="3732"/>
      <c r="E27" s="3732"/>
      <c r="F27" s="3732"/>
      <c r="G27" s="3732"/>
      <c r="H27" s="3732"/>
      <c r="I27" s="3732"/>
    </row>
    <row r="28" spans="1:9">
      <c r="A28" s="1879"/>
      <c r="B28" s="3732" t="s">
        <v>467</v>
      </c>
      <c r="C28" s="3732"/>
      <c r="D28" s="3732"/>
      <c r="E28" s="3732"/>
      <c r="F28" s="3732"/>
      <c r="G28" s="3732"/>
      <c r="H28" s="3732"/>
      <c r="I28" s="3732"/>
    </row>
    <row r="29" spans="1:9" ht="17.25" customHeight="1">
      <c r="A29" s="1879"/>
      <c r="B29" s="3732" t="s">
        <v>707</v>
      </c>
      <c r="C29" s="3732"/>
      <c r="D29" s="3732"/>
      <c r="E29" s="3732"/>
      <c r="F29" s="3732"/>
      <c r="G29" s="3732"/>
      <c r="H29" s="3732"/>
      <c r="I29" s="3732"/>
    </row>
    <row r="30" spans="1:9" ht="17.25" customHeight="1">
      <c r="A30" s="2046"/>
      <c r="B30" s="3732" t="s">
        <v>2687</v>
      </c>
      <c r="C30" s="3732"/>
      <c r="D30" s="3732"/>
      <c r="E30" s="3732"/>
      <c r="F30" s="3732"/>
      <c r="G30" s="3732"/>
      <c r="H30" s="3732"/>
      <c r="I30" s="3732"/>
    </row>
    <row r="31" spans="1:9" ht="17.25" customHeight="1">
      <c r="A31" s="1879"/>
      <c r="B31" s="3732" t="s">
        <v>95</v>
      </c>
      <c r="C31" s="3732"/>
      <c r="D31" s="3732"/>
      <c r="E31" s="3732"/>
      <c r="F31" s="3732"/>
      <c r="G31" s="3732"/>
      <c r="H31" s="3732"/>
      <c r="I31" s="3732"/>
    </row>
    <row r="32" spans="1:9" ht="17.25" customHeight="1">
      <c r="A32" s="1879"/>
      <c r="B32" s="3732" t="s">
        <v>96</v>
      </c>
      <c r="C32" s="3732"/>
      <c r="D32" s="3732"/>
      <c r="E32" s="3732"/>
      <c r="F32" s="3732"/>
      <c r="G32" s="3732"/>
      <c r="H32" s="3732"/>
      <c r="I32" s="3732"/>
    </row>
    <row r="33" spans="1:9" ht="17.25" customHeight="1">
      <c r="A33" s="1879"/>
      <c r="B33" s="1908" t="s">
        <v>466</v>
      </c>
      <c r="C33" s="1908"/>
      <c r="D33" s="1908"/>
      <c r="E33" s="1908"/>
      <c r="F33" s="1908"/>
      <c r="G33" s="1908"/>
      <c r="H33" s="1908"/>
      <c r="I33" s="1908"/>
    </row>
    <row r="34" spans="1:9" ht="17.25" customHeight="1">
      <c r="A34" s="1879"/>
      <c r="B34" s="3732" t="s">
        <v>462</v>
      </c>
      <c r="C34" s="3732"/>
      <c r="D34" s="3732"/>
      <c r="E34" s="3732"/>
      <c r="F34" s="3732"/>
      <c r="G34" s="3732"/>
      <c r="H34" s="3732"/>
      <c r="I34" s="3732"/>
    </row>
    <row r="35" spans="1:9" ht="41.5" customHeight="1">
      <c r="A35" s="1882"/>
      <c r="B35" s="3731" t="s">
        <v>2602</v>
      </c>
      <c r="C35" s="3732"/>
      <c r="D35" s="3732"/>
      <c r="E35" s="3732"/>
      <c r="F35" s="3732"/>
      <c r="G35" s="3732"/>
      <c r="H35" s="3732"/>
      <c r="I35" s="3732"/>
    </row>
    <row r="36" spans="1:9" ht="38.15" customHeight="1">
      <c r="A36" s="1882"/>
      <c r="B36" s="3731" t="s">
        <v>2603</v>
      </c>
      <c r="C36" s="3732"/>
      <c r="D36" s="3732"/>
      <c r="E36" s="3732"/>
      <c r="F36" s="3732"/>
      <c r="G36" s="3732"/>
      <c r="H36" s="3732"/>
      <c r="I36" s="3732"/>
    </row>
    <row r="37" spans="1:9" ht="28" customHeight="1">
      <c r="A37" s="1882"/>
      <c r="B37" s="3731" t="s">
        <v>2604</v>
      </c>
      <c r="C37" s="3731"/>
      <c r="D37" s="3731"/>
      <c r="E37" s="3731"/>
      <c r="F37" s="3731"/>
      <c r="G37" s="3731"/>
      <c r="H37" s="3731"/>
      <c r="I37" s="3731"/>
    </row>
    <row r="38" spans="1:9" ht="40.5" customHeight="1">
      <c r="A38" s="1878"/>
      <c r="B38" s="3754" t="s">
        <v>2605</v>
      </c>
      <c r="C38" s="3754"/>
      <c r="D38" s="3754"/>
      <c r="E38" s="3754"/>
      <c r="F38" s="3754"/>
      <c r="G38" s="3754"/>
      <c r="H38" s="3754"/>
      <c r="I38" s="3754"/>
    </row>
  </sheetData>
  <mergeCells count="25">
    <mergeCell ref="B37:I37"/>
    <mergeCell ref="B38:I38"/>
    <mergeCell ref="B36:I36"/>
    <mergeCell ref="B25:I25"/>
    <mergeCell ref="B26:I26"/>
    <mergeCell ref="B27:I27"/>
    <mergeCell ref="B28:I28"/>
    <mergeCell ref="B29:I29"/>
    <mergeCell ref="B31:I31"/>
    <mergeCell ref="B32:I32"/>
    <mergeCell ref="B34:I34"/>
    <mergeCell ref="B35:I35"/>
    <mergeCell ref="B30:I30"/>
    <mergeCell ref="H2:I2"/>
    <mergeCell ref="B4:I4"/>
    <mergeCell ref="C6:I6"/>
    <mergeCell ref="C8:I8"/>
    <mergeCell ref="C9:I9"/>
    <mergeCell ref="C7:I7"/>
    <mergeCell ref="B24:I24"/>
    <mergeCell ref="B11:B14"/>
    <mergeCell ref="I11:I14"/>
    <mergeCell ref="B15:B18"/>
    <mergeCell ref="I15:I22"/>
    <mergeCell ref="B19:B22"/>
  </mergeCells>
  <phoneticPr fontId="8"/>
  <pageMargins left="0.7" right="0.7" top="0.75" bottom="0.75" header="0.3" footer="0.3"/>
  <pageSetup paperSize="9" scale="65"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H38"/>
  <sheetViews>
    <sheetView showGridLines="0" view="pageBreakPreview" zoomScale="90" zoomScaleNormal="100" zoomScaleSheetLayoutView="90" workbookViewId="0">
      <selection activeCell="I14" sqref="I14"/>
    </sheetView>
  </sheetViews>
  <sheetFormatPr defaultColWidth="9" defaultRowHeight="13"/>
  <cols>
    <col min="1" max="1" width="32.08984375" style="306" customWidth="1"/>
    <col min="2" max="3" width="3.08984375" style="306" customWidth="1"/>
    <col min="4" max="4" width="23.6328125" style="306" customWidth="1"/>
    <col min="5" max="5" width="10.36328125" style="306" customWidth="1"/>
    <col min="6" max="6" width="7.453125" style="306" customWidth="1"/>
    <col min="7" max="7" width="23.26953125" style="306" customWidth="1"/>
    <col min="8" max="8" width="11.453125" style="306" customWidth="1"/>
    <col min="9" max="16384" width="9" style="306"/>
  </cols>
  <sheetData>
    <row r="1" spans="1:8">
      <c r="A1" s="213" t="s">
        <v>682</v>
      </c>
    </row>
    <row r="2" spans="1:8" ht="27.75" customHeight="1">
      <c r="A2" s="307"/>
      <c r="G2" s="3693" t="s">
        <v>694</v>
      </c>
      <c r="H2" s="3693"/>
    </row>
    <row r="3" spans="1:8" ht="18" customHeight="1">
      <c r="A3" s="307"/>
      <c r="G3" s="234"/>
      <c r="H3" s="234"/>
    </row>
    <row r="4" spans="1:8" ht="70.5" customHeight="1">
      <c r="A4" s="3694" t="s">
        <v>479</v>
      </c>
      <c r="B4" s="3695"/>
      <c r="C4" s="3695"/>
      <c r="D4" s="3695"/>
      <c r="E4" s="3695"/>
      <c r="F4" s="3695"/>
      <c r="G4" s="3695"/>
      <c r="H4" s="3695"/>
    </row>
    <row r="5" spans="1:8" ht="12" customHeight="1">
      <c r="A5" s="308"/>
      <c r="B5" s="308"/>
      <c r="C5" s="308"/>
      <c r="D5" s="308"/>
      <c r="E5" s="308"/>
      <c r="F5" s="308"/>
      <c r="G5" s="308"/>
      <c r="H5" s="308"/>
    </row>
    <row r="6" spans="1:8" ht="36" customHeight="1">
      <c r="A6" s="309" t="s">
        <v>80</v>
      </c>
      <c r="B6" s="3696"/>
      <c r="C6" s="3697"/>
      <c r="D6" s="3697"/>
      <c r="E6" s="3697"/>
      <c r="F6" s="3697"/>
      <c r="G6" s="3697"/>
      <c r="H6" s="3698"/>
    </row>
    <row r="7" spans="1:8" ht="46.5" customHeight="1">
      <c r="A7" s="310" t="s">
        <v>81</v>
      </c>
      <c r="B7" s="3699" t="s">
        <v>201</v>
      </c>
      <c r="C7" s="3700"/>
      <c r="D7" s="3700"/>
      <c r="E7" s="3700"/>
      <c r="F7" s="3700"/>
      <c r="G7" s="3700"/>
      <c r="H7" s="3701"/>
    </row>
    <row r="8" spans="1:8" ht="84" customHeight="1">
      <c r="A8" s="311" t="s">
        <v>82</v>
      </c>
      <c r="B8" s="3755" t="s">
        <v>705</v>
      </c>
      <c r="C8" s="3756"/>
      <c r="D8" s="3756"/>
      <c r="E8" s="3756"/>
      <c r="F8" s="3756"/>
      <c r="G8" s="3756"/>
      <c r="H8" s="3757"/>
    </row>
    <row r="9" spans="1:8" s="314" customFormat="1" ht="23.25" customHeight="1">
      <c r="A9" s="312"/>
      <c r="B9" s="313"/>
      <c r="C9" s="313"/>
      <c r="D9" s="313"/>
      <c r="E9" s="313"/>
      <c r="F9" s="313"/>
      <c r="G9" s="313"/>
    </row>
    <row r="10" spans="1:8" s="314" customFormat="1">
      <c r="A10" s="3702" t="s">
        <v>87</v>
      </c>
      <c r="B10" s="315"/>
      <c r="C10" s="316"/>
      <c r="D10" s="316"/>
      <c r="E10" s="316"/>
      <c r="F10" s="316"/>
      <c r="G10" s="316"/>
      <c r="H10" s="3758" t="s">
        <v>85</v>
      </c>
    </row>
    <row r="11" spans="1:8">
      <c r="A11" s="3703"/>
      <c r="B11" s="317"/>
      <c r="C11" s="314"/>
      <c r="D11" s="314"/>
      <c r="E11" s="314"/>
      <c r="F11" s="314"/>
      <c r="G11" s="314"/>
      <c r="H11" s="3759"/>
    </row>
    <row r="12" spans="1:8" ht="52.5" customHeight="1">
      <c r="A12" s="3703"/>
      <c r="B12" s="317"/>
      <c r="C12" s="318" t="s">
        <v>478</v>
      </c>
      <c r="D12" s="319" t="s">
        <v>477</v>
      </c>
      <c r="E12" s="320" t="s">
        <v>69</v>
      </c>
      <c r="F12" s="321"/>
      <c r="G12" s="314"/>
      <c r="H12" s="3759"/>
    </row>
    <row r="13" spans="1:8" ht="52.5" customHeight="1">
      <c r="A13" s="3703"/>
      <c r="B13" s="317"/>
      <c r="C13" s="318" t="s">
        <v>84</v>
      </c>
      <c r="D13" s="319" t="s">
        <v>476</v>
      </c>
      <c r="E13" s="320" t="s">
        <v>69</v>
      </c>
      <c r="F13" s="321"/>
      <c r="G13" s="322" t="s">
        <v>461</v>
      </c>
      <c r="H13" s="3759"/>
    </row>
    <row r="14" spans="1:8" ht="13.5" customHeight="1">
      <c r="A14" s="3703"/>
      <c r="B14" s="317"/>
      <c r="C14" s="314"/>
      <c r="D14" s="314"/>
      <c r="E14" s="314"/>
      <c r="F14" s="314"/>
      <c r="G14" s="314"/>
      <c r="H14" s="3759"/>
    </row>
    <row r="15" spans="1:8" ht="13.5" customHeight="1">
      <c r="A15" s="3704"/>
      <c r="B15" s="323"/>
      <c r="C15" s="313"/>
      <c r="D15" s="313"/>
      <c r="E15" s="313"/>
      <c r="F15" s="313"/>
      <c r="G15" s="313"/>
      <c r="H15" s="3760"/>
    </row>
    <row r="16" spans="1:8" s="314" customFormat="1">
      <c r="A16" s="3728" t="s">
        <v>475</v>
      </c>
      <c r="B16" s="315"/>
      <c r="C16" s="316"/>
      <c r="D16" s="316"/>
      <c r="E16" s="316"/>
      <c r="F16" s="316"/>
      <c r="G16" s="324"/>
      <c r="H16" s="3715" t="s">
        <v>85</v>
      </c>
    </row>
    <row r="17" spans="1:8">
      <c r="A17" s="3729"/>
      <c r="B17" s="317"/>
      <c r="C17" s="314"/>
      <c r="D17" s="314"/>
      <c r="E17" s="314"/>
      <c r="F17" s="314"/>
      <c r="G17" s="325"/>
      <c r="H17" s="3716"/>
    </row>
    <row r="18" spans="1:8" ht="53.15" customHeight="1">
      <c r="A18" s="3729"/>
      <c r="B18" s="317"/>
      <c r="C18" s="326"/>
      <c r="D18" s="322"/>
      <c r="E18" s="321"/>
      <c r="F18" s="321"/>
      <c r="G18" s="325"/>
      <c r="H18" s="3716"/>
    </row>
    <row r="19" spans="1:8" ht="53.15" customHeight="1">
      <c r="A19" s="3729"/>
      <c r="B19" s="317"/>
      <c r="C19" s="326"/>
      <c r="D19" s="322"/>
      <c r="E19" s="321"/>
      <c r="F19" s="321"/>
      <c r="G19" s="327"/>
      <c r="H19" s="3716"/>
    </row>
    <row r="20" spans="1:8">
      <c r="A20" s="3729"/>
      <c r="B20" s="317"/>
      <c r="C20" s="314"/>
      <c r="D20" s="314"/>
      <c r="E20" s="314"/>
      <c r="F20" s="314"/>
      <c r="G20" s="325"/>
      <c r="H20" s="3716"/>
    </row>
    <row r="21" spans="1:8">
      <c r="A21" s="3730"/>
      <c r="B21" s="323"/>
      <c r="C21" s="313"/>
      <c r="D21" s="313"/>
      <c r="E21" s="313"/>
      <c r="F21" s="313"/>
      <c r="G21" s="328"/>
      <c r="H21" s="3717"/>
    </row>
    <row r="23" spans="1:8" ht="17.25" customHeight="1">
      <c r="A23" s="3714" t="s">
        <v>94</v>
      </c>
      <c r="B23" s="3714"/>
      <c r="C23" s="3714"/>
      <c r="D23" s="3714"/>
      <c r="E23" s="3714"/>
      <c r="F23" s="3714"/>
      <c r="G23" s="3714"/>
      <c r="H23" s="3714"/>
    </row>
    <row r="24" spans="1:8" ht="16.5" customHeight="1">
      <c r="A24" s="3714" t="s">
        <v>474</v>
      </c>
      <c r="B24" s="3714"/>
      <c r="C24" s="3714"/>
      <c r="D24" s="3714"/>
      <c r="E24" s="3714"/>
      <c r="F24" s="3714"/>
      <c r="G24" s="3714"/>
      <c r="H24" s="3714"/>
    </row>
    <row r="25" spans="1:8" ht="17.25" customHeight="1">
      <c r="A25" s="3714" t="s">
        <v>473</v>
      </c>
      <c r="B25" s="3714"/>
      <c r="C25" s="3714"/>
      <c r="D25" s="3714"/>
      <c r="E25" s="3714"/>
      <c r="F25" s="3714"/>
      <c r="G25" s="3714"/>
      <c r="H25" s="3714"/>
    </row>
    <row r="26" spans="1:8" ht="17.25" customHeight="1">
      <c r="A26" s="3714" t="s">
        <v>472</v>
      </c>
      <c r="B26" s="3714"/>
      <c r="C26" s="3714"/>
      <c r="D26" s="3714"/>
      <c r="E26" s="3714"/>
      <c r="F26" s="3714"/>
      <c r="G26" s="3714"/>
      <c r="H26" s="3714"/>
    </row>
    <row r="27" spans="1:8" ht="17.25" customHeight="1">
      <c r="A27" s="3714" t="s">
        <v>471</v>
      </c>
      <c r="B27" s="3714"/>
      <c r="C27" s="3714"/>
      <c r="D27" s="3714"/>
      <c r="E27" s="3714"/>
      <c r="F27" s="3714"/>
      <c r="G27" s="3714"/>
      <c r="H27" s="3714"/>
    </row>
    <row r="28" spans="1:8" ht="17.25" customHeight="1">
      <c r="A28" s="3714" t="s">
        <v>470</v>
      </c>
      <c r="B28" s="3714"/>
      <c r="C28" s="3714"/>
      <c r="D28" s="3714"/>
      <c r="E28" s="3714"/>
      <c r="F28" s="3714"/>
      <c r="G28" s="3714"/>
      <c r="H28" s="3714"/>
    </row>
    <row r="29" spans="1:8" ht="17.25" customHeight="1">
      <c r="A29" s="3727" t="s">
        <v>469</v>
      </c>
      <c r="B29" s="3727"/>
      <c r="C29" s="3727"/>
      <c r="D29" s="3727"/>
      <c r="E29" s="3727"/>
      <c r="F29" s="3727"/>
      <c r="G29" s="3727"/>
      <c r="H29" s="3727"/>
    </row>
    <row r="30" spans="1:8" ht="17.25" customHeight="1">
      <c r="A30" s="3727"/>
      <c r="B30" s="3727"/>
      <c r="C30" s="3727"/>
      <c r="D30" s="3727"/>
      <c r="E30" s="3727"/>
      <c r="F30" s="3727"/>
      <c r="G30" s="3727"/>
      <c r="H30" s="3727"/>
    </row>
    <row r="31" spans="1:8" ht="17.25" customHeight="1">
      <c r="A31" s="329"/>
      <c r="B31" s="329"/>
      <c r="C31" s="329"/>
      <c r="D31" s="329"/>
      <c r="E31" s="329"/>
      <c r="F31" s="329"/>
      <c r="G31" s="329"/>
      <c r="H31" s="329"/>
    </row>
    <row r="32" spans="1:8" ht="17.25" customHeight="1">
      <c r="A32" s="329"/>
      <c r="B32" s="329"/>
      <c r="C32" s="329"/>
      <c r="D32" s="329"/>
      <c r="E32" s="329"/>
      <c r="F32" s="329"/>
      <c r="G32" s="329"/>
      <c r="H32" s="329"/>
    </row>
    <row r="33" spans="1:8" ht="17.25" customHeight="1">
      <c r="A33" s="329"/>
      <c r="B33" s="329"/>
      <c r="C33" s="329"/>
      <c r="D33" s="329"/>
      <c r="E33" s="329"/>
      <c r="F33" s="329"/>
      <c r="G33" s="329"/>
      <c r="H33" s="329"/>
    </row>
    <row r="34" spans="1:8" ht="17.25" customHeight="1">
      <c r="A34" s="329"/>
      <c r="B34" s="329"/>
      <c r="C34" s="329"/>
      <c r="D34" s="329"/>
      <c r="E34" s="329"/>
      <c r="F34" s="329"/>
      <c r="G34" s="329"/>
      <c r="H34" s="329"/>
    </row>
    <row r="35" spans="1:8" ht="17.25" customHeight="1">
      <c r="A35" s="3714"/>
      <c r="B35" s="3714"/>
      <c r="C35" s="3714"/>
      <c r="D35" s="3714"/>
      <c r="E35" s="3714"/>
      <c r="F35" s="3714"/>
      <c r="G35" s="3714"/>
      <c r="H35" s="3714"/>
    </row>
    <row r="36" spans="1:8">
      <c r="A36" s="3714"/>
      <c r="B36" s="3714"/>
      <c r="C36" s="3714"/>
      <c r="D36" s="3714"/>
      <c r="E36" s="3714"/>
      <c r="F36" s="3714"/>
      <c r="G36" s="3714"/>
      <c r="H36" s="3714"/>
    </row>
    <row r="37" spans="1:8">
      <c r="A37" s="3714"/>
      <c r="B37" s="3714"/>
      <c r="C37" s="3714"/>
      <c r="D37" s="3714"/>
      <c r="E37" s="3714"/>
      <c r="F37" s="3714"/>
      <c r="G37" s="3714"/>
      <c r="H37" s="3714"/>
    </row>
    <row r="38" spans="1:8">
      <c r="A38" s="3714"/>
      <c r="B38" s="3714"/>
      <c r="C38" s="3714"/>
      <c r="D38" s="3714"/>
      <c r="E38" s="3714"/>
      <c r="F38" s="3714"/>
      <c r="G38" s="3714"/>
      <c r="H38" s="3714"/>
    </row>
  </sheetData>
  <mergeCells count="21">
    <mergeCell ref="A24:H24"/>
    <mergeCell ref="A25:H25"/>
    <mergeCell ref="A26:H26"/>
    <mergeCell ref="A37:H37"/>
    <mergeCell ref="A38:H38"/>
    <mergeCell ref="A27:H27"/>
    <mergeCell ref="A28:H28"/>
    <mergeCell ref="A29:H29"/>
    <mergeCell ref="A30:H30"/>
    <mergeCell ref="A35:H35"/>
    <mergeCell ref="A36:H36"/>
    <mergeCell ref="A10:A15"/>
    <mergeCell ref="H10:H15"/>
    <mergeCell ref="A16:A21"/>
    <mergeCell ref="H16:H21"/>
    <mergeCell ref="A23:H23"/>
    <mergeCell ref="G2:H2"/>
    <mergeCell ref="A4:H4"/>
    <mergeCell ref="B6:H6"/>
    <mergeCell ref="B7:H7"/>
    <mergeCell ref="B8:H8"/>
  </mergeCells>
  <phoneticPr fontId="8"/>
  <pageMargins left="0.7" right="0.6" top="0.75" bottom="0.75" header="0.3" footer="0.3"/>
  <pageSetup paperSize="9" scale="78"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70C0"/>
  </sheetPr>
  <dimension ref="A1:I20"/>
  <sheetViews>
    <sheetView view="pageBreakPreview" zoomScaleNormal="100" zoomScaleSheetLayoutView="100" workbookViewId="0">
      <selection activeCell="N17" sqref="N17"/>
    </sheetView>
  </sheetViews>
  <sheetFormatPr defaultRowHeight="13"/>
  <cols>
    <col min="1" max="1" width="1.08984375" style="943" customWidth="1"/>
    <col min="2" max="2" width="24.26953125" style="943" customWidth="1"/>
    <col min="3" max="3" width="4" style="943" customWidth="1"/>
    <col min="4" max="6" width="20.08984375" style="943" customWidth="1"/>
    <col min="7" max="7" width="3.08984375" style="943" customWidth="1"/>
    <col min="8" max="8" width="1" style="943" customWidth="1"/>
    <col min="9" max="9" width="2.453125" style="943" customWidth="1"/>
    <col min="10" max="256" width="9" style="943"/>
    <col min="257" max="257" width="3.7265625" style="943" customWidth="1"/>
    <col min="258" max="258" width="24.26953125" style="943" customWidth="1"/>
    <col min="259" max="259" width="4" style="943" customWidth="1"/>
    <col min="260" max="262" width="20.08984375" style="943" customWidth="1"/>
    <col min="263" max="263" width="3.08984375" style="943" customWidth="1"/>
    <col min="264" max="264" width="3.7265625" style="943" customWidth="1"/>
    <col min="265" max="265" width="2.453125" style="943" customWidth="1"/>
    <col min="266" max="512" width="9" style="943"/>
    <col min="513" max="513" width="3.7265625" style="943" customWidth="1"/>
    <col min="514" max="514" width="24.26953125" style="943" customWidth="1"/>
    <col min="515" max="515" width="4" style="943" customWidth="1"/>
    <col min="516" max="518" width="20.08984375" style="943" customWidth="1"/>
    <col min="519" max="519" width="3.08984375" style="943" customWidth="1"/>
    <col min="520" max="520" width="3.7265625" style="943" customWidth="1"/>
    <col min="521" max="521" width="2.453125" style="943" customWidth="1"/>
    <col min="522" max="768" width="9" style="943"/>
    <col min="769" max="769" width="3.7265625" style="943" customWidth="1"/>
    <col min="770" max="770" width="24.26953125" style="943" customWidth="1"/>
    <col min="771" max="771" width="4" style="943" customWidth="1"/>
    <col min="772" max="774" width="20.08984375" style="943" customWidth="1"/>
    <col min="775" max="775" width="3.08984375" style="943" customWidth="1"/>
    <col min="776" max="776" width="3.7265625" style="943" customWidth="1"/>
    <col min="777" max="777" width="2.453125" style="943" customWidth="1"/>
    <col min="778" max="1024" width="9" style="943"/>
    <col min="1025" max="1025" width="3.7265625" style="943" customWidth="1"/>
    <col min="1026" max="1026" width="24.26953125" style="943" customWidth="1"/>
    <col min="1027" max="1027" width="4" style="943" customWidth="1"/>
    <col min="1028" max="1030" width="20.08984375" style="943" customWidth="1"/>
    <col min="1031" max="1031" width="3.08984375" style="943" customWidth="1"/>
    <col min="1032" max="1032" width="3.7265625" style="943" customWidth="1"/>
    <col min="1033" max="1033" width="2.453125" style="943" customWidth="1"/>
    <col min="1034" max="1280" width="9" style="943"/>
    <col min="1281" max="1281" width="3.7265625" style="943" customWidth="1"/>
    <col min="1282" max="1282" width="24.26953125" style="943" customWidth="1"/>
    <col min="1283" max="1283" width="4" style="943" customWidth="1"/>
    <col min="1284" max="1286" width="20.08984375" style="943" customWidth="1"/>
    <col min="1287" max="1287" width="3.08984375" style="943" customWidth="1"/>
    <col min="1288" max="1288" width="3.7265625" style="943" customWidth="1"/>
    <col min="1289" max="1289" width="2.453125" style="943" customWidth="1"/>
    <col min="1290" max="1536" width="9" style="943"/>
    <col min="1537" max="1537" width="3.7265625" style="943" customWidth="1"/>
    <col min="1538" max="1538" width="24.26953125" style="943" customWidth="1"/>
    <col min="1539" max="1539" width="4" style="943" customWidth="1"/>
    <col min="1540" max="1542" width="20.08984375" style="943" customWidth="1"/>
    <col min="1543" max="1543" width="3.08984375" style="943" customWidth="1"/>
    <col min="1544" max="1544" width="3.7265625" style="943" customWidth="1"/>
    <col min="1545" max="1545" width="2.453125" style="943" customWidth="1"/>
    <col min="1546" max="1792" width="9" style="943"/>
    <col min="1793" max="1793" width="3.7265625" style="943" customWidth="1"/>
    <col min="1794" max="1794" width="24.26953125" style="943" customWidth="1"/>
    <col min="1795" max="1795" width="4" style="943" customWidth="1"/>
    <col min="1796" max="1798" width="20.08984375" style="943" customWidth="1"/>
    <col min="1799" max="1799" width="3.08984375" style="943" customWidth="1"/>
    <col min="1800" max="1800" width="3.7265625" style="943" customWidth="1"/>
    <col min="1801" max="1801" width="2.453125" style="943" customWidth="1"/>
    <col min="1802" max="2048" width="9" style="943"/>
    <col min="2049" max="2049" width="3.7265625" style="943" customWidth="1"/>
    <col min="2050" max="2050" width="24.26953125" style="943" customWidth="1"/>
    <col min="2051" max="2051" width="4" style="943" customWidth="1"/>
    <col min="2052" max="2054" width="20.08984375" style="943" customWidth="1"/>
    <col min="2055" max="2055" width="3.08984375" style="943" customWidth="1"/>
    <col min="2056" max="2056" width="3.7265625" style="943" customWidth="1"/>
    <col min="2057" max="2057" width="2.453125" style="943" customWidth="1"/>
    <col min="2058" max="2304" width="9" style="943"/>
    <col min="2305" max="2305" width="3.7265625" style="943" customWidth="1"/>
    <col min="2306" max="2306" width="24.26953125" style="943" customWidth="1"/>
    <col min="2307" max="2307" width="4" style="943" customWidth="1"/>
    <col min="2308" max="2310" width="20.08984375" style="943" customWidth="1"/>
    <col min="2311" max="2311" width="3.08984375" style="943" customWidth="1"/>
    <col min="2312" max="2312" width="3.7265625" style="943" customWidth="1"/>
    <col min="2313" max="2313" width="2.453125" style="943" customWidth="1"/>
    <col min="2314" max="2560" width="9" style="943"/>
    <col min="2561" max="2561" width="3.7265625" style="943" customWidth="1"/>
    <col min="2562" max="2562" width="24.26953125" style="943" customWidth="1"/>
    <col min="2563" max="2563" width="4" style="943" customWidth="1"/>
    <col min="2564" max="2566" width="20.08984375" style="943" customWidth="1"/>
    <col min="2567" max="2567" width="3.08984375" style="943" customWidth="1"/>
    <col min="2568" max="2568" width="3.7265625" style="943" customWidth="1"/>
    <col min="2569" max="2569" width="2.453125" style="943" customWidth="1"/>
    <col min="2570" max="2816" width="9" style="943"/>
    <col min="2817" max="2817" width="3.7265625" style="943" customWidth="1"/>
    <col min="2818" max="2818" width="24.26953125" style="943" customWidth="1"/>
    <col min="2819" max="2819" width="4" style="943" customWidth="1"/>
    <col min="2820" max="2822" width="20.08984375" style="943" customWidth="1"/>
    <col min="2823" max="2823" width="3.08984375" style="943" customWidth="1"/>
    <col min="2824" max="2824" width="3.7265625" style="943" customWidth="1"/>
    <col min="2825" max="2825" width="2.453125" style="943" customWidth="1"/>
    <col min="2826" max="3072" width="9" style="943"/>
    <col min="3073" max="3073" width="3.7265625" style="943" customWidth="1"/>
    <col min="3074" max="3074" width="24.26953125" style="943" customWidth="1"/>
    <col min="3075" max="3075" width="4" style="943" customWidth="1"/>
    <col min="3076" max="3078" width="20.08984375" style="943" customWidth="1"/>
    <col min="3079" max="3079" width="3.08984375" style="943" customWidth="1"/>
    <col min="3080" max="3080" width="3.7265625" style="943" customWidth="1"/>
    <col min="3081" max="3081" width="2.453125" style="943" customWidth="1"/>
    <col min="3082" max="3328" width="9" style="943"/>
    <col min="3329" max="3329" width="3.7265625" style="943" customWidth="1"/>
    <col min="3330" max="3330" width="24.26953125" style="943" customWidth="1"/>
    <col min="3331" max="3331" width="4" style="943" customWidth="1"/>
    <col min="3332" max="3334" width="20.08984375" style="943" customWidth="1"/>
    <col min="3335" max="3335" width="3.08984375" style="943" customWidth="1"/>
    <col min="3336" max="3336" width="3.7265625" style="943" customWidth="1"/>
    <col min="3337" max="3337" width="2.453125" style="943" customWidth="1"/>
    <col min="3338" max="3584" width="9" style="943"/>
    <col min="3585" max="3585" width="3.7265625" style="943" customWidth="1"/>
    <col min="3586" max="3586" width="24.26953125" style="943" customWidth="1"/>
    <col min="3587" max="3587" width="4" style="943" customWidth="1"/>
    <col min="3588" max="3590" width="20.08984375" style="943" customWidth="1"/>
    <col min="3591" max="3591" width="3.08984375" style="943" customWidth="1"/>
    <col min="3592" max="3592" width="3.7265625" style="943" customWidth="1"/>
    <col min="3593" max="3593" width="2.453125" style="943" customWidth="1"/>
    <col min="3594" max="3840" width="9" style="943"/>
    <col min="3841" max="3841" width="3.7265625" style="943" customWidth="1"/>
    <col min="3842" max="3842" width="24.26953125" style="943" customWidth="1"/>
    <col min="3843" max="3843" width="4" style="943" customWidth="1"/>
    <col min="3844" max="3846" width="20.08984375" style="943" customWidth="1"/>
    <col min="3847" max="3847" width="3.08984375" style="943" customWidth="1"/>
    <col min="3848" max="3848" width="3.7265625" style="943" customWidth="1"/>
    <col min="3849" max="3849" width="2.453125" style="943" customWidth="1"/>
    <col min="3850" max="4096" width="9" style="943"/>
    <col min="4097" max="4097" width="3.7265625" style="943" customWidth="1"/>
    <col min="4098" max="4098" width="24.26953125" style="943" customWidth="1"/>
    <col min="4099" max="4099" width="4" style="943" customWidth="1"/>
    <col min="4100" max="4102" width="20.08984375" style="943" customWidth="1"/>
    <col min="4103" max="4103" width="3.08984375" style="943" customWidth="1"/>
    <col min="4104" max="4104" width="3.7265625" style="943" customWidth="1"/>
    <col min="4105" max="4105" width="2.453125" style="943" customWidth="1"/>
    <col min="4106" max="4352" width="9" style="943"/>
    <col min="4353" max="4353" width="3.7265625" style="943" customWidth="1"/>
    <col min="4354" max="4354" width="24.26953125" style="943" customWidth="1"/>
    <col min="4355" max="4355" width="4" style="943" customWidth="1"/>
    <col min="4356" max="4358" width="20.08984375" style="943" customWidth="1"/>
    <col min="4359" max="4359" width="3.08984375" style="943" customWidth="1"/>
    <col min="4360" max="4360" width="3.7265625" style="943" customWidth="1"/>
    <col min="4361" max="4361" width="2.453125" style="943" customWidth="1"/>
    <col min="4362" max="4608" width="9" style="943"/>
    <col min="4609" max="4609" width="3.7265625" style="943" customWidth="1"/>
    <col min="4610" max="4610" width="24.26953125" style="943" customWidth="1"/>
    <col min="4611" max="4611" width="4" style="943" customWidth="1"/>
    <col min="4612" max="4614" width="20.08984375" style="943" customWidth="1"/>
    <col min="4615" max="4615" width="3.08984375" style="943" customWidth="1"/>
    <col min="4616" max="4616" width="3.7265625" style="943" customWidth="1"/>
    <col min="4617" max="4617" width="2.453125" style="943" customWidth="1"/>
    <col min="4618" max="4864" width="9" style="943"/>
    <col min="4865" max="4865" width="3.7265625" style="943" customWidth="1"/>
    <col min="4866" max="4866" width="24.26953125" style="943" customWidth="1"/>
    <col min="4867" max="4867" width="4" style="943" customWidth="1"/>
    <col min="4868" max="4870" width="20.08984375" style="943" customWidth="1"/>
    <col min="4871" max="4871" width="3.08984375" style="943" customWidth="1"/>
    <col min="4872" max="4872" width="3.7265625" style="943" customWidth="1"/>
    <col min="4873" max="4873" width="2.453125" style="943" customWidth="1"/>
    <col min="4874" max="5120" width="9" style="943"/>
    <col min="5121" max="5121" width="3.7265625" style="943" customWidth="1"/>
    <col min="5122" max="5122" width="24.26953125" style="943" customWidth="1"/>
    <col min="5123" max="5123" width="4" style="943" customWidth="1"/>
    <col min="5124" max="5126" width="20.08984375" style="943" customWidth="1"/>
    <col min="5127" max="5127" width="3.08984375" style="943" customWidth="1"/>
    <col min="5128" max="5128" width="3.7265625" style="943" customWidth="1"/>
    <col min="5129" max="5129" width="2.453125" style="943" customWidth="1"/>
    <col min="5130" max="5376" width="9" style="943"/>
    <col min="5377" max="5377" width="3.7265625" style="943" customWidth="1"/>
    <col min="5378" max="5378" width="24.26953125" style="943" customWidth="1"/>
    <col min="5379" max="5379" width="4" style="943" customWidth="1"/>
    <col min="5380" max="5382" width="20.08984375" style="943" customWidth="1"/>
    <col min="5383" max="5383" width="3.08984375" style="943" customWidth="1"/>
    <col min="5384" max="5384" width="3.7265625" style="943" customWidth="1"/>
    <col min="5385" max="5385" width="2.453125" style="943" customWidth="1"/>
    <col min="5386" max="5632" width="9" style="943"/>
    <col min="5633" max="5633" width="3.7265625" style="943" customWidth="1"/>
    <col min="5634" max="5634" width="24.26953125" style="943" customWidth="1"/>
    <col min="5635" max="5635" width="4" style="943" customWidth="1"/>
    <col min="5636" max="5638" width="20.08984375" style="943" customWidth="1"/>
    <col min="5639" max="5639" width="3.08984375" style="943" customWidth="1"/>
    <col min="5640" max="5640" width="3.7265625" style="943" customWidth="1"/>
    <col min="5641" max="5641" width="2.453125" style="943" customWidth="1"/>
    <col min="5642" max="5888" width="9" style="943"/>
    <col min="5889" max="5889" width="3.7265625" style="943" customWidth="1"/>
    <col min="5890" max="5890" width="24.26953125" style="943" customWidth="1"/>
    <col min="5891" max="5891" width="4" style="943" customWidth="1"/>
    <col min="5892" max="5894" width="20.08984375" style="943" customWidth="1"/>
    <col min="5895" max="5895" width="3.08984375" style="943" customWidth="1"/>
    <col min="5896" max="5896" width="3.7265625" style="943" customWidth="1"/>
    <col min="5897" max="5897" width="2.453125" style="943" customWidth="1"/>
    <col min="5898" max="6144" width="9" style="943"/>
    <col min="6145" max="6145" width="3.7265625" style="943" customWidth="1"/>
    <col min="6146" max="6146" width="24.26953125" style="943" customWidth="1"/>
    <col min="6147" max="6147" width="4" style="943" customWidth="1"/>
    <col min="6148" max="6150" width="20.08984375" style="943" customWidth="1"/>
    <col min="6151" max="6151" width="3.08984375" style="943" customWidth="1"/>
    <col min="6152" max="6152" width="3.7265625" style="943" customWidth="1"/>
    <col min="6153" max="6153" width="2.453125" style="943" customWidth="1"/>
    <col min="6154" max="6400" width="9" style="943"/>
    <col min="6401" max="6401" width="3.7265625" style="943" customWidth="1"/>
    <col min="6402" max="6402" width="24.26953125" style="943" customWidth="1"/>
    <col min="6403" max="6403" width="4" style="943" customWidth="1"/>
    <col min="6404" max="6406" width="20.08984375" style="943" customWidth="1"/>
    <col min="6407" max="6407" width="3.08984375" style="943" customWidth="1"/>
    <col min="6408" max="6408" width="3.7265625" style="943" customWidth="1"/>
    <col min="6409" max="6409" width="2.453125" style="943" customWidth="1"/>
    <col min="6410" max="6656" width="9" style="943"/>
    <col min="6657" max="6657" width="3.7265625" style="943" customWidth="1"/>
    <col min="6658" max="6658" width="24.26953125" style="943" customWidth="1"/>
    <col min="6659" max="6659" width="4" style="943" customWidth="1"/>
    <col min="6660" max="6662" width="20.08984375" style="943" customWidth="1"/>
    <col min="6663" max="6663" width="3.08984375" style="943" customWidth="1"/>
    <col min="6664" max="6664" width="3.7265625" style="943" customWidth="1"/>
    <col min="6665" max="6665" width="2.453125" style="943" customWidth="1"/>
    <col min="6666" max="6912" width="9" style="943"/>
    <col min="6913" max="6913" width="3.7265625" style="943" customWidth="1"/>
    <col min="6914" max="6914" width="24.26953125" style="943" customWidth="1"/>
    <col min="6915" max="6915" width="4" style="943" customWidth="1"/>
    <col min="6916" max="6918" width="20.08984375" style="943" customWidth="1"/>
    <col min="6919" max="6919" width="3.08984375" style="943" customWidth="1"/>
    <col min="6920" max="6920" width="3.7265625" style="943" customWidth="1"/>
    <col min="6921" max="6921" width="2.453125" style="943" customWidth="1"/>
    <col min="6922" max="7168" width="9" style="943"/>
    <col min="7169" max="7169" width="3.7265625" style="943" customWidth="1"/>
    <col min="7170" max="7170" width="24.26953125" style="943" customWidth="1"/>
    <col min="7171" max="7171" width="4" style="943" customWidth="1"/>
    <col min="7172" max="7174" width="20.08984375" style="943" customWidth="1"/>
    <col min="7175" max="7175" width="3.08984375" style="943" customWidth="1"/>
    <col min="7176" max="7176" width="3.7265625" style="943" customWidth="1"/>
    <col min="7177" max="7177" width="2.453125" style="943" customWidth="1"/>
    <col min="7178" max="7424" width="9" style="943"/>
    <col min="7425" max="7425" width="3.7265625" style="943" customWidth="1"/>
    <col min="7426" max="7426" width="24.26953125" style="943" customWidth="1"/>
    <col min="7427" max="7427" width="4" style="943" customWidth="1"/>
    <col min="7428" max="7430" width="20.08984375" style="943" customWidth="1"/>
    <col min="7431" max="7431" width="3.08984375" style="943" customWidth="1"/>
    <col min="7432" max="7432" width="3.7265625" style="943" customWidth="1"/>
    <col min="7433" max="7433" width="2.453125" style="943" customWidth="1"/>
    <col min="7434" max="7680" width="9" style="943"/>
    <col min="7681" max="7681" width="3.7265625" style="943" customWidth="1"/>
    <col min="7682" max="7682" width="24.26953125" style="943" customWidth="1"/>
    <col min="7683" max="7683" width="4" style="943" customWidth="1"/>
    <col min="7684" max="7686" width="20.08984375" style="943" customWidth="1"/>
    <col min="7687" max="7687" width="3.08984375" style="943" customWidth="1"/>
    <col min="7688" max="7688" width="3.7265625" style="943" customWidth="1"/>
    <col min="7689" max="7689" width="2.453125" style="943" customWidth="1"/>
    <col min="7690" max="7936" width="9" style="943"/>
    <col min="7937" max="7937" width="3.7265625" style="943" customWidth="1"/>
    <col min="7938" max="7938" width="24.26953125" style="943" customWidth="1"/>
    <col min="7939" max="7939" width="4" style="943" customWidth="1"/>
    <col min="7940" max="7942" width="20.08984375" style="943" customWidth="1"/>
    <col min="7943" max="7943" width="3.08984375" style="943" customWidth="1"/>
    <col min="7944" max="7944" width="3.7265625" style="943" customWidth="1"/>
    <col min="7945" max="7945" width="2.453125" style="943" customWidth="1"/>
    <col min="7946" max="8192" width="9" style="943"/>
    <col min="8193" max="8193" width="3.7265625" style="943" customWidth="1"/>
    <col min="8194" max="8194" width="24.26953125" style="943" customWidth="1"/>
    <col min="8195" max="8195" width="4" style="943" customWidth="1"/>
    <col min="8196" max="8198" width="20.08984375" style="943" customWidth="1"/>
    <col min="8199" max="8199" width="3.08984375" style="943" customWidth="1"/>
    <col min="8200" max="8200" width="3.7265625" style="943" customWidth="1"/>
    <col min="8201" max="8201" width="2.453125" style="943" customWidth="1"/>
    <col min="8202" max="8448" width="9" style="943"/>
    <col min="8449" max="8449" width="3.7265625" style="943" customWidth="1"/>
    <col min="8450" max="8450" width="24.26953125" style="943" customWidth="1"/>
    <col min="8451" max="8451" width="4" style="943" customWidth="1"/>
    <col min="8452" max="8454" width="20.08984375" style="943" customWidth="1"/>
    <col min="8455" max="8455" width="3.08984375" style="943" customWidth="1"/>
    <col min="8456" max="8456" width="3.7265625" style="943" customWidth="1"/>
    <col min="8457" max="8457" width="2.453125" style="943" customWidth="1"/>
    <col min="8458" max="8704" width="9" style="943"/>
    <col min="8705" max="8705" width="3.7265625" style="943" customWidth="1"/>
    <col min="8706" max="8706" width="24.26953125" style="943" customWidth="1"/>
    <col min="8707" max="8707" width="4" style="943" customWidth="1"/>
    <col min="8708" max="8710" width="20.08984375" style="943" customWidth="1"/>
    <col min="8711" max="8711" width="3.08984375" style="943" customWidth="1"/>
    <col min="8712" max="8712" width="3.7265625" style="943" customWidth="1"/>
    <col min="8713" max="8713" width="2.453125" style="943" customWidth="1"/>
    <col min="8714" max="8960" width="9" style="943"/>
    <col min="8961" max="8961" width="3.7265625" style="943" customWidth="1"/>
    <col min="8962" max="8962" width="24.26953125" style="943" customWidth="1"/>
    <col min="8963" max="8963" width="4" style="943" customWidth="1"/>
    <col min="8964" max="8966" width="20.08984375" style="943" customWidth="1"/>
    <col min="8967" max="8967" width="3.08984375" style="943" customWidth="1"/>
    <col min="8968" max="8968" width="3.7265625" style="943" customWidth="1"/>
    <col min="8969" max="8969" width="2.453125" style="943" customWidth="1"/>
    <col min="8970" max="9216" width="9" style="943"/>
    <col min="9217" max="9217" width="3.7265625" style="943" customWidth="1"/>
    <col min="9218" max="9218" width="24.26953125" style="943" customWidth="1"/>
    <col min="9219" max="9219" width="4" style="943" customWidth="1"/>
    <col min="9220" max="9222" width="20.08984375" style="943" customWidth="1"/>
    <col min="9223" max="9223" width="3.08984375" style="943" customWidth="1"/>
    <col min="9224" max="9224" width="3.7265625" style="943" customWidth="1"/>
    <col min="9225" max="9225" width="2.453125" style="943" customWidth="1"/>
    <col min="9226" max="9472" width="9" style="943"/>
    <col min="9473" max="9473" width="3.7265625" style="943" customWidth="1"/>
    <col min="9474" max="9474" width="24.26953125" style="943" customWidth="1"/>
    <col min="9475" max="9475" width="4" style="943" customWidth="1"/>
    <col min="9476" max="9478" width="20.08984375" style="943" customWidth="1"/>
    <col min="9479" max="9479" width="3.08984375" style="943" customWidth="1"/>
    <col min="9480" max="9480" width="3.7265625" style="943" customWidth="1"/>
    <col min="9481" max="9481" width="2.453125" style="943" customWidth="1"/>
    <col min="9482" max="9728" width="9" style="943"/>
    <col min="9729" max="9729" width="3.7265625" style="943" customWidth="1"/>
    <col min="9730" max="9730" width="24.26953125" style="943" customWidth="1"/>
    <col min="9731" max="9731" width="4" style="943" customWidth="1"/>
    <col min="9732" max="9734" width="20.08984375" style="943" customWidth="1"/>
    <col min="9735" max="9735" width="3.08984375" style="943" customWidth="1"/>
    <col min="9736" max="9736" width="3.7265625" style="943" customWidth="1"/>
    <col min="9737" max="9737" width="2.453125" style="943" customWidth="1"/>
    <col min="9738" max="9984" width="9" style="943"/>
    <col min="9985" max="9985" width="3.7265625" style="943" customWidth="1"/>
    <col min="9986" max="9986" width="24.26953125" style="943" customWidth="1"/>
    <col min="9987" max="9987" width="4" style="943" customWidth="1"/>
    <col min="9988" max="9990" width="20.08984375" style="943" customWidth="1"/>
    <col min="9991" max="9991" width="3.08984375" style="943" customWidth="1"/>
    <col min="9992" max="9992" width="3.7265625" style="943" customWidth="1"/>
    <col min="9993" max="9993" width="2.453125" style="943" customWidth="1"/>
    <col min="9994" max="10240" width="9" style="943"/>
    <col min="10241" max="10241" width="3.7265625" style="943" customWidth="1"/>
    <col min="10242" max="10242" width="24.26953125" style="943" customWidth="1"/>
    <col min="10243" max="10243" width="4" style="943" customWidth="1"/>
    <col min="10244" max="10246" width="20.08984375" style="943" customWidth="1"/>
    <col min="10247" max="10247" width="3.08984375" style="943" customWidth="1"/>
    <col min="10248" max="10248" width="3.7265625" style="943" customWidth="1"/>
    <col min="10249" max="10249" width="2.453125" style="943" customWidth="1"/>
    <col min="10250" max="10496" width="9" style="943"/>
    <col min="10497" max="10497" width="3.7265625" style="943" customWidth="1"/>
    <col min="10498" max="10498" width="24.26953125" style="943" customWidth="1"/>
    <col min="10499" max="10499" width="4" style="943" customWidth="1"/>
    <col min="10500" max="10502" width="20.08984375" style="943" customWidth="1"/>
    <col min="10503" max="10503" width="3.08984375" style="943" customWidth="1"/>
    <col min="10504" max="10504" width="3.7265625" style="943" customWidth="1"/>
    <col min="10505" max="10505" width="2.453125" style="943" customWidth="1"/>
    <col min="10506" max="10752" width="9" style="943"/>
    <col min="10753" max="10753" width="3.7265625" style="943" customWidth="1"/>
    <col min="10754" max="10754" width="24.26953125" style="943" customWidth="1"/>
    <col min="10755" max="10755" width="4" style="943" customWidth="1"/>
    <col min="10756" max="10758" width="20.08984375" style="943" customWidth="1"/>
    <col min="10759" max="10759" width="3.08984375" style="943" customWidth="1"/>
    <col min="10760" max="10760" width="3.7265625" style="943" customWidth="1"/>
    <col min="10761" max="10761" width="2.453125" style="943" customWidth="1"/>
    <col min="10762" max="11008" width="9" style="943"/>
    <col min="11009" max="11009" width="3.7265625" style="943" customWidth="1"/>
    <col min="11010" max="11010" width="24.26953125" style="943" customWidth="1"/>
    <col min="11011" max="11011" width="4" style="943" customWidth="1"/>
    <col min="11012" max="11014" width="20.08984375" style="943" customWidth="1"/>
    <col min="11015" max="11015" width="3.08984375" style="943" customWidth="1"/>
    <col min="11016" max="11016" width="3.7265625" style="943" customWidth="1"/>
    <col min="11017" max="11017" width="2.453125" style="943" customWidth="1"/>
    <col min="11018" max="11264" width="9" style="943"/>
    <col min="11265" max="11265" width="3.7265625" style="943" customWidth="1"/>
    <col min="11266" max="11266" width="24.26953125" style="943" customWidth="1"/>
    <col min="11267" max="11267" width="4" style="943" customWidth="1"/>
    <col min="11268" max="11270" width="20.08984375" style="943" customWidth="1"/>
    <col min="11271" max="11271" width="3.08984375" style="943" customWidth="1"/>
    <col min="11272" max="11272" width="3.7265625" style="943" customWidth="1"/>
    <col min="11273" max="11273" width="2.453125" style="943" customWidth="1"/>
    <col min="11274" max="11520" width="9" style="943"/>
    <col min="11521" max="11521" width="3.7265625" style="943" customWidth="1"/>
    <col min="11522" max="11522" width="24.26953125" style="943" customWidth="1"/>
    <col min="11523" max="11523" width="4" style="943" customWidth="1"/>
    <col min="11524" max="11526" width="20.08984375" style="943" customWidth="1"/>
    <col min="11527" max="11527" width="3.08984375" style="943" customWidth="1"/>
    <col min="11528" max="11528" width="3.7265625" style="943" customWidth="1"/>
    <col min="11529" max="11529" width="2.453125" style="943" customWidth="1"/>
    <col min="11530" max="11776" width="9" style="943"/>
    <col min="11777" max="11777" width="3.7265625" style="943" customWidth="1"/>
    <col min="11778" max="11778" width="24.26953125" style="943" customWidth="1"/>
    <col min="11779" max="11779" width="4" style="943" customWidth="1"/>
    <col min="11780" max="11782" width="20.08984375" style="943" customWidth="1"/>
    <col min="11783" max="11783" width="3.08984375" style="943" customWidth="1"/>
    <col min="11784" max="11784" width="3.7265625" style="943" customWidth="1"/>
    <col min="11785" max="11785" width="2.453125" style="943" customWidth="1"/>
    <col min="11786" max="12032" width="9" style="943"/>
    <col min="12033" max="12033" width="3.7265625" style="943" customWidth="1"/>
    <col min="12034" max="12034" width="24.26953125" style="943" customWidth="1"/>
    <col min="12035" max="12035" width="4" style="943" customWidth="1"/>
    <col min="12036" max="12038" width="20.08984375" style="943" customWidth="1"/>
    <col min="12039" max="12039" width="3.08984375" style="943" customWidth="1"/>
    <col min="12040" max="12040" width="3.7265625" style="943" customWidth="1"/>
    <col min="12041" max="12041" width="2.453125" style="943" customWidth="1"/>
    <col min="12042" max="12288" width="9" style="943"/>
    <col min="12289" max="12289" width="3.7265625" style="943" customWidth="1"/>
    <col min="12290" max="12290" width="24.26953125" style="943" customWidth="1"/>
    <col min="12291" max="12291" width="4" style="943" customWidth="1"/>
    <col min="12292" max="12294" width="20.08984375" style="943" customWidth="1"/>
    <col min="12295" max="12295" width="3.08984375" style="943" customWidth="1"/>
    <col min="12296" max="12296" width="3.7265625" style="943" customWidth="1"/>
    <col min="12297" max="12297" width="2.453125" style="943" customWidth="1"/>
    <col min="12298" max="12544" width="9" style="943"/>
    <col min="12545" max="12545" width="3.7265625" style="943" customWidth="1"/>
    <col min="12546" max="12546" width="24.26953125" style="943" customWidth="1"/>
    <col min="12547" max="12547" width="4" style="943" customWidth="1"/>
    <col min="12548" max="12550" width="20.08984375" style="943" customWidth="1"/>
    <col min="12551" max="12551" width="3.08984375" style="943" customWidth="1"/>
    <col min="12552" max="12552" width="3.7265625" style="943" customWidth="1"/>
    <col min="12553" max="12553" width="2.453125" style="943" customWidth="1"/>
    <col min="12554" max="12800" width="9" style="943"/>
    <col min="12801" max="12801" width="3.7265625" style="943" customWidth="1"/>
    <col min="12802" max="12802" width="24.26953125" style="943" customWidth="1"/>
    <col min="12803" max="12803" width="4" style="943" customWidth="1"/>
    <col min="12804" max="12806" width="20.08984375" style="943" customWidth="1"/>
    <col min="12807" max="12807" width="3.08984375" style="943" customWidth="1"/>
    <col min="12808" max="12808" width="3.7265625" style="943" customWidth="1"/>
    <col min="12809" max="12809" width="2.453125" style="943" customWidth="1"/>
    <col min="12810" max="13056" width="9" style="943"/>
    <col min="13057" max="13057" width="3.7265625" style="943" customWidth="1"/>
    <col min="13058" max="13058" width="24.26953125" style="943" customWidth="1"/>
    <col min="13059" max="13059" width="4" style="943" customWidth="1"/>
    <col min="13060" max="13062" width="20.08984375" style="943" customWidth="1"/>
    <col min="13063" max="13063" width="3.08984375" style="943" customWidth="1"/>
    <col min="13064" max="13064" width="3.7265625" style="943" customWidth="1"/>
    <col min="13065" max="13065" width="2.453125" style="943" customWidth="1"/>
    <col min="13066" max="13312" width="9" style="943"/>
    <col min="13313" max="13313" width="3.7265625" style="943" customWidth="1"/>
    <col min="13314" max="13314" width="24.26953125" style="943" customWidth="1"/>
    <col min="13315" max="13315" width="4" style="943" customWidth="1"/>
    <col min="13316" max="13318" width="20.08984375" style="943" customWidth="1"/>
    <col min="13319" max="13319" width="3.08984375" style="943" customWidth="1"/>
    <col min="13320" max="13320" width="3.7265625" style="943" customWidth="1"/>
    <col min="13321" max="13321" width="2.453125" style="943" customWidth="1"/>
    <col min="13322" max="13568" width="9" style="943"/>
    <col min="13569" max="13569" width="3.7265625" style="943" customWidth="1"/>
    <col min="13570" max="13570" width="24.26953125" style="943" customWidth="1"/>
    <col min="13571" max="13571" width="4" style="943" customWidth="1"/>
    <col min="13572" max="13574" width="20.08984375" style="943" customWidth="1"/>
    <col min="13575" max="13575" width="3.08984375" style="943" customWidth="1"/>
    <col min="13576" max="13576" width="3.7265625" style="943" customWidth="1"/>
    <col min="13577" max="13577" width="2.453125" style="943" customWidth="1"/>
    <col min="13578" max="13824" width="9" style="943"/>
    <col min="13825" max="13825" width="3.7265625" style="943" customWidth="1"/>
    <col min="13826" max="13826" width="24.26953125" style="943" customWidth="1"/>
    <col min="13827" max="13827" width="4" style="943" customWidth="1"/>
    <col min="13828" max="13830" width="20.08984375" style="943" customWidth="1"/>
    <col min="13831" max="13831" width="3.08984375" style="943" customWidth="1"/>
    <col min="13832" max="13832" width="3.7265625" style="943" customWidth="1"/>
    <col min="13833" max="13833" width="2.453125" style="943" customWidth="1"/>
    <col min="13834" max="14080" width="9" style="943"/>
    <col min="14081" max="14081" width="3.7265625" style="943" customWidth="1"/>
    <col min="14082" max="14082" width="24.26953125" style="943" customWidth="1"/>
    <col min="14083" max="14083" width="4" style="943" customWidth="1"/>
    <col min="14084" max="14086" width="20.08984375" style="943" customWidth="1"/>
    <col min="14087" max="14087" width="3.08984375" style="943" customWidth="1"/>
    <col min="14088" max="14088" width="3.7265625" style="943" customWidth="1"/>
    <col min="14089" max="14089" width="2.453125" style="943" customWidth="1"/>
    <col min="14090" max="14336" width="9" style="943"/>
    <col min="14337" max="14337" width="3.7265625" style="943" customWidth="1"/>
    <col min="14338" max="14338" width="24.26953125" style="943" customWidth="1"/>
    <col min="14339" max="14339" width="4" style="943" customWidth="1"/>
    <col min="14340" max="14342" width="20.08984375" style="943" customWidth="1"/>
    <col min="14343" max="14343" width="3.08984375" style="943" customWidth="1"/>
    <col min="14344" max="14344" width="3.7265625" style="943" customWidth="1"/>
    <col min="14345" max="14345" width="2.453125" style="943" customWidth="1"/>
    <col min="14346" max="14592" width="9" style="943"/>
    <col min="14593" max="14593" width="3.7265625" style="943" customWidth="1"/>
    <col min="14594" max="14594" width="24.26953125" style="943" customWidth="1"/>
    <col min="14595" max="14595" width="4" style="943" customWidth="1"/>
    <col min="14596" max="14598" width="20.08984375" style="943" customWidth="1"/>
    <col min="14599" max="14599" width="3.08984375" style="943" customWidth="1"/>
    <col min="14600" max="14600" width="3.7265625" style="943" customWidth="1"/>
    <col min="14601" max="14601" width="2.453125" style="943" customWidth="1"/>
    <col min="14602" max="14848" width="9" style="943"/>
    <col min="14849" max="14849" width="3.7265625" style="943" customWidth="1"/>
    <col min="14850" max="14850" width="24.26953125" style="943" customWidth="1"/>
    <col min="14851" max="14851" width="4" style="943" customWidth="1"/>
    <col min="14852" max="14854" width="20.08984375" style="943" customWidth="1"/>
    <col min="14855" max="14855" width="3.08984375" style="943" customWidth="1"/>
    <col min="14856" max="14856" width="3.7265625" style="943" customWidth="1"/>
    <col min="14857" max="14857" width="2.453125" style="943" customWidth="1"/>
    <col min="14858" max="15104" width="9" style="943"/>
    <col min="15105" max="15105" width="3.7265625" style="943" customWidth="1"/>
    <col min="15106" max="15106" width="24.26953125" style="943" customWidth="1"/>
    <col min="15107" max="15107" width="4" style="943" customWidth="1"/>
    <col min="15108" max="15110" width="20.08984375" style="943" customWidth="1"/>
    <col min="15111" max="15111" width="3.08984375" style="943" customWidth="1"/>
    <col min="15112" max="15112" width="3.7265625" style="943" customWidth="1"/>
    <col min="15113" max="15113" width="2.453125" style="943" customWidth="1"/>
    <col min="15114" max="15360" width="9" style="943"/>
    <col min="15361" max="15361" width="3.7265625" style="943" customWidth="1"/>
    <col min="15362" max="15362" width="24.26953125" style="943" customWidth="1"/>
    <col min="15363" max="15363" width="4" style="943" customWidth="1"/>
    <col min="15364" max="15366" width="20.08984375" style="943" customWidth="1"/>
    <col min="15367" max="15367" width="3.08984375" style="943" customWidth="1"/>
    <col min="15368" max="15368" width="3.7265625" style="943" customWidth="1"/>
    <col min="15369" max="15369" width="2.453125" style="943" customWidth="1"/>
    <col min="15370" max="15616" width="9" style="943"/>
    <col min="15617" max="15617" width="3.7265625" style="943" customWidth="1"/>
    <col min="15618" max="15618" width="24.26953125" style="943" customWidth="1"/>
    <col min="15619" max="15619" width="4" style="943" customWidth="1"/>
    <col min="15620" max="15622" width="20.08984375" style="943" customWidth="1"/>
    <col min="15623" max="15623" width="3.08984375" style="943" customWidth="1"/>
    <col min="15624" max="15624" width="3.7265625" style="943" customWidth="1"/>
    <col min="15625" max="15625" width="2.453125" style="943" customWidth="1"/>
    <col min="15626" max="15872" width="9" style="943"/>
    <col min="15873" max="15873" width="3.7265625" style="943" customWidth="1"/>
    <col min="15874" max="15874" width="24.26953125" style="943" customWidth="1"/>
    <col min="15875" max="15875" width="4" style="943" customWidth="1"/>
    <col min="15876" max="15878" width="20.08984375" style="943" customWidth="1"/>
    <col min="15879" max="15879" width="3.08984375" style="943" customWidth="1"/>
    <col min="15880" max="15880" width="3.7265625" style="943" customWidth="1"/>
    <col min="15881" max="15881" width="2.453125" style="943" customWidth="1"/>
    <col min="15882" max="16128" width="9" style="943"/>
    <col min="16129" max="16129" width="3.7265625" style="943" customWidth="1"/>
    <col min="16130" max="16130" width="24.26953125" style="943" customWidth="1"/>
    <col min="16131" max="16131" width="4" style="943" customWidth="1"/>
    <col min="16132" max="16134" width="20.08984375" style="943" customWidth="1"/>
    <col min="16135" max="16135" width="3.08984375" style="943" customWidth="1"/>
    <col min="16136" max="16136" width="3.7265625" style="943" customWidth="1"/>
    <col min="16137" max="16137" width="2.453125" style="943" customWidth="1"/>
    <col min="16138" max="16384" width="9" style="943"/>
  </cols>
  <sheetData>
    <row r="1" spans="1:7" ht="20.149999999999999" customHeight="1">
      <c r="B1" s="187" t="s">
        <v>1372</v>
      </c>
    </row>
    <row r="2" spans="1:7" ht="20.149999999999999" customHeight="1">
      <c r="A2" s="935"/>
      <c r="F2" s="3762" t="s">
        <v>1343</v>
      </c>
      <c r="G2" s="3762"/>
    </row>
    <row r="3" spans="1:7" ht="20.149999999999999" customHeight="1">
      <c r="A3" s="935"/>
      <c r="F3" s="953"/>
      <c r="G3" s="953"/>
    </row>
    <row r="4" spans="1:7" ht="20.149999999999999" customHeight="1">
      <c r="A4" s="3561" t="s">
        <v>1371</v>
      </c>
      <c r="B4" s="3561"/>
      <c r="C4" s="3561"/>
      <c r="D4" s="3561"/>
      <c r="E4" s="3561"/>
      <c r="F4" s="3561"/>
      <c r="G4" s="3561"/>
    </row>
    <row r="5" spans="1:7" ht="20.149999999999999" customHeight="1">
      <c r="A5" s="933"/>
      <c r="B5" s="933"/>
      <c r="C5" s="933"/>
      <c r="D5" s="933"/>
      <c r="E5" s="933"/>
      <c r="F5" s="933"/>
      <c r="G5" s="933"/>
    </row>
    <row r="6" spans="1:7" ht="40" customHeight="1">
      <c r="A6" s="933"/>
      <c r="B6" s="952" t="s">
        <v>1143</v>
      </c>
      <c r="C6" s="3563"/>
      <c r="D6" s="3563"/>
      <c r="E6" s="3563"/>
      <c r="F6" s="3563"/>
      <c r="G6" s="3564"/>
    </row>
    <row r="7" spans="1:7" ht="40" customHeight="1">
      <c r="B7" s="952" t="s">
        <v>1303</v>
      </c>
      <c r="C7" s="3772"/>
      <c r="D7" s="3772"/>
      <c r="E7" s="3772"/>
      <c r="F7" s="3772"/>
      <c r="G7" s="3773"/>
    </row>
    <row r="8" spans="1:7" ht="40" customHeight="1">
      <c r="B8" s="952" t="s">
        <v>1370</v>
      </c>
      <c r="C8" s="3772" t="s">
        <v>1142</v>
      </c>
      <c r="D8" s="3772"/>
      <c r="E8" s="3772"/>
      <c r="F8" s="3772"/>
      <c r="G8" s="3773"/>
    </row>
    <row r="9" spans="1:7" ht="80.150000000000006" customHeight="1">
      <c r="B9" s="951" t="s">
        <v>1369</v>
      </c>
      <c r="C9" s="3774" t="s">
        <v>1368</v>
      </c>
      <c r="D9" s="3775"/>
      <c r="E9" s="3775"/>
      <c r="F9" s="3775"/>
      <c r="G9" s="3776"/>
    </row>
    <row r="10" spans="1:7" ht="9.75" customHeight="1">
      <c r="B10" s="3763" t="s">
        <v>1367</v>
      </c>
      <c r="C10" s="950"/>
      <c r="D10" s="950"/>
      <c r="E10" s="950"/>
      <c r="F10" s="950"/>
      <c r="G10" s="949"/>
    </row>
    <row r="11" spans="1:7" ht="40.5" customHeight="1">
      <c r="B11" s="3764"/>
      <c r="C11" s="948"/>
      <c r="D11" s="947" t="s">
        <v>1366</v>
      </c>
      <c r="E11" s="946" t="s">
        <v>1365</v>
      </c>
      <c r="F11" s="946" t="s">
        <v>1364</v>
      </c>
      <c r="G11" s="944"/>
    </row>
    <row r="12" spans="1:7" ht="44.25" customHeight="1">
      <c r="B12" s="3764"/>
      <c r="D12" s="945" t="s">
        <v>50</v>
      </c>
      <c r="E12" s="945" t="s">
        <v>50</v>
      </c>
      <c r="F12" s="945" t="s">
        <v>211</v>
      </c>
      <c r="G12" s="944"/>
    </row>
    <row r="13" spans="1:7">
      <c r="B13" s="3764"/>
      <c r="C13" s="3766" t="s">
        <v>1363</v>
      </c>
      <c r="D13" s="3767"/>
      <c r="E13" s="3767"/>
      <c r="F13" s="3767"/>
      <c r="G13" s="3768"/>
    </row>
    <row r="14" spans="1:7" ht="12.75" customHeight="1">
      <c r="B14" s="3765"/>
      <c r="C14" s="3769"/>
      <c r="D14" s="3770"/>
      <c r="E14" s="3770"/>
      <c r="F14" s="3770"/>
      <c r="G14" s="3771"/>
    </row>
    <row r="15" spans="1:7" ht="12" customHeight="1">
      <c r="B15" s="943" t="s">
        <v>1057</v>
      </c>
    </row>
    <row r="16" spans="1:7" ht="17.149999999999999" customHeight="1">
      <c r="B16" s="925" t="s">
        <v>45</v>
      </c>
      <c r="C16" s="925"/>
      <c r="D16" s="925"/>
      <c r="E16" s="925"/>
      <c r="F16" s="925"/>
      <c r="G16" s="925"/>
    </row>
    <row r="17" spans="2:9" ht="17.149999999999999" customHeight="1">
      <c r="B17" s="925" t="s">
        <v>1362</v>
      </c>
      <c r="C17" s="925"/>
      <c r="D17" s="925"/>
      <c r="E17" s="925"/>
      <c r="F17" s="925"/>
      <c r="G17" s="925"/>
    </row>
    <row r="18" spans="2:9" ht="17.149999999999999" customHeight="1">
      <c r="B18" s="925" t="s">
        <v>1361</v>
      </c>
      <c r="C18" s="925"/>
      <c r="D18" s="925"/>
      <c r="E18" s="925"/>
      <c r="F18" s="925"/>
      <c r="G18" s="925"/>
    </row>
    <row r="19" spans="2:9" ht="33" customHeight="1">
      <c r="B19" s="3761" t="s">
        <v>1360</v>
      </c>
      <c r="C19" s="3761"/>
      <c r="D19" s="3761"/>
      <c r="E19" s="3761"/>
      <c r="F19" s="3761"/>
      <c r="G19" s="925"/>
    </row>
    <row r="20" spans="2:9" ht="17.149999999999999" customHeight="1">
      <c r="B20" s="925"/>
      <c r="C20" s="925"/>
      <c r="D20" s="925"/>
      <c r="E20" s="925"/>
      <c r="F20" s="925"/>
      <c r="G20" s="925"/>
      <c r="H20" s="925"/>
      <c r="I20" s="925"/>
    </row>
  </sheetData>
  <mergeCells count="9">
    <mergeCell ref="B19:F19"/>
    <mergeCell ref="F2:G2"/>
    <mergeCell ref="B10:B14"/>
    <mergeCell ref="C13:G14"/>
    <mergeCell ref="A4:G4"/>
    <mergeCell ref="C6:G6"/>
    <mergeCell ref="C7:G7"/>
    <mergeCell ref="C9:G9"/>
    <mergeCell ref="C8:G8"/>
  </mergeCells>
  <phoneticPr fontId="8"/>
  <pageMargins left="0.7" right="0.7" top="0.75" bottom="0.75" header="0.3" footer="0.3"/>
  <pageSetup paperSize="9" scale="8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0F0F4-9587-4D68-92E1-34469EBE64D8}">
  <sheetPr>
    <tabColor rgb="FF0070C0"/>
  </sheetPr>
  <dimension ref="A1:J18"/>
  <sheetViews>
    <sheetView tabSelected="1" view="pageBreakPreview" zoomScale="110" zoomScaleNormal="100" zoomScaleSheetLayoutView="110" workbookViewId="0">
      <selection activeCell="B1" sqref="B1"/>
    </sheetView>
  </sheetViews>
  <sheetFormatPr defaultRowHeight="13"/>
  <cols>
    <col min="1" max="1" width="1.36328125" style="332" customWidth="1"/>
    <col min="2" max="2" width="24.26953125" style="332" customWidth="1"/>
    <col min="3" max="3" width="6.7265625" style="332" customWidth="1"/>
    <col min="4" max="5" width="21.26953125" style="332" customWidth="1"/>
    <col min="6" max="6" width="3.08984375" style="332" customWidth="1"/>
    <col min="7" max="256" width="9" style="332"/>
    <col min="257" max="257" width="1.36328125" style="332" customWidth="1"/>
    <col min="258" max="258" width="24.26953125" style="332" customWidth="1"/>
    <col min="259" max="259" width="6.7265625" style="332" customWidth="1"/>
    <col min="260" max="261" width="21.26953125" style="332" customWidth="1"/>
    <col min="262" max="262" width="3.08984375" style="332" customWidth="1"/>
    <col min="263" max="512" width="9" style="332"/>
    <col min="513" max="513" width="1.36328125" style="332" customWidth="1"/>
    <col min="514" max="514" width="24.26953125" style="332" customWidth="1"/>
    <col min="515" max="515" width="6.7265625" style="332" customWidth="1"/>
    <col min="516" max="517" width="21.26953125" style="332" customWidth="1"/>
    <col min="518" max="518" width="3.08984375" style="332" customWidth="1"/>
    <col min="519" max="768" width="9" style="332"/>
    <col min="769" max="769" width="1.36328125" style="332" customWidth="1"/>
    <col min="770" max="770" width="24.26953125" style="332" customWidth="1"/>
    <col min="771" max="771" width="6.7265625" style="332" customWidth="1"/>
    <col min="772" max="773" width="21.26953125" style="332" customWidth="1"/>
    <col min="774" max="774" width="3.08984375" style="332" customWidth="1"/>
    <col min="775" max="1024" width="9" style="332"/>
    <col min="1025" max="1025" width="1.36328125" style="332" customWidth="1"/>
    <col min="1026" max="1026" width="24.26953125" style="332" customWidth="1"/>
    <col min="1027" max="1027" width="6.7265625" style="332" customWidth="1"/>
    <col min="1028" max="1029" width="21.26953125" style="332" customWidth="1"/>
    <col min="1030" max="1030" width="3.08984375" style="332" customWidth="1"/>
    <col min="1031" max="1280" width="9" style="332"/>
    <col min="1281" max="1281" width="1.36328125" style="332" customWidth="1"/>
    <col min="1282" max="1282" width="24.26953125" style="332" customWidth="1"/>
    <col min="1283" max="1283" width="6.7265625" style="332" customWidth="1"/>
    <col min="1284" max="1285" width="21.26953125" style="332" customWidth="1"/>
    <col min="1286" max="1286" width="3.08984375" style="332" customWidth="1"/>
    <col min="1287" max="1536" width="9" style="332"/>
    <col min="1537" max="1537" width="1.36328125" style="332" customWidth="1"/>
    <col min="1538" max="1538" width="24.26953125" style="332" customWidth="1"/>
    <col min="1539" max="1539" width="6.7265625" style="332" customWidth="1"/>
    <col min="1540" max="1541" width="21.26953125" style="332" customWidth="1"/>
    <col min="1542" max="1542" width="3.08984375" style="332" customWidth="1"/>
    <col min="1543" max="1792" width="9" style="332"/>
    <col min="1793" max="1793" width="1.36328125" style="332" customWidth="1"/>
    <col min="1794" max="1794" width="24.26953125" style="332" customWidth="1"/>
    <col min="1795" max="1795" width="6.7265625" style="332" customWidth="1"/>
    <col min="1796" max="1797" width="21.26953125" style="332" customWidth="1"/>
    <col min="1798" max="1798" width="3.08984375" style="332" customWidth="1"/>
    <col min="1799" max="2048" width="9" style="332"/>
    <col min="2049" max="2049" width="1.36328125" style="332" customWidth="1"/>
    <col min="2050" max="2050" width="24.26953125" style="332" customWidth="1"/>
    <col min="2051" max="2051" width="6.7265625" style="332" customWidth="1"/>
    <col min="2052" max="2053" width="21.26953125" style="332" customWidth="1"/>
    <col min="2054" max="2054" width="3.08984375" style="332" customWidth="1"/>
    <col min="2055" max="2304" width="9" style="332"/>
    <col min="2305" max="2305" width="1.36328125" style="332" customWidth="1"/>
    <col min="2306" max="2306" width="24.26953125" style="332" customWidth="1"/>
    <col min="2307" max="2307" width="6.7265625" style="332" customWidth="1"/>
    <col min="2308" max="2309" width="21.26953125" style="332" customWidth="1"/>
    <col min="2310" max="2310" width="3.08984375" style="332" customWidth="1"/>
    <col min="2311" max="2560" width="9" style="332"/>
    <col min="2561" max="2561" width="1.36328125" style="332" customWidth="1"/>
    <col min="2562" max="2562" width="24.26953125" style="332" customWidth="1"/>
    <col min="2563" max="2563" width="6.7265625" style="332" customWidth="1"/>
    <col min="2564" max="2565" width="21.26953125" style="332" customWidth="1"/>
    <col min="2566" max="2566" width="3.08984375" style="332" customWidth="1"/>
    <col min="2567" max="2816" width="9" style="332"/>
    <col min="2817" max="2817" width="1.36328125" style="332" customWidth="1"/>
    <col min="2818" max="2818" width="24.26953125" style="332" customWidth="1"/>
    <col min="2819" max="2819" width="6.7265625" style="332" customWidth="1"/>
    <col min="2820" max="2821" width="21.26953125" style="332" customWidth="1"/>
    <col min="2822" max="2822" width="3.08984375" style="332" customWidth="1"/>
    <col min="2823" max="3072" width="9" style="332"/>
    <col min="3073" max="3073" width="1.36328125" style="332" customWidth="1"/>
    <col min="3074" max="3074" width="24.26953125" style="332" customWidth="1"/>
    <col min="3075" max="3075" width="6.7265625" style="332" customWidth="1"/>
    <col min="3076" max="3077" width="21.26953125" style="332" customWidth="1"/>
    <col min="3078" max="3078" width="3.08984375" style="332" customWidth="1"/>
    <col min="3079" max="3328" width="9" style="332"/>
    <col min="3329" max="3329" width="1.36328125" style="332" customWidth="1"/>
    <col min="3330" max="3330" width="24.26953125" style="332" customWidth="1"/>
    <col min="3331" max="3331" width="6.7265625" style="332" customWidth="1"/>
    <col min="3332" max="3333" width="21.26953125" style="332" customWidth="1"/>
    <col min="3334" max="3334" width="3.08984375" style="332" customWidth="1"/>
    <col min="3335" max="3584" width="9" style="332"/>
    <col min="3585" max="3585" width="1.36328125" style="332" customWidth="1"/>
    <col min="3586" max="3586" width="24.26953125" style="332" customWidth="1"/>
    <col min="3587" max="3587" width="6.7265625" style="332" customWidth="1"/>
    <col min="3588" max="3589" width="21.26953125" style="332" customWidth="1"/>
    <col min="3590" max="3590" width="3.08984375" style="332" customWidth="1"/>
    <col min="3591" max="3840" width="9" style="332"/>
    <col min="3841" max="3841" width="1.36328125" style="332" customWidth="1"/>
    <col min="3842" max="3842" width="24.26953125" style="332" customWidth="1"/>
    <col min="3843" max="3843" width="6.7265625" style="332" customWidth="1"/>
    <col min="3844" max="3845" width="21.26953125" style="332" customWidth="1"/>
    <col min="3846" max="3846" width="3.08984375" style="332" customWidth="1"/>
    <col min="3847" max="4096" width="9" style="332"/>
    <col min="4097" max="4097" width="1.36328125" style="332" customWidth="1"/>
    <col min="4098" max="4098" width="24.26953125" style="332" customWidth="1"/>
    <col min="4099" max="4099" width="6.7265625" style="332" customWidth="1"/>
    <col min="4100" max="4101" width="21.26953125" style="332" customWidth="1"/>
    <col min="4102" max="4102" width="3.08984375" style="332" customWidth="1"/>
    <col min="4103" max="4352" width="9" style="332"/>
    <col min="4353" max="4353" width="1.36328125" style="332" customWidth="1"/>
    <col min="4354" max="4354" width="24.26953125" style="332" customWidth="1"/>
    <col min="4355" max="4355" width="6.7265625" style="332" customWidth="1"/>
    <col min="4356" max="4357" width="21.26953125" style="332" customWidth="1"/>
    <col min="4358" max="4358" width="3.08984375" style="332" customWidth="1"/>
    <col min="4359" max="4608" width="9" style="332"/>
    <col min="4609" max="4609" width="1.36328125" style="332" customWidth="1"/>
    <col min="4610" max="4610" width="24.26953125" style="332" customWidth="1"/>
    <col min="4611" max="4611" width="6.7265625" style="332" customWidth="1"/>
    <col min="4612" max="4613" width="21.26953125" style="332" customWidth="1"/>
    <col min="4614" max="4614" width="3.08984375" style="332" customWidth="1"/>
    <col min="4615" max="4864" width="9" style="332"/>
    <col min="4865" max="4865" width="1.36328125" style="332" customWidth="1"/>
    <col min="4866" max="4866" width="24.26953125" style="332" customWidth="1"/>
    <col min="4867" max="4867" width="6.7265625" style="332" customWidth="1"/>
    <col min="4868" max="4869" width="21.26953125" style="332" customWidth="1"/>
    <col min="4870" max="4870" width="3.08984375" style="332" customWidth="1"/>
    <col min="4871" max="5120" width="9" style="332"/>
    <col min="5121" max="5121" width="1.36328125" style="332" customWidth="1"/>
    <col min="5122" max="5122" width="24.26953125" style="332" customWidth="1"/>
    <col min="5123" max="5123" width="6.7265625" style="332" customWidth="1"/>
    <col min="5124" max="5125" width="21.26953125" style="332" customWidth="1"/>
    <col min="5126" max="5126" width="3.08984375" style="332" customWidth="1"/>
    <col min="5127" max="5376" width="9" style="332"/>
    <col min="5377" max="5377" width="1.36328125" style="332" customWidth="1"/>
    <col min="5378" max="5378" width="24.26953125" style="332" customWidth="1"/>
    <col min="5379" max="5379" width="6.7265625" style="332" customWidth="1"/>
    <col min="5380" max="5381" width="21.26953125" style="332" customWidth="1"/>
    <col min="5382" max="5382" width="3.08984375" style="332" customWidth="1"/>
    <col min="5383" max="5632" width="9" style="332"/>
    <col min="5633" max="5633" width="1.36328125" style="332" customWidth="1"/>
    <col min="5634" max="5634" width="24.26953125" style="332" customWidth="1"/>
    <col min="5635" max="5635" width="6.7265625" style="332" customWidth="1"/>
    <col min="5636" max="5637" width="21.26953125" style="332" customWidth="1"/>
    <col min="5638" max="5638" width="3.08984375" style="332" customWidth="1"/>
    <col min="5639" max="5888" width="9" style="332"/>
    <col min="5889" max="5889" width="1.36328125" style="332" customWidth="1"/>
    <col min="5890" max="5890" width="24.26953125" style="332" customWidth="1"/>
    <col min="5891" max="5891" width="6.7265625" style="332" customWidth="1"/>
    <col min="5892" max="5893" width="21.26953125" style="332" customWidth="1"/>
    <col min="5894" max="5894" width="3.08984375" style="332" customWidth="1"/>
    <col min="5895" max="6144" width="9" style="332"/>
    <col min="6145" max="6145" width="1.36328125" style="332" customWidth="1"/>
    <col min="6146" max="6146" width="24.26953125" style="332" customWidth="1"/>
    <col min="6147" max="6147" width="6.7265625" style="332" customWidth="1"/>
    <col min="6148" max="6149" width="21.26953125" style="332" customWidth="1"/>
    <col min="6150" max="6150" width="3.08984375" style="332" customWidth="1"/>
    <col min="6151" max="6400" width="9" style="332"/>
    <col min="6401" max="6401" width="1.36328125" style="332" customWidth="1"/>
    <col min="6402" max="6402" width="24.26953125" style="332" customWidth="1"/>
    <col min="6403" max="6403" width="6.7265625" style="332" customWidth="1"/>
    <col min="6404" max="6405" width="21.26953125" style="332" customWidth="1"/>
    <col min="6406" max="6406" width="3.08984375" style="332" customWidth="1"/>
    <col min="6407" max="6656" width="9" style="332"/>
    <col min="6657" max="6657" width="1.36328125" style="332" customWidth="1"/>
    <col min="6658" max="6658" width="24.26953125" style="332" customWidth="1"/>
    <col min="6659" max="6659" width="6.7265625" style="332" customWidth="1"/>
    <col min="6660" max="6661" width="21.26953125" style="332" customWidth="1"/>
    <col min="6662" max="6662" width="3.08984375" style="332" customWidth="1"/>
    <col min="6663" max="6912" width="9" style="332"/>
    <col min="6913" max="6913" width="1.36328125" style="332" customWidth="1"/>
    <col min="6914" max="6914" width="24.26953125" style="332" customWidth="1"/>
    <col min="6915" max="6915" width="6.7265625" style="332" customWidth="1"/>
    <col min="6916" max="6917" width="21.26953125" style="332" customWidth="1"/>
    <col min="6918" max="6918" width="3.08984375" style="332" customWidth="1"/>
    <col min="6919" max="7168" width="9" style="332"/>
    <col min="7169" max="7169" width="1.36328125" style="332" customWidth="1"/>
    <col min="7170" max="7170" width="24.26953125" style="332" customWidth="1"/>
    <col min="7171" max="7171" width="6.7265625" style="332" customWidth="1"/>
    <col min="7172" max="7173" width="21.26953125" style="332" customWidth="1"/>
    <col min="7174" max="7174" width="3.08984375" style="332" customWidth="1"/>
    <col min="7175" max="7424" width="9" style="332"/>
    <col min="7425" max="7425" width="1.36328125" style="332" customWidth="1"/>
    <col min="7426" max="7426" width="24.26953125" style="332" customWidth="1"/>
    <col min="7427" max="7427" width="6.7265625" style="332" customWidth="1"/>
    <col min="7428" max="7429" width="21.26953125" style="332" customWidth="1"/>
    <col min="7430" max="7430" width="3.08984375" style="332" customWidth="1"/>
    <col min="7431" max="7680" width="9" style="332"/>
    <col min="7681" max="7681" width="1.36328125" style="332" customWidth="1"/>
    <col min="7682" max="7682" width="24.26953125" style="332" customWidth="1"/>
    <col min="7683" max="7683" width="6.7265625" style="332" customWidth="1"/>
    <col min="7684" max="7685" width="21.26953125" style="332" customWidth="1"/>
    <col min="7686" max="7686" width="3.08984375" style="332" customWidth="1"/>
    <col min="7687" max="7936" width="9" style="332"/>
    <col min="7937" max="7937" width="1.36328125" style="332" customWidth="1"/>
    <col min="7938" max="7938" width="24.26953125" style="332" customWidth="1"/>
    <col min="7939" max="7939" width="6.7265625" style="332" customWidth="1"/>
    <col min="7940" max="7941" width="21.26953125" style="332" customWidth="1"/>
    <col min="7942" max="7942" width="3.08984375" style="332" customWidth="1"/>
    <col min="7943" max="8192" width="9" style="332"/>
    <col min="8193" max="8193" width="1.36328125" style="332" customWidth="1"/>
    <col min="8194" max="8194" width="24.26953125" style="332" customWidth="1"/>
    <col min="8195" max="8195" width="6.7265625" style="332" customWidth="1"/>
    <col min="8196" max="8197" width="21.26953125" style="332" customWidth="1"/>
    <col min="8198" max="8198" width="3.08984375" style="332" customWidth="1"/>
    <col min="8199" max="8448" width="9" style="332"/>
    <col min="8449" max="8449" width="1.36328125" style="332" customWidth="1"/>
    <col min="8450" max="8450" width="24.26953125" style="332" customWidth="1"/>
    <col min="8451" max="8451" width="6.7265625" style="332" customWidth="1"/>
    <col min="8452" max="8453" width="21.26953125" style="332" customWidth="1"/>
    <col min="8454" max="8454" width="3.08984375" style="332" customWidth="1"/>
    <col min="8455" max="8704" width="9" style="332"/>
    <col min="8705" max="8705" width="1.36328125" style="332" customWidth="1"/>
    <col min="8706" max="8706" width="24.26953125" style="332" customWidth="1"/>
    <col min="8707" max="8707" width="6.7265625" style="332" customWidth="1"/>
    <col min="8708" max="8709" width="21.26953125" style="332" customWidth="1"/>
    <col min="8710" max="8710" width="3.08984375" style="332" customWidth="1"/>
    <col min="8711" max="8960" width="9" style="332"/>
    <col min="8961" max="8961" width="1.36328125" style="332" customWidth="1"/>
    <col min="8962" max="8962" width="24.26953125" style="332" customWidth="1"/>
    <col min="8963" max="8963" width="6.7265625" style="332" customWidth="1"/>
    <col min="8964" max="8965" width="21.26953125" style="332" customWidth="1"/>
    <col min="8966" max="8966" width="3.08984375" style="332" customWidth="1"/>
    <col min="8967" max="9216" width="9" style="332"/>
    <col min="9217" max="9217" width="1.36328125" style="332" customWidth="1"/>
    <col min="9218" max="9218" width="24.26953125" style="332" customWidth="1"/>
    <col min="9219" max="9219" width="6.7265625" style="332" customWidth="1"/>
    <col min="9220" max="9221" width="21.26953125" style="332" customWidth="1"/>
    <col min="9222" max="9222" width="3.08984375" style="332" customWidth="1"/>
    <col min="9223" max="9472" width="9" style="332"/>
    <col min="9473" max="9473" width="1.36328125" style="332" customWidth="1"/>
    <col min="9474" max="9474" width="24.26953125" style="332" customWidth="1"/>
    <col min="9475" max="9475" width="6.7265625" style="332" customWidth="1"/>
    <col min="9476" max="9477" width="21.26953125" style="332" customWidth="1"/>
    <col min="9478" max="9478" width="3.08984375" style="332" customWidth="1"/>
    <col min="9479" max="9728" width="9" style="332"/>
    <col min="9729" max="9729" width="1.36328125" style="332" customWidth="1"/>
    <col min="9730" max="9730" width="24.26953125" style="332" customWidth="1"/>
    <col min="9731" max="9731" width="6.7265625" style="332" customWidth="1"/>
    <col min="9732" max="9733" width="21.26953125" style="332" customWidth="1"/>
    <col min="9734" max="9734" width="3.08984375" style="332" customWidth="1"/>
    <col min="9735" max="9984" width="9" style="332"/>
    <col min="9985" max="9985" width="1.36328125" style="332" customWidth="1"/>
    <col min="9986" max="9986" width="24.26953125" style="332" customWidth="1"/>
    <col min="9987" max="9987" width="6.7265625" style="332" customWidth="1"/>
    <col min="9988" max="9989" width="21.26953125" style="332" customWidth="1"/>
    <col min="9990" max="9990" width="3.08984375" style="332" customWidth="1"/>
    <col min="9991" max="10240" width="9" style="332"/>
    <col min="10241" max="10241" width="1.36328125" style="332" customWidth="1"/>
    <col min="10242" max="10242" width="24.26953125" style="332" customWidth="1"/>
    <col min="10243" max="10243" width="6.7265625" style="332" customWidth="1"/>
    <col min="10244" max="10245" width="21.26953125" style="332" customWidth="1"/>
    <col min="10246" max="10246" width="3.08984375" style="332" customWidth="1"/>
    <col min="10247" max="10496" width="9" style="332"/>
    <col min="10497" max="10497" width="1.36328125" style="332" customWidth="1"/>
    <col min="10498" max="10498" width="24.26953125" style="332" customWidth="1"/>
    <col min="10499" max="10499" width="6.7265625" style="332" customWidth="1"/>
    <col min="10500" max="10501" width="21.26953125" style="332" customWidth="1"/>
    <col min="10502" max="10502" width="3.08984375" style="332" customWidth="1"/>
    <col min="10503" max="10752" width="9" style="332"/>
    <col min="10753" max="10753" width="1.36328125" style="332" customWidth="1"/>
    <col min="10754" max="10754" width="24.26953125" style="332" customWidth="1"/>
    <col min="10755" max="10755" width="6.7265625" style="332" customWidth="1"/>
    <col min="10756" max="10757" width="21.26953125" style="332" customWidth="1"/>
    <col min="10758" max="10758" width="3.08984375" style="332" customWidth="1"/>
    <col min="10759" max="11008" width="9" style="332"/>
    <col min="11009" max="11009" width="1.36328125" style="332" customWidth="1"/>
    <col min="11010" max="11010" width="24.26953125" style="332" customWidth="1"/>
    <col min="11011" max="11011" width="6.7265625" style="332" customWidth="1"/>
    <col min="11012" max="11013" width="21.26953125" style="332" customWidth="1"/>
    <col min="11014" max="11014" width="3.08984375" style="332" customWidth="1"/>
    <col min="11015" max="11264" width="9" style="332"/>
    <col min="11265" max="11265" width="1.36328125" style="332" customWidth="1"/>
    <col min="11266" max="11266" width="24.26953125" style="332" customWidth="1"/>
    <col min="11267" max="11267" width="6.7265625" style="332" customWidth="1"/>
    <col min="11268" max="11269" width="21.26953125" style="332" customWidth="1"/>
    <col min="11270" max="11270" width="3.08984375" style="332" customWidth="1"/>
    <col min="11271" max="11520" width="9" style="332"/>
    <col min="11521" max="11521" width="1.36328125" style="332" customWidth="1"/>
    <col min="11522" max="11522" width="24.26953125" style="332" customWidth="1"/>
    <col min="11523" max="11523" width="6.7265625" style="332" customWidth="1"/>
    <col min="11524" max="11525" width="21.26953125" style="332" customWidth="1"/>
    <col min="11526" max="11526" width="3.08984375" style="332" customWidth="1"/>
    <col min="11527" max="11776" width="9" style="332"/>
    <col min="11777" max="11777" width="1.36328125" style="332" customWidth="1"/>
    <col min="11778" max="11778" width="24.26953125" style="332" customWidth="1"/>
    <col min="11779" max="11779" width="6.7265625" style="332" customWidth="1"/>
    <col min="11780" max="11781" width="21.26953125" style="332" customWidth="1"/>
    <col min="11782" max="11782" width="3.08984375" style="332" customWidth="1"/>
    <col min="11783" max="12032" width="9" style="332"/>
    <col min="12033" max="12033" width="1.36328125" style="332" customWidth="1"/>
    <col min="12034" max="12034" width="24.26953125" style="332" customWidth="1"/>
    <col min="12035" max="12035" width="6.7265625" style="332" customWidth="1"/>
    <col min="12036" max="12037" width="21.26953125" style="332" customWidth="1"/>
    <col min="12038" max="12038" width="3.08984375" style="332" customWidth="1"/>
    <col min="12039" max="12288" width="9" style="332"/>
    <col min="12289" max="12289" width="1.36328125" style="332" customWidth="1"/>
    <col min="12290" max="12290" width="24.26953125" style="332" customWidth="1"/>
    <col min="12291" max="12291" width="6.7265625" style="332" customWidth="1"/>
    <col min="12292" max="12293" width="21.26953125" style="332" customWidth="1"/>
    <col min="12294" max="12294" width="3.08984375" style="332" customWidth="1"/>
    <col min="12295" max="12544" width="9" style="332"/>
    <col min="12545" max="12545" width="1.36328125" style="332" customWidth="1"/>
    <col min="12546" max="12546" width="24.26953125" style="332" customWidth="1"/>
    <col min="12547" max="12547" width="6.7265625" style="332" customWidth="1"/>
    <col min="12548" max="12549" width="21.26953125" style="332" customWidth="1"/>
    <col min="12550" max="12550" width="3.08984375" style="332" customWidth="1"/>
    <col min="12551" max="12800" width="9" style="332"/>
    <col min="12801" max="12801" width="1.36328125" style="332" customWidth="1"/>
    <col min="12802" max="12802" width="24.26953125" style="332" customWidth="1"/>
    <col min="12803" max="12803" width="6.7265625" style="332" customWidth="1"/>
    <col min="12804" max="12805" width="21.26953125" style="332" customWidth="1"/>
    <col min="12806" max="12806" width="3.08984375" style="332" customWidth="1"/>
    <col min="12807" max="13056" width="9" style="332"/>
    <col min="13057" max="13057" width="1.36328125" style="332" customWidth="1"/>
    <col min="13058" max="13058" width="24.26953125" style="332" customWidth="1"/>
    <col min="13059" max="13059" width="6.7265625" style="332" customWidth="1"/>
    <col min="13060" max="13061" width="21.26953125" style="332" customWidth="1"/>
    <col min="13062" max="13062" width="3.08984375" style="332" customWidth="1"/>
    <col min="13063" max="13312" width="9" style="332"/>
    <col min="13313" max="13313" width="1.36328125" style="332" customWidth="1"/>
    <col min="13314" max="13314" width="24.26953125" style="332" customWidth="1"/>
    <col min="13315" max="13315" width="6.7265625" style="332" customWidth="1"/>
    <col min="13316" max="13317" width="21.26953125" style="332" customWidth="1"/>
    <col min="13318" max="13318" width="3.08984375" style="332" customWidth="1"/>
    <col min="13319" max="13568" width="9" style="332"/>
    <col min="13569" max="13569" width="1.36328125" style="332" customWidth="1"/>
    <col min="13570" max="13570" width="24.26953125" style="332" customWidth="1"/>
    <col min="13571" max="13571" width="6.7265625" style="332" customWidth="1"/>
    <col min="13572" max="13573" width="21.26953125" style="332" customWidth="1"/>
    <col min="13574" max="13574" width="3.08984375" style="332" customWidth="1"/>
    <col min="13575" max="13824" width="9" style="332"/>
    <col min="13825" max="13825" width="1.36328125" style="332" customWidth="1"/>
    <col min="13826" max="13826" width="24.26953125" style="332" customWidth="1"/>
    <col min="13827" max="13827" width="6.7265625" style="332" customWidth="1"/>
    <col min="13828" max="13829" width="21.26953125" style="332" customWidth="1"/>
    <col min="13830" max="13830" width="3.08984375" style="332" customWidth="1"/>
    <col min="13831" max="14080" width="9" style="332"/>
    <col min="14081" max="14081" width="1.36328125" style="332" customWidth="1"/>
    <col min="14082" max="14082" width="24.26953125" style="332" customWidth="1"/>
    <col min="14083" max="14083" width="6.7265625" style="332" customWidth="1"/>
    <col min="14084" max="14085" width="21.26953125" style="332" customWidth="1"/>
    <col min="14086" max="14086" width="3.08984375" style="332" customWidth="1"/>
    <col min="14087" max="14336" width="9" style="332"/>
    <col min="14337" max="14337" width="1.36328125" style="332" customWidth="1"/>
    <col min="14338" max="14338" width="24.26953125" style="332" customWidth="1"/>
    <col min="14339" max="14339" width="6.7265625" style="332" customWidth="1"/>
    <col min="14340" max="14341" width="21.26953125" style="332" customWidth="1"/>
    <col min="14342" max="14342" width="3.08984375" style="332" customWidth="1"/>
    <col min="14343" max="14592" width="9" style="332"/>
    <col min="14593" max="14593" width="1.36328125" style="332" customWidth="1"/>
    <col min="14594" max="14594" width="24.26953125" style="332" customWidth="1"/>
    <col min="14595" max="14595" width="6.7265625" style="332" customWidth="1"/>
    <col min="14596" max="14597" width="21.26953125" style="332" customWidth="1"/>
    <col min="14598" max="14598" width="3.08984375" style="332" customWidth="1"/>
    <col min="14599" max="14848" width="9" style="332"/>
    <col min="14849" max="14849" width="1.36328125" style="332" customWidth="1"/>
    <col min="14850" max="14850" width="24.26953125" style="332" customWidth="1"/>
    <col min="14851" max="14851" width="6.7265625" style="332" customWidth="1"/>
    <col min="14852" max="14853" width="21.26953125" style="332" customWidth="1"/>
    <col min="14854" max="14854" width="3.08984375" style="332" customWidth="1"/>
    <col min="14855" max="15104" width="9" style="332"/>
    <col min="15105" max="15105" width="1.36328125" style="332" customWidth="1"/>
    <col min="15106" max="15106" width="24.26953125" style="332" customWidth="1"/>
    <col min="15107" max="15107" width="6.7265625" style="332" customWidth="1"/>
    <col min="15108" max="15109" width="21.26953125" style="332" customWidth="1"/>
    <col min="15110" max="15110" width="3.08984375" style="332" customWidth="1"/>
    <col min="15111" max="15360" width="9" style="332"/>
    <col min="15361" max="15361" width="1.36328125" style="332" customWidth="1"/>
    <col min="15362" max="15362" width="24.26953125" style="332" customWidth="1"/>
    <col min="15363" max="15363" width="6.7265625" style="332" customWidth="1"/>
    <col min="15364" max="15365" width="21.26953125" style="332" customWidth="1"/>
    <col min="15366" max="15366" width="3.08984375" style="332" customWidth="1"/>
    <col min="15367" max="15616" width="9" style="332"/>
    <col min="15617" max="15617" width="1.36328125" style="332" customWidth="1"/>
    <col min="15618" max="15618" width="24.26953125" style="332" customWidth="1"/>
    <col min="15619" max="15619" width="6.7265625" style="332" customWidth="1"/>
    <col min="15620" max="15621" width="21.26953125" style="332" customWidth="1"/>
    <col min="15622" max="15622" width="3.08984375" style="332" customWidth="1"/>
    <col min="15623" max="15872" width="9" style="332"/>
    <col min="15873" max="15873" width="1.36328125" style="332" customWidth="1"/>
    <col min="15874" max="15874" width="24.26953125" style="332" customWidth="1"/>
    <col min="15875" max="15875" width="6.7265625" style="332" customWidth="1"/>
    <col min="15876" max="15877" width="21.26953125" style="332" customWidth="1"/>
    <col min="15878" max="15878" width="3.08984375" style="332" customWidth="1"/>
    <col min="15879" max="16128" width="9" style="332"/>
    <col min="16129" max="16129" width="1.36328125" style="332" customWidth="1"/>
    <col min="16130" max="16130" width="24.26953125" style="332" customWidth="1"/>
    <col min="16131" max="16131" width="6.7265625" style="332" customWidth="1"/>
    <col min="16132" max="16133" width="21.26953125" style="332" customWidth="1"/>
    <col min="16134" max="16134" width="3.08984375" style="332" customWidth="1"/>
    <col min="16135" max="16384" width="9" style="332"/>
  </cols>
  <sheetData>
    <row r="1" spans="1:8" ht="18" customHeight="1">
      <c r="A1" s="1658"/>
      <c r="B1" s="1701" t="s">
        <v>2512</v>
      </c>
      <c r="C1" s="1701"/>
      <c r="D1" s="1701"/>
      <c r="E1" s="1701"/>
      <c r="F1" s="1701"/>
    </row>
    <row r="2" spans="1:8" ht="27.75" customHeight="1">
      <c r="A2" s="1658"/>
      <c r="B2" s="1701"/>
      <c r="C2" s="1701"/>
      <c r="D2" s="1701"/>
      <c r="E2" s="2161" t="s">
        <v>709</v>
      </c>
      <c r="F2" s="2161"/>
    </row>
    <row r="3" spans="1:8" ht="18.75" customHeight="1">
      <c r="A3" s="1658"/>
      <c r="B3" s="1701"/>
      <c r="C3" s="1701"/>
      <c r="D3" s="1701"/>
      <c r="E3" s="1696"/>
      <c r="F3" s="1696"/>
    </row>
    <row r="4" spans="1:8" ht="36" customHeight="1">
      <c r="A4" s="3783" t="s">
        <v>2507</v>
      </c>
      <c r="B4" s="3783"/>
      <c r="C4" s="3783"/>
      <c r="D4" s="3783"/>
      <c r="E4" s="3783"/>
      <c r="F4" s="3783"/>
    </row>
    <row r="5" spans="1:8" ht="25.5" customHeight="1">
      <c r="A5" s="1711"/>
      <c r="B5" s="1711"/>
      <c r="C5" s="1711"/>
      <c r="D5" s="1711"/>
      <c r="E5" s="1711"/>
      <c r="F5" s="1711"/>
    </row>
    <row r="6" spans="1:8" ht="42" customHeight="1">
      <c r="A6" s="1711"/>
      <c r="B6" s="1704" t="s">
        <v>60</v>
      </c>
      <c r="C6" s="3661"/>
      <c r="D6" s="3662"/>
      <c r="E6" s="3662"/>
      <c r="F6" s="3663"/>
    </row>
    <row r="7" spans="1:8" ht="42" customHeight="1">
      <c r="A7" s="1711"/>
      <c r="B7" s="1707" t="s">
        <v>289</v>
      </c>
      <c r="C7" s="3661"/>
      <c r="D7" s="3662"/>
      <c r="E7" s="3662"/>
      <c r="F7" s="3663"/>
    </row>
    <row r="8" spans="1:8" ht="42" customHeight="1">
      <c r="A8" s="1701"/>
      <c r="B8" s="1712" t="s">
        <v>47</v>
      </c>
      <c r="C8" s="3665" t="s">
        <v>70</v>
      </c>
      <c r="D8" s="3665"/>
      <c r="E8" s="3665"/>
      <c r="F8" s="3666"/>
    </row>
    <row r="9" spans="1:8" ht="71.25" customHeight="1">
      <c r="A9" s="1701"/>
      <c r="B9" s="1713" t="s">
        <v>206</v>
      </c>
      <c r="C9" s="1700">
        <v>1</v>
      </c>
      <c r="D9" s="3779" t="s">
        <v>207</v>
      </c>
      <c r="E9" s="3779"/>
      <c r="F9" s="3780"/>
    </row>
    <row r="10" spans="1:8" ht="71.25" customHeight="1">
      <c r="A10" s="1701"/>
      <c r="B10" s="3777" t="s">
        <v>2508</v>
      </c>
      <c r="C10" s="1704">
        <v>1</v>
      </c>
      <c r="D10" s="3779" t="s">
        <v>2509</v>
      </c>
      <c r="E10" s="3779"/>
      <c r="F10" s="3780"/>
    </row>
    <row r="11" spans="1:8" ht="71.25" customHeight="1">
      <c r="A11" s="1701"/>
      <c r="B11" s="3778"/>
      <c r="C11" s="1704">
        <v>2</v>
      </c>
      <c r="D11" s="3779" t="s">
        <v>377</v>
      </c>
      <c r="E11" s="3779"/>
      <c r="F11" s="3780"/>
    </row>
    <row r="12" spans="1:8" ht="71.25" customHeight="1">
      <c r="A12" s="1701"/>
      <c r="B12" s="3781" t="s">
        <v>2510</v>
      </c>
      <c r="C12" s="1704">
        <v>1</v>
      </c>
      <c r="D12" s="3779" t="s">
        <v>208</v>
      </c>
      <c r="E12" s="3779"/>
      <c r="F12" s="3780"/>
    </row>
    <row r="13" spans="1:8" ht="71.25" customHeight="1">
      <c r="A13" s="1701"/>
      <c r="B13" s="3782"/>
      <c r="C13" s="1708">
        <v>2</v>
      </c>
      <c r="D13" s="3159" t="s">
        <v>209</v>
      </c>
      <c r="E13" s="3159"/>
      <c r="F13" s="3158"/>
    </row>
    <row r="14" spans="1:8" ht="7.5" customHeight="1">
      <c r="A14" s="1701"/>
      <c r="B14" s="1701"/>
      <c r="C14" s="1701"/>
      <c r="D14" s="1701"/>
      <c r="E14" s="1701"/>
      <c r="F14" s="1701"/>
    </row>
    <row r="15" spans="1:8">
      <c r="A15" s="1701"/>
      <c r="B15" s="5523" t="s">
        <v>2511</v>
      </c>
      <c r="C15" s="5524"/>
      <c r="D15" s="5524"/>
      <c r="E15" s="5524"/>
      <c r="F15" s="5524"/>
      <c r="H15" s="1701"/>
    </row>
    <row r="16" spans="1:8" ht="18.75" customHeight="1">
      <c r="A16" s="943"/>
      <c r="B16" s="5524"/>
      <c r="C16" s="5524"/>
      <c r="D16" s="5524"/>
      <c r="E16" s="5524"/>
      <c r="F16" s="5524"/>
      <c r="H16" s="943" t="s">
        <v>756</v>
      </c>
    </row>
    <row r="17" spans="2:10">
      <c r="B17" s="5524"/>
      <c r="C17" s="5524"/>
      <c r="D17" s="5524"/>
      <c r="E17" s="5524"/>
      <c r="F17" s="5524"/>
      <c r="G17" s="3731"/>
      <c r="H17" s="3732"/>
      <c r="I17" s="3732"/>
      <c r="J17" s="3732"/>
    </row>
    <row r="18" spans="2:10">
      <c r="B18" s="5524"/>
      <c r="C18" s="5524"/>
      <c r="D18" s="5524"/>
      <c r="E18" s="5524"/>
      <c r="F18" s="5524"/>
    </row>
  </sheetData>
  <mergeCells count="14">
    <mergeCell ref="D9:F9"/>
    <mergeCell ref="E2:F2"/>
    <mergeCell ref="A4:F4"/>
    <mergeCell ref="C6:F6"/>
    <mergeCell ref="C7:F7"/>
    <mergeCell ref="C8:F8"/>
    <mergeCell ref="B15:F18"/>
    <mergeCell ref="G17:J17"/>
    <mergeCell ref="B10:B11"/>
    <mergeCell ref="D10:F10"/>
    <mergeCell ref="D11:F11"/>
    <mergeCell ref="B12:B13"/>
    <mergeCell ref="D12:F12"/>
    <mergeCell ref="D13:F13"/>
  </mergeCells>
  <phoneticPr fontId="8"/>
  <pageMargins left="0.76" right="0.70866141732283472" top="0.74803149606299213" bottom="0.74803149606299213" header="0.31496062992125984" footer="0.31496062992125984"/>
  <pageSetup paperSize="9" scale="11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70C0"/>
  </sheetPr>
  <dimension ref="A1:K28"/>
  <sheetViews>
    <sheetView view="pageBreakPreview" zoomScale="86" zoomScaleNormal="100" zoomScaleSheetLayoutView="86" workbookViewId="0">
      <selection activeCell="B11" sqref="B11:B12"/>
    </sheetView>
  </sheetViews>
  <sheetFormatPr defaultRowHeight="13"/>
  <cols>
    <col min="1" max="1" width="2.08984375" style="379" customWidth="1"/>
    <col min="2" max="2" width="24.26953125" style="379" customWidth="1"/>
    <col min="3" max="3" width="4" style="379" customWidth="1"/>
    <col min="4" max="5" width="20.08984375" style="379" customWidth="1"/>
    <col min="6" max="6" width="10.36328125" style="379" customWidth="1"/>
    <col min="7" max="7" width="7.453125" style="379" customWidth="1"/>
    <col min="8" max="8" width="8.26953125" style="379" customWidth="1"/>
    <col min="9" max="9" width="3.08984375" style="379" customWidth="1"/>
    <col min="10" max="10" width="1.7265625" style="379" customWidth="1"/>
    <col min="11" max="11" width="2.453125" style="379" customWidth="1"/>
    <col min="12" max="257" width="9" style="379"/>
    <col min="258" max="258" width="2.08984375" style="379" customWidth="1"/>
    <col min="259" max="259" width="24.26953125" style="379" customWidth="1"/>
    <col min="260" max="260" width="4" style="379" customWidth="1"/>
    <col min="261" max="262" width="20.08984375" style="379" customWidth="1"/>
    <col min="263" max="264" width="10.36328125" style="379" customWidth="1"/>
    <col min="265" max="265" width="3.08984375" style="379" customWidth="1"/>
    <col min="266" max="266" width="3.7265625" style="379" customWidth="1"/>
    <col min="267" max="267" width="2.453125" style="379" customWidth="1"/>
    <col min="268" max="513" width="9" style="379"/>
    <col min="514" max="514" width="2.08984375" style="379" customWidth="1"/>
    <col min="515" max="515" width="24.26953125" style="379" customWidth="1"/>
    <col min="516" max="516" width="4" style="379" customWidth="1"/>
    <col min="517" max="518" width="20.08984375" style="379" customWidth="1"/>
    <col min="519" max="520" width="10.36328125" style="379" customWidth="1"/>
    <col min="521" max="521" width="3.08984375" style="379" customWidth="1"/>
    <col min="522" max="522" width="3.7265625" style="379" customWidth="1"/>
    <col min="523" max="523" width="2.453125" style="379" customWidth="1"/>
    <col min="524" max="769" width="9" style="379"/>
    <col min="770" max="770" width="2.08984375" style="379" customWidth="1"/>
    <col min="771" max="771" width="24.26953125" style="379" customWidth="1"/>
    <col min="772" max="772" width="4" style="379" customWidth="1"/>
    <col min="773" max="774" width="20.08984375" style="379" customWidth="1"/>
    <col min="775" max="776" width="10.36328125" style="379" customWidth="1"/>
    <col min="777" max="777" width="3.08984375" style="379" customWidth="1"/>
    <col min="778" max="778" width="3.7265625" style="379" customWidth="1"/>
    <col min="779" max="779" width="2.453125" style="379" customWidth="1"/>
    <col min="780" max="1025" width="9" style="379"/>
    <col min="1026" max="1026" width="2.08984375" style="379" customWidth="1"/>
    <col min="1027" max="1027" width="24.26953125" style="379" customWidth="1"/>
    <col min="1028" max="1028" width="4" style="379" customWidth="1"/>
    <col min="1029" max="1030" width="20.08984375" style="379" customWidth="1"/>
    <col min="1031" max="1032" width="10.36328125" style="379" customWidth="1"/>
    <col min="1033" max="1033" width="3.08984375" style="379" customWidth="1"/>
    <col min="1034" max="1034" width="3.7265625" style="379" customWidth="1"/>
    <col min="1035" max="1035" width="2.453125" style="379" customWidth="1"/>
    <col min="1036" max="1281" width="9" style="379"/>
    <col min="1282" max="1282" width="2.08984375" style="379" customWidth="1"/>
    <col min="1283" max="1283" width="24.26953125" style="379" customWidth="1"/>
    <col min="1284" max="1284" width="4" style="379" customWidth="1"/>
    <col min="1285" max="1286" width="20.08984375" style="379" customWidth="1"/>
    <col min="1287" max="1288" width="10.36328125" style="379" customWidth="1"/>
    <col min="1289" max="1289" width="3.08984375" style="379" customWidth="1"/>
    <col min="1290" max="1290" width="3.7265625" style="379" customWidth="1"/>
    <col min="1291" max="1291" width="2.453125" style="379" customWidth="1"/>
    <col min="1292" max="1537" width="9" style="379"/>
    <col min="1538" max="1538" width="2.08984375" style="379" customWidth="1"/>
    <col min="1539" max="1539" width="24.26953125" style="379" customWidth="1"/>
    <col min="1540" max="1540" width="4" style="379" customWidth="1"/>
    <col min="1541" max="1542" width="20.08984375" style="379" customWidth="1"/>
    <col min="1543" max="1544" width="10.36328125" style="379" customWidth="1"/>
    <col min="1545" max="1545" width="3.08984375" style="379" customWidth="1"/>
    <col min="1546" max="1546" width="3.7265625" style="379" customWidth="1"/>
    <col min="1547" max="1547" width="2.453125" style="379" customWidth="1"/>
    <col min="1548" max="1793" width="9" style="379"/>
    <col min="1794" max="1794" width="2.08984375" style="379" customWidth="1"/>
    <col min="1795" max="1795" width="24.26953125" style="379" customWidth="1"/>
    <col min="1796" max="1796" width="4" style="379" customWidth="1"/>
    <col min="1797" max="1798" width="20.08984375" style="379" customWidth="1"/>
    <col min="1799" max="1800" width="10.36328125" style="379" customWidth="1"/>
    <col min="1801" max="1801" width="3.08984375" style="379" customWidth="1"/>
    <col min="1802" max="1802" width="3.7265625" style="379" customWidth="1"/>
    <col min="1803" max="1803" width="2.453125" style="379" customWidth="1"/>
    <col min="1804" max="2049" width="9" style="379"/>
    <col min="2050" max="2050" width="2.08984375" style="379" customWidth="1"/>
    <col min="2051" max="2051" width="24.26953125" style="379" customWidth="1"/>
    <col min="2052" max="2052" width="4" style="379" customWidth="1"/>
    <col min="2053" max="2054" width="20.08984375" style="379" customWidth="1"/>
    <col min="2055" max="2056" width="10.36328125" style="379" customWidth="1"/>
    <col min="2057" max="2057" width="3.08984375" style="379" customWidth="1"/>
    <col min="2058" max="2058" width="3.7265625" style="379" customWidth="1"/>
    <col min="2059" max="2059" width="2.453125" style="379" customWidth="1"/>
    <col min="2060" max="2305" width="9" style="379"/>
    <col min="2306" max="2306" width="2.08984375" style="379" customWidth="1"/>
    <col min="2307" max="2307" width="24.26953125" style="379" customWidth="1"/>
    <col min="2308" max="2308" width="4" style="379" customWidth="1"/>
    <col min="2309" max="2310" width="20.08984375" style="379" customWidth="1"/>
    <col min="2311" max="2312" width="10.36328125" style="379" customWidth="1"/>
    <col min="2313" max="2313" width="3.08984375" style="379" customWidth="1"/>
    <col min="2314" max="2314" width="3.7265625" style="379" customWidth="1"/>
    <col min="2315" max="2315" width="2.453125" style="379" customWidth="1"/>
    <col min="2316" max="2561" width="9" style="379"/>
    <col min="2562" max="2562" width="2.08984375" style="379" customWidth="1"/>
    <col min="2563" max="2563" width="24.26953125" style="379" customWidth="1"/>
    <col min="2564" max="2564" width="4" style="379" customWidth="1"/>
    <col min="2565" max="2566" width="20.08984375" style="379" customWidth="1"/>
    <col min="2567" max="2568" width="10.36328125" style="379" customWidth="1"/>
    <col min="2569" max="2569" width="3.08984375" style="379" customWidth="1"/>
    <col min="2570" max="2570" width="3.7265625" style="379" customWidth="1"/>
    <col min="2571" max="2571" width="2.453125" style="379" customWidth="1"/>
    <col min="2572" max="2817" width="9" style="379"/>
    <col min="2818" max="2818" width="2.08984375" style="379" customWidth="1"/>
    <col min="2819" max="2819" width="24.26953125" style="379" customWidth="1"/>
    <col min="2820" max="2820" width="4" style="379" customWidth="1"/>
    <col min="2821" max="2822" width="20.08984375" style="379" customWidth="1"/>
    <col min="2823" max="2824" width="10.36328125" style="379" customWidth="1"/>
    <col min="2825" max="2825" width="3.08984375" style="379" customWidth="1"/>
    <col min="2826" max="2826" width="3.7265625" style="379" customWidth="1"/>
    <col min="2827" max="2827" width="2.453125" style="379" customWidth="1"/>
    <col min="2828" max="3073" width="9" style="379"/>
    <col min="3074" max="3074" width="2.08984375" style="379" customWidth="1"/>
    <col min="3075" max="3075" width="24.26953125" style="379" customWidth="1"/>
    <col min="3076" max="3076" width="4" style="379" customWidth="1"/>
    <col min="3077" max="3078" width="20.08984375" style="379" customWidth="1"/>
    <col min="3079" max="3080" width="10.36328125" style="379" customWidth="1"/>
    <col min="3081" max="3081" width="3.08984375" style="379" customWidth="1"/>
    <col min="3082" max="3082" width="3.7265625" style="379" customWidth="1"/>
    <col min="3083" max="3083" width="2.453125" style="379" customWidth="1"/>
    <col min="3084" max="3329" width="9" style="379"/>
    <col min="3330" max="3330" width="2.08984375" style="379" customWidth="1"/>
    <col min="3331" max="3331" width="24.26953125" style="379" customWidth="1"/>
    <col min="3332" max="3332" width="4" style="379" customWidth="1"/>
    <col min="3333" max="3334" width="20.08984375" style="379" customWidth="1"/>
    <col min="3335" max="3336" width="10.36328125" style="379" customWidth="1"/>
    <col min="3337" max="3337" width="3.08984375" style="379" customWidth="1"/>
    <col min="3338" max="3338" width="3.7265625" style="379" customWidth="1"/>
    <col min="3339" max="3339" width="2.453125" style="379" customWidth="1"/>
    <col min="3340" max="3585" width="9" style="379"/>
    <col min="3586" max="3586" width="2.08984375" style="379" customWidth="1"/>
    <col min="3587" max="3587" width="24.26953125" style="379" customWidth="1"/>
    <col min="3588" max="3588" width="4" style="379" customWidth="1"/>
    <col min="3589" max="3590" width="20.08984375" style="379" customWidth="1"/>
    <col min="3591" max="3592" width="10.36328125" style="379" customWidth="1"/>
    <col min="3593" max="3593" width="3.08984375" style="379" customWidth="1"/>
    <col min="3594" max="3594" width="3.7265625" style="379" customWidth="1"/>
    <col min="3595" max="3595" width="2.453125" style="379" customWidth="1"/>
    <col min="3596" max="3841" width="9" style="379"/>
    <col min="3842" max="3842" width="2.08984375" style="379" customWidth="1"/>
    <col min="3843" max="3843" width="24.26953125" style="379" customWidth="1"/>
    <col min="3844" max="3844" width="4" style="379" customWidth="1"/>
    <col min="3845" max="3846" width="20.08984375" style="379" customWidth="1"/>
    <col min="3847" max="3848" width="10.36328125" style="379" customWidth="1"/>
    <col min="3849" max="3849" width="3.08984375" style="379" customWidth="1"/>
    <col min="3850" max="3850" width="3.7265625" style="379" customWidth="1"/>
    <col min="3851" max="3851" width="2.453125" style="379" customWidth="1"/>
    <col min="3852" max="4097" width="9" style="379"/>
    <col min="4098" max="4098" width="2.08984375" style="379" customWidth="1"/>
    <col min="4099" max="4099" width="24.26953125" style="379" customWidth="1"/>
    <col min="4100" max="4100" width="4" style="379" customWidth="1"/>
    <col min="4101" max="4102" width="20.08984375" style="379" customWidth="1"/>
    <col min="4103" max="4104" width="10.36328125" style="379" customWidth="1"/>
    <col min="4105" max="4105" width="3.08984375" style="379" customWidth="1"/>
    <col min="4106" max="4106" width="3.7265625" style="379" customWidth="1"/>
    <col min="4107" max="4107" width="2.453125" style="379" customWidth="1"/>
    <col min="4108" max="4353" width="9" style="379"/>
    <col min="4354" max="4354" width="2.08984375" style="379" customWidth="1"/>
    <col min="4355" max="4355" width="24.26953125" style="379" customWidth="1"/>
    <col min="4356" max="4356" width="4" style="379" customWidth="1"/>
    <col min="4357" max="4358" width="20.08984375" style="379" customWidth="1"/>
    <col min="4359" max="4360" width="10.36328125" style="379" customWidth="1"/>
    <col min="4361" max="4361" width="3.08984375" style="379" customWidth="1"/>
    <col min="4362" max="4362" width="3.7265625" style="379" customWidth="1"/>
    <col min="4363" max="4363" width="2.453125" style="379" customWidth="1"/>
    <col min="4364" max="4609" width="9" style="379"/>
    <col min="4610" max="4610" width="2.08984375" style="379" customWidth="1"/>
    <col min="4611" max="4611" width="24.26953125" style="379" customWidth="1"/>
    <col min="4612" max="4612" width="4" style="379" customWidth="1"/>
    <col min="4613" max="4614" width="20.08984375" style="379" customWidth="1"/>
    <col min="4615" max="4616" width="10.36328125" style="379" customWidth="1"/>
    <col min="4617" max="4617" width="3.08984375" style="379" customWidth="1"/>
    <col min="4618" max="4618" width="3.7265625" style="379" customWidth="1"/>
    <col min="4619" max="4619" width="2.453125" style="379" customWidth="1"/>
    <col min="4620" max="4865" width="9" style="379"/>
    <col min="4866" max="4866" width="2.08984375" style="379" customWidth="1"/>
    <col min="4867" max="4867" width="24.26953125" style="379" customWidth="1"/>
    <col min="4868" max="4868" width="4" style="379" customWidth="1"/>
    <col min="4869" max="4870" width="20.08984375" style="379" customWidth="1"/>
    <col min="4871" max="4872" width="10.36328125" style="379" customWidth="1"/>
    <col min="4873" max="4873" width="3.08984375" style="379" customWidth="1"/>
    <col min="4874" max="4874" width="3.7265625" style="379" customWidth="1"/>
    <col min="4875" max="4875" width="2.453125" style="379" customWidth="1"/>
    <col min="4876" max="5121" width="9" style="379"/>
    <col min="5122" max="5122" width="2.08984375" style="379" customWidth="1"/>
    <col min="5123" max="5123" width="24.26953125" style="379" customWidth="1"/>
    <col min="5124" max="5124" width="4" style="379" customWidth="1"/>
    <col min="5125" max="5126" width="20.08984375" style="379" customWidth="1"/>
    <col min="5127" max="5128" width="10.36328125" style="379" customWidth="1"/>
    <col min="5129" max="5129" width="3.08984375" style="379" customWidth="1"/>
    <col min="5130" max="5130" width="3.7265625" style="379" customWidth="1"/>
    <col min="5131" max="5131" width="2.453125" style="379" customWidth="1"/>
    <col min="5132" max="5377" width="9" style="379"/>
    <col min="5378" max="5378" width="2.08984375" style="379" customWidth="1"/>
    <col min="5379" max="5379" width="24.26953125" style="379" customWidth="1"/>
    <col min="5380" max="5380" width="4" style="379" customWidth="1"/>
    <col min="5381" max="5382" width="20.08984375" style="379" customWidth="1"/>
    <col min="5383" max="5384" width="10.36328125" style="379" customWidth="1"/>
    <col min="5385" max="5385" width="3.08984375" style="379" customWidth="1"/>
    <col min="5386" max="5386" width="3.7265625" style="379" customWidth="1"/>
    <col min="5387" max="5387" width="2.453125" style="379" customWidth="1"/>
    <col min="5388" max="5633" width="9" style="379"/>
    <col min="5634" max="5634" width="2.08984375" style="379" customWidth="1"/>
    <col min="5635" max="5635" width="24.26953125" style="379" customWidth="1"/>
    <col min="5636" max="5636" width="4" style="379" customWidth="1"/>
    <col min="5637" max="5638" width="20.08984375" style="379" customWidth="1"/>
    <col min="5639" max="5640" width="10.36328125" style="379" customWidth="1"/>
    <col min="5641" max="5641" width="3.08984375" style="379" customWidth="1"/>
    <col min="5642" max="5642" width="3.7265625" style="379" customWidth="1"/>
    <col min="5643" max="5643" width="2.453125" style="379" customWidth="1"/>
    <col min="5644" max="5889" width="9" style="379"/>
    <col min="5890" max="5890" width="2.08984375" style="379" customWidth="1"/>
    <col min="5891" max="5891" width="24.26953125" style="379" customWidth="1"/>
    <col min="5892" max="5892" width="4" style="379" customWidth="1"/>
    <col min="5893" max="5894" width="20.08984375" style="379" customWidth="1"/>
    <col min="5895" max="5896" width="10.36328125" style="379" customWidth="1"/>
    <col min="5897" max="5897" width="3.08984375" style="379" customWidth="1"/>
    <col min="5898" max="5898" width="3.7265625" style="379" customWidth="1"/>
    <col min="5899" max="5899" width="2.453125" style="379" customWidth="1"/>
    <col min="5900" max="6145" width="9" style="379"/>
    <col min="6146" max="6146" width="2.08984375" style="379" customWidth="1"/>
    <col min="6147" max="6147" width="24.26953125" style="379" customWidth="1"/>
    <col min="6148" max="6148" width="4" style="379" customWidth="1"/>
    <col min="6149" max="6150" width="20.08984375" style="379" customWidth="1"/>
    <col min="6151" max="6152" width="10.36328125" style="379" customWidth="1"/>
    <col min="6153" max="6153" width="3.08984375" style="379" customWidth="1"/>
    <col min="6154" max="6154" width="3.7265625" style="379" customWidth="1"/>
    <col min="6155" max="6155" width="2.453125" style="379" customWidth="1"/>
    <col min="6156" max="6401" width="9" style="379"/>
    <col min="6402" max="6402" width="2.08984375" style="379" customWidth="1"/>
    <col min="6403" max="6403" width="24.26953125" style="379" customWidth="1"/>
    <col min="6404" max="6404" width="4" style="379" customWidth="1"/>
    <col min="6405" max="6406" width="20.08984375" style="379" customWidth="1"/>
    <col min="6407" max="6408" width="10.36328125" style="379" customWidth="1"/>
    <col min="6409" max="6409" width="3.08984375" style="379" customWidth="1"/>
    <col min="6410" max="6410" width="3.7265625" style="379" customWidth="1"/>
    <col min="6411" max="6411" width="2.453125" style="379" customWidth="1"/>
    <col min="6412" max="6657" width="9" style="379"/>
    <col min="6658" max="6658" width="2.08984375" style="379" customWidth="1"/>
    <col min="6659" max="6659" width="24.26953125" style="379" customWidth="1"/>
    <col min="6660" max="6660" width="4" style="379" customWidth="1"/>
    <col min="6661" max="6662" width="20.08984375" style="379" customWidth="1"/>
    <col min="6663" max="6664" width="10.36328125" style="379" customWidth="1"/>
    <col min="6665" max="6665" width="3.08984375" style="379" customWidth="1"/>
    <col min="6666" max="6666" width="3.7265625" style="379" customWidth="1"/>
    <col min="6667" max="6667" width="2.453125" style="379" customWidth="1"/>
    <col min="6668" max="6913" width="9" style="379"/>
    <col min="6914" max="6914" width="2.08984375" style="379" customWidth="1"/>
    <col min="6915" max="6915" width="24.26953125" style="379" customWidth="1"/>
    <col min="6916" max="6916" width="4" style="379" customWidth="1"/>
    <col min="6917" max="6918" width="20.08984375" style="379" customWidth="1"/>
    <col min="6919" max="6920" width="10.36328125" style="379" customWidth="1"/>
    <col min="6921" max="6921" width="3.08984375" style="379" customWidth="1"/>
    <col min="6922" max="6922" width="3.7265625" style="379" customWidth="1"/>
    <col min="6923" max="6923" width="2.453125" style="379" customWidth="1"/>
    <col min="6924" max="7169" width="9" style="379"/>
    <col min="7170" max="7170" width="2.08984375" style="379" customWidth="1"/>
    <col min="7171" max="7171" width="24.26953125" style="379" customWidth="1"/>
    <col min="7172" max="7172" width="4" style="379" customWidth="1"/>
    <col min="7173" max="7174" width="20.08984375" style="379" customWidth="1"/>
    <col min="7175" max="7176" width="10.36328125" style="379" customWidth="1"/>
    <col min="7177" max="7177" width="3.08984375" style="379" customWidth="1"/>
    <col min="7178" max="7178" width="3.7265625" style="379" customWidth="1"/>
    <col min="7179" max="7179" width="2.453125" style="379" customWidth="1"/>
    <col min="7180" max="7425" width="9" style="379"/>
    <col min="7426" max="7426" width="2.08984375" style="379" customWidth="1"/>
    <col min="7427" max="7427" width="24.26953125" style="379" customWidth="1"/>
    <col min="7428" max="7428" width="4" style="379" customWidth="1"/>
    <col min="7429" max="7430" width="20.08984375" style="379" customWidth="1"/>
    <col min="7431" max="7432" width="10.36328125" style="379" customWidth="1"/>
    <col min="7433" max="7433" width="3.08984375" style="379" customWidth="1"/>
    <col min="7434" max="7434" width="3.7265625" style="379" customWidth="1"/>
    <col min="7435" max="7435" width="2.453125" style="379" customWidth="1"/>
    <col min="7436" max="7681" width="9" style="379"/>
    <col min="7682" max="7682" width="2.08984375" style="379" customWidth="1"/>
    <col min="7683" max="7683" width="24.26953125" style="379" customWidth="1"/>
    <col min="7684" max="7684" width="4" style="379" customWidth="1"/>
    <col min="7685" max="7686" width="20.08984375" style="379" customWidth="1"/>
    <col min="7687" max="7688" width="10.36328125" style="379" customWidth="1"/>
    <col min="7689" max="7689" width="3.08984375" style="379" customWidth="1"/>
    <col min="7690" max="7690" width="3.7265625" style="379" customWidth="1"/>
    <col min="7691" max="7691" width="2.453125" style="379" customWidth="1"/>
    <col min="7692" max="7937" width="9" style="379"/>
    <col min="7938" max="7938" width="2.08984375" style="379" customWidth="1"/>
    <col min="7939" max="7939" width="24.26953125" style="379" customWidth="1"/>
    <col min="7940" max="7940" width="4" style="379" customWidth="1"/>
    <col min="7941" max="7942" width="20.08984375" style="379" customWidth="1"/>
    <col min="7943" max="7944" width="10.36328125" style="379" customWidth="1"/>
    <col min="7945" max="7945" width="3.08984375" style="379" customWidth="1"/>
    <col min="7946" max="7946" width="3.7265625" style="379" customWidth="1"/>
    <col min="7947" max="7947" width="2.453125" style="379" customWidth="1"/>
    <col min="7948" max="8193" width="9" style="379"/>
    <col min="8194" max="8194" width="2.08984375" style="379" customWidth="1"/>
    <col min="8195" max="8195" width="24.26953125" style="379" customWidth="1"/>
    <col min="8196" max="8196" width="4" style="379" customWidth="1"/>
    <col min="8197" max="8198" width="20.08984375" style="379" customWidth="1"/>
    <col min="8199" max="8200" width="10.36328125" style="379" customWidth="1"/>
    <col min="8201" max="8201" width="3.08984375" style="379" customWidth="1"/>
    <col min="8202" max="8202" width="3.7265625" style="379" customWidth="1"/>
    <col min="8203" max="8203" width="2.453125" style="379" customWidth="1"/>
    <col min="8204" max="8449" width="9" style="379"/>
    <col min="8450" max="8450" width="2.08984375" style="379" customWidth="1"/>
    <col min="8451" max="8451" width="24.26953125" style="379" customWidth="1"/>
    <col min="8452" max="8452" width="4" style="379" customWidth="1"/>
    <col min="8453" max="8454" width="20.08984375" style="379" customWidth="1"/>
    <col min="8455" max="8456" width="10.36328125" style="379" customWidth="1"/>
    <col min="8457" max="8457" width="3.08984375" style="379" customWidth="1"/>
    <col min="8458" max="8458" width="3.7265625" style="379" customWidth="1"/>
    <col min="8459" max="8459" width="2.453125" style="379" customWidth="1"/>
    <col min="8460" max="8705" width="9" style="379"/>
    <col min="8706" max="8706" width="2.08984375" style="379" customWidth="1"/>
    <col min="8707" max="8707" width="24.26953125" style="379" customWidth="1"/>
    <col min="8708" max="8708" width="4" style="379" customWidth="1"/>
    <col min="8709" max="8710" width="20.08984375" style="379" customWidth="1"/>
    <col min="8711" max="8712" width="10.36328125" style="379" customWidth="1"/>
    <col min="8713" max="8713" width="3.08984375" style="379" customWidth="1"/>
    <col min="8714" max="8714" width="3.7265625" style="379" customWidth="1"/>
    <col min="8715" max="8715" width="2.453125" style="379" customWidth="1"/>
    <col min="8716" max="8961" width="9" style="379"/>
    <col min="8962" max="8962" width="2.08984375" style="379" customWidth="1"/>
    <col min="8963" max="8963" width="24.26953125" style="379" customWidth="1"/>
    <col min="8964" max="8964" width="4" style="379" customWidth="1"/>
    <col min="8965" max="8966" width="20.08984375" style="379" customWidth="1"/>
    <col min="8967" max="8968" width="10.36328125" style="379" customWidth="1"/>
    <col min="8969" max="8969" width="3.08984375" style="379" customWidth="1"/>
    <col min="8970" max="8970" width="3.7265625" style="379" customWidth="1"/>
    <col min="8971" max="8971" width="2.453125" style="379" customWidth="1"/>
    <col min="8972" max="9217" width="9" style="379"/>
    <col min="9218" max="9218" width="2.08984375" style="379" customWidth="1"/>
    <col min="9219" max="9219" width="24.26953125" style="379" customWidth="1"/>
    <col min="9220" max="9220" width="4" style="379" customWidth="1"/>
    <col min="9221" max="9222" width="20.08984375" style="379" customWidth="1"/>
    <col min="9223" max="9224" width="10.36328125" style="379" customWidth="1"/>
    <col min="9225" max="9225" width="3.08984375" style="379" customWidth="1"/>
    <col min="9226" max="9226" width="3.7265625" style="379" customWidth="1"/>
    <col min="9227" max="9227" width="2.453125" style="379" customWidth="1"/>
    <col min="9228" max="9473" width="9" style="379"/>
    <col min="9474" max="9474" width="2.08984375" style="379" customWidth="1"/>
    <col min="9475" max="9475" width="24.26953125" style="379" customWidth="1"/>
    <col min="9476" max="9476" width="4" style="379" customWidth="1"/>
    <col min="9477" max="9478" width="20.08984375" style="379" customWidth="1"/>
    <col min="9479" max="9480" width="10.36328125" style="379" customWidth="1"/>
    <col min="9481" max="9481" width="3.08984375" style="379" customWidth="1"/>
    <col min="9482" max="9482" width="3.7265625" style="379" customWidth="1"/>
    <col min="9483" max="9483" width="2.453125" style="379" customWidth="1"/>
    <col min="9484" max="9729" width="9" style="379"/>
    <col min="9730" max="9730" width="2.08984375" style="379" customWidth="1"/>
    <col min="9731" max="9731" width="24.26953125" style="379" customWidth="1"/>
    <col min="9732" max="9732" width="4" style="379" customWidth="1"/>
    <col min="9733" max="9734" width="20.08984375" style="379" customWidth="1"/>
    <col min="9735" max="9736" width="10.36328125" style="379" customWidth="1"/>
    <col min="9737" max="9737" width="3.08984375" style="379" customWidth="1"/>
    <col min="9738" max="9738" width="3.7265625" style="379" customWidth="1"/>
    <col min="9739" max="9739" width="2.453125" style="379" customWidth="1"/>
    <col min="9740" max="9985" width="9" style="379"/>
    <col min="9986" max="9986" width="2.08984375" style="379" customWidth="1"/>
    <col min="9987" max="9987" width="24.26953125" style="379" customWidth="1"/>
    <col min="9988" max="9988" width="4" style="379" customWidth="1"/>
    <col min="9989" max="9990" width="20.08984375" style="379" customWidth="1"/>
    <col min="9991" max="9992" width="10.36328125" style="379" customWidth="1"/>
    <col min="9993" max="9993" width="3.08984375" style="379" customWidth="1"/>
    <col min="9994" max="9994" width="3.7265625" style="379" customWidth="1"/>
    <col min="9995" max="9995" width="2.453125" style="379" customWidth="1"/>
    <col min="9996" max="10241" width="9" style="379"/>
    <col min="10242" max="10242" width="2.08984375" style="379" customWidth="1"/>
    <col min="10243" max="10243" width="24.26953125" style="379" customWidth="1"/>
    <col min="10244" max="10244" width="4" style="379" customWidth="1"/>
    <col min="10245" max="10246" width="20.08984375" style="379" customWidth="1"/>
    <col min="10247" max="10248" width="10.36328125" style="379" customWidth="1"/>
    <col min="10249" max="10249" width="3.08984375" style="379" customWidth="1"/>
    <col min="10250" max="10250" width="3.7265625" style="379" customWidth="1"/>
    <col min="10251" max="10251" width="2.453125" style="379" customWidth="1"/>
    <col min="10252" max="10497" width="9" style="379"/>
    <col min="10498" max="10498" width="2.08984375" style="379" customWidth="1"/>
    <col min="10499" max="10499" width="24.26953125" style="379" customWidth="1"/>
    <col min="10500" max="10500" width="4" style="379" customWidth="1"/>
    <col min="10501" max="10502" width="20.08984375" style="379" customWidth="1"/>
    <col min="10503" max="10504" width="10.36328125" style="379" customWidth="1"/>
    <col min="10505" max="10505" width="3.08984375" style="379" customWidth="1"/>
    <col min="10506" max="10506" width="3.7265625" style="379" customWidth="1"/>
    <col min="10507" max="10507" width="2.453125" style="379" customWidth="1"/>
    <col min="10508" max="10753" width="9" style="379"/>
    <col min="10754" max="10754" width="2.08984375" style="379" customWidth="1"/>
    <col min="10755" max="10755" width="24.26953125" style="379" customWidth="1"/>
    <col min="10756" max="10756" width="4" style="379" customWidth="1"/>
    <col min="10757" max="10758" width="20.08984375" style="379" customWidth="1"/>
    <col min="10759" max="10760" width="10.36328125" style="379" customWidth="1"/>
    <col min="10761" max="10761" width="3.08984375" style="379" customWidth="1"/>
    <col min="10762" max="10762" width="3.7265625" style="379" customWidth="1"/>
    <col min="10763" max="10763" width="2.453125" style="379" customWidth="1"/>
    <col min="10764" max="11009" width="9" style="379"/>
    <col min="11010" max="11010" width="2.08984375" style="379" customWidth="1"/>
    <col min="11011" max="11011" width="24.26953125" style="379" customWidth="1"/>
    <col min="11012" max="11012" width="4" style="379" customWidth="1"/>
    <col min="11013" max="11014" width="20.08984375" style="379" customWidth="1"/>
    <col min="11015" max="11016" width="10.36328125" style="379" customWidth="1"/>
    <col min="11017" max="11017" width="3.08984375" style="379" customWidth="1"/>
    <col min="11018" max="11018" width="3.7265625" style="379" customWidth="1"/>
    <col min="11019" max="11019" width="2.453125" style="379" customWidth="1"/>
    <col min="11020" max="11265" width="9" style="379"/>
    <col min="11266" max="11266" width="2.08984375" style="379" customWidth="1"/>
    <col min="11267" max="11267" width="24.26953125" style="379" customWidth="1"/>
    <col min="11268" max="11268" width="4" style="379" customWidth="1"/>
    <col min="11269" max="11270" width="20.08984375" style="379" customWidth="1"/>
    <col min="11271" max="11272" width="10.36328125" style="379" customWidth="1"/>
    <col min="11273" max="11273" width="3.08984375" style="379" customWidth="1"/>
    <col min="11274" max="11274" width="3.7265625" style="379" customWidth="1"/>
    <col min="11275" max="11275" width="2.453125" style="379" customWidth="1"/>
    <col min="11276" max="11521" width="9" style="379"/>
    <col min="11522" max="11522" width="2.08984375" style="379" customWidth="1"/>
    <col min="11523" max="11523" width="24.26953125" style="379" customWidth="1"/>
    <col min="11524" max="11524" width="4" style="379" customWidth="1"/>
    <col min="11525" max="11526" width="20.08984375" style="379" customWidth="1"/>
    <col min="11527" max="11528" width="10.36328125" style="379" customWidth="1"/>
    <col min="11529" max="11529" width="3.08984375" style="379" customWidth="1"/>
    <col min="11530" max="11530" width="3.7265625" style="379" customWidth="1"/>
    <col min="11531" max="11531" width="2.453125" style="379" customWidth="1"/>
    <col min="11532" max="11777" width="9" style="379"/>
    <col min="11778" max="11778" width="2.08984375" style="379" customWidth="1"/>
    <col min="11779" max="11779" width="24.26953125" style="379" customWidth="1"/>
    <col min="11780" max="11780" width="4" style="379" customWidth="1"/>
    <col min="11781" max="11782" width="20.08984375" style="379" customWidth="1"/>
    <col min="11783" max="11784" width="10.36328125" style="379" customWidth="1"/>
    <col min="11785" max="11785" width="3.08984375" style="379" customWidth="1"/>
    <col min="11786" max="11786" width="3.7265625" style="379" customWidth="1"/>
    <col min="11787" max="11787" width="2.453125" style="379" customWidth="1"/>
    <col min="11788" max="12033" width="9" style="379"/>
    <col min="12034" max="12034" width="2.08984375" style="379" customWidth="1"/>
    <col min="12035" max="12035" width="24.26953125" style="379" customWidth="1"/>
    <col min="12036" max="12036" width="4" style="379" customWidth="1"/>
    <col min="12037" max="12038" width="20.08984375" style="379" customWidth="1"/>
    <col min="12039" max="12040" width="10.36328125" style="379" customWidth="1"/>
    <col min="12041" max="12041" width="3.08984375" style="379" customWidth="1"/>
    <col min="12042" max="12042" width="3.7265625" style="379" customWidth="1"/>
    <col min="12043" max="12043" width="2.453125" style="379" customWidth="1"/>
    <col min="12044" max="12289" width="9" style="379"/>
    <col min="12290" max="12290" width="2.08984375" style="379" customWidth="1"/>
    <col min="12291" max="12291" width="24.26953125" style="379" customWidth="1"/>
    <col min="12292" max="12292" width="4" style="379" customWidth="1"/>
    <col min="12293" max="12294" width="20.08984375" style="379" customWidth="1"/>
    <col min="12295" max="12296" width="10.36328125" style="379" customWidth="1"/>
    <col min="12297" max="12297" width="3.08984375" style="379" customWidth="1"/>
    <col min="12298" max="12298" width="3.7265625" style="379" customWidth="1"/>
    <col min="12299" max="12299" width="2.453125" style="379" customWidth="1"/>
    <col min="12300" max="12545" width="9" style="379"/>
    <col min="12546" max="12546" width="2.08984375" style="379" customWidth="1"/>
    <col min="12547" max="12547" width="24.26953125" style="379" customWidth="1"/>
    <col min="12548" max="12548" width="4" style="379" customWidth="1"/>
    <col min="12549" max="12550" width="20.08984375" style="379" customWidth="1"/>
    <col min="12551" max="12552" width="10.36328125" style="379" customWidth="1"/>
    <col min="12553" max="12553" width="3.08984375" style="379" customWidth="1"/>
    <col min="12554" max="12554" width="3.7265625" style="379" customWidth="1"/>
    <col min="12555" max="12555" width="2.453125" style="379" customWidth="1"/>
    <col min="12556" max="12801" width="9" style="379"/>
    <col min="12802" max="12802" width="2.08984375" style="379" customWidth="1"/>
    <col min="12803" max="12803" width="24.26953125" style="379" customWidth="1"/>
    <col min="12804" max="12804" width="4" style="379" customWidth="1"/>
    <col min="12805" max="12806" width="20.08984375" style="379" customWidth="1"/>
    <col min="12807" max="12808" width="10.36328125" style="379" customWidth="1"/>
    <col min="12809" max="12809" width="3.08984375" style="379" customWidth="1"/>
    <col min="12810" max="12810" width="3.7265625" style="379" customWidth="1"/>
    <col min="12811" max="12811" width="2.453125" style="379" customWidth="1"/>
    <col min="12812" max="13057" width="9" style="379"/>
    <col min="13058" max="13058" width="2.08984375" style="379" customWidth="1"/>
    <col min="13059" max="13059" width="24.26953125" style="379" customWidth="1"/>
    <col min="13060" max="13060" width="4" style="379" customWidth="1"/>
    <col min="13061" max="13062" width="20.08984375" style="379" customWidth="1"/>
    <col min="13063" max="13064" width="10.36328125" style="379" customWidth="1"/>
    <col min="13065" max="13065" width="3.08984375" style="379" customWidth="1"/>
    <col min="13066" max="13066" width="3.7265625" style="379" customWidth="1"/>
    <col min="13067" max="13067" width="2.453125" style="379" customWidth="1"/>
    <col min="13068" max="13313" width="9" style="379"/>
    <col min="13314" max="13314" width="2.08984375" style="379" customWidth="1"/>
    <col min="13315" max="13315" width="24.26953125" style="379" customWidth="1"/>
    <col min="13316" max="13316" width="4" style="379" customWidth="1"/>
    <col min="13317" max="13318" width="20.08984375" style="379" customWidth="1"/>
    <col min="13319" max="13320" width="10.36328125" style="379" customWidth="1"/>
    <col min="13321" max="13321" width="3.08984375" style="379" customWidth="1"/>
    <col min="13322" max="13322" width="3.7265625" style="379" customWidth="1"/>
    <col min="13323" max="13323" width="2.453125" style="379" customWidth="1"/>
    <col min="13324" max="13569" width="9" style="379"/>
    <col min="13570" max="13570" width="2.08984375" style="379" customWidth="1"/>
    <col min="13571" max="13571" width="24.26953125" style="379" customWidth="1"/>
    <col min="13572" max="13572" width="4" style="379" customWidth="1"/>
    <col min="13573" max="13574" width="20.08984375" style="379" customWidth="1"/>
    <col min="13575" max="13576" width="10.36328125" style="379" customWidth="1"/>
    <col min="13577" max="13577" width="3.08984375" style="379" customWidth="1"/>
    <col min="13578" max="13578" width="3.7265625" style="379" customWidth="1"/>
    <col min="13579" max="13579" width="2.453125" style="379" customWidth="1"/>
    <col min="13580" max="13825" width="9" style="379"/>
    <col min="13826" max="13826" width="2.08984375" style="379" customWidth="1"/>
    <col min="13827" max="13827" width="24.26953125" style="379" customWidth="1"/>
    <col min="13828" max="13828" width="4" style="379" customWidth="1"/>
    <col min="13829" max="13830" width="20.08984375" style="379" customWidth="1"/>
    <col min="13831" max="13832" width="10.36328125" style="379" customWidth="1"/>
    <col min="13833" max="13833" width="3.08984375" style="379" customWidth="1"/>
    <col min="13834" max="13834" width="3.7265625" style="379" customWidth="1"/>
    <col min="13835" max="13835" width="2.453125" style="379" customWidth="1"/>
    <col min="13836" max="14081" width="9" style="379"/>
    <col min="14082" max="14082" width="2.08984375" style="379" customWidth="1"/>
    <col min="14083" max="14083" width="24.26953125" style="379" customWidth="1"/>
    <col min="14084" max="14084" width="4" style="379" customWidth="1"/>
    <col min="14085" max="14086" width="20.08984375" style="379" customWidth="1"/>
    <col min="14087" max="14088" width="10.36328125" style="379" customWidth="1"/>
    <col min="14089" max="14089" width="3.08984375" style="379" customWidth="1"/>
    <col min="14090" max="14090" width="3.7265625" style="379" customWidth="1"/>
    <col min="14091" max="14091" width="2.453125" style="379" customWidth="1"/>
    <col min="14092" max="14337" width="9" style="379"/>
    <col min="14338" max="14338" width="2.08984375" style="379" customWidth="1"/>
    <col min="14339" max="14339" width="24.26953125" style="379" customWidth="1"/>
    <col min="14340" max="14340" width="4" style="379" customWidth="1"/>
    <col min="14341" max="14342" width="20.08984375" style="379" customWidth="1"/>
    <col min="14343" max="14344" width="10.36328125" style="379" customWidth="1"/>
    <col min="14345" max="14345" width="3.08984375" style="379" customWidth="1"/>
    <col min="14346" max="14346" width="3.7265625" style="379" customWidth="1"/>
    <col min="14347" max="14347" width="2.453125" style="379" customWidth="1"/>
    <col min="14348" max="14593" width="9" style="379"/>
    <col min="14594" max="14594" width="2.08984375" style="379" customWidth="1"/>
    <col min="14595" max="14595" width="24.26953125" style="379" customWidth="1"/>
    <col min="14596" max="14596" width="4" style="379" customWidth="1"/>
    <col min="14597" max="14598" width="20.08984375" style="379" customWidth="1"/>
    <col min="14599" max="14600" width="10.36328125" style="379" customWidth="1"/>
    <col min="14601" max="14601" width="3.08984375" style="379" customWidth="1"/>
    <col min="14602" max="14602" width="3.7265625" style="379" customWidth="1"/>
    <col min="14603" max="14603" width="2.453125" style="379" customWidth="1"/>
    <col min="14604" max="14849" width="9" style="379"/>
    <col min="14850" max="14850" width="2.08984375" style="379" customWidth="1"/>
    <col min="14851" max="14851" width="24.26953125" style="379" customWidth="1"/>
    <col min="14852" max="14852" width="4" style="379" customWidth="1"/>
    <col min="14853" max="14854" width="20.08984375" style="379" customWidth="1"/>
    <col min="14855" max="14856" width="10.36328125" style="379" customWidth="1"/>
    <col min="14857" max="14857" width="3.08984375" style="379" customWidth="1"/>
    <col min="14858" max="14858" width="3.7265625" style="379" customWidth="1"/>
    <col min="14859" max="14859" width="2.453125" style="379" customWidth="1"/>
    <col min="14860" max="15105" width="9" style="379"/>
    <col min="15106" max="15106" width="2.08984375" style="379" customWidth="1"/>
    <col min="15107" max="15107" width="24.26953125" style="379" customWidth="1"/>
    <col min="15108" max="15108" width="4" style="379" customWidth="1"/>
    <col min="15109" max="15110" width="20.08984375" style="379" customWidth="1"/>
    <col min="15111" max="15112" width="10.36328125" style="379" customWidth="1"/>
    <col min="15113" max="15113" width="3.08984375" style="379" customWidth="1"/>
    <col min="15114" max="15114" width="3.7265625" style="379" customWidth="1"/>
    <col min="15115" max="15115" width="2.453125" style="379" customWidth="1"/>
    <col min="15116" max="15361" width="9" style="379"/>
    <col min="15362" max="15362" width="2.08984375" style="379" customWidth="1"/>
    <col min="15363" max="15363" width="24.26953125" style="379" customWidth="1"/>
    <col min="15364" max="15364" width="4" style="379" customWidth="1"/>
    <col min="15365" max="15366" width="20.08984375" style="379" customWidth="1"/>
    <col min="15367" max="15368" width="10.36328125" style="379" customWidth="1"/>
    <col min="15369" max="15369" width="3.08984375" style="379" customWidth="1"/>
    <col min="15370" max="15370" width="3.7265625" style="379" customWidth="1"/>
    <col min="15371" max="15371" width="2.453125" style="379" customWidth="1"/>
    <col min="15372" max="15617" width="9" style="379"/>
    <col min="15618" max="15618" width="2.08984375" style="379" customWidth="1"/>
    <col min="15619" max="15619" width="24.26953125" style="379" customWidth="1"/>
    <col min="15620" max="15620" width="4" style="379" customWidth="1"/>
    <col min="15621" max="15622" width="20.08984375" style="379" customWidth="1"/>
    <col min="15623" max="15624" width="10.36328125" style="379" customWidth="1"/>
    <col min="15625" max="15625" width="3.08984375" style="379" customWidth="1"/>
    <col min="15626" max="15626" width="3.7265625" style="379" customWidth="1"/>
    <col min="15627" max="15627" width="2.453125" style="379" customWidth="1"/>
    <col min="15628" max="15873" width="9" style="379"/>
    <col min="15874" max="15874" width="2.08984375" style="379" customWidth="1"/>
    <col min="15875" max="15875" width="24.26953125" style="379" customWidth="1"/>
    <col min="15876" max="15876" width="4" style="379" customWidth="1"/>
    <col min="15877" max="15878" width="20.08984375" style="379" customWidth="1"/>
    <col min="15879" max="15880" width="10.36328125" style="379" customWidth="1"/>
    <col min="15881" max="15881" width="3.08984375" style="379" customWidth="1"/>
    <col min="15882" max="15882" width="3.7265625" style="379" customWidth="1"/>
    <col min="15883" max="15883" width="2.453125" style="379" customWidth="1"/>
    <col min="15884" max="16129" width="9" style="379"/>
    <col min="16130" max="16130" width="2.08984375" style="379" customWidth="1"/>
    <col min="16131" max="16131" width="24.26953125" style="379" customWidth="1"/>
    <col min="16132" max="16132" width="4" style="379" customWidth="1"/>
    <col min="16133" max="16134" width="20.08984375" style="379" customWidth="1"/>
    <col min="16135" max="16136" width="10.36328125" style="379" customWidth="1"/>
    <col min="16137" max="16137" width="3.08984375" style="379" customWidth="1"/>
    <col min="16138" max="16138" width="3.7265625" style="379" customWidth="1"/>
    <col min="16139" max="16139" width="2.453125" style="379" customWidth="1"/>
    <col min="16140" max="16384" width="9" style="379"/>
  </cols>
  <sheetData>
    <row r="1" spans="1:10" ht="20.149999999999999" customHeight="1">
      <c r="B1" s="187" t="s">
        <v>1395</v>
      </c>
    </row>
    <row r="2" spans="1:10" ht="20.149999999999999" customHeight="1">
      <c r="A2" s="383"/>
      <c r="B2" s="954"/>
      <c r="C2" s="954"/>
      <c r="D2" s="954"/>
      <c r="E2" s="954"/>
      <c r="F2" s="954"/>
      <c r="G2" s="954"/>
      <c r="H2" s="954"/>
      <c r="I2" s="959" t="s">
        <v>1394</v>
      </c>
      <c r="J2" s="954"/>
    </row>
    <row r="3" spans="1:10" ht="20.149999999999999" customHeight="1">
      <c r="A3" s="383"/>
      <c r="B3" s="954"/>
      <c r="C3" s="954"/>
      <c r="D3" s="954"/>
      <c r="E3" s="954"/>
      <c r="F3" s="954"/>
      <c r="G3" s="954"/>
      <c r="H3" s="954"/>
      <c r="I3" s="961"/>
      <c r="J3" s="954"/>
    </row>
    <row r="4" spans="1:10" ht="20.149999999999999" customHeight="1">
      <c r="A4" s="383"/>
      <c r="B4" s="3784" t="s">
        <v>1393</v>
      </c>
      <c r="C4" s="3784"/>
      <c r="D4" s="3784"/>
      <c r="E4" s="3784"/>
      <c r="F4" s="3784"/>
      <c r="G4" s="3784"/>
      <c r="H4" s="3784"/>
      <c r="I4" s="3784"/>
      <c r="J4" s="954"/>
    </row>
    <row r="5" spans="1:10" ht="20.149999999999999" customHeight="1">
      <c r="A5" s="383"/>
      <c r="B5" s="611"/>
      <c r="C5" s="611"/>
      <c r="D5" s="960"/>
      <c r="E5" s="611"/>
      <c r="F5" s="959"/>
      <c r="G5" s="611"/>
      <c r="H5" s="611"/>
      <c r="I5" s="611"/>
      <c r="J5" s="954"/>
    </row>
    <row r="6" spans="1:10" ht="30" customHeight="1">
      <c r="A6" s="958"/>
      <c r="B6" s="642" t="s">
        <v>60</v>
      </c>
      <c r="C6" s="2049"/>
      <c r="D6" s="2050"/>
      <c r="E6" s="2050"/>
      <c r="F6" s="2050"/>
      <c r="G6" s="2050"/>
      <c r="H6" s="2050"/>
      <c r="I6" s="2051"/>
      <c r="J6" s="954"/>
    </row>
    <row r="7" spans="1:10" ht="30" customHeight="1">
      <c r="A7" s="954"/>
      <c r="B7" s="642" t="s">
        <v>113</v>
      </c>
      <c r="C7" s="2049" t="s">
        <v>1392</v>
      </c>
      <c r="D7" s="2050"/>
      <c r="E7" s="2050"/>
      <c r="F7" s="2050"/>
      <c r="G7" s="2050"/>
      <c r="H7" s="2050"/>
      <c r="I7" s="2051"/>
      <c r="J7" s="954"/>
    </row>
    <row r="8" spans="1:10" ht="30" customHeight="1">
      <c r="A8" s="954"/>
      <c r="B8" s="569"/>
      <c r="C8" s="569"/>
      <c r="D8" s="569"/>
      <c r="E8" s="569"/>
      <c r="F8" s="569"/>
      <c r="G8" s="569"/>
      <c r="H8" s="569"/>
      <c r="I8" s="569"/>
      <c r="J8" s="954"/>
    </row>
    <row r="9" spans="1:10" ht="19.5" customHeight="1">
      <c r="A9" s="954"/>
      <c r="B9" s="563" t="s">
        <v>1391</v>
      </c>
      <c r="C9" s="569"/>
      <c r="D9" s="569"/>
      <c r="E9" s="569"/>
      <c r="F9" s="569"/>
      <c r="G9" s="569"/>
      <c r="H9" s="569"/>
      <c r="I9" s="569"/>
      <c r="J9" s="954"/>
    </row>
    <row r="10" spans="1:10" ht="19.5" customHeight="1">
      <c r="A10" s="954"/>
      <c r="B10" s="2049" t="s">
        <v>1390</v>
      </c>
      <c r="C10" s="2050"/>
      <c r="D10" s="2050"/>
      <c r="E10" s="2050"/>
      <c r="F10" s="2050"/>
      <c r="G10" s="2050"/>
      <c r="H10" s="2049" t="s">
        <v>1389</v>
      </c>
      <c r="I10" s="2051"/>
      <c r="J10" s="954"/>
    </row>
    <row r="11" spans="1:10" ht="75" customHeight="1">
      <c r="A11" s="954"/>
      <c r="B11" s="3790" t="s">
        <v>1388</v>
      </c>
      <c r="C11" s="3788" t="s">
        <v>1387</v>
      </c>
      <c r="D11" s="3789"/>
      <c r="E11" s="3789"/>
      <c r="F11" s="3789"/>
      <c r="G11" s="3789"/>
      <c r="H11" s="2049"/>
      <c r="I11" s="2051"/>
      <c r="J11" s="954"/>
    </row>
    <row r="12" spans="1:10" ht="75" customHeight="1">
      <c r="A12" s="954"/>
      <c r="B12" s="3791"/>
      <c r="C12" s="3788" t="s">
        <v>1386</v>
      </c>
      <c r="D12" s="3789"/>
      <c r="E12" s="3789"/>
      <c r="F12" s="3789"/>
      <c r="G12" s="3789"/>
      <c r="H12" s="2049"/>
      <c r="I12" s="2051"/>
      <c r="J12" s="954"/>
    </row>
    <row r="13" spans="1:10" ht="75" customHeight="1">
      <c r="A13" s="954"/>
      <c r="B13" s="3790" t="s">
        <v>1385</v>
      </c>
      <c r="C13" s="3788" t="s">
        <v>1384</v>
      </c>
      <c r="D13" s="3789"/>
      <c r="E13" s="3789"/>
      <c r="F13" s="3789"/>
      <c r="G13" s="3789"/>
      <c r="H13" s="2049"/>
      <c r="I13" s="2051"/>
      <c r="J13" s="954"/>
    </row>
    <row r="14" spans="1:10" ht="75" customHeight="1">
      <c r="A14" s="954"/>
      <c r="B14" s="3800"/>
      <c r="C14" s="3788" t="s">
        <v>1383</v>
      </c>
      <c r="D14" s="3789"/>
      <c r="E14" s="3789"/>
      <c r="F14" s="3789"/>
      <c r="G14" s="3789"/>
      <c r="H14" s="2049"/>
      <c r="I14" s="2051"/>
      <c r="J14" s="954"/>
    </row>
    <row r="15" spans="1:10" ht="75" customHeight="1">
      <c r="A15" s="954"/>
      <c r="B15" s="3790" t="s">
        <v>1382</v>
      </c>
      <c r="C15" s="3788" t="s">
        <v>1381</v>
      </c>
      <c r="D15" s="3789"/>
      <c r="E15" s="3789"/>
      <c r="F15" s="3789"/>
      <c r="G15" s="3792"/>
      <c r="H15" s="2049"/>
      <c r="I15" s="2051"/>
      <c r="J15" s="954"/>
    </row>
    <row r="16" spans="1:10" ht="75" customHeight="1">
      <c r="A16" s="954"/>
      <c r="B16" s="3791"/>
      <c r="C16" s="3798" t="s">
        <v>1380</v>
      </c>
      <c r="D16" s="3799"/>
      <c r="E16" s="3799"/>
      <c r="F16" s="3799"/>
      <c r="G16" s="3799"/>
      <c r="H16" s="2049"/>
      <c r="I16" s="2051"/>
      <c r="J16" s="954"/>
    </row>
    <row r="17" spans="1:11" ht="15" customHeight="1">
      <c r="A17" s="954"/>
      <c r="B17" s="624"/>
      <c r="C17" s="624"/>
      <c r="D17" s="624"/>
      <c r="E17" s="624"/>
      <c r="F17" s="624"/>
      <c r="G17" s="624"/>
      <c r="H17" s="608"/>
      <c r="I17" s="608"/>
      <c r="J17" s="954"/>
    </row>
    <row r="18" spans="1:11" ht="15" customHeight="1">
      <c r="A18" s="954"/>
      <c r="B18" s="570" t="s">
        <v>1379</v>
      </c>
      <c r="C18" s="570"/>
      <c r="D18" s="570"/>
      <c r="E18" s="570"/>
      <c r="F18" s="570"/>
      <c r="G18" s="570"/>
      <c r="H18" s="570"/>
      <c r="I18" s="570"/>
      <c r="J18" s="954"/>
    </row>
    <row r="19" spans="1:11">
      <c r="A19" s="954"/>
      <c r="B19" s="3793" t="s">
        <v>1378</v>
      </c>
      <c r="C19" s="3794"/>
      <c r="D19" s="3794"/>
      <c r="E19" s="3794"/>
      <c r="F19" s="3794"/>
      <c r="G19" s="3795"/>
      <c r="H19" s="957" t="s">
        <v>1377</v>
      </c>
      <c r="I19" s="957"/>
      <c r="J19" s="954"/>
    </row>
    <row r="20" spans="1:11">
      <c r="A20" s="954"/>
      <c r="B20" s="956">
        <v>1</v>
      </c>
      <c r="C20" s="3785" t="s">
        <v>1376</v>
      </c>
      <c r="D20" s="3786"/>
      <c r="E20" s="3786"/>
      <c r="F20" s="3786"/>
      <c r="G20" s="3787"/>
      <c r="H20" s="2049"/>
      <c r="I20" s="2051"/>
      <c r="J20" s="954"/>
    </row>
    <row r="21" spans="1:11" ht="18.75" customHeight="1">
      <c r="A21" s="954"/>
      <c r="B21" s="956">
        <v>2</v>
      </c>
      <c r="C21" s="3785" t="s">
        <v>1375</v>
      </c>
      <c r="D21" s="3786"/>
      <c r="E21" s="3786"/>
      <c r="F21" s="3786"/>
      <c r="G21" s="3787"/>
      <c r="H21" s="2049"/>
      <c r="I21" s="2051"/>
      <c r="J21" s="954"/>
    </row>
    <row r="22" spans="1:11" ht="17.25" customHeight="1">
      <c r="A22" s="954"/>
      <c r="B22" s="956">
        <v>3</v>
      </c>
      <c r="C22" s="3796" t="s">
        <v>1374</v>
      </c>
      <c r="D22" s="3796"/>
      <c r="E22" s="3796"/>
      <c r="F22" s="3797"/>
      <c r="G22" s="3797"/>
      <c r="H22" s="2049"/>
      <c r="I22" s="2051"/>
      <c r="J22" s="381"/>
      <c r="K22" s="381"/>
    </row>
    <row r="23" spans="1:11" ht="17.25" customHeight="1">
      <c r="A23" s="954"/>
      <c r="B23" s="955"/>
      <c r="C23" s="381"/>
      <c r="D23" s="381"/>
      <c r="E23" s="381"/>
      <c r="F23" s="381"/>
      <c r="G23" s="381"/>
      <c r="H23" s="381"/>
      <c r="I23" s="381"/>
      <c r="J23" s="381"/>
      <c r="K23" s="381"/>
    </row>
    <row r="24" spans="1:11" ht="17.25" customHeight="1">
      <c r="A24" s="954"/>
      <c r="B24" s="2064" t="s">
        <v>1373</v>
      </c>
      <c r="C24" s="2064"/>
      <c r="D24" s="2064"/>
      <c r="E24" s="2064"/>
      <c r="F24" s="2064"/>
      <c r="G24" s="2064"/>
      <c r="H24" s="2064"/>
      <c r="I24" s="2064"/>
      <c r="J24" s="381"/>
      <c r="K24" s="381"/>
    </row>
    <row r="25" spans="1:11" ht="17.25" customHeight="1">
      <c r="A25" s="954"/>
      <c r="B25" s="2064"/>
      <c r="C25" s="2064"/>
      <c r="D25" s="2064"/>
      <c r="E25" s="2064"/>
      <c r="F25" s="2064"/>
      <c r="G25" s="2064"/>
      <c r="H25" s="2064"/>
      <c r="I25" s="2064"/>
      <c r="J25" s="381"/>
      <c r="K25" s="381"/>
    </row>
    <row r="26" spans="1:11">
      <c r="A26" s="954"/>
      <c r="B26" s="2064"/>
      <c r="C26" s="2064"/>
      <c r="D26" s="2064"/>
      <c r="E26" s="2064"/>
      <c r="F26" s="2064"/>
      <c r="G26" s="2064"/>
      <c r="H26" s="2064"/>
      <c r="I26" s="2064"/>
      <c r="J26" s="954"/>
    </row>
    <row r="27" spans="1:11" ht="44.25" customHeight="1">
      <c r="A27" s="954"/>
      <c r="B27" s="2064"/>
      <c r="C27" s="2064"/>
      <c r="D27" s="2064"/>
      <c r="E27" s="2064"/>
      <c r="F27" s="2064"/>
      <c r="G27" s="2064"/>
      <c r="H27" s="2064"/>
      <c r="I27" s="2064"/>
      <c r="J27" s="954"/>
    </row>
    <row r="28" spans="1:11">
      <c r="A28" s="954"/>
      <c r="B28" s="954"/>
      <c r="C28" s="954"/>
      <c r="D28" s="954"/>
      <c r="E28" s="954"/>
      <c r="F28" s="954"/>
      <c r="G28" s="954"/>
      <c r="H28" s="954"/>
      <c r="I28" s="954"/>
      <c r="J28" s="954"/>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8"/>
  <dataValidations count="1">
    <dataValidation type="list" allowBlank="1" showInputMessage="1" showErrorMessage="1" sqref="H11:I16 H20:I22" xr:uid="{00000000-0002-0000-3400-000000000000}">
      <formula1>"✓"</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M59"/>
  <sheetViews>
    <sheetView showGridLines="0" view="pageBreakPreview" topLeftCell="A31" zoomScaleNormal="100" zoomScaleSheetLayoutView="100" workbookViewId="0">
      <selection activeCell="H14" sqref="H14:O15"/>
    </sheetView>
  </sheetViews>
  <sheetFormatPr defaultColWidth="2.26953125" defaultRowHeight="13"/>
  <cols>
    <col min="1" max="1" width="2.36328125" style="332" customWidth="1"/>
    <col min="2" max="2" width="2.36328125" style="333" customWidth="1"/>
    <col min="3" max="38" width="2.36328125" style="332" customWidth="1"/>
    <col min="39" max="256" width="2.26953125" style="332"/>
    <col min="257" max="294" width="2.36328125" style="332" customWidth="1"/>
    <col min="295" max="512" width="2.26953125" style="332"/>
    <col min="513" max="550" width="2.36328125" style="332" customWidth="1"/>
    <col min="551" max="768" width="2.26953125" style="332"/>
    <col min="769" max="806" width="2.36328125" style="332" customWidth="1"/>
    <col min="807" max="1024" width="2.26953125" style="332"/>
    <col min="1025" max="1062" width="2.36328125" style="332" customWidth="1"/>
    <col min="1063" max="1280" width="2.26953125" style="332"/>
    <col min="1281" max="1318" width="2.36328125" style="332" customWidth="1"/>
    <col min="1319" max="1536" width="2.26953125" style="332"/>
    <col min="1537" max="1574" width="2.36328125" style="332" customWidth="1"/>
    <col min="1575" max="1792" width="2.26953125" style="332"/>
    <col min="1793" max="1830" width="2.36328125" style="332" customWidth="1"/>
    <col min="1831" max="2048" width="2.26953125" style="332"/>
    <col min="2049" max="2086" width="2.36328125" style="332" customWidth="1"/>
    <col min="2087" max="2304" width="2.26953125" style="332"/>
    <col min="2305" max="2342" width="2.36328125" style="332" customWidth="1"/>
    <col min="2343" max="2560" width="2.26953125" style="332"/>
    <col min="2561" max="2598" width="2.36328125" style="332" customWidth="1"/>
    <col min="2599" max="2816" width="2.26953125" style="332"/>
    <col min="2817" max="2854" width="2.36328125" style="332" customWidth="1"/>
    <col min="2855" max="3072" width="2.26953125" style="332"/>
    <col min="3073" max="3110" width="2.36328125" style="332" customWidth="1"/>
    <col min="3111" max="3328" width="2.26953125" style="332"/>
    <col min="3329" max="3366" width="2.36328125" style="332" customWidth="1"/>
    <col min="3367" max="3584" width="2.26953125" style="332"/>
    <col min="3585" max="3622" width="2.36328125" style="332" customWidth="1"/>
    <col min="3623" max="3840" width="2.26953125" style="332"/>
    <col min="3841" max="3878" width="2.36328125" style="332" customWidth="1"/>
    <col min="3879" max="4096" width="2.26953125" style="332"/>
    <col min="4097" max="4134" width="2.36328125" style="332" customWidth="1"/>
    <col min="4135" max="4352" width="2.26953125" style="332"/>
    <col min="4353" max="4390" width="2.36328125" style="332" customWidth="1"/>
    <col min="4391" max="4608" width="2.26953125" style="332"/>
    <col min="4609" max="4646" width="2.36328125" style="332" customWidth="1"/>
    <col min="4647" max="4864" width="2.26953125" style="332"/>
    <col min="4865" max="4902" width="2.36328125" style="332" customWidth="1"/>
    <col min="4903" max="5120" width="2.26953125" style="332"/>
    <col min="5121" max="5158" width="2.36328125" style="332" customWidth="1"/>
    <col min="5159" max="5376" width="2.26953125" style="332"/>
    <col min="5377" max="5414" width="2.36328125" style="332" customWidth="1"/>
    <col min="5415" max="5632" width="2.26953125" style="332"/>
    <col min="5633" max="5670" width="2.36328125" style="332" customWidth="1"/>
    <col min="5671" max="5888" width="2.26953125" style="332"/>
    <col min="5889" max="5926" width="2.36328125" style="332" customWidth="1"/>
    <col min="5927" max="6144" width="2.26953125" style="332"/>
    <col min="6145" max="6182" width="2.36328125" style="332" customWidth="1"/>
    <col min="6183" max="6400" width="2.26953125" style="332"/>
    <col min="6401" max="6438" width="2.36328125" style="332" customWidth="1"/>
    <col min="6439" max="6656" width="2.26953125" style="332"/>
    <col min="6657" max="6694" width="2.36328125" style="332" customWidth="1"/>
    <col min="6695" max="6912" width="2.26953125" style="332"/>
    <col min="6913" max="6950" width="2.36328125" style="332" customWidth="1"/>
    <col min="6951" max="7168" width="2.26953125" style="332"/>
    <col min="7169" max="7206" width="2.36328125" style="332" customWidth="1"/>
    <col min="7207" max="7424" width="2.26953125" style="332"/>
    <col min="7425" max="7462" width="2.36328125" style="332" customWidth="1"/>
    <col min="7463" max="7680" width="2.26953125" style="332"/>
    <col min="7681" max="7718" width="2.36328125" style="332" customWidth="1"/>
    <col min="7719" max="7936" width="2.26953125" style="332"/>
    <col min="7937" max="7974" width="2.36328125" style="332" customWidth="1"/>
    <col min="7975" max="8192" width="2.26953125" style="332"/>
    <col min="8193" max="8230" width="2.36328125" style="332" customWidth="1"/>
    <col min="8231" max="8448" width="2.26953125" style="332"/>
    <col min="8449" max="8486" width="2.36328125" style="332" customWidth="1"/>
    <col min="8487" max="8704" width="2.26953125" style="332"/>
    <col min="8705" max="8742" width="2.36328125" style="332" customWidth="1"/>
    <col min="8743" max="8960" width="2.26953125" style="332"/>
    <col min="8961" max="8998" width="2.36328125" style="332" customWidth="1"/>
    <col min="8999" max="9216" width="2.26953125" style="332"/>
    <col min="9217" max="9254" width="2.36328125" style="332" customWidth="1"/>
    <col min="9255" max="9472" width="2.26953125" style="332"/>
    <col min="9473" max="9510" width="2.36328125" style="332" customWidth="1"/>
    <col min="9511" max="9728" width="2.26953125" style="332"/>
    <col min="9729" max="9766" width="2.36328125" style="332" customWidth="1"/>
    <col min="9767" max="9984" width="2.26953125" style="332"/>
    <col min="9985" max="10022" width="2.36328125" style="332" customWidth="1"/>
    <col min="10023" max="10240" width="2.26953125" style="332"/>
    <col min="10241" max="10278" width="2.36328125" style="332" customWidth="1"/>
    <col min="10279" max="10496" width="2.26953125" style="332"/>
    <col min="10497" max="10534" width="2.36328125" style="332" customWidth="1"/>
    <col min="10535" max="10752" width="2.26953125" style="332"/>
    <col min="10753" max="10790" width="2.36328125" style="332" customWidth="1"/>
    <col min="10791" max="11008" width="2.26953125" style="332"/>
    <col min="11009" max="11046" width="2.36328125" style="332" customWidth="1"/>
    <col min="11047" max="11264" width="2.26953125" style="332"/>
    <col min="11265" max="11302" width="2.36328125" style="332" customWidth="1"/>
    <col min="11303" max="11520" width="2.26953125" style="332"/>
    <col min="11521" max="11558" width="2.36328125" style="332" customWidth="1"/>
    <col min="11559" max="11776" width="2.26953125" style="332"/>
    <col min="11777" max="11814" width="2.36328125" style="332" customWidth="1"/>
    <col min="11815" max="12032" width="2.26953125" style="332"/>
    <col min="12033" max="12070" width="2.36328125" style="332" customWidth="1"/>
    <col min="12071" max="12288" width="2.26953125" style="332"/>
    <col min="12289" max="12326" width="2.36328125" style="332" customWidth="1"/>
    <col min="12327" max="12544" width="2.26953125" style="332"/>
    <col min="12545" max="12582" width="2.36328125" style="332" customWidth="1"/>
    <col min="12583" max="12800" width="2.26953125" style="332"/>
    <col min="12801" max="12838" width="2.36328125" style="332" customWidth="1"/>
    <col min="12839" max="13056" width="2.26953125" style="332"/>
    <col min="13057" max="13094" width="2.36328125" style="332" customWidth="1"/>
    <col min="13095" max="13312" width="2.26953125" style="332"/>
    <col min="13313" max="13350" width="2.36328125" style="332" customWidth="1"/>
    <col min="13351" max="13568" width="2.26953125" style="332"/>
    <col min="13569" max="13606" width="2.36328125" style="332" customWidth="1"/>
    <col min="13607" max="13824" width="2.26953125" style="332"/>
    <col min="13825" max="13862" width="2.36328125" style="332" customWidth="1"/>
    <col min="13863" max="14080" width="2.26953125" style="332"/>
    <col min="14081" max="14118" width="2.36328125" style="332" customWidth="1"/>
    <col min="14119" max="14336" width="2.26953125" style="332"/>
    <col min="14337" max="14374" width="2.36328125" style="332" customWidth="1"/>
    <col min="14375" max="14592" width="2.26953125" style="332"/>
    <col min="14593" max="14630" width="2.36328125" style="332" customWidth="1"/>
    <col min="14631" max="14848" width="2.26953125" style="332"/>
    <col min="14849" max="14886" width="2.36328125" style="332" customWidth="1"/>
    <col min="14887" max="15104" width="2.26953125" style="332"/>
    <col min="15105" max="15142" width="2.36328125" style="332" customWidth="1"/>
    <col min="15143" max="15360" width="2.26953125" style="332"/>
    <col min="15361" max="15398" width="2.36328125" style="332" customWidth="1"/>
    <col min="15399" max="15616" width="2.26953125" style="332"/>
    <col min="15617" max="15654" width="2.36328125" style="332" customWidth="1"/>
    <col min="15655" max="15872" width="2.26953125" style="332"/>
    <col min="15873" max="15910" width="2.36328125" style="332" customWidth="1"/>
    <col min="15911" max="16128" width="2.26953125" style="332"/>
    <col min="16129" max="16166" width="2.36328125" style="332" customWidth="1"/>
    <col min="16167" max="16384" width="2.26953125" style="332"/>
  </cols>
  <sheetData>
    <row r="1" spans="1:39" ht="21" customHeight="1">
      <c r="B1" s="357" t="s">
        <v>683</v>
      </c>
      <c r="C1" s="358"/>
      <c r="D1" s="358"/>
      <c r="E1" s="358"/>
      <c r="F1" s="358"/>
      <c r="AB1" s="3804" t="s">
        <v>709</v>
      </c>
      <c r="AC1" s="3804"/>
      <c r="AD1" s="3804"/>
      <c r="AE1" s="3804"/>
      <c r="AF1" s="3804"/>
      <c r="AG1" s="3804"/>
      <c r="AH1" s="3804"/>
      <c r="AI1" s="3804"/>
      <c r="AK1" s="3805" t="s">
        <v>563</v>
      </c>
      <c r="AL1" s="3805"/>
    </row>
    <row r="2" spans="1:39" ht="20.25" customHeight="1">
      <c r="AL2" s="334"/>
      <c r="AM2" s="334"/>
    </row>
    <row r="3" spans="1:39" ht="20.25" customHeight="1">
      <c r="A3" s="3806" t="s">
        <v>710</v>
      </c>
      <c r="B3" s="3807"/>
      <c r="C3" s="3807"/>
      <c r="D3" s="3807"/>
      <c r="E3" s="3807"/>
      <c r="F3" s="3807"/>
      <c r="G3" s="3807"/>
      <c r="H3" s="3807"/>
      <c r="I3" s="3807"/>
      <c r="J3" s="3807"/>
      <c r="K3" s="3807"/>
      <c r="L3" s="3807"/>
      <c r="M3" s="3807"/>
      <c r="N3" s="3807"/>
      <c r="O3" s="3807"/>
      <c r="P3" s="3807"/>
      <c r="Q3" s="3807"/>
      <c r="R3" s="3807"/>
      <c r="S3" s="3807"/>
      <c r="T3" s="3807"/>
      <c r="U3" s="3807"/>
      <c r="V3" s="3807"/>
      <c r="W3" s="3807"/>
      <c r="X3" s="3807"/>
      <c r="Y3" s="3807"/>
      <c r="Z3" s="3807"/>
      <c r="AA3" s="3807"/>
      <c r="AB3" s="3807"/>
      <c r="AC3" s="3807"/>
      <c r="AD3" s="3807"/>
      <c r="AE3" s="3807"/>
      <c r="AF3" s="3807"/>
      <c r="AG3" s="3807"/>
      <c r="AH3" s="3807"/>
      <c r="AI3" s="3807"/>
      <c r="AJ3" s="3807"/>
      <c r="AK3" s="3807"/>
      <c r="AL3" s="3807"/>
      <c r="AM3" s="3807"/>
    </row>
    <row r="4" spans="1:39" ht="20.25" customHeight="1">
      <c r="A4" s="3807"/>
      <c r="B4" s="3807"/>
      <c r="C4" s="3807"/>
      <c r="D4" s="3807"/>
      <c r="E4" s="3807"/>
      <c r="F4" s="3807"/>
      <c r="G4" s="3807"/>
      <c r="H4" s="3807"/>
      <c r="I4" s="3807"/>
      <c r="J4" s="3807"/>
      <c r="K4" s="3807"/>
      <c r="L4" s="3807"/>
      <c r="M4" s="3807"/>
      <c r="N4" s="3807"/>
      <c r="O4" s="3807"/>
      <c r="P4" s="3807"/>
      <c r="Q4" s="3807"/>
      <c r="R4" s="3807"/>
      <c r="S4" s="3807"/>
      <c r="T4" s="3807"/>
      <c r="U4" s="3807"/>
      <c r="V4" s="3807"/>
      <c r="W4" s="3807"/>
      <c r="X4" s="3807"/>
      <c r="Y4" s="3807"/>
      <c r="Z4" s="3807"/>
      <c r="AA4" s="3807"/>
      <c r="AB4" s="3807"/>
      <c r="AC4" s="3807"/>
      <c r="AD4" s="3807"/>
      <c r="AE4" s="3807"/>
      <c r="AF4" s="3807"/>
      <c r="AG4" s="3807"/>
      <c r="AH4" s="3807"/>
      <c r="AI4" s="3807"/>
      <c r="AJ4" s="3807"/>
      <c r="AK4" s="3807"/>
      <c r="AL4" s="3807"/>
      <c r="AM4" s="3807"/>
    </row>
    <row r="5" spans="1:39" ht="20.25" customHeight="1"/>
    <row r="6" spans="1:39" ht="25.5" customHeight="1">
      <c r="B6" s="3808" t="s">
        <v>562</v>
      </c>
      <c r="C6" s="3809"/>
      <c r="D6" s="3809"/>
      <c r="E6" s="3809"/>
      <c r="F6" s="3809"/>
      <c r="G6" s="3809"/>
      <c r="H6" s="3809"/>
      <c r="I6" s="3809"/>
      <c r="J6" s="3809"/>
      <c r="K6" s="3810"/>
      <c r="L6" s="3808"/>
      <c r="M6" s="3809"/>
      <c r="N6" s="3809"/>
      <c r="O6" s="3809"/>
      <c r="P6" s="3809"/>
      <c r="Q6" s="3809"/>
      <c r="R6" s="3809"/>
      <c r="S6" s="3809"/>
      <c r="T6" s="3809"/>
      <c r="U6" s="3809"/>
      <c r="V6" s="3809"/>
      <c r="W6" s="3809"/>
      <c r="X6" s="3809"/>
      <c r="Y6" s="3809"/>
      <c r="Z6" s="3809"/>
      <c r="AA6" s="3809"/>
      <c r="AB6" s="3809"/>
      <c r="AC6" s="3809"/>
      <c r="AD6" s="3809"/>
      <c r="AE6" s="3809"/>
      <c r="AF6" s="3809"/>
      <c r="AG6" s="3809"/>
      <c r="AH6" s="3809"/>
      <c r="AI6" s="3809"/>
      <c r="AJ6" s="3809"/>
      <c r="AK6" s="3809"/>
      <c r="AL6" s="3810"/>
    </row>
    <row r="7" spans="1:39" ht="10.5" customHeight="1">
      <c r="B7" s="3811" t="s">
        <v>561</v>
      </c>
      <c r="C7" s="3812"/>
      <c r="D7" s="335"/>
      <c r="E7" s="335"/>
      <c r="F7" s="335"/>
      <c r="G7" s="335"/>
      <c r="H7" s="335"/>
      <c r="I7" s="335"/>
      <c r="J7" s="335"/>
      <c r="K7" s="335"/>
      <c r="L7" s="335"/>
      <c r="M7" s="335"/>
      <c r="N7" s="335"/>
      <c r="O7" s="335"/>
      <c r="P7" s="335"/>
      <c r="Q7" s="335"/>
      <c r="R7" s="3817" t="s">
        <v>560</v>
      </c>
      <c r="S7" s="3818"/>
      <c r="T7" s="336"/>
      <c r="U7" s="335"/>
      <c r="V7" s="335"/>
      <c r="W7" s="335"/>
      <c r="X7" s="335"/>
      <c r="Y7" s="335"/>
      <c r="Z7" s="335"/>
      <c r="AA7" s="335"/>
      <c r="AB7" s="335"/>
      <c r="AC7" s="335"/>
      <c r="AD7" s="335"/>
      <c r="AE7" s="335"/>
      <c r="AF7" s="335"/>
      <c r="AG7" s="335"/>
      <c r="AH7" s="335"/>
      <c r="AI7" s="335"/>
      <c r="AJ7" s="335"/>
      <c r="AK7" s="335"/>
      <c r="AL7" s="337"/>
    </row>
    <row r="8" spans="1:39" ht="10.5" customHeight="1">
      <c r="B8" s="3813"/>
      <c r="C8" s="3814"/>
      <c r="D8" s="338"/>
      <c r="E8" s="338"/>
      <c r="F8" s="338"/>
      <c r="G8" s="338"/>
      <c r="H8" s="338"/>
      <c r="I8" s="338"/>
      <c r="J8" s="338"/>
      <c r="K8" s="338"/>
      <c r="L8" s="338"/>
      <c r="M8" s="338"/>
      <c r="N8" s="338"/>
      <c r="O8" s="338"/>
      <c r="P8" s="338"/>
      <c r="Q8" s="338"/>
      <c r="R8" s="3819"/>
      <c r="S8" s="3820"/>
      <c r="T8" s="339"/>
      <c r="U8" s="3802">
        <v>1</v>
      </c>
      <c r="V8" s="338"/>
      <c r="W8" s="3801" t="s">
        <v>559</v>
      </c>
      <c r="X8" s="3801"/>
      <c r="Y8" s="3801"/>
      <c r="Z8" s="3801"/>
      <c r="AA8" s="3801"/>
      <c r="AB8" s="3801"/>
      <c r="AC8" s="3801"/>
      <c r="AD8" s="3801"/>
      <c r="AE8" s="3801"/>
      <c r="AF8" s="3801"/>
      <c r="AG8" s="3801"/>
      <c r="AH8" s="3801"/>
      <c r="AI8" s="3801"/>
      <c r="AJ8" s="3801"/>
      <c r="AK8" s="3801"/>
      <c r="AL8" s="340"/>
    </row>
    <row r="9" spans="1:39" ht="10.5" customHeight="1">
      <c r="B9" s="3813"/>
      <c r="C9" s="3814"/>
      <c r="D9" s="338"/>
      <c r="E9" s="338"/>
      <c r="F9" s="338"/>
      <c r="G9" s="338"/>
      <c r="H9" s="338"/>
      <c r="I9" s="338"/>
      <c r="J9" s="338"/>
      <c r="K9" s="338"/>
      <c r="L9" s="338"/>
      <c r="M9" s="338"/>
      <c r="N9" s="338"/>
      <c r="O9" s="338"/>
      <c r="P9" s="338"/>
      <c r="Q9" s="338"/>
      <c r="R9" s="3819"/>
      <c r="S9" s="3820"/>
      <c r="T9" s="339"/>
      <c r="U9" s="3802"/>
      <c r="V9" s="338"/>
      <c r="W9" s="3801"/>
      <c r="X9" s="3801"/>
      <c r="Y9" s="3801"/>
      <c r="Z9" s="3801"/>
      <c r="AA9" s="3801"/>
      <c r="AB9" s="3801"/>
      <c r="AC9" s="3801"/>
      <c r="AD9" s="3801"/>
      <c r="AE9" s="3801"/>
      <c r="AF9" s="3801"/>
      <c r="AG9" s="3801"/>
      <c r="AH9" s="3801"/>
      <c r="AI9" s="3801"/>
      <c r="AJ9" s="3801"/>
      <c r="AK9" s="3801"/>
      <c r="AL9" s="340"/>
    </row>
    <row r="10" spans="1:39" ht="10.5" customHeight="1">
      <c r="B10" s="3813"/>
      <c r="C10" s="3814"/>
      <c r="F10" s="3803">
        <v>1</v>
      </c>
      <c r="G10" s="341"/>
      <c r="H10" s="3801" t="s">
        <v>493</v>
      </c>
      <c r="I10" s="3801"/>
      <c r="J10" s="3801"/>
      <c r="K10" s="3801"/>
      <c r="L10" s="3801"/>
      <c r="M10" s="3801"/>
      <c r="N10" s="3801"/>
      <c r="O10" s="3801"/>
      <c r="P10" s="342"/>
      <c r="Q10" s="342"/>
      <c r="R10" s="3819"/>
      <c r="S10" s="3820"/>
      <c r="T10" s="339"/>
      <c r="U10" s="3802">
        <v>2</v>
      </c>
      <c r="V10" s="338"/>
      <c r="W10" s="3801" t="s">
        <v>558</v>
      </c>
      <c r="X10" s="3801"/>
      <c r="Y10" s="3801"/>
      <c r="Z10" s="3801"/>
      <c r="AA10" s="3801"/>
      <c r="AB10" s="3801"/>
      <c r="AC10" s="3801"/>
      <c r="AD10" s="3801"/>
      <c r="AE10" s="3801"/>
      <c r="AF10" s="3801"/>
      <c r="AG10" s="3801"/>
      <c r="AH10" s="3801"/>
      <c r="AI10" s="3801"/>
      <c r="AJ10" s="3801"/>
      <c r="AK10" s="3801"/>
      <c r="AL10" s="343"/>
    </row>
    <row r="11" spans="1:39" ht="10.5" customHeight="1">
      <c r="B11" s="3813"/>
      <c r="C11" s="3814"/>
      <c r="F11" s="3803"/>
      <c r="G11" s="341"/>
      <c r="H11" s="3801"/>
      <c r="I11" s="3801"/>
      <c r="J11" s="3801"/>
      <c r="K11" s="3801"/>
      <c r="L11" s="3801"/>
      <c r="M11" s="3801"/>
      <c r="N11" s="3801"/>
      <c r="O11" s="3801"/>
      <c r="P11" s="342"/>
      <c r="Q11" s="342"/>
      <c r="R11" s="3819"/>
      <c r="S11" s="3820"/>
      <c r="T11" s="339"/>
      <c r="U11" s="3802"/>
      <c r="V11" s="338"/>
      <c r="W11" s="3801"/>
      <c r="X11" s="3801"/>
      <c r="Y11" s="3801"/>
      <c r="Z11" s="3801"/>
      <c r="AA11" s="3801"/>
      <c r="AB11" s="3801"/>
      <c r="AC11" s="3801"/>
      <c r="AD11" s="3801"/>
      <c r="AE11" s="3801"/>
      <c r="AF11" s="3801"/>
      <c r="AG11" s="3801"/>
      <c r="AH11" s="3801"/>
      <c r="AI11" s="3801"/>
      <c r="AJ11" s="3801"/>
      <c r="AK11" s="3801"/>
      <c r="AL11" s="343"/>
    </row>
    <row r="12" spans="1:39" ht="10.5" customHeight="1">
      <c r="B12" s="3813"/>
      <c r="C12" s="3814"/>
      <c r="F12" s="3803">
        <v>2</v>
      </c>
      <c r="G12" s="341"/>
      <c r="H12" s="3801" t="s">
        <v>557</v>
      </c>
      <c r="I12" s="3801"/>
      <c r="J12" s="3801"/>
      <c r="K12" s="3801"/>
      <c r="L12" s="3801"/>
      <c r="M12" s="3801"/>
      <c r="N12" s="3801"/>
      <c r="O12" s="3801"/>
      <c r="P12" s="342"/>
      <c r="Q12" s="342"/>
      <c r="R12" s="3819"/>
      <c r="S12" s="3820"/>
      <c r="T12" s="339"/>
      <c r="U12" s="3802">
        <v>3</v>
      </c>
      <c r="V12" s="338"/>
      <c r="W12" s="3801" t="s">
        <v>556</v>
      </c>
      <c r="X12" s="3801"/>
      <c r="Y12" s="3801"/>
      <c r="Z12" s="3801"/>
      <c r="AA12" s="3801"/>
      <c r="AB12" s="3801"/>
      <c r="AC12" s="3801"/>
      <c r="AD12" s="3801"/>
      <c r="AE12" s="3801"/>
      <c r="AF12" s="3801"/>
      <c r="AG12" s="3801"/>
      <c r="AH12" s="3801"/>
      <c r="AI12" s="3801"/>
      <c r="AJ12" s="3801"/>
      <c r="AK12" s="3801"/>
      <c r="AL12" s="340"/>
    </row>
    <row r="13" spans="1:39" ht="10.5" customHeight="1">
      <c r="B13" s="3813"/>
      <c r="C13" s="3814"/>
      <c r="F13" s="3803"/>
      <c r="G13" s="341"/>
      <c r="H13" s="3801"/>
      <c r="I13" s="3801"/>
      <c r="J13" s="3801"/>
      <c r="K13" s="3801"/>
      <c r="L13" s="3801"/>
      <c r="M13" s="3801"/>
      <c r="N13" s="3801"/>
      <c r="O13" s="3801"/>
      <c r="P13" s="342"/>
      <c r="Q13" s="342"/>
      <c r="R13" s="3819"/>
      <c r="S13" s="3820"/>
      <c r="T13" s="339"/>
      <c r="U13" s="3802"/>
      <c r="V13" s="338"/>
      <c r="W13" s="3801"/>
      <c r="X13" s="3801"/>
      <c r="Y13" s="3801"/>
      <c r="Z13" s="3801"/>
      <c r="AA13" s="3801"/>
      <c r="AB13" s="3801"/>
      <c r="AC13" s="3801"/>
      <c r="AD13" s="3801"/>
      <c r="AE13" s="3801"/>
      <c r="AF13" s="3801"/>
      <c r="AG13" s="3801"/>
      <c r="AH13" s="3801"/>
      <c r="AI13" s="3801"/>
      <c r="AJ13" s="3801"/>
      <c r="AK13" s="3801"/>
      <c r="AL13" s="340"/>
    </row>
    <row r="14" spans="1:39" ht="10.5" customHeight="1">
      <c r="B14" s="3813"/>
      <c r="C14" s="3814"/>
      <c r="F14" s="3803">
        <v>3</v>
      </c>
      <c r="G14" s="341"/>
      <c r="H14" s="3801" t="s">
        <v>555</v>
      </c>
      <c r="I14" s="3801"/>
      <c r="J14" s="3801"/>
      <c r="K14" s="3801"/>
      <c r="L14" s="3801"/>
      <c r="M14" s="3801"/>
      <c r="N14" s="3801"/>
      <c r="O14" s="3801"/>
      <c r="P14" s="342"/>
      <c r="Q14" s="342"/>
      <c r="R14" s="3819"/>
      <c r="S14" s="3820"/>
      <c r="T14" s="339"/>
      <c r="U14" s="3823">
        <v>4</v>
      </c>
      <c r="V14" s="338"/>
      <c r="W14" s="3801" t="s">
        <v>554</v>
      </c>
      <c r="X14" s="3801"/>
      <c r="Y14" s="3801"/>
      <c r="Z14" s="3801"/>
      <c r="AA14" s="3801"/>
      <c r="AB14" s="3801"/>
      <c r="AC14" s="3801"/>
      <c r="AD14" s="3801"/>
      <c r="AE14" s="3801"/>
      <c r="AF14" s="3801"/>
      <c r="AG14" s="3801"/>
      <c r="AH14" s="3801"/>
      <c r="AI14" s="3801"/>
      <c r="AJ14" s="3801"/>
      <c r="AK14" s="3801"/>
      <c r="AL14" s="340"/>
    </row>
    <row r="15" spans="1:39" ht="10.5" customHeight="1">
      <c r="B15" s="3813"/>
      <c r="C15" s="3814"/>
      <c r="F15" s="3803"/>
      <c r="G15" s="341"/>
      <c r="H15" s="3801"/>
      <c r="I15" s="3801"/>
      <c r="J15" s="3801"/>
      <c r="K15" s="3801"/>
      <c r="L15" s="3801"/>
      <c r="M15" s="3801"/>
      <c r="N15" s="3801"/>
      <c r="O15" s="3801"/>
      <c r="P15" s="342"/>
      <c r="Q15" s="342"/>
      <c r="R15" s="3819"/>
      <c r="S15" s="3820"/>
      <c r="T15" s="339"/>
      <c r="U15" s="3823"/>
      <c r="V15" s="338"/>
      <c r="W15" s="3801"/>
      <c r="X15" s="3801"/>
      <c r="Y15" s="3801"/>
      <c r="Z15" s="3801"/>
      <c r="AA15" s="3801"/>
      <c r="AB15" s="3801"/>
      <c r="AC15" s="3801"/>
      <c r="AD15" s="3801"/>
      <c r="AE15" s="3801"/>
      <c r="AF15" s="3801"/>
      <c r="AG15" s="3801"/>
      <c r="AH15" s="3801"/>
      <c r="AI15" s="3801"/>
      <c r="AJ15" s="3801"/>
      <c r="AK15" s="3801"/>
      <c r="AL15" s="340"/>
    </row>
    <row r="16" spans="1:39" ht="10.5" customHeight="1">
      <c r="B16" s="3813"/>
      <c r="C16" s="3814"/>
      <c r="F16" s="3803">
        <v>4</v>
      </c>
      <c r="G16" s="341"/>
      <c r="H16" s="3801" t="s">
        <v>553</v>
      </c>
      <c r="I16" s="3801"/>
      <c r="J16" s="3801"/>
      <c r="K16" s="3801"/>
      <c r="L16" s="3801"/>
      <c r="M16" s="3801"/>
      <c r="N16" s="3801"/>
      <c r="O16" s="3801"/>
      <c r="P16" s="342"/>
      <c r="Q16" s="342"/>
      <c r="R16" s="3819"/>
      <c r="S16" s="3820"/>
      <c r="T16" s="339"/>
      <c r="U16" s="3823">
        <v>5</v>
      </c>
      <c r="V16" s="338"/>
      <c r="W16" s="3801" t="s">
        <v>552</v>
      </c>
      <c r="X16" s="3801"/>
      <c r="Y16" s="3801"/>
      <c r="Z16" s="3801"/>
      <c r="AA16" s="3801"/>
      <c r="AB16" s="3801"/>
      <c r="AC16" s="3801"/>
      <c r="AD16" s="3801"/>
      <c r="AE16" s="3801"/>
      <c r="AF16" s="3801"/>
      <c r="AG16" s="3801"/>
      <c r="AH16" s="3801"/>
      <c r="AI16" s="3801"/>
      <c r="AJ16" s="3801"/>
      <c r="AK16" s="3801"/>
      <c r="AL16" s="340"/>
    </row>
    <row r="17" spans="2:38" ht="10.5" customHeight="1">
      <c r="B17" s="3813"/>
      <c r="C17" s="3814"/>
      <c r="F17" s="3803"/>
      <c r="G17" s="341"/>
      <c r="H17" s="3801"/>
      <c r="I17" s="3801"/>
      <c r="J17" s="3801"/>
      <c r="K17" s="3801"/>
      <c r="L17" s="3801"/>
      <c r="M17" s="3801"/>
      <c r="N17" s="3801"/>
      <c r="O17" s="3801"/>
      <c r="P17" s="342"/>
      <c r="Q17" s="342"/>
      <c r="R17" s="3819"/>
      <c r="S17" s="3820"/>
      <c r="T17" s="339"/>
      <c r="U17" s="3823"/>
      <c r="V17" s="338"/>
      <c r="W17" s="3801"/>
      <c r="X17" s="3801"/>
      <c r="Y17" s="3801"/>
      <c r="Z17" s="3801"/>
      <c r="AA17" s="3801"/>
      <c r="AB17" s="3801"/>
      <c r="AC17" s="3801"/>
      <c r="AD17" s="3801"/>
      <c r="AE17" s="3801"/>
      <c r="AF17" s="3801"/>
      <c r="AG17" s="3801"/>
      <c r="AH17" s="3801"/>
      <c r="AI17" s="3801"/>
      <c r="AJ17" s="3801"/>
      <c r="AK17" s="3801"/>
      <c r="AL17" s="340"/>
    </row>
    <row r="18" spans="2:38" ht="10.5" customHeight="1">
      <c r="B18" s="3813"/>
      <c r="C18" s="3814"/>
      <c r="F18" s="3803">
        <v>5</v>
      </c>
      <c r="G18" s="341"/>
      <c r="H18" s="3801" t="s">
        <v>495</v>
      </c>
      <c r="I18" s="3801"/>
      <c r="J18" s="3801"/>
      <c r="K18" s="3801"/>
      <c r="L18" s="3801"/>
      <c r="M18" s="3801"/>
      <c r="N18" s="3801"/>
      <c r="O18" s="3801"/>
      <c r="P18" s="342"/>
      <c r="Q18" s="342"/>
      <c r="R18" s="3819"/>
      <c r="S18" s="3820"/>
      <c r="T18" s="339"/>
      <c r="U18" s="3823">
        <v>6</v>
      </c>
      <c r="V18" s="338"/>
      <c r="W18" s="3801" t="s">
        <v>551</v>
      </c>
      <c r="X18" s="3801"/>
      <c r="Y18" s="3801"/>
      <c r="Z18" s="3801"/>
      <c r="AA18" s="3801"/>
      <c r="AB18" s="3801"/>
      <c r="AC18" s="3801"/>
      <c r="AD18" s="3801"/>
      <c r="AE18" s="3801"/>
      <c r="AF18" s="3801"/>
      <c r="AG18" s="3801"/>
      <c r="AH18" s="3801"/>
      <c r="AI18" s="3801"/>
      <c r="AJ18" s="3801"/>
      <c r="AK18" s="3801"/>
      <c r="AL18" s="340"/>
    </row>
    <row r="19" spans="2:38" ht="10.5" customHeight="1">
      <c r="B19" s="3813"/>
      <c r="C19" s="3814"/>
      <c r="F19" s="3803"/>
      <c r="G19" s="341"/>
      <c r="H19" s="3801"/>
      <c r="I19" s="3801"/>
      <c r="J19" s="3801"/>
      <c r="K19" s="3801"/>
      <c r="L19" s="3801"/>
      <c r="M19" s="3801"/>
      <c r="N19" s="3801"/>
      <c r="O19" s="3801"/>
      <c r="P19" s="342"/>
      <c r="Q19" s="342"/>
      <c r="R19" s="3819"/>
      <c r="S19" s="3820"/>
      <c r="T19" s="339"/>
      <c r="U19" s="3823"/>
      <c r="V19" s="338"/>
      <c r="W19" s="3801"/>
      <c r="X19" s="3801"/>
      <c r="Y19" s="3801"/>
      <c r="Z19" s="3801"/>
      <c r="AA19" s="3801"/>
      <c r="AB19" s="3801"/>
      <c r="AC19" s="3801"/>
      <c r="AD19" s="3801"/>
      <c r="AE19" s="3801"/>
      <c r="AF19" s="3801"/>
      <c r="AG19" s="3801"/>
      <c r="AH19" s="3801"/>
      <c r="AI19" s="3801"/>
      <c r="AJ19" s="3801"/>
      <c r="AK19" s="3801"/>
      <c r="AL19" s="340"/>
    </row>
    <row r="20" spans="2:38" ht="10.5" customHeight="1">
      <c r="B20" s="3813"/>
      <c r="C20" s="3814"/>
      <c r="D20" s="338"/>
      <c r="E20" s="338"/>
      <c r="F20" s="338"/>
      <c r="G20" s="338"/>
      <c r="H20" s="338"/>
      <c r="I20" s="338"/>
      <c r="J20" s="338"/>
      <c r="K20" s="338"/>
      <c r="L20" s="338"/>
      <c r="M20" s="338"/>
      <c r="N20" s="338"/>
      <c r="O20" s="338"/>
      <c r="P20" s="338"/>
      <c r="Q20" s="338"/>
      <c r="R20" s="3819"/>
      <c r="S20" s="3820"/>
      <c r="T20" s="339"/>
      <c r="U20" s="3823">
        <v>7</v>
      </c>
      <c r="V20" s="338"/>
      <c r="W20" s="3801" t="s">
        <v>550</v>
      </c>
      <c r="X20" s="3801"/>
      <c r="Y20" s="3801"/>
      <c r="Z20" s="3801"/>
      <c r="AA20" s="3801"/>
      <c r="AB20" s="3801"/>
      <c r="AC20" s="3801"/>
      <c r="AD20" s="3801"/>
      <c r="AE20" s="3801"/>
      <c r="AF20" s="3801"/>
      <c r="AG20" s="3801"/>
      <c r="AH20" s="3801"/>
      <c r="AI20" s="3801"/>
      <c r="AJ20" s="3801"/>
      <c r="AK20" s="3801"/>
      <c r="AL20" s="340"/>
    </row>
    <row r="21" spans="2:38" ht="10.5" customHeight="1">
      <c r="B21" s="3813"/>
      <c r="C21" s="3814"/>
      <c r="D21" s="338"/>
      <c r="E21" s="338"/>
      <c r="F21" s="338"/>
      <c r="G21" s="338"/>
      <c r="H21" s="338"/>
      <c r="I21" s="338"/>
      <c r="J21" s="338"/>
      <c r="K21" s="338"/>
      <c r="L21" s="338"/>
      <c r="M21" s="338"/>
      <c r="N21" s="338"/>
      <c r="O21" s="338"/>
      <c r="P21" s="338"/>
      <c r="Q21" s="338"/>
      <c r="R21" s="3819"/>
      <c r="S21" s="3820"/>
      <c r="T21" s="339"/>
      <c r="U21" s="3823"/>
      <c r="V21" s="338"/>
      <c r="W21" s="3801"/>
      <c r="X21" s="3801"/>
      <c r="Y21" s="3801"/>
      <c r="Z21" s="3801"/>
      <c r="AA21" s="3801"/>
      <c r="AB21" s="3801"/>
      <c r="AC21" s="3801"/>
      <c r="AD21" s="3801"/>
      <c r="AE21" s="3801"/>
      <c r="AF21" s="3801"/>
      <c r="AG21" s="3801"/>
      <c r="AH21" s="3801"/>
      <c r="AI21" s="3801"/>
      <c r="AJ21" s="3801"/>
      <c r="AK21" s="3801"/>
      <c r="AL21" s="340"/>
    </row>
    <row r="22" spans="2:38" ht="10.5" customHeight="1">
      <c r="B22" s="3813"/>
      <c r="C22" s="3814"/>
      <c r="D22" s="338"/>
      <c r="E22" s="338"/>
      <c r="F22" s="338"/>
      <c r="G22" s="338"/>
      <c r="H22" s="338"/>
      <c r="I22" s="338"/>
      <c r="J22" s="338"/>
      <c r="K22" s="338"/>
      <c r="L22" s="338"/>
      <c r="M22" s="338"/>
      <c r="N22" s="338"/>
      <c r="O22" s="338"/>
      <c r="P22" s="338"/>
      <c r="Q22" s="338"/>
      <c r="R22" s="3819"/>
      <c r="S22" s="3820"/>
      <c r="T22" s="339"/>
      <c r="U22" s="3823">
        <v>8</v>
      </c>
      <c r="V22" s="338"/>
      <c r="W22" s="3801" t="s">
        <v>549</v>
      </c>
      <c r="X22" s="3801"/>
      <c r="Y22" s="3801"/>
      <c r="Z22" s="3801"/>
      <c r="AA22" s="3801"/>
      <c r="AB22" s="3801"/>
      <c r="AC22" s="3801"/>
      <c r="AD22" s="3801"/>
      <c r="AE22" s="3801"/>
      <c r="AF22" s="3801"/>
      <c r="AG22" s="3801"/>
      <c r="AH22" s="3801"/>
      <c r="AI22" s="3801"/>
      <c r="AJ22" s="3801"/>
      <c r="AK22" s="3801"/>
      <c r="AL22" s="340"/>
    </row>
    <row r="23" spans="2:38" ht="10.5" customHeight="1">
      <c r="B23" s="3813"/>
      <c r="C23" s="3814"/>
      <c r="D23" s="338"/>
      <c r="E23" s="338"/>
      <c r="F23" s="338"/>
      <c r="G23" s="338"/>
      <c r="H23" s="338"/>
      <c r="I23" s="338"/>
      <c r="J23" s="338"/>
      <c r="K23" s="338"/>
      <c r="L23" s="338"/>
      <c r="M23" s="338"/>
      <c r="N23" s="338"/>
      <c r="O23" s="338"/>
      <c r="P23" s="338"/>
      <c r="Q23" s="338"/>
      <c r="R23" s="3819"/>
      <c r="S23" s="3820"/>
      <c r="T23" s="339"/>
      <c r="U23" s="3823"/>
      <c r="V23" s="338"/>
      <c r="W23" s="3801"/>
      <c r="X23" s="3801"/>
      <c r="Y23" s="3801"/>
      <c r="Z23" s="3801"/>
      <c r="AA23" s="3801"/>
      <c r="AB23" s="3801"/>
      <c r="AC23" s="3801"/>
      <c r="AD23" s="3801"/>
      <c r="AE23" s="3801"/>
      <c r="AF23" s="3801"/>
      <c r="AG23" s="3801"/>
      <c r="AH23" s="3801"/>
      <c r="AI23" s="3801"/>
      <c r="AJ23" s="3801"/>
      <c r="AK23" s="3801"/>
      <c r="AL23" s="340"/>
    </row>
    <row r="24" spans="2:38" ht="10.5" customHeight="1">
      <c r="B24" s="3815"/>
      <c r="C24" s="3816"/>
      <c r="D24" s="344"/>
      <c r="E24" s="344"/>
      <c r="F24" s="344"/>
      <c r="G24" s="344"/>
      <c r="H24" s="344"/>
      <c r="I24" s="344"/>
      <c r="J24" s="344"/>
      <c r="K24" s="344"/>
      <c r="L24" s="344"/>
      <c r="M24" s="344"/>
      <c r="N24" s="344"/>
      <c r="O24" s="344"/>
      <c r="P24" s="344"/>
      <c r="Q24" s="344"/>
      <c r="R24" s="3821"/>
      <c r="S24" s="3822"/>
      <c r="T24" s="345"/>
      <c r="U24" s="346"/>
      <c r="V24" s="344"/>
      <c r="W24" s="347"/>
      <c r="X24" s="347"/>
      <c r="Y24" s="347"/>
      <c r="Z24" s="347"/>
      <c r="AA24" s="347"/>
      <c r="AB24" s="347"/>
      <c r="AC24" s="347"/>
      <c r="AD24" s="347"/>
      <c r="AE24" s="347"/>
      <c r="AF24" s="347"/>
      <c r="AG24" s="347"/>
      <c r="AH24" s="347"/>
      <c r="AI24" s="347"/>
      <c r="AJ24" s="347"/>
      <c r="AK24" s="347"/>
      <c r="AL24" s="348"/>
    </row>
    <row r="25" spans="2:38" ht="13.5" customHeight="1">
      <c r="B25" s="3824" t="s">
        <v>711</v>
      </c>
      <c r="C25" s="3825"/>
      <c r="D25" s="335"/>
      <c r="E25" s="335"/>
      <c r="F25" s="335"/>
      <c r="G25" s="335"/>
      <c r="H25" s="335"/>
      <c r="I25" s="335"/>
      <c r="J25" s="335"/>
      <c r="K25" s="335"/>
      <c r="L25" s="335"/>
      <c r="M25" s="335"/>
      <c r="N25" s="335"/>
      <c r="O25" s="335"/>
      <c r="P25" s="335"/>
      <c r="Q25" s="335"/>
      <c r="R25" s="349"/>
      <c r="S25" s="349"/>
      <c r="T25" s="335"/>
      <c r="U25" s="335"/>
      <c r="V25" s="335"/>
      <c r="W25" s="350"/>
      <c r="X25" s="350"/>
      <c r="Y25" s="350"/>
      <c r="Z25" s="350"/>
      <c r="AA25" s="350"/>
      <c r="AB25" s="350"/>
      <c r="AC25" s="350"/>
      <c r="AD25" s="350"/>
      <c r="AE25" s="350"/>
      <c r="AF25" s="350"/>
      <c r="AG25" s="350"/>
      <c r="AH25" s="350"/>
      <c r="AI25" s="350"/>
      <c r="AJ25" s="350"/>
      <c r="AK25" s="350"/>
      <c r="AL25" s="337"/>
    </row>
    <row r="26" spans="2:38">
      <c r="B26" s="3826"/>
      <c r="C26" s="3827"/>
      <c r="D26" s="338"/>
      <c r="E26" s="3830"/>
      <c r="F26" s="3830"/>
      <c r="G26" s="3846" t="s">
        <v>547</v>
      </c>
      <c r="H26" s="3847"/>
      <c r="I26" s="3847"/>
      <c r="J26" s="3847"/>
      <c r="K26" s="3847"/>
      <c r="L26" s="3847"/>
      <c r="M26" s="3847"/>
      <c r="N26" s="3848"/>
      <c r="O26" s="351"/>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52"/>
    </row>
    <row r="27" spans="2:38">
      <c r="B27" s="3826"/>
      <c r="C27" s="3827"/>
      <c r="D27" s="338"/>
      <c r="E27" s="3830"/>
      <c r="F27" s="3830"/>
      <c r="G27" s="3831" t="s">
        <v>712</v>
      </c>
      <c r="H27" s="3832"/>
      <c r="I27" s="3832"/>
      <c r="J27" s="3833"/>
      <c r="K27" s="3831" t="s">
        <v>713</v>
      </c>
      <c r="L27" s="3832"/>
      <c r="M27" s="3832"/>
      <c r="N27" s="3833"/>
      <c r="O27" s="351"/>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52"/>
    </row>
    <row r="28" spans="2:38">
      <c r="B28" s="3826"/>
      <c r="C28" s="3827"/>
      <c r="D28" s="338"/>
      <c r="E28" s="3830"/>
      <c r="F28" s="3830"/>
      <c r="G28" s="3834" t="s">
        <v>714</v>
      </c>
      <c r="H28" s="3835"/>
      <c r="I28" s="3835"/>
      <c r="J28" s="3836"/>
      <c r="K28" s="3834" t="s">
        <v>714</v>
      </c>
      <c r="L28" s="3835"/>
      <c r="M28" s="3835"/>
      <c r="N28" s="3836"/>
      <c r="O28" s="351"/>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52"/>
    </row>
    <row r="29" spans="2:38" ht="11.25" customHeight="1">
      <c r="B29" s="3826"/>
      <c r="C29" s="3827"/>
      <c r="D29" s="338"/>
      <c r="E29" s="3837" t="s">
        <v>546</v>
      </c>
      <c r="F29" s="3837"/>
      <c r="G29" s="3838"/>
      <c r="H29" s="3839"/>
      <c r="I29" s="3840"/>
      <c r="J29" s="3844" t="s">
        <v>69</v>
      </c>
      <c r="K29" s="3838"/>
      <c r="L29" s="3839"/>
      <c r="M29" s="3840"/>
      <c r="N29" s="3844" t="s">
        <v>69</v>
      </c>
      <c r="O29" s="353"/>
      <c r="P29" s="338"/>
      <c r="Q29" s="338"/>
      <c r="R29" s="338"/>
      <c r="S29" s="338"/>
      <c r="T29" s="338"/>
      <c r="U29" s="338"/>
      <c r="V29" s="338"/>
      <c r="W29" s="338"/>
      <c r="X29" s="338"/>
      <c r="Y29" s="338"/>
      <c r="Z29" s="338"/>
      <c r="AA29" s="338"/>
      <c r="AB29" s="338"/>
      <c r="AC29" s="338"/>
      <c r="AD29" s="338"/>
      <c r="AE29" s="338"/>
      <c r="AF29" s="338"/>
      <c r="AG29" s="338"/>
      <c r="AH29" s="338"/>
      <c r="AI29" s="338"/>
      <c r="AJ29" s="338"/>
      <c r="AK29" s="338"/>
      <c r="AL29" s="352"/>
    </row>
    <row r="30" spans="2:38" ht="11.25" customHeight="1">
      <c r="B30" s="3826"/>
      <c r="C30" s="3827"/>
      <c r="D30" s="338"/>
      <c r="E30" s="3837"/>
      <c r="F30" s="3837"/>
      <c r="G30" s="3841"/>
      <c r="H30" s="3842"/>
      <c r="I30" s="3843"/>
      <c r="J30" s="3845"/>
      <c r="K30" s="3841"/>
      <c r="L30" s="3842"/>
      <c r="M30" s="3843"/>
      <c r="N30" s="3845"/>
      <c r="O30" s="353"/>
      <c r="P30" s="338"/>
      <c r="Q30" s="338"/>
      <c r="R30" s="338"/>
      <c r="S30" s="338"/>
      <c r="T30" s="338"/>
      <c r="U30" s="338"/>
      <c r="V30" s="338"/>
      <c r="W30" s="338"/>
      <c r="X30" s="338"/>
      <c r="Y30" s="338"/>
      <c r="Z30" s="338"/>
      <c r="AA30" s="338"/>
      <c r="AB30" s="338"/>
      <c r="AC30" s="338"/>
      <c r="AD30" s="338"/>
      <c r="AE30" s="338"/>
      <c r="AF30" s="338"/>
      <c r="AG30" s="338"/>
      <c r="AH30" s="338"/>
      <c r="AI30" s="338"/>
      <c r="AJ30" s="338"/>
      <c r="AK30" s="338"/>
      <c r="AL30" s="352"/>
    </row>
    <row r="31" spans="2:38" ht="11.25" customHeight="1">
      <c r="B31" s="3826"/>
      <c r="C31" s="3827"/>
      <c r="D31" s="338"/>
      <c r="E31" s="3837" t="s">
        <v>545</v>
      </c>
      <c r="F31" s="3837"/>
      <c r="G31" s="3838"/>
      <c r="H31" s="3839"/>
      <c r="I31" s="3840"/>
      <c r="J31" s="3844" t="s">
        <v>69</v>
      </c>
      <c r="K31" s="3838"/>
      <c r="L31" s="3839"/>
      <c r="M31" s="3840"/>
      <c r="N31" s="3844" t="s">
        <v>69</v>
      </c>
      <c r="O31" s="353"/>
      <c r="P31" s="338"/>
      <c r="Q31" s="338"/>
      <c r="R31" s="338"/>
      <c r="S31" s="338"/>
      <c r="T31" s="338"/>
      <c r="U31" s="338"/>
      <c r="V31" s="338"/>
      <c r="W31" s="338"/>
      <c r="X31" s="338"/>
      <c r="Y31" s="338"/>
      <c r="Z31" s="338"/>
      <c r="AA31" s="338"/>
      <c r="AB31" s="338"/>
      <c r="AC31" s="338"/>
      <c r="AD31" s="338"/>
      <c r="AE31" s="338"/>
      <c r="AF31" s="338"/>
      <c r="AG31" s="338"/>
      <c r="AH31" s="338"/>
      <c r="AI31" s="338"/>
      <c r="AJ31" s="338"/>
      <c r="AK31" s="338"/>
      <c r="AL31" s="352"/>
    </row>
    <row r="32" spans="2:38" ht="11.25" customHeight="1">
      <c r="B32" s="3826"/>
      <c r="C32" s="3827"/>
      <c r="D32" s="338"/>
      <c r="E32" s="3837"/>
      <c r="F32" s="3837"/>
      <c r="G32" s="3841"/>
      <c r="H32" s="3842"/>
      <c r="I32" s="3843"/>
      <c r="J32" s="3845"/>
      <c r="K32" s="3841"/>
      <c r="L32" s="3842"/>
      <c r="M32" s="3843"/>
      <c r="N32" s="3845"/>
      <c r="O32" s="353"/>
      <c r="P32" s="338"/>
      <c r="Q32" s="338"/>
      <c r="R32" s="338"/>
      <c r="S32" s="338"/>
      <c r="T32" s="338"/>
      <c r="U32" s="338"/>
      <c r="V32" s="338"/>
      <c r="W32" s="338"/>
      <c r="X32" s="338"/>
      <c r="Y32" s="338"/>
      <c r="Z32" s="338"/>
      <c r="AA32" s="338"/>
      <c r="AB32" s="338"/>
      <c r="AC32" s="338"/>
      <c r="AD32" s="338"/>
      <c r="AE32" s="338"/>
      <c r="AF32" s="338"/>
      <c r="AG32" s="338"/>
      <c r="AH32" s="338"/>
      <c r="AI32" s="338"/>
      <c r="AJ32" s="338"/>
      <c r="AK32" s="338"/>
      <c r="AL32" s="352"/>
    </row>
    <row r="33" spans="2:38" ht="11.25" customHeight="1">
      <c r="B33" s="3826"/>
      <c r="C33" s="3827"/>
      <c r="D33" s="338"/>
      <c r="E33" s="3837" t="s">
        <v>544</v>
      </c>
      <c r="F33" s="3837"/>
      <c r="G33" s="3838"/>
      <c r="H33" s="3839"/>
      <c r="I33" s="3840"/>
      <c r="J33" s="3844" t="s">
        <v>69</v>
      </c>
      <c r="K33" s="3838"/>
      <c r="L33" s="3839"/>
      <c r="M33" s="3840"/>
      <c r="N33" s="3844" t="s">
        <v>69</v>
      </c>
      <c r="O33" s="353"/>
      <c r="P33" s="338"/>
      <c r="Q33" s="338"/>
      <c r="R33" s="338"/>
      <c r="S33" s="338"/>
      <c r="T33" s="338"/>
      <c r="U33" s="338"/>
      <c r="V33" s="338"/>
      <c r="W33" s="338"/>
      <c r="X33" s="338"/>
      <c r="Y33" s="338"/>
      <c r="Z33" s="338"/>
      <c r="AA33" s="338"/>
      <c r="AB33" s="338"/>
      <c r="AC33" s="338"/>
      <c r="AD33" s="338"/>
      <c r="AE33" s="338"/>
      <c r="AF33" s="338"/>
      <c r="AG33" s="338"/>
      <c r="AH33" s="338"/>
      <c r="AI33" s="338"/>
      <c r="AJ33" s="338"/>
      <c r="AK33" s="338"/>
      <c r="AL33" s="352"/>
    </row>
    <row r="34" spans="2:38" ht="11.25" customHeight="1">
      <c r="B34" s="3826"/>
      <c r="C34" s="3827"/>
      <c r="D34" s="338"/>
      <c r="E34" s="3837"/>
      <c r="F34" s="3837"/>
      <c r="G34" s="3841"/>
      <c r="H34" s="3842"/>
      <c r="I34" s="3843"/>
      <c r="J34" s="3845"/>
      <c r="K34" s="3841"/>
      <c r="L34" s="3842"/>
      <c r="M34" s="3843"/>
      <c r="N34" s="3845"/>
      <c r="O34" s="353"/>
      <c r="P34" s="338"/>
      <c r="Q34" s="338"/>
      <c r="R34" s="338"/>
      <c r="S34" s="338"/>
      <c r="T34" s="338"/>
      <c r="U34" s="338"/>
      <c r="V34" s="338"/>
      <c r="W34" s="338"/>
      <c r="X34" s="338"/>
      <c r="Y34" s="338"/>
      <c r="Z34" s="338"/>
      <c r="AA34" s="338"/>
      <c r="AB34" s="338"/>
      <c r="AC34" s="338"/>
      <c r="AD34" s="338"/>
      <c r="AE34" s="338"/>
      <c r="AF34" s="338"/>
      <c r="AG34" s="338"/>
      <c r="AH34" s="338"/>
      <c r="AI34" s="338"/>
      <c r="AJ34" s="338"/>
      <c r="AK34" s="338"/>
      <c r="AL34" s="352"/>
    </row>
    <row r="35" spans="2:38" ht="11.25" customHeight="1">
      <c r="B35" s="3826"/>
      <c r="C35" s="3827"/>
      <c r="D35" s="338"/>
      <c r="E35" s="3837" t="s">
        <v>543</v>
      </c>
      <c r="F35" s="3837"/>
      <c r="G35" s="3838"/>
      <c r="H35" s="3839"/>
      <c r="I35" s="3840"/>
      <c r="J35" s="3844" t="s">
        <v>69</v>
      </c>
      <c r="K35" s="3838"/>
      <c r="L35" s="3839"/>
      <c r="M35" s="3840"/>
      <c r="N35" s="3844" t="s">
        <v>69</v>
      </c>
      <c r="O35" s="353"/>
      <c r="P35" s="338"/>
      <c r="Q35" s="338"/>
      <c r="R35" s="338"/>
      <c r="S35" s="338"/>
      <c r="T35" s="338"/>
      <c r="U35" s="338"/>
      <c r="V35" s="338"/>
      <c r="W35" s="338"/>
      <c r="X35" s="338"/>
      <c r="Y35" s="338"/>
      <c r="Z35" s="338"/>
      <c r="AA35" s="338"/>
      <c r="AB35" s="338"/>
      <c r="AC35" s="338"/>
      <c r="AD35" s="338"/>
      <c r="AE35" s="338"/>
      <c r="AF35" s="338"/>
      <c r="AG35" s="338"/>
      <c r="AH35" s="338"/>
      <c r="AI35" s="338"/>
      <c r="AJ35" s="338"/>
      <c r="AK35" s="338"/>
      <c r="AL35" s="352"/>
    </row>
    <row r="36" spans="2:38" ht="11.25" customHeight="1">
      <c r="B36" s="3826"/>
      <c r="C36" s="3827"/>
      <c r="D36" s="338"/>
      <c r="E36" s="3837"/>
      <c r="F36" s="3837"/>
      <c r="G36" s="3841"/>
      <c r="H36" s="3842"/>
      <c r="I36" s="3843"/>
      <c r="J36" s="3845"/>
      <c r="K36" s="3841"/>
      <c r="L36" s="3842"/>
      <c r="M36" s="3843"/>
      <c r="N36" s="3845"/>
      <c r="O36" s="353"/>
      <c r="P36" s="338"/>
      <c r="Q36" s="338"/>
      <c r="R36" s="338"/>
      <c r="S36" s="338"/>
      <c r="T36" s="338"/>
      <c r="U36" s="338"/>
      <c r="V36" s="338"/>
      <c r="W36" s="338"/>
      <c r="X36" s="338"/>
      <c r="Y36" s="338"/>
      <c r="Z36" s="338"/>
      <c r="AA36" s="338"/>
      <c r="AB36" s="338"/>
      <c r="AC36" s="338"/>
      <c r="AD36" s="338"/>
      <c r="AE36" s="338"/>
      <c r="AF36" s="338"/>
      <c r="AG36" s="338"/>
      <c r="AH36" s="338"/>
      <c r="AI36" s="338"/>
      <c r="AJ36" s="338"/>
      <c r="AK36" s="338"/>
      <c r="AL36" s="352"/>
    </row>
    <row r="37" spans="2:38" ht="11.25" customHeight="1">
      <c r="B37" s="3826"/>
      <c r="C37" s="3827"/>
      <c r="D37" s="338"/>
      <c r="E37" s="3837" t="s">
        <v>542</v>
      </c>
      <c r="F37" s="3837"/>
      <c r="G37" s="3838"/>
      <c r="H37" s="3839"/>
      <c r="I37" s="3840"/>
      <c r="J37" s="3844" t="s">
        <v>69</v>
      </c>
      <c r="K37" s="3838"/>
      <c r="L37" s="3839"/>
      <c r="M37" s="3840"/>
      <c r="N37" s="3844" t="s">
        <v>69</v>
      </c>
      <c r="O37" s="353"/>
      <c r="P37" s="338"/>
      <c r="Q37" s="338"/>
      <c r="R37" s="338"/>
      <c r="S37" s="338"/>
      <c r="T37" s="338"/>
      <c r="U37" s="338"/>
      <c r="V37" s="338"/>
      <c r="W37" s="338"/>
      <c r="X37" s="338"/>
      <c r="Y37" s="338"/>
      <c r="Z37" s="338"/>
      <c r="AA37" s="338"/>
      <c r="AB37" s="338"/>
      <c r="AC37" s="338"/>
      <c r="AD37" s="338"/>
      <c r="AE37" s="338"/>
      <c r="AF37" s="338"/>
      <c r="AG37" s="338"/>
      <c r="AH37" s="338"/>
      <c r="AI37" s="338"/>
      <c r="AJ37" s="338"/>
      <c r="AK37" s="338"/>
      <c r="AL37" s="352"/>
    </row>
    <row r="38" spans="2:38" ht="11.25" customHeight="1">
      <c r="B38" s="3826"/>
      <c r="C38" s="3827"/>
      <c r="D38" s="338"/>
      <c r="E38" s="3837"/>
      <c r="F38" s="3837"/>
      <c r="G38" s="3841"/>
      <c r="H38" s="3842"/>
      <c r="I38" s="3843"/>
      <c r="J38" s="3845"/>
      <c r="K38" s="3841"/>
      <c r="L38" s="3842"/>
      <c r="M38" s="3843"/>
      <c r="N38" s="3845"/>
      <c r="O38" s="353"/>
      <c r="P38" s="338"/>
      <c r="Q38" s="338"/>
      <c r="R38" s="338"/>
      <c r="S38" s="338"/>
      <c r="T38" s="338"/>
      <c r="U38" s="338"/>
      <c r="V38" s="338"/>
      <c r="W38" s="338"/>
      <c r="X38" s="338"/>
      <c r="Y38" s="338"/>
      <c r="Z38" s="338"/>
      <c r="AA38" s="338"/>
      <c r="AB38" s="338"/>
      <c r="AC38" s="338"/>
      <c r="AD38" s="338"/>
      <c r="AE38" s="338"/>
      <c r="AF38" s="338"/>
      <c r="AG38" s="338"/>
      <c r="AH38" s="338"/>
      <c r="AI38" s="338"/>
      <c r="AJ38" s="338"/>
      <c r="AK38" s="338"/>
      <c r="AL38" s="352"/>
    </row>
    <row r="39" spans="2:38" ht="11.25" customHeight="1">
      <c r="B39" s="3826"/>
      <c r="C39" s="3827"/>
      <c r="D39" s="338"/>
      <c r="E39" s="3837" t="s">
        <v>541</v>
      </c>
      <c r="F39" s="3837"/>
      <c r="G39" s="3838"/>
      <c r="H39" s="3839"/>
      <c r="I39" s="3840"/>
      <c r="J39" s="3844" t="s">
        <v>69</v>
      </c>
      <c r="K39" s="3838"/>
      <c r="L39" s="3839"/>
      <c r="M39" s="3840"/>
      <c r="N39" s="3844" t="s">
        <v>69</v>
      </c>
      <c r="O39" s="353"/>
      <c r="P39" s="338"/>
      <c r="Q39" s="338"/>
      <c r="R39" s="338"/>
      <c r="S39" s="338"/>
      <c r="T39" s="338"/>
      <c r="U39" s="338"/>
      <c r="V39" s="338"/>
      <c r="W39" s="338"/>
      <c r="X39" s="338"/>
      <c r="Y39" s="338"/>
      <c r="Z39" s="338"/>
      <c r="AA39" s="338"/>
      <c r="AB39" s="338"/>
      <c r="AC39" s="338"/>
      <c r="AD39" s="338"/>
      <c r="AE39" s="338"/>
      <c r="AF39" s="338"/>
      <c r="AG39" s="338"/>
      <c r="AH39" s="338"/>
      <c r="AI39" s="338"/>
      <c r="AJ39" s="338"/>
      <c r="AK39" s="338"/>
      <c r="AL39" s="352"/>
    </row>
    <row r="40" spans="2:38" ht="11.25" customHeight="1">
      <c r="B40" s="3826"/>
      <c r="C40" s="3827"/>
      <c r="D40" s="338"/>
      <c r="E40" s="3837"/>
      <c r="F40" s="3837"/>
      <c r="G40" s="3841"/>
      <c r="H40" s="3842"/>
      <c r="I40" s="3843"/>
      <c r="J40" s="3845"/>
      <c r="K40" s="3841"/>
      <c r="L40" s="3842"/>
      <c r="M40" s="3843"/>
      <c r="N40" s="3845"/>
      <c r="O40" s="353"/>
      <c r="P40" s="338"/>
      <c r="Q40" s="338"/>
      <c r="R40" s="338"/>
      <c r="S40" s="338"/>
      <c r="T40" s="338"/>
      <c r="U40" s="338"/>
      <c r="V40" s="338"/>
      <c r="W40" s="338"/>
      <c r="X40" s="338"/>
      <c r="Y40" s="338"/>
      <c r="Z40" s="338"/>
      <c r="AA40" s="338"/>
      <c r="AB40" s="338"/>
      <c r="AC40" s="338"/>
      <c r="AD40" s="338"/>
      <c r="AE40" s="338"/>
      <c r="AF40" s="338"/>
      <c r="AG40" s="338"/>
      <c r="AH40" s="338"/>
      <c r="AI40" s="338"/>
      <c r="AJ40" s="338"/>
      <c r="AK40" s="338"/>
      <c r="AL40" s="352"/>
    </row>
    <row r="41" spans="2:38" ht="11.25" customHeight="1">
      <c r="B41" s="3826"/>
      <c r="C41" s="3827"/>
      <c r="D41" s="338"/>
      <c r="E41" s="3837" t="s">
        <v>540</v>
      </c>
      <c r="F41" s="3837"/>
      <c r="G41" s="3838"/>
      <c r="H41" s="3839"/>
      <c r="I41" s="3840"/>
      <c r="J41" s="3844" t="s">
        <v>69</v>
      </c>
      <c r="K41" s="3838"/>
      <c r="L41" s="3839"/>
      <c r="M41" s="3840"/>
      <c r="N41" s="3844" t="s">
        <v>69</v>
      </c>
      <c r="O41" s="353"/>
      <c r="P41" s="338"/>
      <c r="Q41" s="338"/>
      <c r="R41" s="338"/>
      <c r="S41" s="338"/>
      <c r="T41" s="338"/>
      <c r="U41" s="338"/>
      <c r="V41" s="338"/>
      <c r="W41" s="338"/>
      <c r="X41" s="338"/>
      <c r="Y41" s="338"/>
      <c r="Z41" s="338"/>
      <c r="AA41" s="338"/>
      <c r="AB41" s="338"/>
      <c r="AC41" s="338"/>
      <c r="AD41" s="338"/>
      <c r="AE41" s="338"/>
      <c r="AF41" s="338"/>
      <c r="AG41" s="338"/>
      <c r="AH41" s="338"/>
      <c r="AI41" s="338"/>
      <c r="AJ41" s="338"/>
      <c r="AK41" s="338"/>
      <c r="AL41" s="352"/>
    </row>
    <row r="42" spans="2:38" ht="11.25" customHeight="1">
      <c r="B42" s="3826"/>
      <c r="C42" s="3827"/>
      <c r="D42" s="338"/>
      <c r="E42" s="3837"/>
      <c r="F42" s="3837"/>
      <c r="G42" s="3841"/>
      <c r="H42" s="3842"/>
      <c r="I42" s="3843"/>
      <c r="J42" s="3845"/>
      <c r="K42" s="3841"/>
      <c r="L42" s="3842"/>
      <c r="M42" s="3843"/>
      <c r="N42" s="3845"/>
      <c r="O42" s="353"/>
      <c r="P42" s="338"/>
      <c r="Q42" s="338"/>
      <c r="R42" s="338"/>
      <c r="S42" s="338"/>
      <c r="T42" s="338"/>
      <c r="U42" s="338"/>
      <c r="V42" s="338"/>
      <c r="W42" s="338"/>
      <c r="X42" s="338"/>
      <c r="Y42" s="338"/>
      <c r="Z42" s="338"/>
      <c r="AA42" s="338"/>
      <c r="AB42" s="338"/>
      <c r="AC42" s="338"/>
      <c r="AD42" s="338"/>
      <c r="AE42" s="338"/>
      <c r="AF42" s="338"/>
      <c r="AG42" s="338"/>
      <c r="AH42" s="338"/>
      <c r="AI42" s="338"/>
      <c r="AJ42" s="338"/>
      <c r="AK42" s="338"/>
      <c r="AL42" s="352"/>
    </row>
    <row r="43" spans="2:38" ht="11.25" customHeight="1">
      <c r="B43" s="3826"/>
      <c r="C43" s="3827"/>
      <c r="D43" s="338"/>
      <c r="E43" s="3837" t="s">
        <v>539</v>
      </c>
      <c r="F43" s="3837"/>
      <c r="G43" s="3838"/>
      <c r="H43" s="3839"/>
      <c r="I43" s="3840"/>
      <c r="J43" s="3844" t="s">
        <v>69</v>
      </c>
      <c r="K43" s="3838"/>
      <c r="L43" s="3839"/>
      <c r="M43" s="3840"/>
      <c r="N43" s="3844" t="s">
        <v>69</v>
      </c>
      <c r="O43" s="353"/>
      <c r="P43" s="338"/>
      <c r="Q43" s="338"/>
      <c r="R43" s="338"/>
      <c r="S43" s="338"/>
      <c r="T43" s="338"/>
      <c r="U43" s="338"/>
      <c r="V43" s="338"/>
      <c r="W43" s="338"/>
      <c r="X43" s="338"/>
      <c r="Y43" s="338"/>
      <c r="Z43" s="338"/>
      <c r="AA43" s="338"/>
      <c r="AB43" s="338"/>
      <c r="AC43" s="338"/>
      <c r="AD43" s="338"/>
      <c r="AE43" s="338"/>
      <c r="AF43" s="338"/>
      <c r="AG43" s="338"/>
      <c r="AH43" s="338"/>
      <c r="AI43" s="338"/>
      <c r="AJ43" s="338"/>
      <c r="AK43" s="338"/>
      <c r="AL43" s="352"/>
    </row>
    <row r="44" spans="2:38" ht="11.25" customHeight="1">
      <c r="B44" s="3826"/>
      <c r="C44" s="3827"/>
      <c r="D44" s="338"/>
      <c r="E44" s="3837"/>
      <c r="F44" s="3837"/>
      <c r="G44" s="3841"/>
      <c r="H44" s="3842"/>
      <c r="I44" s="3843"/>
      <c r="J44" s="3845"/>
      <c r="K44" s="3841"/>
      <c r="L44" s="3842"/>
      <c r="M44" s="3843"/>
      <c r="N44" s="3845"/>
      <c r="O44" s="353"/>
      <c r="P44" s="338"/>
      <c r="Q44" s="338"/>
      <c r="R44" s="338"/>
      <c r="S44" s="338"/>
      <c r="T44" s="338"/>
      <c r="U44" s="338"/>
      <c r="V44" s="338"/>
      <c r="W44" s="338"/>
      <c r="X44" s="338"/>
      <c r="Y44" s="338"/>
      <c r="Z44" s="338"/>
      <c r="AA44" s="338"/>
      <c r="AB44" s="338"/>
      <c r="AC44" s="338"/>
      <c r="AD44" s="338"/>
      <c r="AE44" s="338"/>
      <c r="AF44" s="338"/>
      <c r="AG44" s="338"/>
      <c r="AH44" s="338"/>
      <c r="AI44" s="338"/>
      <c r="AJ44" s="338"/>
      <c r="AK44" s="338"/>
      <c r="AL44" s="352"/>
    </row>
    <row r="45" spans="2:38" ht="11.25" customHeight="1">
      <c r="B45" s="3826"/>
      <c r="C45" s="3827"/>
      <c r="D45" s="338"/>
      <c r="E45" s="3837" t="s">
        <v>538</v>
      </c>
      <c r="F45" s="3837"/>
      <c r="G45" s="3838"/>
      <c r="H45" s="3839"/>
      <c r="I45" s="3840"/>
      <c r="J45" s="3844" t="s">
        <v>69</v>
      </c>
      <c r="K45" s="3838"/>
      <c r="L45" s="3839"/>
      <c r="M45" s="3840"/>
      <c r="N45" s="3844" t="s">
        <v>69</v>
      </c>
      <c r="O45" s="353"/>
      <c r="P45" s="338"/>
      <c r="Q45" s="338"/>
      <c r="R45" s="338"/>
      <c r="S45" s="338"/>
      <c r="T45" s="338"/>
      <c r="U45" s="338"/>
      <c r="V45" s="338"/>
      <c r="W45" s="338"/>
      <c r="X45" s="338"/>
      <c r="Y45" s="338"/>
      <c r="Z45" s="338"/>
      <c r="AA45" s="338"/>
      <c r="AB45" s="338"/>
      <c r="AC45" s="338"/>
      <c r="AD45" s="338"/>
      <c r="AE45" s="338"/>
      <c r="AF45" s="338"/>
      <c r="AG45" s="338"/>
      <c r="AH45" s="338"/>
      <c r="AI45" s="338"/>
      <c r="AJ45" s="338"/>
      <c r="AK45" s="338"/>
      <c r="AL45" s="352"/>
    </row>
    <row r="46" spans="2:38" ht="11.25" customHeight="1">
      <c r="B46" s="3826"/>
      <c r="C46" s="3827"/>
      <c r="D46" s="338"/>
      <c r="E46" s="3837"/>
      <c r="F46" s="3837"/>
      <c r="G46" s="3841"/>
      <c r="H46" s="3842"/>
      <c r="I46" s="3843"/>
      <c r="J46" s="3845"/>
      <c r="K46" s="3841"/>
      <c r="L46" s="3842"/>
      <c r="M46" s="3843"/>
      <c r="N46" s="3845"/>
      <c r="O46" s="353"/>
      <c r="P46" s="338"/>
      <c r="Q46" s="338"/>
      <c r="R46" s="338"/>
      <c r="S46" s="338"/>
      <c r="T46" s="338"/>
      <c r="U46" s="338"/>
      <c r="V46" s="338"/>
      <c r="W46" s="338"/>
      <c r="X46" s="338"/>
      <c r="Y46" s="338"/>
      <c r="Z46" s="338"/>
      <c r="AA46" s="338"/>
      <c r="AB46" s="338"/>
      <c r="AC46" s="338"/>
      <c r="AD46" s="338"/>
      <c r="AE46" s="338"/>
      <c r="AF46" s="338"/>
      <c r="AG46" s="338"/>
      <c r="AH46" s="338"/>
      <c r="AI46" s="338"/>
      <c r="AJ46" s="338"/>
      <c r="AK46" s="338"/>
      <c r="AL46" s="352"/>
    </row>
    <row r="47" spans="2:38" ht="11.25" customHeight="1">
      <c r="B47" s="3826"/>
      <c r="C47" s="3827"/>
      <c r="D47" s="338"/>
      <c r="E47" s="3837" t="s">
        <v>537</v>
      </c>
      <c r="F47" s="3837"/>
      <c r="G47" s="3838"/>
      <c r="H47" s="3839"/>
      <c r="I47" s="3840"/>
      <c r="J47" s="3844" t="s">
        <v>69</v>
      </c>
      <c r="K47" s="3838"/>
      <c r="L47" s="3839"/>
      <c r="M47" s="3840"/>
      <c r="N47" s="3844" t="s">
        <v>69</v>
      </c>
      <c r="O47" s="353"/>
      <c r="P47" s="338"/>
      <c r="Q47" s="338"/>
      <c r="R47" s="338"/>
      <c r="S47" s="3849"/>
      <c r="T47" s="3849"/>
      <c r="U47" s="3838" t="s">
        <v>715</v>
      </c>
      <c r="V47" s="3839"/>
      <c r="W47" s="3839"/>
      <c r="X47" s="3839"/>
      <c r="Y47" s="3839"/>
      <c r="Z47" s="3840"/>
      <c r="AA47" s="338"/>
      <c r="AB47" s="338"/>
      <c r="AC47" s="338"/>
      <c r="AD47" s="338"/>
      <c r="AE47" s="338"/>
      <c r="AF47" s="338"/>
      <c r="AG47" s="338"/>
      <c r="AH47" s="338"/>
      <c r="AI47" s="338"/>
      <c r="AJ47" s="338"/>
      <c r="AK47" s="338"/>
      <c r="AL47" s="352"/>
    </row>
    <row r="48" spans="2:38" ht="11.25" customHeight="1">
      <c r="B48" s="3826"/>
      <c r="C48" s="3827"/>
      <c r="D48" s="338"/>
      <c r="E48" s="3837"/>
      <c r="F48" s="3837"/>
      <c r="G48" s="3841"/>
      <c r="H48" s="3842"/>
      <c r="I48" s="3843"/>
      <c r="J48" s="3845"/>
      <c r="K48" s="3841"/>
      <c r="L48" s="3842"/>
      <c r="M48" s="3843"/>
      <c r="N48" s="3845"/>
      <c r="O48" s="353"/>
      <c r="P48" s="338"/>
      <c r="Q48" s="338"/>
      <c r="R48" s="338"/>
      <c r="S48" s="3849"/>
      <c r="T48" s="3849"/>
      <c r="U48" s="3841"/>
      <c r="V48" s="3842"/>
      <c r="W48" s="3842"/>
      <c r="X48" s="3842"/>
      <c r="Y48" s="3842"/>
      <c r="Z48" s="3843"/>
      <c r="AA48" s="338"/>
      <c r="AB48" s="338"/>
      <c r="AC48" s="338"/>
      <c r="AD48" s="338"/>
      <c r="AE48" s="338"/>
      <c r="AF48" s="338"/>
      <c r="AG48" s="338"/>
      <c r="AH48" s="338"/>
      <c r="AI48" s="338"/>
      <c r="AJ48" s="338"/>
      <c r="AK48" s="338"/>
      <c r="AL48" s="352"/>
    </row>
    <row r="49" spans="2:38" ht="11.25" customHeight="1">
      <c r="B49" s="3826"/>
      <c r="C49" s="3827"/>
      <c r="D49" s="338"/>
      <c r="E49" s="3837" t="s">
        <v>536</v>
      </c>
      <c r="F49" s="3837"/>
      <c r="G49" s="3838"/>
      <c r="H49" s="3839"/>
      <c r="I49" s="3840"/>
      <c r="J49" s="3844" t="s">
        <v>69</v>
      </c>
      <c r="K49" s="3838"/>
      <c r="L49" s="3839"/>
      <c r="M49" s="3840"/>
      <c r="N49" s="3844" t="s">
        <v>69</v>
      </c>
      <c r="O49" s="353"/>
      <c r="P49" s="338"/>
      <c r="Q49" s="338"/>
      <c r="R49" s="338"/>
      <c r="S49" s="3831" t="s">
        <v>712</v>
      </c>
      <c r="T49" s="3832"/>
      <c r="U49" s="3832"/>
      <c r="V49" s="3833"/>
      <c r="W49" s="3831" t="s">
        <v>713</v>
      </c>
      <c r="X49" s="3832"/>
      <c r="Y49" s="3832"/>
      <c r="Z49" s="3833"/>
      <c r="AA49" s="338"/>
      <c r="AB49" s="338"/>
      <c r="AC49" s="338"/>
      <c r="AD49" s="338"/>
      <c r="AE49" s="338"/>
      <c r="AF49" s="338"/>
      <c r="AG49" s="338"/>
      <c r="AH49" s="338"/>
      <c r="AI49" s="338"/>
      <c r="AJ49" s="338"/>
      <c r="AK49" s="338"/>
      <c r="AL49" s="352"/>
    </row>
    <row r="50" spans="2:38" ht="11.25" customHeight="1" thickBot="1">
      <c r="B50" s="3826"/>
      <c r="C50" s="3827"/>
      <c r="D50" s="338"/>
      <c r="E50" s="3837"/>
      <c r="F50" s="3837"/>
      <c r="G50" s="3841"/>
      <c r="H50" s="3842"/>
      <c r="I50" s="3843"/>
      <c r="J50" s="3845"/>
      <c r="K50" s="3841"/>
      <c r="L50" s="3842"/>
      <c r="M50" s="3843"/>
      <c r="N50" s="3845"/>
      <c r="O50" s="353"/>
      <c r="P50" s="338"/>
      <c r="Q50" s="338"/>
      <c r="R50" s="338"/>
      <c r="S50" s="3834" t="s">
        <v>714</v>
      </c>
      <c r="T50" s="3835"/>
      <c r="U50" s="3835"/>
      <c r="V50" s="3836"/>
      <c r="W50" s="3834" t="s">
        <v>714</v>
      </c>
      <c r="X50" s="3835"/>
      <c r="Y50" s="3835"/>
      <c r="Z50" s="3836"/>
      <c r="AA50" s="338"/>
      <c r="AB50" s="338"/>
      <c r="AC50" s="338"/>
      <c r="AD50" s="338"/>
      <c r="AE50" s="338"/>
      <c r="AF50" s="338"/>
      <c r="AG50" s="338"/>
      <c r="AH50" s="338"/>
      <c r="AI50" s="338"/>
      <c r="AJ50" s="338"/>
      <c r="AK50" s="338"/>
      <c r="AL50" s="352"/>
    </row>
    <row r="51" spans="2:38" ht="11.25" customHeight="1">
      <c r="B51" s="3826"/>
      <c r="C51" s="3827"/>
      <c r="D51" s="338"/>
      <c r="E51" s="3837" t="s">
        <v>535</v>
      </c>
      <c r="F51" s="3837"/>
      <c r="G51" s="3838"/>
      <c r="H51" s="3839"/>
      <c r="I51" s="3840"/>
      <c r="J51" s="3844" t="s">
        <v>69</v>
      </c>
      <c r="K51" s="3838"/>
      <c r="L51" s="3839"/>
      <c r="M51" s="3840"/>
      <c r="N51" s="3844" t="s">
        <v>69</v>
      </c>
      <c r="O51" s="353"/>
      <c r="P51" s="338"/>
      <c r="Q51" s="338"/>
      <c r="R51" s="338"/>
      <c r="S51" s="3838"/>
      <c r="T51" s="3839"/>
      <c r="U51" s="3840"/>
      <c r="V51" s="3844" t="s">
        <v>69</v>
      </c>
      <c r="W51" s="3838"/>
      <c r="X51" s="3839"/>
      <c r="Y51" s="3840"/>
      <c r="Z51" s="3844" t="s">
        <v>69</v>
      </c>
      <c r="AA51" s="338"/>
      <c r="AB51" s="338"/>
      <c r="AC51" s="338"/>
      <c r="AD51" s="338"/>
      <c r="AE51" s="3855" t="s">
        <v>533</v>
      </c>
      <c r="AF51" s="3856"/>
      <c r="AG51" s="3856"/>
      <c r="AH51" s="3856"/>
      <c r="AI51" s="3856"/>
      <c r="AJ51" s="3856"/>
      <c r="AK51" s="3857"/>
      <c r="AL51" s="352"/>
    </row>
    <row r="52" spans="2:38" ht="11.25" customHeight="1" thickBot="1">
      <c r="B52" s="3826"/>
      <c r="C52" s="3827"/>
      <c r="D52" s="338"/>
      <c r="E52" s="3876"/>
      <c r="F52" s="3876"/>
      <c r="G52" s="3841"/>
      <c r="H52" s="3842"/>
      <c r="I52" s="3843"/>
      <c r="J52" s="3845"/>
      <c r="K52" s="3841"/>
      <c r="L52" s="3842"/>
      <c r="M52" s="3843"/>
      <c r="N52" s="3845"/>
      <c r="O52" s="353"/>
      <c r="P52" s="338"/>
      <c r="Q52" s="338"/>
      <c r="R52" s="338"/>
      <c r="S52" s="3841"/>
      <c r="T52" s="3842"/>
      <c r="U52" s="3843"/>
      <c r="V52" s="3845"/>
      <c r="W52" s="3841"/>
      <c r="X52" s="3842"/>
      <c r="Y52" s="3843"/>
      <c r="Z52" s="3845"/>
      <c r="AA52" s="338"/>
      <c r="AB52" s="338"/>
      <c r="AC52" s="338"/>
      <c r="AD52" s="338"/>
      <c r="AE52" s="3858"/>
      <c r="AF52" s="3850"/>
      <c r="AG52" s="3850"/>
      <c r="AH52" s="3850"/>
      <c r="AI52" s="3850"/>
      <c r="AJ52" s="3850"/>
      <c r="AK52" s="3851"/>
      <c r="AL52" s="352"/>
    </row>
    <row r="53" spans="2:38" ht="11.25" customHeight="1">
      <c r="B53" s="3826"/>
      <c r="C53" s="3827"/>
      <c r="D53" s="338"/>
      <c r="E53" s="3859" t="s">
        <v>62</v>
      </c>
      <c r="F53" s="3860"/>
      <c r="G53" s="3856"/>
      <c r="H53" s="3856"/>
      <c r="I53" s="3856"/>
      <c r="J53" s="3856"/>
      <c r="K53" s="3856"/>
      <c r="L53" s="3856"/>
      <c r="M53" s="3856"/>
      <c r="N53" s="3863" t="s">
        <v>69</v>
      </c>
      <c r="O53" s="354"/>
      <c r="P53" s="3865" t="s">
        <v>716</v>
      </c>
      <c r="Q53" s="3865"/>
      <c r="R53" s="354"/>
      <c r="S53" s="3859" t="s">
        <v>62</v>
      </c>
      <c r="T53" s="3860"/>
      <c r="U53" s="3866"/>
      <c r="V53" s="3867"/>
      <c r="W53" s="3867"/>
      <c r="X53" s="3867"/>
      <c r="Y53" s="3868"/>
      <c r="Z53" s="3863" t="s">
        <v>69</v>
      </c>
      <c r="AA53" s="338"/>
      <c r="AB53" s="3865" t="s">
        <v>717</v>
      </c>
      <c r="AC53" s="3865"/>
      <c r="AD53" s="338"/>
      <c r="AE53" s="3872"/>
      <c r="AF53" s="3873"/>
      <c r="AG53" s="3873"/>
      <c r="AH53" s="3873"/>
      <c r="AI53" s="3873"/>
      <c r="AJ53" s="3850" t="s">
        <v>718</v>
      </c>
      <c r="AK53" s="3851"/>
      <c r="AL53" s="352"/>
    </row>
    <row r="54" spans="2:38" ht="11.25" customHeight="1" thickBot="1">
      <c r="B54" s="3826"/>
      <c r="C54" s="3827"/>
      <c r="D54" s="338"/>
      <c r="E54" s="3861"/>
      <c r="F54" s="3862"/>
      <c r="G54" s="3852"/>
      <c r="H54" s="3852"/>
      <c r="I54" s="3852"/>
      <c r="J54" s="3852"/>
      <c r="K54" s="3852"/>
      <c r="L54" s="3852"/>
      <c r="M54" s="3852"/>
      <c r="N54" s="3864"/>
      <c r="O54" s="354"/>
      <c r="P54" s="3865"/>
      <c r="Q54" s="3865"/>
      <c r="R54" s="354"/>
      <c r="S54" s="3861"/>
      <c r="T54" s="3862"/>
      <c r="U54" s="3869"/>
      <c r="V54" s="3870"/>
      <c r="W54" s="3870"/>
      <c r="X54" s="3870"/>
      <c r="Y54" s="3871"/>
      <c r="Z54" s="3864"/>
      <c r="AA54" s="338"/>
      <c r="AB54" s="3865"/>
      <c r="AC54" s="3865"/>
      <c r="AD54" s="338"/>
      <c r="AE54" s="3874"/>
      <c r="AF54" s="3875"/>
      <c r="AG54" s="3875"/>
      <c r="AH54" s="3875"/>
      <c r="AI54" s="3875"/>
      <c r="AJ54" s="3852"/>
      <c r="AK54" s="3853"/>
      <c r="AL54" s="352"/>
    </row>
    <row r="55" spans="2:38">
      <c r="B55" s="3828"/>
      <c r="C55" s="3829"/>
      <c r="D55" s="344"/>
      <c r="E55" s="344"/>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55"/>
    </row>
    <row r="56" spans="2:38" ht="163.5" customHeight="1">
      <c r="B56" s="3854" t="s">
        <v>719</v>
      </c>
      <c r="C56" s="3854"/>
      <c r="D56" s="3854"/>
      <c r="E56" s="3854"/>
      <c r="F56" s="3854"/>
      <c r="G56" s="3854"/>
      <c r="H56" s="3854"/>
      <c r="I56" s="3854"/>
      <c r="J56" s="3854"/>
      <c r="K56" s="3854"/>
      <c r="L56" s="3854"/>
      <c r="M56" s="3854"/>
      <c r="N56" s="3854"/>
      <c r="O56" s="3854"/>
      <c r="P56" s="3854"/>
      <c r="Q56" s="3854"/>
      <c r="R56" s="3854"/>
      <c r="S56" s="3854"/>
      <c r="T56" s="3854"/>
      <c r="U56" s="3854"/>
      <c r="V56" s="3854"/>
      <c r="W56" s="3854"/>
      <c r="X56" s="3854"/>
      <c r="Y56" s="3854"/>
      <c r="Z56" s="3854"/>
      <c r="AA56" s="3854"/>
      <c r="AB56" s="3854"/>
      <c r="AC56" s="3854"/>
      <c r="AD56" s="3854"/>
      <c r="AE56" s="3854"/>
      <c r="AF56" s="3854"/>
      <c r="AG56" s="3854"/>
      <c r="AH56" s="3854"/>
      <c r="AI56" s="3854"/>
      <c r="AJ56" s="3854"/>
      <c r="AK56" s="3854"/>
      <c r="AL56" s="3854"/>
    </row>
    <row r="57" spans="2:38">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row>
    <row r="58" spans="2:38">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row>
    <row r="59" spans="2:38">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row>
  </sheetData>
  <mergeCells count="122">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U22:U23"/>
    <mergeCell ref="E33:F34"/>
    <mergeCell ref="G33:I34"/>
    <mergeCell ref="J33:J34"/>
    <mergeCell ref="K33:M34"/>
    <mergeCell ref="N33:N34"/>
    <mergeCell ref="E35:F36"/>
    <mergeCell ref="G35:I36"/>
    <mergeCell ref="J35:J36"/>
    <mergeCell ref="K35:M36"/>
    <mergeCell ref="N35:N36"/>
    <mergeCell ref="G26:N26"/>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8"/>
  <pageMargins left="0.7" right="0.7" top="0.75" bottom="0.75" header="0.3" footer="0.3"/>
  <pageSetup paperSize="9" scale="93"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1:K49"/>
  <sheetViews>
    <sheetView showGridLines="0" view="pageBreakPreview" zoomScaleNormal="100" zoomScaleSheetLayoutView="100" workbookViewId="0">
      <selection activeCell="I14" sqref="I14"/>
    </sheetView>
  </sheetViews>
  <sheetFormatPr defaultRowHeight="13"/>
  <cols>
    <col min="1" max="1" width="1.6328125" style="332" customWidth="1"/>
    <col min="2" max="2" width="3.453125" style="332" customWidth="1"/>
    <col min="3" max="4" width="9" style="332" customWidth="1"/>
    <col min="5" max="6" width="8.453125" style="332" customWidth="1"/>
    <col min="7" max="7" width="8.36328125" style="332" customWidth="1"/>
    <col min="8" max="8" width="7.36328125" style="332" customWidth="1"/>
    <col min="9" max="10" width="10" style="332" customWidth="1"/>
    <col min="11" max="11" width="17.08984375" style="332" customWidth="1"/>
    <col min="12" max="256" width="9" style="332"/>
    <col min="257" max="257" width="1.6328125" style="332" customWidth="1"/>
    <col min="258" max="258" width="3.453125" style="332" customWidth="1"/>
    <col min="259" max="260" width="9" style="332" customWidth="1"/>
    <col min="261" max="262" width="8.453125" style="332" customWidth="1"/>
    <col min="263" max="263" width="8.36328125" style="332" customWidth="1"/>
    <col min="264" max="264" width="7.36328125" style="332" customWidth="1"/>
    <col min="265" max="266" width="10" style="332" customWidth="1"/>
    <col min="267" max="267" width="17.08984375" style="332" customWidth="1"/>
    <col min="268" max="512" width="9" style="332"/>
    <col min="513" max="513" width="1.6328125" style="332" customWidth="1"/>
    <col min="514" max="514" width="3.453125" style="332" customWidth="1"/>
    <col min="515" max="516" width="9" style="332" customWidth="1"/>
    <col min="517" max="518" width="8.453125" style="332" customWidth="1"/>
    <col min="519" max="519" width="8.36328125" style="332" customWidth="1"/>
    <col min="520" max="520" width="7.36328125" style="332" customWidth="1"/>
    <col min="521" max="522" width="10" style="332" customWidth="1"/>
    <col min="523" max="523" width="17.08984375" style="332" customWidth="1"/>
    <col min="524" max="768" width="9" style="332"/>
    <col min="769" max="769" width="1.6328125" style="332" customWidth="1"/>
    <col min="770" max="770" width="3.453125" style="332" customWidth="1"/>
    <col min="771" max="772" width="9" style="332" customWidth="1"/>
    <col min="773" max="774" width="8.453125" style="332" customWidth="1"/>
    <col min="775" max="775" width="8.36328125" style="332" customWidth="1"/>
    <col min="776" max="776" width="7.36328125" style="332" customWidth="1"/>
    <col min="777" max="778" width="10" style="332" customWidth="1"/>
    <col min="779" max="779" width="17.08984375" style="332" customWidth="1"/>
    <col min="780" max="1024" width="9" style="332"/>
    <col min="1025" max="1025" width="1.6328125" style="332" customWidth="1"/>
    <col min="1026" max="1026" width="3.453125" style="332" customWidth="1"/>
    <col min="1027" max="1028" width="9" style="332" customWidth="1"/>
    <col min="1029" max="1030" width="8.453125" style="332" customWidth="1"/>
    <col min="1031" max="1031" width="8.36328125" style="332" customWidth="1"/>
    <col min="1032" max="1032" width="7.36328125" style="332" customWidth="1"/>
    <col min="1033" max="1034" width="10" style="332" customWidth="1"/>
    <col min="1035" max="1035" width="17.08984375" style="332" customWidth="1"/>
    <col min="1036" max="1280" width="9" style="332"/>
    <col min="1281" max="1281" width="1.6328125" style="332" customWidth="1"/>
    <col min="1282" max="1282" width="3.453125" style="332" customWidth="1"/>
    <col min="1283" max="1284" width="9" style="332" customWidth="1"/>
    <col min="1285" max="1286" width="8.453125" style="332" customWidth="1"/>
    <col min="1287" max="1287" width="8.36328125" style="332" customWidth="1"/>
    <col min="1288" max="1288" width="7.36328125" style="332" customWidth="1"/>
    <col min="1289" max="1290" width="10" style="332" customWidth="1"/>
    <col min="1291" max="1291" width="17.08984375" style="332" customWidth="1"/>
    <col min="1292" max="1536" width="9" style="332"/>
    <col min="1537" max="1537" width="1.6328125" style="332" customWidth="1"/>
    <col min="1538" max="1538" width="3.453125" style="332" customWidth="1"/>
    <col min="1539" max="1540" width="9" style="332" customWidth="1"/>
    <col min="1541" max="1542" width="8.453125" style="332" customWidth="1"/>
    <col min="1543" max="1543" width="8.36328125" style="332" customWidth="1"/>
    <col min="1544" max="1544" width="7.36328125" style="332" customWidth="1"/>
    <col min="1545" max="1546" width="10" style="332" customWidth="1"/>
    <col min="1547" max="1547" width="17.08984375" style="332" customWidth="1"/>
    <col min="1548" max="1792" width="9" style="332"/>
    <col min="1793" max="1793" width="1.6328125" style="332" customWidth="1"/>
    <col min="1794" max="1794" width="3.453125" style="332" customWidth="1"/>
    <col min="1795" max="1796" width="9" style="332" customWidth="1"/>
    <col min="1797" max="1798" width="8.453125" style="332" customWidth="1"/>
    <col min="1799" max="1799" width="8.36328125" style="332" customWidth="1"/>
    <col min="1800" max="1800" width="7.36328125" style="332" customWidth="1"/>
    <col min="1801" max="1802" width="10" style="332" customWidth="1"/>
    <col min="1803" max="1803" width="17.08984375" style="332" customWidth="1"/>
    <col min="1804" max="2048" width="9" style="332"/>
    <col min="2049" max="2049" width="1.6328125" style="332" customWidth="1"/>
    <col min="2050" max="2050" width="3.453125" style="332" customWidth="1"/>
    <col min="2051" max="2052" width="9" style="332" customWidth="1"/>
    <col min="2053" max="2054" width="8.453125" style="332" customWidth="1"/>
    <col min="2055" max="2055" width="8.36328125" style="332" customWidth="1"/>
    <col min="2056" max="2056" width="7.36328125" style="332" customWidth="1"/>
    <col min="2057" max="2058" width="10" style="332" customWidth="1"/>
    <col min="2059" max="2059" width="17.08984375" style="332" customWidth="1"/>
    <col min="2060" max="2304" width="9" style="332"/>
    <col min="2305" max="2305" width="1.6328125" style="332" customWidth="1"/>
    <col min="2306" max="2306" width="3.453125" style="332" customWidth="1"/>
    <col min="2307" max="2308" width="9" style="332" customWidth="1"/>
    <col min="2309" max="2310" width="8.453125" style="332" customWidth="1"/>
    <col min="2311" max="2311" width="8.36328125" style="332" customWidth="1"/>
    <col min="2312" max="2312" width="7.36328125" style="332" customWidth="1"/>
    <col min="2313" max="2314" width="10" style="332" customWidth="1"/>
    <col min="2315" max="2315" width="17.08984375" style="332" customWidth="1"/>
    <col min="2316" max="2560" width="9" style="332"/>
    <col min="2561" max="2561" width="1.6328125" style="332" customWidth="1"/>
    <col min="2562" max="2562" width="3.453125" style="332" customWidth="1"/>
    <col min="2563" max="2564" width="9" style="332" customWidth="1"/>
    <col min="2565" max="2566" width="8.453125" style="332" customWidth="1"/>
    <col min="2567" max="2567" width="8.36328125" style="332" customWidth="1"/>
    <col min="2568" max="2568" width="7.36328125" style="332" customWidth="1"/>
    <col min="2569" max="2570" width="10" style="332" customWidth="1"/>
    <col min="2571" max="2571" width="17.08984375" style="332" customWidth="1"/>
    <col min="2572" max="2816" width="9" style="332"/>
    <col min="2817" max="2817" width="1.6328125" style="332" customWidth="1"/>
    <col min="2818" max="2818" width="3.453125" style="332" customWidth="1"/>
    <col min="2819" max="2820" width="9" style="332" customWidth="1"/>
    <col min="2821" max="2822" width="8.453125" style="332" customWidth="1"/>
    <col min="2823" max="2823" width="8.36328125" style="332" customWidth="1"/>
    <col min="2824" max="2824" width="7.36328125" style="332" customWidth="1"/>
    <col min="2825" max="2826" width="10" style="332" customWidth="1"/>
    <col min="2827" max="2827" width="17.08984375" style="332" customWidth="1"/>
    <col min="2828" max="3072" width="9" style="332"/>
    <col min="3073" max="3073" width="1.6328125" style="332" customWidth="1"/>
    <col min="3074" max="3074" width="3.453125" style="332" customWidth="1"/>
    <col min="3075" max="3076" width="9" style="332" customWidth="1"/>
    <col min="3077" max="3078" width="8.453125" style="332" customWidth="1"/>
    <col min="3079" max="3079" width="8.36328125" style="332" customWidth="1"/>
    <col min="3080" max="3080" width="7.36328125" style="332" customWidth="1"/>
    <col min="3081" max="3082" width="10" style="332" customWidth="1"/>
    <col min="3083" max="3083" width="17.08984375" style="332" customWidth="1"/>
    <col min="3084" max="3328" width="9" style="332"/>
    <col min="3329" max="3329" width="1.6328125" style="332" customWidth="1"/>
    <col min="3330" max="3330" width="3.453125" style="332" customWidth="1"/>
    <col min="3331" max="3332" width="9" style="332" customWidth="1"/>
    <col min="3333" max="3334" width="8.453125" style="332" customWidth="1"/>
    <col min="3335" max="3335" width="8.36328125" style="332" customWidth="1"/>
    <col min="3336" max="3336" width="7.36328125" style="332" customWidth="1"/>
    <col min="3337" max="3338" width="10" style="332" customWidth="1"/>
    <col min="3339" max="3339" width="17.08984375" style="332" customWidth="1"/>
    <col min="3340" max="3584" width="9" style="332"/>
    <col min="3585" max="3585" width="1.6328125" style="332" customWidth="1"/>
    <col min="3586" max="3586" width="3.453125" style="332" customWidth="1"/>
    <col min="3587" max="3588" width="9" style="332" customWidth="1"/>
    <col min="3589" max="3590" width="8.453125" style="332" customWidth="1"/>
    <col min="3591" max="3591" width="8.36328125" style="332" customWidth="1"/>
    <col min="3592" max="3592" width="7.36328125" style="332" customWidth="1"/>
    <col min="3593" max="3594" width="10" style="332" customWidth="1"/>
    <col min="3595" max="3595" width="17.08984375" style="332" customWidth="1"/>
    <col min="3596" max="3840" width="9" style="332"/>
    <col min="3841" max="3841" width="1.6328125" style="332" customWidth="1"/>
    <col min="3842" max="3842" width="3.453125" style="332" customWidth="1"/>
    <col min="3843" max="3844" width="9" style="332" customWidth="1"/>
    <col min="3845" max="3846" width="8.453125" style="332" customWidth="1"/>
    <col min="3847" max="3847" width="8.36328125" style="332" customWidth="1"/>
    <col min="3848" max="3848" width="7.36328125" style="332" customWidth="1"/>
    <col min="3849" max="3850" width="10" style="332" customWidth="1"/>
    <col min="3851" max="3851" width="17.08984375" style="332" customWidth="1"/>
    <col min="3852" max="4096" width="9" style="332"/>
    <col min="4097" max="4097" width="1.6328125" style="332" customWidth="1"/>
    <col min="4098" max="4098" width="3.453125" style="332" customWidth="1"/>
    <col min="4099" max="4100" width="9" style="332" customWidth="1"/>
    <col min="4101" max="4102" width="8.453125" style="332" customWidth="1"/>
    <col min="4103" max="4103" width="8.36328125" style="332" customWidth="1"/>
    <col min="4104" max="4104" width="7.36328125" style="332" customWidth="1"/>
    <col min="4105" max="4106" width="10" style="332" customWidth="1"/>
    <col min="4107" max="4107" width="17.08984375" style="332" customWidth="1"/>
    <col min="4108" max="4352" width="9" style="332"/>
    <col min="4353" max="4353" width="1.6328125" style="332" customWidth="1"/>
    <col min="4354" max="4354" width="3.453125" style="332" customWidth="1"/>
    <col min="4355" max="4356" width="9" style="332" customWidth="1"/>
    <col min="4357" max="4358" width="8.453125" style="332" customWidth="1"/>
    <col min="4359" max="4359" width="8.36328125" style="332" customWidth="1"/>
    <col min="4360" max="4360" width="7.36328125" style="332" customWidth="1"/>
    <col min="4361" max="4362" width="10" style="332" customWidth="1"/>
    <col min="4363" max="4363" width="17.08984375" style="332" customWidth="1"/>
    <col min="4364" max="4608" width="9" style="332"/>
    <col min="4609" max="4609" width="1.6328125" style="332" customWidth="1"/>
    <col min="4610" max="4610" width="3.453125" style="332" customWidth="1"/>
    <col min="4611" max="4612" width="9" style="332" customWidth="1"/>
    <col min="4613" max="4614" width="8.453125" style="332" customWidth="1"/>
    <col min="4615" max="4615" width="8.36328125" style="332" customWidth="1"/>
    <col min="4616" max="4616" width="7.36328125" style="332" customWidth="1"/>
    <col min="4617" max="4618" width="10" style="332" customWidth="1"/>
    <col min="4619" max="4619" width="17.08984375" style="332" customWidth="1"/>
    <col min="4620" max="4864" width="9" style="332"/>
    <col min="4865" max="4865" width="1.6328125" style="332" customWidth="1"/>
    <col min="4866" max="4866" width="3.453125" style="332" customWidth="1"/>
    <col min="4867" max="4868" width="9" style="332" customWidth="1"/>
    <col min="4869" max="4870" width="8.453125" style="332" customWidth="1"/>
    <col min="4871" max="4871" width="8.36328125" style="332" customWidth="1"/>
    <col min="4872" max="4872" width="7.36328125" style="332" customWidth="1"/>
    <col min="4873" max="4874" width="10" style="332" customWidth="1"/>
    <col min="4875" max="4875" width="17.08984375" style="332" customWidth="1"/>
    <col min="4876" max="5120" width="9" style="332"/>
    <col min="5121" max="5121" width="1.6328125" style="332" customWidth="1"/>
    <col min="5122" max="5122" width="3.453125" style="332" customWidth="1"/>
    <col min="5123" max="5124" width="9" style="332" customWidth="1"/>
    <col min="5125" max="5126" width="8.453125" style="332" customWidth="1"/>
    <col min="5127" max="5127" width="8.36328125" style="332" customWidth="1"/>
    <col min="5128" max="5128" width="7.36328125" style="332" customWidth="1"/>
    <col min="5129" max="5130" width="10" style="332" customWidth="1"/>
    <col min="5131" max="5131" width="17.08984375" style="332" customWidth="1"/>
    <col min="5132" max="5376" width="9" style="332"/>
    <col min="5377" max="5377" width="1.6328125" style="332" customWidth="1"/>
    <col min="5378" max="5378" width="3.453125" style="332" customWidth="1"/>
    <col min="5379" max="5380" width="9" style="332" customWidth="1"/>
    <col min="5381" max="5382" width="8.453125" style="332" customWidth="1"/>
    <col min="5383" max="5383" width="8.36328125" style="332" customWidth="1"/>
    <col min="5384" max="5384" width="7.36328125" style="332" customWidth="1"/>
    <col min="5385" max="5386" width="10" style="332" customWidth="1"/>
    <col min="5387" max="5387" width="17.08984375" style="332" customWidth="1"/>
    <col min="5388" max="5632" width="9" style="332"/>
    <col min="5633" max="5633" width="1.6328125" style="332" customWidth="1"/>
    <col min="5634" max="5634" width="3.453125" style="332" customWidth="1"/>
    <col min="5635" max="5636" width="9" style="332" customWidth="1"/>
    <col min="5637" max="5638" width="8.453125" style="332" customWidth="1"/>
    <col min="5639" max="5639" width="8.36328125" style="332" customWidth="1"/>
    <col min="5640" max="5640" width="7.36328125" style="332" customWidth="1"/>
    <col min="5641" max="5642" width="10" style="332" customWidth="1"/>
    <col min="5643" max="5643" width="17.08984375" style="332" customWidth="1"/>
    <col min="5644" max="5888" width="9" style="332"/>
    <col min="5889" max="5889" width="1.6328125" style="332" customWidth="1"/>
    <col min="5890" max="5890" width="3.453125" style="332" customWidth="1"/>
    <col min="5891" max="5892" width="9" style="332" customWidth="1"/>
    <col min="5893" max="5894" width="8.453125" style="332" customWidth="1"/>
    <col min="5895" max="5895" width="8.36328125" style="332" customWidth="1"/>
    <col min="5896" max="5896" width="7.36328125" style="332" customWidth="1"/>
    <col min="5897" max="5898" width="10" style="332" customWidth="1"/>
    <col min="5899" max="5899" width="17.08984375" style="332" customWidth="1"/>
    <col min="5900" max="6144" width="9" style="332"/>
    <col min="6145" max="6145" width="1.6328125" style="332" customWidth="1"/>
    <col min="6146" max="6146" width="3.453125" style="332" customWidth="1"/>
    <col min="6147" max="6148" width="9" style="332" customWidth="1"/>
    <col min="6149" max="6150" width="8.453125" style="332" customWidth="1"/>
    <col min="6151" max="6151" width="8.36328125" style="332" customWidth="1"/>
    <col min="6152" max="6152" width="7.36328125" style="332" customWidth="1"/>
    <col min="6153" max="6154" width="10" style="332" customWidth="1"/>
    <col min="6155" max="6155" width="17.08984375" style="332" customWidth="1"/>
    <col min="6156" max="6400" width="9" style="332"/>
    <col min="6401" max="6401" width="1.6328125" style="332" customWidth="1"/>
    <col min="6402" max="6402" width="3.453125" style="332" customWidth="1"/>
    <col min="6403" max="6404" width="9" style="332" customWidth="1"/>
    <col min="6405" max="6406" width="8.453125" style="332" customWidth="1"/>
    <col min="6407" max="6407" width="8.36328125" style="332" customWidth="1"/>
    <col min="6408" max="6408" width="7.36328125" style="332" customWidth="1"/>
    <col min="6409" max="6410" width="10" style="332" customWidth="1"/>
    <col min="6411" max="6411" width="17.08984375" style="332" customWidth="1"/>
    <col min="6412" max="6656" width="9" style="332"/>
    <col min="6657" max="6657" width="1.6328125" style="332" customWidth="1"/>
    <col min="6658" max="6658" width="3.453125" style="332" customWidth="1"/>
    <col min="6659" max="6660" width="9" style="332" customWidth="1"/>
    <col min="6661" max="6662" width="8.453125" style="332" customWidth="1"/>
    <col min="6663" max="6663" width="8.36328125" style="332" customWidth="1"/>
    <col min="6664" max="6664" width="7.36328125" style="332" customWidth="1"/>
    <col min="6665" max="6666" width="10" style="332" customWidth="1"/>
    <col min="6667" max="6667" width="17.08984375" style="332" customWidth="1"/>
    <col min="6668" max="6912" width="9" style="332"/>
    <col min="6913" max="6913" width="1.6328125" style="332" customWidth="1"/>
    <col min="6914" max="6914" width="3.453125" style="332" customWidth="1"/>
    <col min="6915" max="6916" width="9" style="332" customWidth="1"/>
    <col min="6917" max="6918" width="8.453125" style="332" customWidth="1"/>
    <col min="6919" max="6919" width="8.36328125" style="332" customWidth="1"/>
    <col min="6920" max="6920" width="7.36328125" style="332" customWidth="1"/>
    <col min="6921" max="6922" width="10" style="332" customWidth="1"/>
    <col min="6923" max="6923" width="17.08984375" style="332" customWidth="1"/>
    <col min="6924" max="7168" width="9" style="332"/>
    <col min="7169" max="7169" width="1.6328125" style="332" customWidth="1"/>
    <col min="7170" max="7170" width="3.453125" style="332" customWidth="1"/>
    <col min="7171" max="7172" width="9" style="332" customWidth="1"/>
    <col min="7173" max="7174" width="8.453125" style="332" customWidth="1"/>
    <col min="7175" max="7175" width="8.36328125" style="332" customWidth="1"/>
    <col min="7176" max="7176" width="7.36328125" style="332" customWidth="1"/>
    <col min="7177" max="7178" width="10" style="332" customWidth="1"/>
    <col min="7179" max="7179" width="17.08984375" style="332" customWidth="1"/>
    <col min="7180" max="7424" width="9" style="332"/>
    <col min="7425" max="7425" width="1.6328125" style="332" customWidth="1"/>
    <col min="7426" max="7426" width="3.453125" style="332" customWidth="1"/>
    <col min="7427" max="7428" width="9" style="332" customWidth="1"/>
    <col min="7429" max="7430" width="8.453125" style="332" customWidth="1"/>
    <col min="7431" max="7431" width="8.36328125" style="332" customWidth="1"/>
    <col min="7432" max="7432" width="7.36328125" style="332" customWidth="1"/>
    <col min="7433" max="7434" width="10" style="332" customWidth="1"/>
    <col min="7435" max="7435" width="17.08984375" style="332" customWidth="1"/>
    <col min="7436" max="7680" width="9" style="332"/>
    <col min="7681" max="7681" width="1.6328125" style="332" customWidth="1"/>
    <col min="7682" max="7682" width="3.453125" style="332" customWidth="1"/>
    <col min="7683" max="7684" width="9" style="332" customWidth="1"/>
    <col min="7685" max="7686" width="8.453125" style="332" customWidth="1"/>
    <col min="7687" max="7687" width="8.36328125" style="332" customWidth="1"/>
    <col min="7688" max="7688" width="7.36328125" style="332" customWidth="1"/>
    <col min="7689" max="7690" width="10" style="332" customWidth="1"/>
    <col min="7691" max="7691" width="17.08984375" style="332" customWidth="1"/>
    <col min="7692" max="7936" width="9" style="332"/>
    <col min="7937" max="7937" width="1.6328125" style="332" customWidth="1"/>
    <col min="7938" max="7938" width="3.453125" style="332" customWidth="1"/>
    <col min="7939" max="7940" width="9" style="332" customWidth="1"/>
    <col min="7941" max="7942" width="8.453125" style="332" customWidth="1"/>
    <col min="7943" max="7943" width="8.36328125" style="332" customWidth="1"/>
    <col min="7944" max="7944" width="7.36328125" style="332" customWidth="1"/>
    <col min="7945" max="7946" width="10" style="332" customWidth="1"/>
    <col min="7947" max="7947" width="17.08984375" style="332" customWidth="1"/>
    <col min="7948" max="8192" width="9" style="332"/>
    <col min="8193" max="8193" width="1.6328125" style="332" customWidth="1"/>
    <col min="8194" max="8194" width="3.453125" style="332" customWidth="1"/>
    <col min="8195" max="8196" width="9" style="332" customWidth="1"/>
    <col min="8197" max="8198" width="8.453125" style="332" customWidth="1"/>
    <col min="8199" max="8199" width="8.36328125" style="332" customWidth="1"/>
    <col min="8200" max="8200" width="7.36328125" style="332" customWidth="1"/>
    <col min="8201" max="8202" width="10" style="332" customWidth="1"/>
    <col min="8203" max="8203" width="17.08984375" style="332" customWidth="1"/>
    <col min="8204" max="8448" width="9" style="332"/>
    <col min="8449" max="8449" width="1.6328125" style="332" customWidth="1"/>
    <col min="8450" max="8450" width="3.453125" style="332" customWidth="1"/>
    <col min="8451" max="8452" width="9" style="332" customWidth="1"/>
    <col min="8453" max="8454" width="8.453125" style="332" customWidth="1"/>
    <col min="8455" max="8455" width="8.36328125" style="332" customWidth="1"/>
    <col min="8456" max="8456" width="7.36328125" style="332" customWidth="1"/>
    <col min="8457" max="8458" width="10" style="332" customWidth="1"/>
    <col min="8459" max="8459" width="17.08984375" style="332" customWidth="1"/>
    <col min="8460" max="8704" width="9" style="332"/>
    <col min="8705" max="8705" width="1.6328125" style="332" customWidth="1"/>
    <col min="8706" max="8706" width="3.453125" style="332" customWidth="1"/>
    <col min="8707" max="8708" width="9" style="332" customWidth="1"/>
    <col min="8709" max="8710" width="8.453125" style="332" customWidth="1"/>
    <col min="8711" max="8711" width="8.36328125" style="332" customWidth="1"/>
    <col min="8712" max="8712" width="7.36328125" style="332" customWidth="1"/>
    <col min="8713" max="8714" width="10" style="332" customWidth="1"/>
    <col min="8715" max="8715" width="17.08984375" style="332" customWidth="1"/>
    <col min="8716" max="8960" width="9" style="332"/>
    <col min="8961" max="8961" width="1.6328125" style="332" customWidth="1"/>
    <col min="8962" max="8962" width="3.453125" style="332" customWidth="1"/>
    <col min="8963" max="8964" width="9" style="332" customWidth="1"/>
    <col min="8965" max="8966" width="8.453125" style="332" customWidth="1"/>
    <col min="8967" max="8967" width="8.36328125" style="332" customWidth="1"/>
    <col min="8968" max="8968" width="7.36328125" style="332" customWidth="1"/>
    <col min="8969" max="8970" width="10" style="332" customWidth="1"/>
    <col min="8971" max="8971" width="17.08984375" style="332" customWidth="1"/>
    <col min="8972" max="9216" width="9" style="332"/>
    <col min="9217" max="9217" width="1.6328125" style="332" customWidth="1"/>
    <col min="9218" max="9218" width="3.453125" style="332" customWidth="1"/>
    <col min="9219" max="9220" width="9" style="332" customWidth="1"/>
    <col min="9221" max="9222" width="8.453125" style="332" customWidth="1"/>
    <col min="9223" max="9223" width="8.36328125" style="332" customWidth="1"/>
    <col min="9224" max="9224" width="7.36328125" style="332" customWidth="1"/>
    <col min="9225" max="9226" width="10" style="332" customWidth="1"/>
    <col min="9227" max="9227" width="17.08984375" style="332" customWidth="1"/>
    <col min="9228" max="9472" width="9" style="332"/>
    <col min="9473" max="9473" width="1.6328125" style="332" customWidth="1"/>
    <col min="9474" max="9474" width="3.453125" style="332" customWidth="1"/>
    <col min="9475" max="9476" width="9" style="332" customWidth="1"/>
    <col min="9477" max="9478" width="8.453125" style="332" customWidth="1"/>
    <col min="9479" max="9479" width="8.36328125" style="332" customWidth="1"/>
    <col min="9480" max="9480" width="7.36328125" style="332" customWidth="1"/>
    <col min="9481" max="9482" width="10" style="332" customWidth="1"/>
    <col min="9483" max="9483" width="17.08984375" style="332" customWidth="1"/>
    <col min="9484" max="9728" width="9" style="332"/>
    <col min="9729" max="9729" width="1.6328125" style="332" customWidth="1"/>
    <col min="9730" max="9730" width="3.453125" style="332" customWidth="1"/>
    <col min="9731" max="9732" width="9" style="332" customWidth="1"/>
    <col min="9733" max="9734" width="8.453125" style="332" customWidth="1"/>
    <col min="9735" max="9735" width="8.36328125" style="332" customWidth="1"/>
    <col min="9736" max="9736" width="7.36328125" style="332" customWidth="1"/>
    <col min="9737" max="9738" width="10" style="332" customWidth="1"/>
    <col min="9739" max="9739" width="17.08984375" style="332" customWidth="1"/>
    <col min="9740" max="9984" width="9" style="332"/>
    <col min="9985" max="9985" width="1.6328125" style="332" customWidth="1"/>
    <col min="9986" max="9986" width="3.453125" style="332" customWidth="1"/>
    <col min="9987" max="9988" width="9" style="332" customWidth="1"/>
    <col min="9989" max="9990" width="8.453125" style="332" customWidth="1"/>
    <col min="9991" max="9991" width="8.36328125" style="332" customWidth="1"/>
    <col min="9992" max="9992" width="7.36328125" style="332" customWidth="1"/>
    <col min="9993" max="9994" width="10" style="332" customWidth="1"/>
    <col min="9995" max="9995" width="17.08984375" style="332" customWidth="1"/>
    <col min="9996" max="10240" width="9" style="332"/>
    <col min="10241" max="10241" width="1.6328125" style="332" customWidth="1"/>
    <col min="10242" max="10242" width="3.453125" style="332" customWidth="1"/>
    <col min="10243" max="10244" width="9" style="332" customWidth="1"/>
    <col min="10245" max="10246" width="8.453125" style="332" customWidth="1"/>
    <col min="10247" max="10247" width="8.36328125" style="332" customWidth="1"/>
    <col min="10248" max="10248" width="7.36328125" style="332" customWidth="1"/>
    <col min="10249" max="10250" width="10" style="332" customWidth="1"/>
    <col min="10251" max="10251" width="17.08984375" style="332" customWidth="1"/>
    <col min="10252" max="10496" width="9" style="332"/>
    <col min="10497" max="10497" width="1.6328125" style="332" customWidth="1"/>
    <col min="10498" max="10498" width="3.453125" style="332" customWidth="1"/>
    <col min="10499" max="10500" width="9" style="332" customWidth="1"/>
    <col min="10501" max="10502" width="8.453125" style="332" customWidth="1"/>
    <col min="10503" max="10503" width="8.36328125" style="332" customWidth="1"/>
    <col min="10504" max="10504" width="7.36328125" style="332" customWidth="1"/>
    <col min="10505" max="10506" width="10" style="332" customWidth="1"/>
    <col min="10507" max="10507" width="17.08984375" style="332" customWidth="1"/>
    <col min="10508" max="10752" width="9" style="332"/>
    <col min="10753" max="10753" width="1.6328125" style="332" customWidth="1"/>
    <col min="10754" max="10754" width="3.453125" style="332" customWidth="1"/>
    <col min="10755" max="10756" width="9" style="332" customWidth="1"/>
    <col min="10757" max="10758" width="8.453125" style="332" customWidth="1"/>
    <col min="10759" max="10759" width="8.36328125" style="332" customWidth="1"/>
    <col min="10760" max="10760" width="7.36328125" style="332" customWidth="1"/>
    <col min="10761" max="10762" width="10" style="332" customWidth="1"/>
    <col min="10763" max="10763" width="17.08984375" style="332" customWidth="1"/>
    <col min="10764" max="11008" width="9" style="332"/>
    <col min="11009" max="11009" width="1.6328125" style="332" customWidth="1"/>
    <col min="11010" max="11010" width="3.453125" style="332" customWidth="1"/>
    <col min="11011" max="11012" width="9" style="332" customWidth="1"/>
    <col min="11013" max="11014" width="8.453125" style="332" customWidth="1"/>
    <col min="11015" max="11015" width="8.36328125" style="332" customWidth="1"/>
    <col min="11016" max="11016" width="7.36328125" style="332" customWidth="1"/>
    <col min="11017" max="11018" width="10" style="332" customWidth="1"/>
    <col min="11019" max="11019" width="17.08984375" style="332" customWidth="1"/>
    <col min="11020" max="11264" width="9" style="332"/>
    <col min="11265" max="11265" width="1.6328125" style="332" customWidth="1"/>
    <col min="11266" max="11266" width="3.453125" style="332" customWidth="1"/>
    <col min="11267" max="11268" width="9" style="332" customWidth="1"/>
    <col min="11269" max="11270" width="8.453125" style="332" customWidth="1"/>
    <col min="11271" max="11271" width="8.36328125" style="332" customWidth="1"/>
    <col min="11272" max="11272" width="7.36328125" style="332" customWidth="1"/>
    <col min="11273" max="11274" width="10" style="332" customWidth="1"/>
    <col min="11275" max="11275" width="17.08984375" style="332" customWidth="1"/>
    <col min="11276" max="11520" width="9" style="332"/>
    <col min="11521" max="11521" width="1.6328125" style="332" customWidth="1"/>
    <col min="11522" max="11522" width="3.453125" style="332" customWidth="1"/>
    <col min="11523" max="11524" width="9" style="332" customWidth="1"/>
    <col min="11525" max="11526" width="8.453125" style="332" customWidth="1"/>
    <col min="11527" max="11527" width="8.36328125" style="332" customWidth="1"/>
    <col min="11528" max="11528" width="7.36328125" style="332" customWidth="1"/>
    <col min="11529" max="11530" width="10" style="332" customWidth="1"/>
    <col min="11531" max="11531" width="17.08984375" style="332" customWidth="1"/>
    <col min="11532" max="11776" width="9" style="332"/>
    <col min="11777" max="11777" width="1.6328125" style="332" customWidth="1"/>
    <col min="11778" max="11778" width="3.453125" style="332" customWidth="1"/>
    <col min="11779" max="11780" width="9" style="332" customWidth="1"/>
    <col min="11781" max="11782" width="8.453125" style="332" customWidth="1"/>
    <col min="11783" max="11783" width="8.36328125" style="332" customWidth="1"/>
    <col min="11784" max="11784" width="7.36328125" style="332" customWidth="1"/>
    <col min="11785" max="11786" width="10" style="332" customWidth="1"/>
    <col min="11787" max="11787" width="17.08984375" style="332" customWidth="1"/>
    <col min="11788" max="12032" width="9" style="332"/>
    <col min="12033" max="12033" width="1.6328125" style="332" customWidth="1"/>
    <col min="12034" max="12034" width="3.453125" style="332" customWidth="1"/>
    <col min="12035" max="12036" width="9" style="332" customWidth="1"/>
    <col min="12037" max="12038" width="8.453125" style="332" customWidth="1"/>
    <col min="12039" max="12039" width="8.36328125" style="332" customWidth="1"/>
    <col min="12040" max="12040" width="7.36328125" style="332" customWidth="1"/>
    <col min="12041" max="12042" width="10" style="332" customWidth="1"/>
    <col min="12043" max="12043" width="17.08984375" style="332" customWidth="1"/>
    <col min="12044" max="12288" width="9" style="332"/>
    <col min="12289" max="12289" width="1.6328125" style="332" customWidth="1"/>
    <col min="12290" max="12290" width="3.453125" style="332" customWidth="1"/>
    <col min="12291" max="12292" width="9" style="332" customWidth="1"/>
    <col min="12293" max="12294" width="8.453125" style="332" customWidth="1"/>
    <col min="12295" max="12295" width="8.36328125" style="332" customWidth="1"/>
    <col min="12296" max="12296" width="7.36328125" style="332" customWidth="1"/>
    <col min="12297" max="12298" width="10" style="332" customWidth="1"/>
    <col min="12299" max="12299" width="17.08984375" style="332" customWidth="1"/>
    <col min="12300" max="12544" width="9" style="332"/>
    <col min="12545" max="12545" width="1.6328125" style="332" customWidth="1"/>
    <col min="12546" max="12546" width="3.453125" style="332" customWidth="1"/>
    <col min="12547" max="12548" width="9" style="332" customWidth="1"/>
    <col min="12549" max="12550" width="8.453125" style="332" customWidth="1"/>
    <col min="12551" max="12551" width="8.36328125" style="332" customWidth="1"/>
    <col min="12552" max="12552" width="7.36328125" style="332" customWidth="1"/>
    <col min="12553" max="12554" width="10" style="332" customWidth="1"/>
    <col min="12555" max="12555" width="17.08984375" style="332" customWidth="1"/>
    <col min="12556" max="12800" width="9" style="332"/>
    <col min="12801" max="12801" width="1.6328125" style="332" customWidth="1"/>
    <col min="12802" max="12802" width="3.453125" style="332" customWidth="1"/>
    <col min="12803" max="12804" width="9" style="332" customWidth="1"/>
    <col min="12805" max="12806" width="8.453125" style="332" customWidth="1"/>
    <col min="12807" max="12807" width="8.36328125" style="332" customWidth="1"/>
    <col min="12808" max="12808" width="7.36328125" style="332" customWidth="1"/>
    <col min="12809" max="12810" width="10" style="332" customWidth="1"/>
    <col min="12811" max="12811" width="17.08984375" style="332" customWidth="1"/>
    <col min="12812" max="13056" width="9" style="332"/>
    <col min="13057" max="13057" width="1.6328125" style="332" customWidth="1"/>
    <col min="13058" max="13058" width="3.453125" style="332" customWidth="1"/>
    <col min="13059" max="13060" width="9" style="332" customWidth="1"/>
    <col min="13061" max="13062" width="8.453125" style="332" customWidth="1"/>
    <col min="13063" max="13063" width="8.36328125" style="332" customWidth="1"/>
    <col min="13064" max="13064" width="7.36328125" style="332" customWidth="1"/>
    <col min="13065" max="13066" width="10" style="332" customWidth="1"/>
    <col min="13067" max="13067" width="17.08984375" style="332" customWidth="1"/>
    <col min="13068" max="13312" width="9" style="332"/>
    <col min="13313" max="13313" width="1.6328125" style="332" customWidth="1"/>
    <col min="13314" max="13314" width="3.453125" style="332" customWidth="1"/>
    <col min="13315" max="13316" width="9" style="332" customWidth="1"/>
    <col min="13317" max="13318" width="8.453125" style="332" customWidth="1"/>
    <col min="13319" max="13319" width="8.36328125" style="332" customWidth="1"/>
    <col min="13320" max="13320" width="7.36328125" style="332" customWidth="1"/>
    <col min="13321" max="13322" width="10" style="332" customWidth="1"/>
    <col min="13323" max="13323" width="17.08984375" style="332" customWidth="1"/>
    <col min="13324" max="13568" width="9" style="332"/>
    <col min="13569" max="13569" width="1.6328125" style="332" customWidth="1"/>
    <col min="13570" max="13570" width="3.453125" style="332" customWidth="1"/>
    <col min="13571" max="13572" width="9" style="332" customWidth="1"/>
    <col min="13573" max="13574" width="8.453125" style="332" customWidth="1"/>
    <col min="13575" max="13575" width="8.36328125" style="332" customWidth="1"/>
    <col min="13576" max="13576" width="7.36328125" style="332" customWidth="1"/>
    <col min="13577" max="13578" width="10" style="332" customWidth="1"/>
    <col min="13579" max="13579" width="17.08984375" style="332" customWidth="1"/>
    <col min="13580" max="13824" width="9" style="332"/>
    <col min="13825" max="13825" width="1.6328125" style="332" customWidth="1"/>
    <col min="13826" max="13826" width="3.453125" style="332" customWidth="1"/>
    <col min="13827" max="13828" width="9" style="332" customWidth="1"/>
    <col min="13829" max="13830" width="8.453125" style="332" customWidth="1"/>
    <col min="13831" max="13831" width="8.36328125" style="332" customWidth="1"/>
    <col min="13832" max="13832" width="7.36328125" style="332" customWidth="1"/>
    <col min="13833" max="13834" width="10" style="332" customWidth="1"/>
    <col min="13835" max="13835" width="17.08984375" style="332" customWidth="1"/>
    <col min="13836" max="14080" width="9" style="332"/>
    <col min="14081" max="14081" width="1.6328125" style="332" customWidth="1"/>
    <col min="14082" max="14082" width="3.453125" style="332" customWidth="1"/>
    <col min="14083" max="14084" width="9" style="332" customWidth="1"/>
    <col min="14085" max="14086" width="8.453125" style="332" customWidth="1"/>
    <col min="14087" max="14087" width="8.36328125" style="332" customWidth="1"/>
    <col min="14088" max="14088" width="7.36328125" style="332" customWidth="1"/>
    <col min="14089" max="14090" width="10" style="332" customWidth="1"/>
    <col min="14091" max="14091" width="17.08984375" style="332" customWidth="1"/>
    <col min="14092" max="14336" width="9" style="332"/>
    <col min="14337" max="14337" width="1.6328125" style="332" customWidth="1"/>
    <col min="14338" max="14338" width="3.453125" style="332" customWidth="1"/>
    <col min="14339" max="14340" width="9" style="332" customWidth="1"/>
    <col min="14341" max="14342" width="8.453125" style="332" customWidth="1"/>
    <col min="14343" max="14343" width="8.36328125" style="332" customWidth="1"/>
    <col min="14344" max="14344" width="7.36328125" style="332" customWidth="1"/>
    <col min="14345" max="14346" width="10" style="332" customWidth="1"/>
    <col min="14347" max="14347" width="17.08984375" style="332" customWidth="1"/>
    <col min="14348" max="14592" width="9" style="332"/>
    <col min="14593" max="14593" width="1.6328125" style="332" customWidth="1"/>
    <col min="14594" max="14594" width="3.453125" style="332" customWidth="1"/>
    <col min="14595" max="14596" width="9" style="332" customWidth="1"/>
    <col min="14597" max="14598" width="8.453125" style="332" customWidth="1"/>
    <col min="14599" max="14599" width="8.36328125" style="332" customWidth="1"/>
    <col min="14600" max="14600" width="7.36328125" style="332" customWidth="1"/>
    <col min="14601" max="14602" width="10" style="332" customWidth="1"/>
    <col min="14603" max="14603" width="17.08984375" style="332" customWidth="1"/>
    <col min="14604" max="14848" width="9" style="332"/>
    <col min="14849" max="14849" width="1.6328125" style="332" customWidth="1"/>
    <col min="14850" max="14850" width="3.453125" style="332" customWidth="1"/>
    <col min="14851" max="14852" width="9" style="332" customWidth="1"/>
    <col min="14853" max="14854" width="8.453125" style="332" customWidth="1"/>
    <col min="14855" max="14855" width="8.36328125" style="332" customWidth="1"/>
    <col min="14856" max="14856" width="7.36328125" style="332" customWidth="1"/>
    <col min="14857" max="14858" width="10" style="332" customWidth="1"/>
    <col min="14859" max="14859" width="17.08984375" style="332" customWidth="1"/>
    <col min="14860" max="15104" width="9" style="332"/>
    <col min="15105" max="15105" width="1.6328125" style="332" customWidth="1"/>
    <col min="15106" max="15106" width="3.453125" style="332" customWidth="1"/>
    <col min="15107" max="15108" width="9" style="332" customWidth="1"/>
    <col min="15109" max="15110" width="8.453125" style="332" customWidth="1"/>
    <col min="15111" max="15111" width="8.36328125" style="332" customWidth="1"/>
    <col min="15112" max="15112" width="7.36328125" style="332" customWidth="1"/>
    <col min="15113" max="15114" width="10" style="332" customWidth="1"/>
    <col min="15115" max="15115" width="17.08984375" style="332" customWidth="1"/>
    <col min="15116" max="15360" width="9" style="332"/>
    <col min="15361" max="15361" width="1.6328125" style="332" customWidth="1"/>
    <col min="15362" max="15362" width="3.453125" style="332" customWidth="1"/>
    <col min="15363" max="15364" width="9" style="332" customWidth="1"/>
    <col min="15365" max="15366" width="8.453125" style="332" customWidth="1"/>
    <col min="15367" max="15367" width="8.36328125" style="332" customWidth="1"/>
    <col min="15368" max="15368" width="7.36328125" style="332" customWidth="1"/>
    <col min="15369" max="15370" width="10" style="332" customWidth="1"/>
    <col min="15371" max="15371" width="17.08984375" style="332" customWidth="1"/>
    <col min="15372" max="15616" width="9" style="332"/>
    <col min="15617" max="15617" width="1.6328125" style="332" customWidth="1"/>
    <col min="15618" max="15618" width="3.453125" style="332" customWidth="1"/>
    <col min="15619" max="15620" width="9" style="332" customWidth="1"/>
    <col min="15621" max="15622" width="8.453125" style="332" customWidth="1"/>
    <col min="15623" max="15623" width="8.36328125" style="332" customWidth="1"/>
    <col min="15624" max="15624" width="7.36328125" style="332" customWidth="1"/>
    <col min="15625" max="15626" width="10" style="332" customWidth="1"/>
    <col min="15627" max="15627" width="17.08984375" style="332" customWidth="1"/>
    <col min="15628" max="15872" width="9" style="332"/>
    <col min="15873" max="15873" width="1.6328125" style="332" customWidth="1"/>
    <col min="15874" max="15874" width="3.453125" style="332" customWidth="1"/>
    <col min="15875" max="15876" width="9" style="332" customWidth="1"/>
    <col min="15877" max="15878" width="8.453125" style="332" customWidth="1"/>
    <col min="15879" max="15879" width="8.36328125" style="332" customWidth="1"/>
    <col min="15880" max="15880" width="7.36328125" style="332" customWidth="1"/>
    <col min="15881" max="15882" width="10" style="332" customWidth="1"/>
    <col min="15883" max="15883" width="17.08984375" style="332" customWidth="1"/>
    <col min="15884" max="16128" width="9" style="332"/>
    <col min="16129" max="16129" width="1.6328125" style="332" customWidth="1"/>
    <col min="16130" max="16130" width="3.453125" style="332" customWidth="1"/>
    <col min="16131" max="16132" width="9" style="332" customWidth="1"/>
    <col min="16133" max="16134" width="8.453125" style="332" customWidth="1"/>
    <col min="16135" max="16135" width="8.36328125" style="332" customWidth="1"/>
    <col min="16136" max="16136" width="7.36328125" style="332" customWidth="1"/>
    <col min="16137" max="16138" width="10" style="332" customWidth="1"/>
    <col min="16139" max="16139" width="17.08984375" style="332" customWidth="1"/>
    <col min="16140" max="16384" width="9" style="332"/>
  </cols>
  <sheetData>
    <row r="1" spans="2:11" ht="18" customHeight="1" thickBot="1">
      <c r="B1" s="332">
        <v>41</v>
      </c>
      <c r="C1" s="369" t="s">
        <v>567</v>
      </c>
      <c r="D1" s="368"/>
      <c r="H1" s="3804" t="s">
        <v>723</v>
      </c>
      <c r="I1" s="3804"/>
      <c r="J1" s="3804"/>
      <c r="K1" s="3804"/>
    </row>
    <row r="2" spans="2:11" ht="41.25" customHeight="1">
      <c r="B2" s="3806" t="s">
        <v>566</v>
      </c>
      <c r="C2" s="3807"/>
      <c r="D2" s="3807"/>
      <c r="E2" s="3807"/>
      <c r="F2" s="3807"/>
      <c r="G2" s="3807"/>
      <c r="H2" s="3807"/>
      <c r="I2" s="3807"/>
      <c r="J2" s="3807"/>
      <c r="K2" s="3807"/>
    </row>
    <row r="3" spans="2:11" ht="6" customHeight="1">
      <c r="B3" s="3903"/>
      <c r="C3" s="3903"/>
      <c r="D3" s="3903"/>
      <c r="E3" s="3904"/>
      <c r="F3" s="3802"/>
      <c r="G3" s="366"/>
    </row>
    <row r="4" spans="2:11" ht="15" customHeight="1">
      <c r="B4" s="3903"/>
      <c r="C4" s="3903"/>
      <c r="D4" s="3903"/>
      <c r="E4" s="3904"/>
      <c r="F4" s="3802"/>
      <c r="G4" s="366"/>
      <c r="H4" s="3908" t="s">
        <v>722</v>
      </c>
      <c r="I4" s="3908"/>
      <c r="J4" s="3909"/>
      <c r="K4" s="3909"/>
    </row>
    <row r="5" spans="2:11" ht="15" customHeight="1">
      <c r="B5" s="3903"/>
      <c r="C5" s="3903"/>
      <c r="D5" s="3903"/>
      <c r="E5" s="3904"/>
      <c r="F5" s="3802"/>
      <c r="G5" s="365"/>
      <c r="H5" s="3908"/>
      <c r="I5" s="3908"/>
      <c r="J5" s="3909"/>
      <c r="K5" s="3909"/>
    </row>
    <row r="6" spans="2:11" ht="6" customHeight="1" thickBot="1">
      <c r="B6" s="359"/>
      <c r="C6" s="359"/>
      <c r="D6" s="359"/>
      <c r="E6" s="359"/>
      <c r="F6" s="359"/>
      <c r="G6" s="359"/>
      <c r="H6" s="359"/>
      <c r="I6" s="359"/>
      <c r="J6" s="359"/>
      <c r="K6" s="359"/>
    </row>
    <row r="7" spans="2:11" s="359" customFormat="1" ht="24.75" customHeight="1">
      <c r="B7" s="361"/>
      <c r="C7" s="3837" t="s">
        <v>55</v>
      </c>
      <c r="D7" s="3837"/>
      <c r="E7" s="3837" t="s">
        <v>721</v>
      </c>
      <c r="F7" s="3837"/>
      <c r="G7" s="3837" t="s">
        <v>189</v>
      </c>
      <c r="H7" s="3905"/>
      <c r="I7" s="3906" t="s">
        <v>720</v>
      </c>
      <c r="J7" s="3907"/>
      <c r="K7" s="364" t="s">
        <v>409</v>
      </c>
    </row>
    <row r="8" spans="2:11" s="359" customFormat="1" ht="17.25" customHeight="1">
      <c r="B8" s="361">
        <f t="shared" ref="B8:B47" si="0">ROW()-7</f>
        <v>1</v>
      </c>
      <c r="C8" s="3877"/>
      <c r="D8" s="3877"/>
      <c r="E8" s="3892"/>
      <c r="F8" s="3893"/>
      <c r="G8" s="3877"/>
      <c r="H8" s="3878"/>
      <c r="I8" s="3883"/>
      <c r="J8" s="3884"/>
      <c r="K8" s="362"/>
    </row>
    <row r="9" spans="2:11" s="359" customFormat="1" ht="17.25" customHeight="1">
      <c r="B9" s="361">
        <f t="shared" si="0"/>
        <v>2</v>
      </c>
      <c r="C9" s="3877"/>
      <c r="D9" s="3877"/>
      <c r="E9" s="3892"/>
      <c r="F9" s="3893"/>
      <c r="G9" s="3877"/>
      <c r="H9" s="3878"/>
      <c r="I9" s="3883"/>
      <c r="J9" s="3884"/>
      <c r="K9" s="362"/>
    </row>
    <row r="10" spans="2:11" s="359" customFormat="1" ht="17.25" customHeight="1">
      <c r="B10" s="361">
        <f t="shared" si="0"/>
        <v>3</v>
      </c>
      <c r="C10" s="3878"/>
      <c r="D10" s="3894"/>
      <c r="E10" s="3889"/>
      <c r="F10" s="3895"/>
      <c r="G10" s="3878"/>
      <c r="H10" s="3896"/>
      <c r="I10" s="3883"/>
      <c r="J10" s="3897"/>
      <c r="K10" s="362"/>
    </row>
    <row r="11" spans="2:11" s="359" customFormat="1" ht="17.25" customHeight="1">
      <c r="B11" s="361">
        <f t="shared" si="0"/>
        <v>4</v>
      </c>
      <c r="C11" s="3878"/>
      <c r="D11" s="3894"/>
      <c r="E11" s="3889"/>
      <c r="F11" s="3895"/>
      <c r="G11" s="3878"/>
      <c r="H11" s="3896"/>
      <c r="I11" s="3883"/>
      <c r="J11" s="3897"/>
      <c r="K11" s="362"/>
    </row>
    <row r="12" spans="2:11" s="359" customFormat="1" ht="17.25" customHeight="1">
      <c r="B12" s="361">
        <f t="shared" si="0"/>
        <v>5</v>
      </c>
      <c r="C12" s="3878"/>
      <c r="D12" s="3894"/>
      <c r="E12" s="3889"/>
      <c r="F12" s="3895"/>
      <c r="G12" s="3878"/>
      <c r="H12" s="3896"/>
      <c r="I12" s="3883"/>
      <c r="J12" s="3897"/>
      <c r="K12" s="362"/>
    </row>
    <row r="13" spans="2:11" s="359" customFormat="1" ht="17.25" customHeight="1">
      <c r="B13" s="361">
        <f t="shared" si="0"/>
        <v>6</v>
      </c>
      <c r="C13" s="3878"/>
      <c r="D13" s="3894"/>
      <c r="E13" s="3889"/>
      <c r="F13" s="3895"/>
      <c r="G13" s="3878"/>
      <c r="H13" s="3896"/>
      <c r="I13" s="3883"/>
      <c r="J13" s="3897"/>
      <c r="K13" s="360"/>
    </row>
    <row r="14" spans="2:11" s="359" customFormat="1" ht="17.25" customHeight="1">
      <c r="B14" s="361">
        <f t="shared" si="0"/>
        <v>7</v>
      </c>
      <c r="C14" s="3877"/>
      <c r="D14" s="3877"/>
      <c r="E14" s="3877"/>
      <c r="F14" s="3877"/>
      <c r="G14" s="3877"/>
      <c r="H14" s="3878"/>
      <c r="I14" s="3901"/>
      <c r="J14" s="3902"/>
      <c r="K14" s="363"/>
    </row>
    <row r="15" spans="2:11" s="359" customFormat="1" ht="17.25" customHeight="1">
      <c r="B15" s="361">
        <f t="shared" si="0"/>
        <v>8</v>
      </c>
      <c r="C15" s="3877"/>
      <c r="D15" s="3877"/>
      <c r="E15" s="3877"/>
      <c r="F15" s="3877"/>
      <c r="G15" s="3877"/>
      <c r="H15" s="3878"/>
      <c r="I15" s="3898"/>
      <c r="J15" s="3884"/>
      <c r="K15" s="360"/>
    </row>
    <row r="16" spans="2:11" s="359" customFormat="1" ht="17.25" customHeight="1">
      <c r="B16" s="361">
        <f t="shared" si="0"/>
        <v>9</v>
      </c>
      <c r="C16" s="3877"/>
      <c r="D16" s="3877"/>
      <c r="E16" s="3877"/>
      <c r="F16" s="3877"/>
      <c r="G16" s="3877"/>
      <c r="H16" s="3878"/>
      <c r="I16" s="3898"/>
      <c r="J16" s="3884"/>
      <c r="K16" s="360"/>
    </row>
    <row r="17" spans="2:11" s="359" customFormat="1" ht="17.25" customHeight="1">
      <c r="B17" s="361">
        <f t="shared" si="0"/>
        <v>10</v>
      </c>
      <c r="C17" s="3877"/>
      <c r="D17" s="3877"/>
      <c r="E17" s="3877"/>
      <c r="F17" s="3877"/>
      <c r="G17" s="3877"/>
      <c r="H17" s="3878"/>
      <c r="I17" s="3899"/>
      <c r="J17" s="3900"/>
      <c r="K17" s="360"/>
    </row>
    <row r="18" spans="2:11" s="359" customFormat="1" ht="17.25" customHeight="1">
      <c r="B18" s="361">
        <f t="shared" si="0"/>
        <v>11</v>
      </c>
      <c r="C18" s="3878"/>
      <c r="D18" s="3894"/>
      <c r="E18" s="3889"/>
      <c r="F18" s="3895"/>
      <c r="G18" s="3877"/>
      <c r="H18" s="3878"/>
      <c r="I18" s="3883"/>
      <c r="J18" s="3897"/>
      <c r="K18" s="362"/>
    </row>
    <row r="19" spans="2:11" s="359" customFormat="1" ht="17.25" customHeight="1">
      <c r="B19" s="361">
        <f t="shared" si="0"/>
        <v>12</v>
      </c>
      <c r="C19" s="3877"/>
      <c r="D19" s="3877"/>
      <c r="E19" s="3892"/>
      <c r="F19" s="3893"/>
      <c r="G19" s="3877"/>
      <c r="H19" s="3878"/>
      <c r="I19" s="3883"/>
      <c r="J19" s="3884"/>
      <c r="K19" s="362"/>
    </row>
    <row r="20" spans="2:11" s="359" customFormat="1" ht="17.25" customHeight="1">
      <c r="B20" s="361">
        <f t="shared" si="0"/>
        <v>13</v>
      </c>
      <c r="C20" s="3878"/>
      <c r="D20" s="3894"/>
      <c r="E20" s="3889"/>
      <c r="F20" s="3895"/>
      <c r="G20" s="3878"/>
      <c r="H20" s="3896"/>
      <c r="I20" s="3883"/>
      <c r="J20" s="3897"/>
      <c r="K20" s="362"/>
    </row>
    <row r="21" spans="2:11" s="359" customFormat="1" ht="17.25" customHeight="1">
      <c r="B21" s="361">
        <f t="shared" si="0"/>
        <v>14</v>
      </c>
      <c r="C21" s="3877"/>
      <c r="D21" s="3877"/>
      <c r="E21" s="3892"/>
      <c r="F21" s="3893"/>
      <c r="G21" s="3877"/>
      <c r="H21" s="3878"/>
      <c r="I21" s="3883"/>
      <c r="J21" s="3884"/>
      <c r="K21" s="362"/>
    </row>
    <row r="22" spans="2:11" s="359" customFormat="1" ht="17.25" customHeight="1">
      <c r="B22" s="361">
        <f t="shared" si="0"/>
        <v>15</v>
      </c>
      <c r="C22" s="3877"/>
      <c r="D22" s="3877"/>
      <c r="E22" s="3889"/>
      <c r="F22" s="3890"/>
      <c r="G22" s="3877"/>
      <c r="H22" s="3878"/>
      <c r="I22" s="3883"/>
      <c r="J22" s="3884"/>
      <c r="K22" s="360"/>
    </row>
    <row r="23" spans="2:11" s="359" customFormat="1" ht="17.25" customHeight="1">
      <c r="B23" s="361">
        <f t="shared" si="0"/>
        <v>16</v>
      </c>
      <c r="C23" s="3877"/>
      <c r="D23" s="3877"/>
      <c r="E23" s="3891"/>
      <c r="F23" s="3877"/>
      <c r="G23" s="3877"/>
      <c r="H23" s="3878"/>
      <c r="I23" s="3883"/>
      <c r="J23" s="3884"/>
      <c r="K23" s="360"/>
    </row>
    <row r="24" spans="2:11" s="359" customFormat="1" ht="17.25" customHeight="1">
      <c r="B24" s="361">
        <f t="shared" si="0"/>
        <v>17</v>
      </c>
      <c r="C24" s="3877"/>
      <c r="D24" s="3877"/>
      <c r="E24" s="3877"/>
      <c r="F24" s="3877"/>
      <c r="G24" s="3877"/>
      <c r="H24" s="3878"/>
      <c r="I24" s="3883"/>
      <c r="J24" s="3884"/>
      <c r="K24" s="360"/>
    </row>
    <row r="25" spans="2:11" s="359" customFormat="1" ht="17.25" customHeight="1">
      <c r="B25" s="361">
        <f t="shared" si="0"/>
        <v>18</v>
      </c>
      <c r="C25" s="3877"/>
      <c r="D25" s="3877"/>
      <c r="E25" s="3877"/>
      <c r="F25" s="3877"/>
      <c r="G25" s="3877"/>
      <c r="H25" s="3878"/>
      <c r="I25" s="3883"/>
      <c r="J25" s="3884"/>
      <c r="K25" s="360"/>
    </row>
    <row r="26" spans="2:11" s="359" customFormat="1" ht="17.25" customHeight="1">
      <c r="B26" s="361">
        <f t="shared" si="0"/>
        <v>19</v>
      </c>
      <c r="C26" s="3877"/>
      <c r="D26" s="3877"/>
      <c r="E26" s="3877"/>
      <c r="F26" s="3877"/>
      <c r="G26" s="3877"/>
      <c r="H26" s="3878"/>
      <c r="I26" s="3883"/>
      <c r="J26" s="3884"/>
      <c r="K26" s="360"/>
    </row>
    <row r="27" spans="2:11" s="359" customFormat="1" ht="17.25" customHeight="1">
      <c r="B27" s="361">
        <f t="shared" si="0"/>
        <v>20</v>
      </c>
      <c r="C27" s="3877"/>
      <c r="D27" s="3877"/>
      <c r="E27" s="3877"/>
      <c r="F27" s="3877"/>
      <c r="G27" s="3877"/>
      <c r="H27" s="3878"/>
      <c r="I27" s="3883"/>
      <c r="J27" s="3884"/>
      <c r="K27" s="360"/>
    </row>
    <row r="28" spans="2:11" s="359" customFormat="1" ht="17.25" customHeight="1">
      <c r="B28" s="361">
        <f t="shared" si="0"/>
        <v>21</v>
      </c>
      <c r="C28" s="3877"/>
      <c r="D28" s="3877"/>
      <c r="E28" s="3885"/>
      <c r="F28" s="3886"/>
      <c r="G28" s="3877"/>
      <c r="H28" s="3878"/>
      <c r="I28" s="3887"/>
      <c r="J28" s="3888"/>
      <c r="K28" s="362"/>
    </row>
    <row r="29" spans="2:11" s="359" customFormat="1" ht="17.25" customHeight="1">
      <c r="B29" s="361">
        <f t="shared" si="0"/>
        <v>22</v>
      </c>
      <c r="C29" s="3877"/>
      <c r="D29" s="3877"/>
      <c r="E29" s="3885"/>
      <c r="F29" s="3886"/>
      <c r="G29" s="3877"/>
      <c r="H29" s="3878"/>
      <c r="I29" s="3883"/>
      <c r="J29" s="3884"/>
      <c r="K29" s="362"/>
    </row>
    <row r="30" spans="2:11" s="359" customFormat="1" ht="17.25" customHeight="1">
      <c r="B30" s="361">
        <f t="shared" si="0"/>
        <v>23</v>
      </c>
      <c r="C30" s="3877"/>
      <c r="D30" s="3877"/>
      <c r="E30" s="3885"/>
      <c r="F30" s="3886"/>
      <c r="G30" s="3877"/>
      <c r="H30" s="3878"/>
      <c r="I30" s="3883"/>
      <c r="J30" s="3884"/>
      <c r="K30" s="362"/>
    </row>
    <row r="31" spans="2:11" s="359" customFormat="1" ht="17.25" customHeight="1">
      <c r="B31" s="361">
        <f t="shared" si="0"/>
        <v>24</v>
      </c>
      <c r="C31" s="3877"/>
      <c r="D31" s="3877"/>
      <c r="E31" s="3885"/>
      <c r="F31" s="3886"/>
      <c r="G31" s="3877"/>
      <c r="H31" s="3878"/>
      <c r="I31" s="3883"/>
      <c r="J31" s="3884"/>
      <c r="K31" s="362"/>
    </row>
    <row r="32" spans="2:11" s="359" customFormat="1" ht="17.25" customHeight="1">
      <c r="B32" s="361">
        <f t="shared" si="0"/>
        <v>25</v>
      </c>
      <c r="C32" s="3877"/>
      <c r="D32" s="3877"/>
      <c r="E32" s="3885"/>
      <c r="F32" s="3886"/>
      <c r="G32" s="3877"/>
      <c r="H32" s="3878"/>
      <c r="I32" s="3883"/>
      <c r="J32" s="3884"/>
      <c r="K32" s="362"/>
    </row>
    <row r="33" spans="2:11" s="359" customFormat="1" ht="17.25" customHeight="1">
      <c r="B33" s="361">
        <f t="shared" si="0"/>
        <v>26</v>
      </c>
      <c r="C33" s="3877"/>
      <c r="D33" s="3877"/>
      <c r="E33" s="3885"/>
      <c r="F33" s="3886"/>
      <c r="G33" s="3877"/>
      <c r="H33" s="3878"/>
      <c r="I33" s="3883"/>
      <c r="J33" s="3884"/>
      <c r="K33" s="362"/>
    </row>
    <row r="34" spans="2:11" s="359" customFormat="1" ht="17.25" customHeight="1">
      <c r="B34" s="361">
        <f t="shared" si="0"/>
        <v>27</v>
      </c>
      <c r="C34" s="3877"/>
      <c r="D34" s="3877"/>
      <c r="E34" s="3885"/>
      <c r="F34" s="3886"/>
      <c r="G34" s="3877"/>
      <c r="H34" s="3878"/>
      <c r="I34" s="3883"/>
      <c r="J34" s="3884"/>
      <c r="K34" s="362"/>
    </row>
    <row r="35" spans="2:11" s="359" customFormat="1" ht="17.25" customHeight="1">
      <c r="B35" s="361">
        <f t="shared" si="0"/>
        <v>28</v>
      </c>
      <c r="C35" s="3877"/>
      <c r="D35" s="3877"/>
      <c r="E35" s="3885"/>
      <c r="F35" s="3886"/>
      <c r="G35" s="3877"/>
      <c r="H35" s="3878"/>
      <c r="I35" s="3883"/>
      <c r="J35" s="3884"/>
      <c r="K35" s="362"/>
    </row>
    <row r="36" spans="2:11" s="359" customFormat="1" ht="17.25" customHeight="1">
      <c r="B36" s="361">
        <f t="shared" si="0"/>
        <v>29</v>
      </c>
      <c r="C36" s="3877"/>
      <c r="D36" s="3877"/>
      <c r="E36" s="3885"/>
      <c r="F36" s="3886"/>
      <c r="G36" s="3877"/>
      <c r="H36" s="3878"/>
      <c r="I36" s="3883"/>
      <c r="J36" s="3884"/>
      <c r="K36" s="362"/>
    </row>
    <row r="37" spans="2:11" s="359" customFormat="1" ht="17.25" customHeight="1">
      <c r="B37" s="361">
        <f t="shared" si="0"/>
        <v>30</v>
      </c>
      <c r="C37" s="3877"/>
      <c r="D37" s="3877"/>
      <c r="E37" s="3885"/>
      <c r="F37" s="3886"/>
      <c r="G37" s="3877"/>
      <c r="H37" s="3878"/>
      <c r="I37" s="3883"/>
      <c r="J37" s="3884"/>
      <c r="K37" s="362"/>
    </row>
    <row r="38" spans="2:11" s="359" customFormat="1" ht="17.25" customHeight="1">
      <c r="B38" s="361">
        <f t="shared" si="0"/>
        <v>31</v>
      </c>
      <c r="C38" s="3877"/>
      <c r="D38" s="3877"/>
      <c r="E38" s="3885"/>
      <c r="F38" s="3886"/>
      <c r="G38" s="3877"/>
      <c r="H38" s="3878"/>
      <c r="I38" s="3883"/>
      <c r="J38" s="3884"/>
      <c r="K38" s="362"/>
    </row>
    <row r="39" spans="2:11" s="359" customFormat="1" ht="17.25" customHeight="1">
      <c r="B39" s="361">
        <f t="shared" si="0"/>
        <v>32</v>
      </c>
      <c r="C39" s="3877"/>
      <c r="D39" s="3877"/>
      <c r="E39" s="3885"/>
      <c r="F39" s="3886"/>
      <c r="G39" s="3877"/>
      <c r="H39" s="3878"/>
      <c r="I39" s="3883"/>
      <c r="J39" s="3884"/>
      <c r="K39" s="362"/>
    </row>
    <row r="40" spans="2:11" s="359" customFormat="1" ht="17.25" customHeight="1">
      <c r="B40" s="361">
        <f t="shared" si="0"/>
        <v>33</v>
      </c>
      <c r="C40" s="3877"/>
      <c r="D40" s="3877"/>
      <c r="E40" s="3885"/>
      <c r="F40" s="3886"/>
      <c r="G40" s="3877"/>
      <c r="H40" s="3878"/>
      <c r="I40" s="3883"/>
      <c r="J40" s="3884"/>
      <c r="K40" s="362"/>
    </row>
    <row r="41" spans="2:11" s="359" customFormat="1" ht="17.25" customHeight="1">
      <c r="B41" s="361">
        <f t="shared" si="0"/>
        <v>34</v>
      </c>
      <c r="C41" s="3877"/>
      <c r="D41" s="3877"/>
      <c r="E41" s="3885"/>
      <c r="F41" s="3886"/>
      <c r="G41" s="3877"/>
      <c r="H41" s="3878"/>
      <c r="I41" s="3883"/>
      <c r="J41" s="3884"/>
      <c r="K41" s="360"/>
    </row>
    <row r="42" spans="2:11" s="359" customFormat="1" ht="17.25" customHeight="1">
      <c r="B42" s="361">
        <f t="shared" si="0"/>
        <v>35</v>
      </c>
      <c r="C42" s="3877"/>
      <c r="D42" s="3877"/>
      <c r="E42" s="3885"/>
      <c r="F42" s="3886"/>
      <c r="G42" s="3877"/>
      <c r="H42" s="3878"/>
      <c r="I42" s="3883"/>
      <c r="J42" s="3884"/>
      <c r="K42" s="360"/>
    </row>
    <row r="43" spans="2:11" s="359" customFormat="1" ht="17.25" customHeight="1">
      <c r="B43" s="361">
        <f t="shared" si="0"/>
        <v>36</v>
      </c>
      <c r="C43" s="3877"/>
      <c r="D43" s="3877"/>
      <c r="E43" s="3877"/>
      <c r="F43" s="3877"/>
      <c r="G43" s="3877"/>
      <c r="H43" s="3878"/>
      <c r="I43" s="3883"/>
      <c r="J43" s="3884"/>
      <c r="K43" s="360"/>
    </row>
    <row r="44" spans="2:11" s="359" customFormat="1" ht="17.25" customHeight="1">
      <c r="B44" s="361">
        <f t="shared" si="0"/>
        <v>37</v>
      </c>
      <c r="C44" s="3877"/>
      <c r="D44" s="3877"/>
      <c r="E44" s="3877"/>
      <c r="F44" s="3877"/>
      <c r="G44" s="3877"/>
      <c r="H44" s="3878"/>
      <c r="I44" s="3883"/>
      <c r="J44" s="3884"/>
      <c r="K44" s="360"/>
    </row>
    <row r="45" spans="2:11" s="359" customFormat="1" ht="17.25" customHeight="1">
      <c r="B45" s="361">
        <f t="shared" si="0"/>
        <v>38</v>
      </c>
      <c r="C45" s="3877"/>
      <c r="D45" s="3877"/>
      <c r="E45" s="3877"/>
      <c r="F45" s="3877"/>
      <c r="G45" s="3877"/>
      <c r="H45" s="3878"/>
      <c r="I45" s="3883"/>
      <c r="J45" s="3884"/>
      <c r="K45" s="360"/>
    </row>
    <row r="46" spans="2:11" s="359" customFormat="1" ht="17.25" customHeight="1">
      <c r="B46" s="361">
        <f t="shared" si="0"/>
        <v>39</v>
      </c>
      <c r="C46" s="3877"/>
      <c r="D46" s="3877"/>
      <c r="E46" s="3877"/>
      <c r="F46" s="3877"/>
      <c r="G46" s="3877"/>
      <c r="H46" s="3878"/>
      <c r="I46" s="3883"/>
      <c r="J46" s="3884"/>
      <c r="K46" s="360"/>
    </row>
    <row r="47" spans="2:11" s="359" customFormat="1" ht="17.25" customHeight="1" thickBot="1">
      <c r="B47" s="361">
        <f t="shared" si="0"/>
        <v>40</v>
      </c>
      <c r="C47" s="3877"/>
      <c r="D47" s="3877"/>
      <c r="E47" s="3877"/>
      <c r="F47" s="3877"/>
      <c r="G47" s="3877"/>
      <c r="H47" s="3878"/>
      <c r="I47" s="3879"/>
      <c r="J47" s="3880"/>
      <c r="K47" s="360"/>
    </row>
    <row r="48" spans="2:11" ht="13.5" customHeight="1">
      <c r="B48" s="3881" t="s">
        <v>564</v>
      </c>
      <c r="C48" s="3882"/>
      <c r="D48" s="3882"/>
      <c r="E48" s="3882"/>
      <c r="F48" s="3882"/>
      <c r="G48" s="3882"/>
      <c r="H48" s="3882"/>
      <c r="I48" s="3882"/>
      <c r="J48" s="3882"/>
      <c r="K48" s="3882"/>
    </row>
    <row r="49" spans="2:11" ht="13.5" customHeight="1">
      <c r="B49" s="3882"/>
      <c r="C49" s="3882"/>
      <c r="D49" s="3882"/>
      <c r="E49" s="3882"/>
      <c r="F49" s="3882"/>
      <c r="G49" s="3882"/>
      <c r="H49" s="3882"/>
      <c r="I49" s="3882"/>
      <c r="J49" s="3882"/>
      <c r="K49" s="3882"/>
    </row>
  </sheetData>
  <mergeCells count="175">
    <mergeCell ref="H1:K1"/>
    <mergeCell ref="B2:K2"/>
    <mergeCell ref="B3:D3"/>
    <mergeCell ref="E3:F3"/>
    <mergeCell ref="B4:D4"/>
    <mergeCell ref="G10:H10"/>
    <mergeCell ref="I10:J10"/>
    <mergeCell ref="C7:D7"/>
    <mergeCell ref="E7:F7"/>
    <mergeCell ref="G7:H7"/>
    <mergeCell ref="I7:J7"/>
    <mergeCell ref="C8:D8"/>
    <mergeCell ref="E8:F8"/>
    <mergeCell ref="G8:H8"/>
    <mergeCell ref="I8:J8"/>
    <mergeCell ref="E4:F4"/>
    <mergeCell ref="H4:I5"/>
    <mergeCell ref="J4:K5"/>
    <mergeCell ref="B5:D5"/>
    <mergeCell ref="E5:F5"/>
    <mergeCell ref="C12:D12"/>
    <mergeCell ref="E12:F12"/>
    <mergeCell ref="G12:H12"/>
    <mergeCell ref="I12:J12"/>
    <mergeCell ref="C9:D9"/>
    <mergeCell ref="E9:F9"/>
    <mergeCell ref="G9:H9"/>
    <mergeCell ref="I9:J9"/>
    <mergeCell ref="C10:D10"/>
    <mergeCell ref="E10:F10"/>
    <mergeCell ref="C11:D11"/>
    <mergeCell ref="E11:F11"/>
    <mergeCell ref="G11:H11"/>
    <mergeCell ref="I11:J11"/>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3:D43"/>
    <mergeCell ref="E43:F43"/>
    <mergeCell ref="G43:H43"/>
    <mergeCell ref="I43:J43"/>
    <mergeCell ref="C44:D44"/>
    <mergeCell ref="E44:F44"/>
    <mergeCell ref="G44:H44"/>
    <mergeCell ref="C40:D40"/>
    <mergeCell ref="E40:F40"/>
    <mergeCell ref="G40:H40"/>
    <mergeCell ref="I40:J40"/>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8"/>
  <pageMargins left="0.7" right="0.7" top="0.75" bottom="0.75" header="0.3" footer="0.3"/>
  <pageSetup paperSize="9" scale="96"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M58"/>
  <sheetViews>
    <sheetView showGridLines="0" view="pageBreakPreview" zoomScaleNormal="100" zoomScaleSheetLayoutView="100" workbookViewId="0">
      <selection activeCell="H14" sqref="H14:O15"/>
    </sheetView>
  </sheetViews>
  <sheetFormatPr defaultColWidth="2.26953125" defaultRowHeight="13"/>
  <cols>
    <col min="1" max="1" width="2.26953125" style="332" customWidth="1"/>
    <col min="2" max="2" width="2.26953125" style="333" customWidth="1"/>
    <col min="3" max="5" width="2.26953125" style="332"/>
    <col min="6" max="6" width="2.453125" style="332" bestFit="1" customWidth="1"/>
    <col min="7" max="20" width="2.26953125" style="332"/>
    <col min="21" max="21" width="2.453125" style="332" bestFit="1" customWidth="1"/>
    <col min="22" max="22" width="2.26953125" style="332"/>
    <col min="23" max="34" width="2.7265625" style="332" customWidth="1"/>
    <col min="35" max="35" width="1.6328125" style="332" customWidth="1"/>
    <col min="36" max="37" width="2.453125" style="332" customWidth="1"/>
    <col min="38" max="256" width="2.26953125" style="332"/>
    <col min="257" max="258" width="2.26953125" style="332" customWidth="1"/>
    <col min="259" max="261" width="2.26953125" style="332"/>
    <col min="262" max="262" width="2.453125" style="332" bestFit="1" customWidth="1"/>
    <col min="263" max="276" width="2.26953125" style="332"/>
    <col min="277" max="277" width="2.453125" style="332" bestFit="1" customWidth="1"/>
    <col min="278" max="278" width="2.26953125" style="332"/>
    <col min="279" max="290" width="2.7265625" style="332" customWidth="1"/>
    <col min="291" max="291" width="1.6328125" style="332" customWidth="1"/>
    <col min="292" max="293" width="2.453125" style="332" customWidth="1"/>
    <col min="294" max="512" width="2.26953125" style="332"/>
    <col min="513" max="514" width="2.26953125" style="332" customWidth="1"/>
    <col min="515" max="517" width="2.26953125" style="332"/>
    <col min="518" max="518" width="2.453125" style="332" bestFit="1" customWidth="1"/>
    <col min="519" max="532" width="2.26953125" style="332"/>
    <col min="533" max="533" width="2.453125" style="332" bestFit="1" customWidth="1"/>
    <col min="534" max="534" width="2.26953125" style="332"/>
    <col min="535" max="546" width="2.7265625" style="332" customWidth="1"/>
    <col min="547" max="547" width="1.6328125" style="332" customWidth="1"/>
    <col min="548" max="549" width="2.453125" style="332" customWidth="1"/>
    <col min="550" max="768" width="2.26953125" style="332"/>
    <col min="769" max="770" width="2.26953125" style="332" customWidth="1"/>
    <col min="771" max="773" width="2.26953125" style="332"/>
    <col min="774" max="774" width="2.453125" style="332" bestFit="1" customWidth="1"/>
    <col min="775" max="788" width="2.26953125" style="332"/>
    <col min="789" max="789" width="2.453125" style="332" bestFit="1" customWidth="1"/>
    <col min="790" max="790" width="2.26953125" style="332"/>
    <col min="791" max="802" width="2.7265625" style="332" customWidth="1"/>
    <col min="803" max="803" width="1.6328125" style="332" customWidth="1"/>
    <col min="804" max="805" width="2.453125" style="332" customWidth="1"/>
    <col min="806" max="1024" width="2.26953125" style="332"/>
    <col min="1025" max="1026" width="2.26953125" style="332" customWidth="1"/>
    <col min="1027" max="1029" width="2.26953125" style="332"/>
    <col min="1030" max="1030" width="2.453125" style="332" bestFit="1" customWidth="1"/>
    <col min="1031" max="1044" width="2.26953125" style="332"/>
    <col min="1045" max="1045" width="2.453125" style="332" bestFit="1" customWidth="1"/>
    <col min="1046" max="1046" width="2.26953125" style="332"/>
    <col min="1047" max="1058" width="2.7265625" style="332" customWidth="1"/>
    <col min="1059" max="1059" width="1.6328125" style="332" customWidth="1"/>
    <col min="1060" max="1061" width="2.453125" style="332" customWidth="1"/>
    <col min="1062" max="1280" width="2.26953125" style="332"/>
    <col min="1281" max="1282" width="2.26953125" style="332" customWidth="1"/>
    <col min="1283" max="1285" width="2.26953125" style="332"/>
    <col min="1286" max="1286" width="2.453125" style="332" bestFit="1" customWidth="1"/>
    <col min="1287" max="1300" width="2.26953125" style="332"/>
    <col min="1301" max="1301" width="2.453125" style="332" bestFit="1" customWidth="1"/>
    <col min="1302" max="1302" width="2.26953125" style="332"/>
    <col min="1303" max="1314" width="2.7265625" style="332" customWidth="1"/>
    <col min="1315" max="1315" width="1.6328125" style="332" customWidth="1"/>
    <col min="1316" max="1317" width="2.453125" style="332" customWidth="1"/>
    <col min="1318" max="1536" width="2.26953125" style="332"/>
    <col min="1537" max="1538" width="2.26953125" style="332" customWidth="1"/>
    <col min="1539" max="1541" width="2.26953125" style="332"/>
    <col min="1542" max="1542" width="2.453125" style="332" bestFit="1" customWidth="1"/>
    <col min="1543" max="1556" width="2.26953125" style="332"/>
    <col min="1557" max="1557" width="2.453125" style="332" bestFit="1" customWidth="1"/>
    <col min="1558" max="1558" width="2.26953125" style="332"/>
    <col min="1559" max="1570" width="2.7265625" style="332" customWidth="1"/>
    <col min="1571" max="1571" width="1.6328125" style="332" customWidth="1"/>
    <col min="1572" max="1573" width="2.453125" style="332" customWidth="1"/>
    <col min="1574" max="1792" width="2.26953125" style="332"/>
    <col min="1793" max="1794" width="2.26953125" style="332" customWidth="1"/>
    <col min="1795" max="1797" width="2.26953125" style="332"/>
    <col min="1798" max="1798" width="2.453125" style="332" bestFit="1" customWidth="1"/>
    <col min="1799" max="1812" width="2.26953125" style="332"/>
    <col min="1813" max="1813" width="2.453125" style="332" bestFit="1" customWidth="1"/>
    <col min="1814" max="1814" width="2.26953125" style="332"/>
    <col min="1815" max="1826" width="2.7265625" style="332" customWidth="1"/>
    <col min="1827" max="1827" width="1.6328125" style="332" customWidth="1"/>
    <col min="1828" max="1829" width="2.453125" style="332" customWidth="1"/>
    <col min="1830" max="2048" width="2.26953125" style="332"/>
    <col min="2049" max="2050" width="2.26953125" style="332" customWidth="1"/>
    <col min="2051" max="2053" width="2.26953125" style="332"/>
    <col min="2054" max="2054" width="2.453125" style="332" bestFit="1" customWidth="1"/>
    <col min="2055" max="2068" width="2.26953125" style="332"/>
    <col min="2069" max="2069" width="2.453125" style="332" bestFit="1" customWidth="1"/>
    <col min="2070" max="2070" width="2.26953125" style="332"/>
    <col min="2071" max="2082" width="2.7265625" style="332" customWidth="1"/>
    <col min="2083" max="2083" width="1.6328125" style="332" customWidth="1"/>
    <col min="2084" max="2085" width="2.453125" style="332" customWidth="1"/>
    <col min="2086" max="2304" width="2.26953125" style="332"/>
    <col min="2305" max="2306" width="2.26953125" style="332" customWidth="1"/>
    <col min="2307" max="2309" width="2.26953125" style="332"/>
    <col min="2310" max="2310" width="2.453125" style="332" bestFit="1" customWidth="1"/>
    <col min="2311" max="2324" width="2.26953125" style="332"/>
    <col min="2325" max="2325" width="2.453125" style="332" bestFit="1" customWidth="1"/>
    <col min="2326" max="2326" width="2.26953125" style="332"/>
    <col min="2327" max="2338" width="2.7265625" style="332" customWidth="1"/>
    <col min="2339" max="2339" width="1.6328125" style="332" customWidth="1"/>
    <col min="2340" max="2341" width="2.453125" style="332" customWidth="1"/>
    <col min="2342" max="2560" width="2.26953125" style="332"/>
    <col min="2561" max="2562" width="2.26953125" style="332" customWidth="1"/>
    <col min="2563" max="2565" width="2.26953125" style="332"/>
    <col min="2566" max="2566" width="2.453125" style="332" bestFit="1" customWidth="1"/>
    <col min="2567" max="2580" width="2.26953125" style="332"/>
    <col min="2581" max="2581" width="2.453125" style="332" bestFit="1" customWidth="1"/>
    <col min="2582" max="2582" width="2.26953125" style="332"/>
    <col min="2583" max="2594" width="2.7265625" style="332" customWidth="1"/>
    <col min="2595" max="2595" width="1.6328125" style="332" customWidth="1"/>
    <col min="2596" max="2597" width="2.453125" style="332" customWidth="1"/>
    <col min="2598" max="2816" width="2.26953125" style="332"/>
    <col min="2817" max="2818" width="2.26953125" style="332" customWidth="1"/>
    <col min="2819" max="2821" width="2.26953125" style="332"/>
    <col min="2822" max="2822" width="2.453125" style="332" bestFit="1" customWidth="1"/>
    <col min="2823" max="2836" width="2.26953125" style="332"/>
    <col min="2837" max="2837" width="2.453125" style="332" bestFit="1" customWidth="1"/>
    <col min="2838" max="2838" width="2.26953125" style="332"/>
    <col min="2839" max="2850" width="2.7265625" style="332" customWidth="1"/>
    <col min="2851" max="2851" width="1.6328125" style="332" customWidth="1"/>
    <col min="2852" max="2853" width="2.453125" style="332" customWidth="1"/>
    <col min="2854" max="3072" width="2.26953125" style="332"/>
    <col min="3073" max="3074" width="2.26953125" style="332" customWidth="1"/>
    <col min="3075" max="3077" width="2.26953125" style="332"/>
    <col min="3078" max="3078" width="2.453125" style="332" bestFit="1" customWidth="1"/>
    <col min="3079" max="3092" width="2.26953125" style="332"/>
    <col min="3093" max="3093" width="2.453125" style="332" bestFit="1" customWidth="1"/>
    <col min="3094" max="3094" width="2.26953125" style="332"/>
    <col min="3095" max="3106" width="2.7265625" style="332" customWidth="1"/>
    <col min="3107" max="3107" width="1.6328125" style="332" customWidth="1"/>
    <col min="3108" max="3109" width="2.453125" style="332" customWidth="1"/>
    <col min="3110" max="3328" width="2.26953125" style="332"/>
    <col min="3329" max="3330" width="2.26953125" style="332" customWidth="1"/>
    <col min="3331" max="3333" width="2.26953125" style="332"/>
    <col min="3334" max="3334" width="2.453125" style="332" bestFit="1" customWidth="1"/>
    <col min="3335" max="3348" width="2.26953125" style="332"/>
    <col min="3349" max="3349" width="2.453125" style="332" bestFit="1" customWidth="1"/>
    <col min="3350" max="3350" width="2.26953125" style="332"/>
    <col min="3351" max="3362" width="2.7265625" style="332" customWidth="1"/>
    <col min="3363" max="3363" width="1.6328125" style="332" customWidth="1"/>
    <col min="3364" max="3365" width="2.453125" style="332" customWidth="1"/>
    <col min="3366" max="3584" width="2.26953125" style="332"/>
    <col min="3585" max="3586" width="2.26953125" style="332" customWidth="1"/>
    <col min="3587" max="3589" width="2.26953125" style="332"/>
    <col min="3590" max="3590" width="2.453125" style="332" bestFit="1" customWidth="1"/>
    <col min="3591" max="3604" width="2.26953125" style="332"/>
    <col min="3605" max="3605" width="2.453125" style="332" bestFit="1" customWidth="1"/>
    <col min="3606" max="3606" width="2.26953125" style="332"/>
    <col min="3607" max="3618" width="2.7265625" style="332" customWidth="1"/>
    <col min="3619" max="3619" width="1.6328125" style="332" customWidth="1"/>
    <col min="3620" max="3621" width="2.453125" style="332" customWidth="1"/>
    <col min="3622" max="3840" width="2.26953125" style="332"/>
    <col min="3841" max="3842" width="2.26953125" style="332" customWidth="1"/>
    <col min="3843" max="3845" width="2.26953125" style="332"/>
    <col min="3846" max="3846" width="2.453125" style="332" bestFit="1" customWidth="1"/>
    <col min="3847" max="3860" width="2.26953125" style="332"/>
    <col min="3861" max="3861" width="2.453125" style="332" bestFit="1" customWidth="1"/>
    <col min="3862" max="3862" width="2.26953125" style="332"/>
    <col min="3863" max="3874" width="2.7265625" style="332" customWidth="1"/>
    <col min="3875" max="3875" width="1.6328125" style="332" customWidth="1"/>
    <col min="3876" max="3877" width="2.453125" style="332" customWidth="1"/>
    <col min="3878" max="4096" width="2.26953125" style="332"/>
    <col min="4097" max="4098" width="2.26953125" style="332" customWidth="1"/>
    <col min="4099" max="4101" width="2.26953125" style="332"/>
    <col min="4102" max="4102" width="2.453125" style="332" bestFit="1" customWidth="1"/>
    <col min="4103" max="4116" width="2.26953125" style="332"/>
    <col min="4117" max="4117" width="2.453125" style="332" bestFit="1" customWidth="1"/>
    <col min="4118" max="4118" width="2.26953125" style="332"/>
    <col min="4119" max="4130" width="2.7265625" style="332" customWidth="1"/>
    <col min="4131" max="4131" width="1.6328125" style="332" customWidth="1"/>
    <col min="4132" max="4133" width="2.453125" style="332" customWidth="1"/>
    <col min="4134" max="4352" width="2.26953125" style="332"/>
    <col min="4353" max="4354" width="2.26953125" style="332" customWidth="1"/>
    <col min="4355" max="4357" width="2.26953125" style="332"/>
    <col min="4358" max="4358" width="2.453125" style="332" bestFit="1" customWidth="1"/>
    <col min="4359" max="4372" width="2.26953125" style="332"/>
    <col min="4373" max="4373" width="2.453125" style="332" bestFit="1" customWidth="1"/>
    <col min="4374" max="4374" width="2.26953125" style="332"/>
    <col min="4375" max="4386" width="2.7265625" style="332" customWidth="1"/>
    <col min="4387" max="4387" width="1.6328125" style="332" customWidth="1"/>
    <col min="4388" max="4389" width="2.453125" style="332" customWidth="1"/>
    <col min="4390" max="4608" width="2.26953125" style="332"/>
    <col min="4609" max="4610" width="2.26953125" style="332" customWidth="1"/>
    <col min="4611" max="4613" width="2.26953125" style="332"/>
    <col min="4614" max="4614" width="2.453125" style="332" bestFit="1" customWidth="1"/>
    <col min="4615" max="4628" width="2.26953125" style="332"/>
    <col min="4629" max="4629" width="2.453125" style="332" bestFit="1" customWidth="1"/>
    <col min="4630" max="4630" width="2.26953125" style="332"/>
    <col min="4631" max="4642" width="2.7265625" style="332" customWidth="1"/>
    <col min="4643" max="4643" width="1.6328125" style="332" customWidth="1"/>
    <col min="4644" max="4645" width="2.453125" style="332" customWidth="1"/>
    <col min="4646" max="4864" width="2.26953125" style="332"/>
    <col min="4865" max="4866" width="2.26953125" style="332" customWidth="1"/>
    <col min="4867" max="4869" width="2.26953125" style="332"/>
    <col min="4870" max="4870" width="2.453125" style="332" bestFit="1" customWidth="1"/>
    <col min="4871" max="4884" width="2.26953125" style="332"/>
    <col min="4885" max="4885" width="2.453125" style="332" bestFit="1" customWidth="1"/>
    <col min="4886" max="4886" width="2.26953125" style="332"/>
    <col min="4887" max="4898" width="2.7265625" style="332" customWidth="1"/>
    <col min="4899" max="4899" width="1.6328125" style="332" customWidth="1"/>
    <col min="4900" max="4901" width="2.453125" style="332" customWidth="1"/>
    <col min="4902" max="5120" width="2.26953125" style="332"/>
    <col min="5121" max="5122" width="2.26953125" style="332" customWidth="1"/>
    <col min="5123" max="5125" width="2.26953125" style="332"/>
    <col min="5126" max="5126" width="2.453125" style="332" bestFit="1" customWidth="1"/>
    <col min="5127" max="5140" width="2.26953125" style="332"/>
    <col min="5141" max="5141" width="2.453125" style="332" bestFit="1" customWidth="1"/>
    <col min="5142" max="5142" width="2.26953125" style="332"/>
    <col min="5143" max="5154" width="2.7265625" style="332" customWidth="1"/>
    <col min="5155" max="5155" width="1.6328125" style="332" customWidth="1"/>
    <col min="5156" max="5157" width="2.453125" style="332" customWidth="1"/>
    <col min="5158" max="5376" width="2.26953125" style="332"/>
    <col min="5377" max="5378" width="2.26953125" style="332" customWidth="1"/>
    <col min="5379" max="5381" width="2.26953125" style="332"/>
    <col min="5382" max="5382" width="2.453125" style="332" bestFit="1" customWidth="1"/>
    <col min="5383" max="5396" width="2.26953125" style="332"/>
    <col min="5397" max="5397" width="2.453125" style="332" bestFit="1" customWidth="1"/>
    <col min="5398" max="5398" width="2.26953125" style="332"/>
    <col min="5399" max="5410" width="2.7265625" style="332" customWidth="1"/>
    <col min="5411" max="5411" width="1.6328125" style="332" customWidth="1"/>
    <col min="5412" max="5413" width="2.453125" style="332" customWidth="1"/>
    <col min="5414" max="5632" width="2.26953125" style="332"/>
    <col min="5633" max="5634" width="2.26953125" style="332" customWidth="1"/>
    <col min="5635" max="5637" width="2.26953125" style="332"/>
    <col min="5638" max="5638" width="2.453125" style="332" bestFit="1" customWidth="1"/>
    <col min="5639" max="5652" width="2.26953125" style="332"/>
    <col min="5653" max="5653" width="2.453125" style="332" bestFit="1" customWidth="1"/>
    <col min="5654" max="5654" width="2.26953125" style="332"/>
    <col min="5655" max="5666" width="2.7265625" style="332" customWidth="1"/>
    <col min="5667" max="5667" width="1.6328125" style="332" customWidth="1"/>
    <col min="5668" max="5669" width="2.453125" style="332" customWidth="1"/>
    <col min="5670" max="5888" width="2.26953125" style="332"/>
    <col min="5889" max="5890" width="2.26953125" style="332" customWidth="1"/>
    <col min="5891" max="5893" width="2.26953125" style="332"/>
    <col min="5894" max="5894" width="2.453125" style="332" bestFit="1" customWidth="1"/>
    <col min="5895" max="5908" width="2.26953125" style="332"/>
    <col min="5909" max="5909" width="2.453125" style="332" bestFit="1" customWidth="1"/>
    <col min="5910" max="5910" width="2.26953125" style="332"/>
    <col min="5911" max="5922" width="2.7265625" style="332" customWidth="1"/>
    <col min="5923" max="5923" width="1.6328125" style="332" customWidth="1"/>
    <col min="5924" max="5925" width="2.453125" style="332" customWidth="1"/>
    <col min="5926" max="6144" width="2.26953125" style="332"/>
    <col min="6145" max="6146" width="2.26953125" style="332" customWidth="1"/>
    <col min="6147" max="6149" width="2.26953125" style="332"/>
    <col min="6150" max="6150" width="2.453125" style="332" bestFit="1" customWidth="1"/>
    <col min="6151" max="6164" width="2.26953125" style="332"/>
    <col min="6165" max="6165" width="2.453125" style="332" bestFit="1" customWidth="1"/>
    <col min="6166" max="6166" width="2.26953125" style="332"/>
    <col min="6167" max="6178" width="2.7265625" style="332" customWidth="1"/>
    <col min="6179" max="6179" width="1.6328125" style="332" customWidth="1"/>
    <col min="6180" max="6181" width="2.453125" style="332" customWidth="1"/>
    <col min="6182" max="6400" width="2.26953125" style="332"/>
    <col min="6401" max="6402" width="2.26953125" style="332" customWidth="1"/>
    <col min="6403" max="6405" width="2.26953125" style="332"/>
    <col min="6406" max="6406" width="2.453125" style="332" bestFit="1" customWidth="1"/>
    <col min="6407" max="6420" width="2.26953125" style="332"/>
    <col min="6421" max="6421" width="2.453125" style="332" bestFit="1" customWidth="1"/>
    <col min="6422" max="6422" width="2.26953125" style="332"/>
    <col min="6423" max="6434" width="2.7265625" style="332" customWidth="1"/>
    <col min="6435" max="6435" width="1.6328125" style="332" customWidth="1"/>
    <col min="6436" max="6437" width="2.453125" style="332" customWidth="1"/>
    <col min="6438" max="6656" width="2.26953125" style="332"/>
    <col min="6657" max="6658" width="2.26953125" style="332" customWidth="1"/>
    <col min="6659" max="6661" width="2.26953125" style="332"/>
    <col min="6662" max="6662" width="2.453125" style="332" bestFit="1" customWidth="1"/>
    <col min="6663" max="6676" width="2.26953125" style="332"/>
    <col min="6677" max="6677" width="2.453125" style="332" bestFit="1" customWidth="1"/>
    <col min="6678" max="6678" width="2.26953125" style="332"/>
    <col min="6679" max="6690" width="2.7265625" style="332" customWidth="1"/>
    <col min="6691" max="6691" width="1.6328125" style="332" customWidth="1"/>
    <col min="6692" max="6693" width="2.453125" style="332" customWidth="1"/>
    <col min="6694" max="6912" width="2.26953125" style="332"/>
    <col min="6913" max="6914" width="2.26953125" style="332" customWidth="1"/>
    <col min="6915" max="6917" width="2.26953125" style="332"/>
    <col min="6918" max="6918" width="2.453125" style="332" bestFit="1" customWidth="1"/>
    <col min="6919" max="6932" width="2.26953125" style="332"/>
    <col min="6933" max="6933" width="2.453125" style="332" bestFit="1" customWidth="1"/>
    <col min="6934" max="6934" width="2.26953125" style="332"/>
    <col min="6935" max="6946" width="2.7265625" style="332" customWidth="1"/>
    <col min="6947" max="6947" width="1.6328125" style="332" customWidth="1"/>
    <col min="6948" max="6949" width="2.453125" style="332" customWidth="1"/>
    <col min="6950" max="7168" width="2.26953125" style="332"/>
    <col min="7169" max="7170" width="2.26953125" style="332" customWidth="1"/>
    <col min="7171" max="7173" width="2.26953125" style="332"/>
    <col min="7174" max="7174" width="2.453125" style="332" bestFit="1" customWidth="1"/>
    <col min="7175" max="7188" width="2.26953125" style="332"/>
    <col min="7189" max="7189" width="2.453125" style="332" bestFit="1" customWidth="1"/>
    <col min="7190" max="7190" width="2.26953125" style="332"/>
    <col min="7191" max="7202" width="2.7265625" style="332" customWidth="1"/>
    <col min="7203" max="7203" width="1.6328125" style="332" customWidth="1"/>
    <col min="7204" max="7205" width="2.453125" style="332" customWidth="1"/>
    <col min="7206" max="7424" width="2.26953125" style="332"/>
    <col min="7425" max="7426" width="2.26953125" style="332" customWidth="1"/>
    <col min="7427" max="7429" width="2.26953125" style="332"/>
    <col min="7430" max="7430" width="2.453125" style="332" bestFit="1" customWidth="1"/>
    <col min="7431" max="7444" width="2.26953125" style="332"/>
    <col min="7445" max="7445" width="2.453125" style="332" bestFit="1" customWidth="1"/>
    <col min="7446" max="7446" width="2.26953125" style="332"/>
    <col min="7447" max="7458" width="2.7265625" style="332" customWidth="1"/>
    <col min="7459" max="7459" width="1.6328125" style="332" customWidth="1"/>
    <col min="7460" max="7461" width="2.453125" style="332" customWidth="1"/>
    <col min="7462" max="7680" width="2.26953125" style="332"/>
    <col min="7681" max="7682" width="2.26953125" style="332" customWidth="1"/>
    <col min="7683" max="7685" width="2.26953125" style="332"/>
    <col min="7686" max="7686" width="2.453125" style="332" bestFit="1" customWidth="1"/>
    <col min="7687" max="7700" width="2.26953125" style="332"/>
    <col min="7701" max="7701" width="2.453125" style="332" bestFit="1" customWidth="1"/>
    <col min="7702" max="7702" width="2.26953125" style="332"/>
    <col min="7703" max="7714" width="2.7265625" style="332" customWidth="1"/>
    <col min="7715" max="7715" width="1.6328125" style="332" customWidth="1"/>
    <col min="7716" max="7717" width="2.453125" style="332" customWidth="1"/>
    <col min="7718" max="7936" width="2.26953125" style="332"/>
    <col min="7937" max="7938" width="2.26953125" style="332" customWidth="1"/>
    <col min="7939" max="7941" width="2.26953125" style="332"/>
    <col min="7942" max="7942" width="2.453125" style="332" bestFit="1" customWidth="1"/>
    <col min="7943" max="7956" width="2.26953125" style="332"/>
    <col min="7957" max="7957" width="2.453125" style="332" bestFit="1" customWidth="1"/>
    <col min="7958" max="7958" width="2.26953125" style="332"/>
    <col min="7959" max="7970" width="2.7265625" style="332" customWidth="1"/>
    <col min="7971" max="7971" width="1.6328125" style="332" customWidth="1"/>
    <col min="7972" max="7973" width="2.453125" style="332" customWidth="1"/>
    <col min="7974" max="8192" width="2.26953125" style="332"/>
    <col min="8193" max="8194" width="2.26953125" style="332" customWidth="1"/>
    <col min="8195" max="8197" width="2.26953125" style="332"/>
    <col min="8198" max="8198" width="2.453125" style="332" bestFit="1" customWidth="1"/>
    <col min="8199" max="8212" width="2.26953125" style="332"/>
    <col min="8213" max="8213" width="2.453125" style="332" bestFit="1" customWidth="1"/>
    <col min="8214" max="8214" width="2.26953125" style="332"/>
    <col min="8215" max="8226" width="2.7265625" style="332" customWidth="1"/>
    <col min="8227" max="8227" width="1.6328125" style="332" customWidth="1"/>
    <col min="8228" max="8229" width="2.453125" style="332" customWidth="1"/>
    <col min="8230" max="8448" width="2.26953125" style="332"/>
    <col min="8449" max="8450" width="2.26953125" style="332" customWidth="1"/>
    <col min="8451" max="8453" width="2.26953125" style="332"/>
    <col min="8454" max="8454" width="2.453125" style="332" bestFit="1" customWidth="1"/>
    <col min="8455" max="8468" width="2.26953125" style="332"/>
    <col min="8469" max="8469" width="2.453125" style="332" bestFit="1" customWidth="1"/>
    <col min="8470" max="8470" width="2.26953125" style="332"/>
    <col min="8471" max="8482" width="2.7265625" style="332" customWidth="1"/>
    <col min="8483" max="8483" width="1.6328125" style="332" customWidth="1"/>
    <col min="8484" max="8485" width="2.453125" style="332" customWidth="1"/>
    <col min="8486" max="8704" width="2.26953125" style="332"/>
    <col min="8705" max="8706" width="2.26953125" style="332" customWidth="1"/>
    <col min="8707" max="8709" width="2.26953125" style="332"/>
    <col min="8710" max="8710" width="2.453125" style="332" bestFit="1" customWidth="1"/>
    <col min="8711" max="8724" width="2.26953125" style="332"/>
    <col min="8725" max="8725" width="2.453125" style="332" bestFit="1" customWidth="1"/>
    <col min="8726" max="8726" width="2.26953125" style="332"/>
    <col min="8727" max="8738" width="2.7265625" style="332" customWidth="1"/>
    <col min="8739" max="8739" width="1.6328125" style="332" customWidth="1"/>
    <col min="8740" max="8741" width="2.453125" style="332" customWidth="1"/>
    <col min="8742" max="8960" width="2.26953125" style="332"/>
    <col min="8961" max="8962" width="2.26953125" style="332" customWidth="1"/>
    <col min="8963" max="8965" width="2.26953125" style="332"/>
    <col min="8966" max="8966" width="2.453125" style="332" bestFit="1" customWidth="1"/>
    <col min="8967" max="8980" width="2.26953125" style="332"/>
    <col min="8981" max="8981" width="2.453125" style="332" bestFit="1" customWidth="1"/>
    <col min="8982" max="8982" width="2.26953125" style="332"/>
    <col min="8983" max="8994" width="2.7265625" style="332" customWidth="1"/>
    <col min="8995" max="8995" width="1.6328125" style="332" customWidth="1"/>
    <col min="8996" max="8997" width="2.453125" style="332" customWidth="1"/>
    <col min="8998" max="9216" width="2.26953125" style="332"/>
    <col min="9217" max="9218" width="2.26953125" style="332" customWidth="1"/>
    <col min="9219" max="9221" width="2.26953125" style="332"/>
    <col min="9222" max="9222" width="2.453125" style="332" bestFit="1" customWidth="1"/>
    <col min="9223" max="9236" width="2.26953125" style="332"/>
    <col min="9237" max="9237" width="2.453125" style="332" bestFit="1" customWidth="1"/>
    <col min="9238" max="9238" width="2.26953125" style="332"/>
    <col min="9239" max="9250" width="2.7265625" style="332" customWidth="1"/>
    <col min="9251" max="9251" width="1.6328125" style="332" customWidth="1"/>
    <col min="9252" max="9253" width="2.453125" style="332" customWidth="1"/>
    <col min="9254" max="9472" width="2.26953125" style="332"/>
    <col min="9473" max="9474" width="2.26953125" style="332" customWidth="1"/>
    <col min="9475" max="9477" width="2.26953125" style="332"/>
    <col min="9478" max="9478" width="2.453125" style="332" bestFit="1" customWidth="1"/>
    <col min="9479" max="9492" width="2.26953125" style="332"/>
    <col min="9493" max="9493" width="2.453125" style="332" bestFit="1" customWidth="1"/>
    <col min="9494" max="9494" width="2.26953125" style="332"/>
    <col min="9495" max="9506" width="2.7265625" style="332" customWidth="1"/>
    <col min="9507" max="9507" width="1.6328125" style="332" customWidth="1"/>
    <col min="9508" max="9509" width="2.453125" style="332" customWidth="1"/>
    <col min="9510" max="9728" width="2.26953125" style="332"/>
    <col min="9729" max="9730" width="2.26953125" style="332" customWidth="1"/>
    <col min="9731" max="9733" width="2.26953125" style="332"/>
    <col min="9734" max="9734" width="2.453125" style="332" bestFit="1" customWidth="1"/>
    <col min="9735" max="9748" width="2.26953125" style="332"/>
    <col min="9749" max="9749" width="2.453125" style="332" bestFit="1" customWidth="1"/>
    <col min="9750" max="9750" width="2.26953125" style="332"/>
    <col min="9751" max="9762" width="2.7265625" style="332" customWidth="1"/>
    <col min="9763" max="9763" width="1.6328125" style="332" customWidth="1"/>
    <col min="9764" max="9765" width="2.453125" style="332" customWidth="1"/>
    <col min="9766" max="9984" width="2.26953125" style="332"/>
    <col min="9985" max="9986" width="2.26953125" style="332" customWidth="1"/>
    <col min="9987" max="9989" width="2.26953125" style="332"/>
    <col min="9990" max="9990" width="2.453125" style="332" bestFit="1" customWidth="1"/>
    <col min="9991" max="10004" width="2.26953125" style="332"/>
    <col min="10005" max="10005" width="2.453125" style="332" bestFit="1" customWidth="1"/>
    <col min="10006" max="10006" width="2.26953125" style="332"/>
    <col min="10007" max="10018" width="2.7265625" style="332" customWidth="1"/>
    <col min="10019" max="10019" width="1.6328125" style="332" customWidth="1"/>
    <col min="10020" max="10021" width="2.453125" style="332" customWidth="1"/>
    <col min="10022" max="10240" width="2.26953125" style="332"/>
    <col min="10241" max="10242" width="2.26953125" style="332" customWidth="1"/>
    <col min="10243" max="10245" width="2.26953125" style="332"/>
    <col min="10246" max="10246" width="2.453125" style="332" bestFit="1" customWidth="1"/>
    <col min="10247" max="10260" width="2.26953125" style="332"/>
    <col min="10261" max="10261" width="2.453125" style="332" bestFit="1" customWidth="1"/>
    <col min="10262" max="10262" width="2.26953125" style="332"/>
    <col min="10263" max="10274" width="2.7265625" style="332" customWidth="1"/>
    <col min="10275" max="10275" width="1.6328125" style="332" customWidth="1"/>
    <col min="10276" max="10277" width="2.453125" style="332" customWidth="1"/>
    <col min="10278" max="10496" width="2.26953125" style="332"/>
    <col min="10497" max="10498" width="2.26953125" style="332" customWidth="1"/>
    <col min="10499" max="10501" width="2.26953125" style="332"/>
    <col min="10502" max="10502" width="2.453125" style="332" bestFit="1" customWidth="1"/>
    <col min="10503" max="10516" width="2.26953125" style="332"/>
    <col min="10517" max="10517" width="2.453125" style="332" bestFit="1" customWidth="1"/>
    <col min="10518" max="10518" width="2.26953125" style="332"/>
    <col min="10519" max="10530" width="2.7265625" style="332" customWidth="1"/>
    <col min="10531" max="10531" width="1.6328125" style="332" customWidth="1"/>
    <col min="10532" max="10533" width="2.453125" style="332" customWidth="1"/>
    <col min="10534" max="10752" width="2.26953125" style="332"/>
    <col min="10753" max="10754" width="2.26953125" style="332" customWidth="1"/>
    <col min="10755" max="10757" width="2.26953125" style="332"/>
    <col min="10758" max="10758" width="2.453125" style="332" bestFit="1" customWidth="1"/>
    <col min="10759" max="10772" width="2.26953125" style="332"/>
    <col min="10773" max="10773" width="2.453125" style="332" bestFit="1" customWidth="1"/>
    <col min="10774" max="10774" width="2.26953125" style="332"/>
    <col min="10775" max="10786" width="2.7265625" style="332" customWidth="1"/>
    <col min="10787" max="10787" width="1.6328125" style="332" customWidth="1"/>
    <col min="10788" max="10789" width="2.453125" style="332" customWidth="1"/>
    <col min="10790" max="11008" width="2.26953125" style="332"/>
    <col min="11009" max="11010" width="2.26953125" style="332" customWidth="1"/>
    <col min="11011" max="11013" width="2.26953125" style="332"/>
    <col min="11014" max="11014" width="2.453125" style="332" bestFit="1" customWidth="1"/>
    <col min="11015" max="11028" width="2.26953125" style="332"/>
    <col min="11029" max="11029" width="2.453125" style="332" bestFit="1" customWidth="1"/>
    <col min="11030" max="11030" width="2.26953125" style="332"/>
    <col min="11031" max="11042" width="2.7265625" style="332" customWidth="1"/>
    <col min="11043" max="11043" width="1.6328125" style="332" customWidth="1"/>
    <col min="11044" max="11045" width="2.453125" style="332" customWidth="1"/>
    <col min="11046" max="11264" width="2.26953125" style="332"/>
    <col min="11265" max="11266" width="2.26953125" style="332" customWidth="1"/>
    <col min="11267" max="11269" width="2.26953125" style="332"/>
    <col min="11270" max="11270" width="2.453125" style="332" bestFit="1" customWidth="1"/>
    <col min="11271" max="11284" width="2.26953125" style="332"/>
    <col min="11285" max="11285" width="2.453125" style="332" bestFit="1" customWidth="1"/>
    <col min="11286" max="11286" width="2.26953125" style="332"/>
    <col min="11287" max="11298" width="2.7265625" style="332" customWidth="1"/>
    <col min="11299" max="11299" width="1.6328125" style="332" customWidth="1"/>
    <col min="11300" max="11301" width="2.453125" style="332" customWidth="1"/>
    <col min="11302" max="11520" width="2.26953125" style="332"/>
    <col min="11521" max="11522" width="2.26953125" style="332" customWidth="1"/>
    <col min="11523" max="11525" width="2.26953125" style="332"/>
    <col min="11526" max="11526" width="2.453125" style="332" bestFit="1" customWidth="1"/>
    <col min="11527" max="11540" width="2.26953125" style="332"/>
    <col min="11541" max="11541" width="2.453125" style="332" bestFit="1" customWidth="1"/>
    <col min="11542" max="11542" width="2.26953125" style="332"/>
    <col min="11543" max="11554" width="2.7265625" style="332" customWidth="1"/>
    <col min="11555" max="11555" width="1.6328125" style="332" customWidth="1"/>
    <col min="11556" max="11557" width="2.453125" style="332" customWidth="1"/>
    <col min="11558" max="11776" width="2.26953125" style="332"/>
    <col min="11777" max="11778" width="2.26953125" style="332" customWidth="1"/>
    <col min="11779" max="11781" width="2.26953125" style="332"/>
    <col min="11782" max="11782" width="2.453125" style="332" bestFit="1" customWidth="1"/>
    <col min="11783" max="11796" width="2.26953125" style="332"/>
    <col min="11797" max="11797" width="2.453125" style="332" bestFit="1" customWidth="1"/>
    <col min="11798" max="11798" width="2.26953125" style="332"/>
    <col min="11799" max="11810" width="2.7265625" style="332" customWidth="1"/>
    <col min="11811" max="11811" width="1.6328125" style="332" customWidth="1"/>
    <col min="11812" max="11813" width="2.453125" style="332" customWidth="1"/>
    <col min="11814" max="12032" width="2.26953125" style="332"/>
    <col min="12033" max="12034" width="2.26953125" style="332" customWidth="1"/>
    <col min="12035" max="12037" width="2.26953125" style="332"/>
    <col min="12038" max="12038" width="2.453125" style="332" bestFit="1" customWidth="1"/>
    <col min="12039" max="12052" width="2.26953125" style="332"/>
    <col min="12053" max="12053" width="2.453125" style="332" bestFit="1" customWidth="1"/>
    <col min="12054" max="12054" width="2.26953125" style="332"/>
    <col min="12055" max="12066" width="2.7265625" style="332" customWidth="1"/>
    <col min="12067" max="12067" width="1.6328125" style="332" customWidth="1"/>
    <col min="12068" max="12069" width="2.453125" style="332" customWidth="1"/>
    <col min="12070" max="12288" width="2.26953125" style="332"/>
    <col min="12289" max="12290" width="2.26953125" style="332" customWidth="1"/>
    <col min="12291" max="12293" width="2.26953125" style="332"/>
    <col min="12294" max="12294" width="2.453125" style="332" bestFit="1" customWidth="1"/>
    <col min="12295" max="12308" width="2.26953125" style="332"/>
    <col min="12309" max="12309" width="2.453125" style="332" bestFit="1" customWidth="1"/>
    <col min="12310" max="12310" width="2.26953125" style="332"/>
    <col min="12311" max="12322" width="2.7265625" style="332" customWidth="1"/>
    <col min="12323" max="12323" width="1.6328125" style="332" customWidth="1"/>
    <col min="12324" max="12325" width="2.453125" style="332" customWidth="1"/>
    <col min="12326" max="12544" width="2.26953125" style="332"/>
    <col min="12545" max="12546" width="2.26953125" style="332" customWidth="1"/>
    <col min="12547" max="12549" width="2.26953125" style="332"/>
    <col min="12550" max="12550" width="2.453125" style="332" bestFit="1" customWidth="1"/>
    <col min="12551" max="12564" width="2.26953125" style="332"/>
    <col min="12565" max="12565" width="2.453125" style="332" bestFit="1" customWidth="1"/>
    <col min="12566" max="12566" width="2.26953125" style="332"/>
    <col min="12567" max="12578" width="2.7265625" style="332" customWidth="1"/>
    <col min="12579" max="12579" width="1.6328125" style="332" customWidth="1"/>
    <col min="12580" max="12581" width="2.453125" style="332" customWidth="1"/>
    <col min="12582" max="12800" width="2.26953125" style="332"/>
    <col min="12801" max="12802" width="2.26953125" style="332" customWidth="1"/>
    <col min="12803" max="12805" width="2.26953125" style="332"/>
    <col min="12806" max="12806" width="2.453125" style="332" bestFit="1" customWidth="1"/>
    <col min="12807" max="12820" width="2.26953125" style="332"/>
    <col min="12821" max="12821" width="2.453125" style="332" bestFit="1" customWidth="1"/>
    <col min="12822" max="12822" width="2.26953125" style="332"/>
    <col min="12823" max="12834" width="2.7265625" style="332" customWidth="1"/>
    <col min="12835" max="12835" width="1.6328125" style="332" customWidth="1"/>
    <col min="12836" max="12837" width="2.453125" style="332" customWidth="1"/>
    <col min="12838" max="13056" width="2.26953125" style="332"/>
    <col min="13057" max="13058" width="2.26953125" style="332" customWidth="1"/>
    <col min="13059" max="13061" width="2.26953125" style="332"/>
    <col min="13062" max="13062" width="2.453125" style="332" bestFit="1" customWidth="1"/>
    <col min="13063" max="13076" width="2.26953125" style="332"/>
    <col min="13077" max="13077" width="2.453125" style="332" bestFit="1" customWidth="1"/>
    <col min="13078" max="13078" width="2.26953125" style="332"/>
    <col min="13079" max="13090" width="2.7265625" style="332" customWidth="1"/>
    <col min="13091" max="13091" width="1.6328125" style="332" customWidth="1"/>
    <col min="13092" max="13093" width="2.453125" style="332" customWidth="1"/>
    <col min="13094" max="13312" width="2.26953125" style="332"/>
    <col min="13313" max="13314" width="2.26953125" style="332" customWidth="1"/>
    <col min="13315" max="13317" width="2.26953125" style="332"/>
    <col min="13318" max="13318" width="2.453125" style="332" bestFit="1" customWidth="1"/>
    <col min="13319" max="13332" width="2.26953125" style="332"/>
    <col min="13333" max="13333" width="2.453125" style="332" bestFit="1" customWidth="1"/>
    <col min="13334" max="13334" width="2.26953125" style="332"/>
    <col min="13335" max="13346" width="2.7265625" style="332" customWidth="1"/>
    <col min="13347" max="13347" width="1.6328125" style="332" customWidth="1"/>
    <col min="13348" max="13349" width="2.453125" style="332" customWidth="1"/>
    <col min="13350" max="13568" width="2.26953125" style="332"/>
    <col min="13569" max="13570" width="2.26953125" style="332" customWidth="1"/>
    <col min="13571" max="13573" width="2.26953125" style="332"/>
    <col min="13574" max="13574" width="2.453125" style="332" bestFit="1" customWidth="1"/>
    <col min="13575" max="13588" width="2.26953125" style="332"/>
    <col min="13589" max="13589" width="2.453125" style="332" bestFit="1" customWidth="1"/>
    <col min="13590" max="13590" width="2.26953125" style="332"/>
    <col min="13591" max="13602" width="2.7265625" style="332" customWidth="1"/>
    <col min="13603" max="13603" width="1.6328125" style="332" customWidth="1"/>
    <col min="13604" max="13605" width="2.453125" style="332" customWidth="1"/>
    <col min="13606" max="13824" width="2.26953125" style="332"/>
    <col min="13825" max="13826" width="2.26953125" style="332" customWidth="1"/>
    <col min="13827" max="13829" width="2.26953125" style="332"/>
    <col min="13830" max="13830" width="2.453125" style="332" bestFit="1" customWidth="1"/>
    <col min="13831" max="13844" width="2.26953125" style="332"/>
    <col min="13845" max="13845" width="2.453125" style="332" bestFit="1" customWidth="1"/>
    <col min="13846" max="13846" width="2.26953125" style="332"/>
    <col min="13847" max="13858" width="2.7265625" style="332" customWidth="1"/>
    <col min="13859" max="13859" width="1.6328125" style="332" customWidth="1"/>
    <col min="13860" max="13861" width="2.453125" style="332" customWidth="1"/>
    <col min="13862" max="14080" width="2.26953125" style="332"/>
    <col min="14081" max="14082" width="2.26953125" style="332" customWidth="1"/>
    <col min="14083" max="14085" width="2.26953125" style="332"/>
    <col min="14086" max="14086" width="2.453125" style="332" bestFit="1" customWidth="1"/>
    <col min="14087" max="14100" width="2.26953125" style="332"/>
    <col min="14101" max="14101" width="2.453125" style="332" bestFit="1" customWidth="1"/>
    <col min="14102" max="14102" width="2.26953125" style="332"/>
    <col min="14103" max="14114" width="2.7265625" style="332" customWidth="1"/>
    <col min="14115" max="14115" width="1.6328125" style="332" customWidth="1"/>
    <col min="14116" max="14117" width="2.453125" style="332" customWidth="1"/>
    <col min="14118" max="14336" width="2.26953125" style="332"/>
    <col min="14337" max="14338" width="2.26953125" style="332" customWidth="1"/>
    <col min="14339" max="14341" width="2.26953125" style="332"/>
    <col min="14342" max="14342" width="2.453125" style="332" bestFit="1" customWidth="1"/>
    <col min="14343" max="14356" width="2.26953125" style="332"/>
    <col min="14357" max="14357" width="2.453125" style="332" bestFit="1" customWidth="1"/>
    <col min="14358" max="14358" width="2.26953125" style="332"/>
    <col min="14359" max="14370" width="2.7265625" style="332" customWidth="1"/>
    <col min="14371" max="14371" width="1.6328125" style="332" customWidth="1"/>
    <col min="14372" max="14373" width="2.453125" style="332" customWidth="1"/>
    <col min="14374" max="14592" width="2.26953125" style="332"/>
    <col min="14593" max="14594" width="2.26953125" style="332" customWidth="1"/>
    <col min="14595" max="14597" width="2.26953125" style="332"/>
    <col min="14598" max="14598" width="2.453125" style="332" bestFit="1" customWidth="1"/>
    <col min="14599" max="14612" width="2.26953125" style="332"/>
    <col min="14613" max="14613" width="2.453125" style="332" bestFit="1" customWidth="1"/>
    <col min="14614" max="14614" width="2.26953125" style="332"/>
    <col min="14615" max="14626" width="2.7265625" style="332" customWidth="1"/>
    <col min="14627" max="14627" width="1.6328125" style="332" customWidth="1"/>
    <col min="14628" max="14629" width="2.453125" style="332" customWidth="1"/>
    <col min="14630" max="14848" width="2.26953125" style="332"/>
    <col min="14849" max="14850" width="2.26953125" style="332" customWidth="1"/>
    <col min="14851" max="14853" width="2.26953125" style="332"/>
    <col min="14854" max="14854" width="2.453125" style="332" bestFit="1" customWidth="1"/>
    <col min="14855" max="14868" width="2.26953125" style="332"/>
    <col min="14869" max="14869" width="2.453125" style="332" bestFit="1" customWidth="1"/>
    <col min="14870" max="14870" width="2.26953125" style="332"/>
    <col min="14871" max="14882" width="2.7265625" style="332" customWidth="1"/>
    <col min="14883" max="14883" width="1.6328125" style="332" customWidth="1"/>
    <col min="14884" max="14885" width="2.453125" style="332" customWidth="1"/>
    <col min="14886" max="15104" width="2.26953125" style="332"/>
    <col min="15105" max="15106" width="2.26953125" style="332" customWidth="1"/>
    <col min="15107" max="15109" width="2.26953125" style="332"/>
    <col min="15110" max="15110" width="2.453125" style="332" bestFit="1" customWidth="1"/>
    <col min="15111" max="15124" width="2.26953125" style="332"/>
    <col min="15125" max="15125" width="2.453125" style="332" bestFit="1" customWidth="1"/>
    <col min="15126" max="15126" width="2.26953125" style="332"/>
    <col min="15127" max="15138" width="2.7265625" style="332" customWidth="1"/>
    <col min="15139" max="15139" width="1.6328125" style="332" customWidth="1"/>
    <col min="15140" max="15141" width="2.453125" style="332" customWidth="1"/>
    <col min="15142" max="15360" width="2.26953125" style="332"/>
    <col min="15361" max="15362" width="2.26953125" style="332" customWidth="1"/>
    <col min="15363" max="15365" width="2.26953125" style="332"/>
    <col min="15366" max="15366" width="2.453125" style="332" bestFit="1" customWidth="1"/>
    <col min="15367" max="15380" width="2.26953125" style="332"/>
    <col min="15381" max="15381" width="2.453125" style="332" bestFit="1" customWidth="1"/>
    <col min="15382" max="15382" width="2.26953125" style="332"/>
    <col min="15383" max="15394" width="2.7265625" style="332" customWidth="1"/>
    <col min="15395" max="15395" width="1.6328125" style="332" customWidth="1"/>
    <col min="15396" max="15397" width="2.453125" style="332" customWidth="1"/>
    <col min="15398" max="15616" width="2.26953125" style="332"/>
    <col min="15617" max="15618" width="2.26953125" style="332" customWidth="1"/>
    <col min="15619" max="15621" width="2.26953125" style="332"/>
    <col min="15622" max="15622" width="2.453125" style="332" bestFit="1" customWidth="1"/>
    <col min="15623" max="15636" width="2.26953125" style="332"/>
    <col min="15637" max="15637" width="2.453125" style="332" bestFit="1" customWidth="1"/>
    <col min="15638" max="15638" width="2.26953125" style="332"/>
    <col min="15639" max="15650" width="2.7265625" style="332" customWidth="1"/>
    <col min="15651" max="15651" width="1.6328125" style="332" customWidth="1"/>
    <col min="15652" max="15653" width="2.453125" style="332" customWidth="1"/>
    <col min="15654" max="15872" width="2.26953125" style="332"/>
    <col min="15873" max="15874" width="2.26953125" style="332" customWidth="1"/>
    <col min="15875" max="15877" width="2.26953125" style="332"/>
    <col min="15878" max="15878" width="2.453125" style="332" bestFit="1" customWidth="1"/>
    <col min="15879" max="15892" width="2.26953125" style="332"/>
    <col min="15893" max="15893" width="2.453125" style="332" bestFit="1" customWidth="1"/>
    <col min="15894" max="15894" width="2.26953125" style="332"/>
    <col min="15895" max="15906" width="2.7265625" style="332" customWidth="1"/>
    <col min="15907" max="15907" width="1.6328125" style="332" customWidth="1"/>
    <col min="15908" max="15909" width="2.453125" style="332" customWidth="1"/>
    <col min="15910" max="16128" width="2.26953125" style="332"/>
    <col min="16129" max="16130" width="2.26953125" style="332" customWidth="1"/>
    <col min="16131" max="16133" width="2.26953125" style="332"/>
    <col min="16134" max="16134" width="2.453125" style="332" bestFit="1" customWidth="1"/>
    <col min="16135" max="16148" width="2.26953125" style="332"/>
    <col min="16149" max="16149" width="2.453125" style="332" bestFit="1" customWidth="1"/>
    <col min="16150" max="16150" width="2.26953125" style="332"/>
    <col min="16151" max="16162" width="2.7265625" style="332" customWidth="1"/>
    <col min="16163" max="16163" width="1.6328125" style="332" customWidth="1"/>
    <col min="16164" max="16165" width="2.453125" style="332" customWidth="1"/>
    <col min="16166" max="16384" width="2.26953125" style="332"/>
  </cols>
  <sheetData>
    <row r="1" spans="1:39" ht="21" customHeight="1">
      <c r="B1" s="357" t="s">
        <v>894</v>
      </c>
      <c r="C1" s="358"/>
      <c r="D1" s="358"/>
      <c r="E1" s="358"/>
      <c r="F1" s="358"/>
      <c r="G1" s="358"/>
      <c r="AB1" s="3911" t="s">
        <v>709</v>
      </c>
      <c r="AC1" s="3911"/>
      <c r="AD1" s="3911"/>
      <c r="AE1" s="3911"/>
      <c r="AF1" s="3911"/>
      <c r="AG1" s="3911"/>
      <c r="AH1" s="3911"/>
      <c r="AI1" s="3911"/>
      <c r="AK1" s="3805" t="s">
        <v>563</v>
      </c>
      <c r="AL1" s="3805"/>
    </row>
    <row r="2" spans="1:39" ht="20.25" customHeight="1">
      <c r="AL2" s="334"/>
      <c r="AM2" s="334"/>
    </row>
    <row r="3" spans="1:39" ht="20.25" customHeight="1">
      <c r="A3" s="3806" t="s">
        <v>726</v>
      </c>
      <c r="B3" s="3806"/>
      <c r="C3" s="3806"/>
      <c r="D3" s="3806"/>
      <c r="E3" s="3806"/>
      <c r="F3" s="3806"/>
      <c r="G3" s="3806"/>
      <c r="H3" s="3806"/>
      <c r="I3" s="3806"/>
      <c r="J3" s="3806"/>
      <c r="K3" s="3806"/>
      <c r="L3" s="3806"/>
      <c r="M3" s="3806"/>
      <c r="N3" s="3806"/>
      <c r="O3" s="3806"/>
      <c r="P3" s="3806"/>
      <c r="Q3" s="3806"/>
      <c r="R3" s="3806"/>
      <c r="S3" s="3806"/>
      <c r="T3" s="3806"/>
      <c r="U3" s="3806"/>
      <c r="V3" s="3806"/>
      <c r="W3" s="3806"/>
      <c r="X3" s="3806"/>
      <c r="Y3" s="3806"/>
      <c r="Z3" s="3806"/>
      <c r="AA3" s="3806"/>
      <c r="AB3" s="3806"/>
      <c r="AC3" s="3806"/>
      <c r="AD3" s="3806"/>
      <c r="AE3" s="3806"/>
      <c r="AF3" s="3806"/>
      <c r="AG3" s="3806"/>
      <c r="AH3" s="3806"/>
      <c r="AI3" s="3806"/>
      <c r="AJ3" s="3806"/>
      <c r="AK3" s="3806"/>
      <c r="AL3" s="3806"/>
      <c r="AM3" s="367"/>
    </row>
    <row r="4" spans="1:39" ht="20.25" customHeight="1">
      <c r="A4" s="3806"/>
      <c r="B4" s="3806"/>
      <c r="C4" s="3806"/>
      <c r="D4" s="3806"/>
      <c r="E4" s="3806"/>
      <c r="F4" s="3806"/>
      <c r="G4" s="3806"/>
      <c r="H4" s="3806"/>
      <c r="I4" s="3806"/>
      <c r="J4" s="3806"/>
      <c r="K4" s="3806"/>
      <c r="L4" s="3806"/>
      <c r="M4" s="3806"/>
      <c r="N4" s="3806"/>
      <c r="O4" s="3806"/>
      <c r="P4" s="3806"/>
      <c r="Q4" s="3806"/>
      <c r="R4" s="3806"/>
      <c r="S4" s="3806"/>
      <c r="T4" s="3806"/>
      <c r="U4" s="3806"/>
      <c r="V4" s="3806"/>
      <c r="W4" s="3806"/>
      <c r="X4" s="3806"/>
      <c r="Y4" s="3806"/>
      <c r="Z4" s="3806"/>
      <c r="AA4" s="3806"/>
      <c r="AB4" s="3806"/>
      <c r="AC4" s="3806"/>
      <c r="AD4" s="3806"/>
      <c r="AE4" s="3806"/>
      <c r="AF4" s="3806"/>
      <c r="AG4" s="3806"/>
      <c r="AH4" s="3806"/>
      <c r="AI4" s="3806"/>
      <c r="AJ4" s="3806"/>
      <c r="AK4" s="3806"/>
      <c r="AL4" s="3806"/>
      <c r="AM4" s="367"/>
    </row>
    <row r="5" spans="1:39" ht="20.25" customHeight="1"/>
    <row r="6" spans="1:39" ht="25.5" customHeight="1">
      <c r="B6" s="3808" t="s">
        <v>562</v>
      </c>
      <c r="C6" s="3809"/>
      <c r="D6" s="3809"/>
      <c r="E6" s="3809"/>
      <c r="F6" s="3809"/>
      <c r="G6" s="3809"/>
      <c r="H6" s="3809"/>
      <c r="I6" s="3809"/>
      <c r="J6" s="3809"/>
      <c r="K6" s="3810"/>
      <c r="L6" s="3808"/>
      <c r="M6" s="3809"/>
      <c r="N6" s="3809"/>
      <c r="O6" s="3809"/>
      <c r="P6" s="3809"/>
      <c r="Q6" s="3809"/>
      <c r="R6" s="3809"/>
      <c r="S6" s="3809"/>
      <c r="T6" s="3809"/>
      <c r="U6" s="3809"/>
      <c r="V6" s="3809"/>
      <c r="W6" s="3809"/>
      <c r="X6" s="3809"/>
      <c r="Y6" s="3809"/>
      <c r="Z6" s="3809"/>
      <c r="AA6" s="3809"/>
      <c r="AB6" s="3809"/>
      <c r="AC6" s="3809"/>
      <c r="AD6" s="3809"/>
      <c r="AE6" s="3809"/>
      <c r="AF6" s="3809"/>
      <c r="AG6" s="3809"/>
      <c r="AH6" s="3809"/>
      <c r="AI6" s="3809"/>
      <c r="AJ6" s="3809"/>
      <c r="AK6" s="3809"/>
      <c r="AL6" s="3810"/>
    </row>
    <row r="7" spans="1:39" ht="13.5" customHeight="1">
      <c r="B7" s="3811" t="s">
        <v>561</v>
      </c>
      <c r="C7" s="3812"/>
      <c r="D7" s="335"/>
      <c r="E7" s="335"/>
      <c r="F7" s="335"/>
      <c r="G7" s="335"/>
      <c r="H7" s="335"/>
      <c r="I7" s="335"/>
      <c r="J7" s="335"/>
      <c r="K7" s="335"/>
      <c r="L7" s="335"/>
      <c r="M7" s="335"/>
      <c r="N7" s="335"/>
      <c r="O7" s="335"/>
      <c r="P7" s="335"/>
      <c r="Q7" s="335"/>
      <c r="R7" s="3817" t="s">
        <v>560</v>
      </c>
      <c r="S7" s="3818"/>
      <c r="T7" s="336"/>
      <c r="U7" s="335"/>
      <c r="V7" s="335"/>
      <c r="W7" s="335"/>
      <c r="X7" s="335"/>
      <c r="Y7" s="335"/>
      <c r="Z7" s="335"/>
      <c r="AA7" s="335"/>
      <c r="AB7" s="335"/>
      <c r="AC7" s="335"/>
      <c r="AD7" s="335"/>
      <c r="AE7" s="335"/>
      <c r="AF7" s="335"/>
      <c r="AG7" s="335"/>
      <c r="AH7" s="335"/>
      <c r="AI7" s="335"/>
      <c r="AJ7" s="335"/>
      <c r="AK7" s="335"/>
      <c r="AL7" s="337"/>
    </row>
    <row r="8" spans="1:39">
      <c r="B8" s="3813"/>
      <c r="C8" s="3814"/>
      <c r="D8" s="338"/>
      <c r="E8" s="338"/>
      <c r="F8" s="338"/>
      <c r="G8" s="338"/>
      <c r="H8" s="338"/>
      <c r="I8" s="338"/>
      <c r="J8" s="338"/>
      <c r="K8" s="338"/>
      <c r="L8" s="338"/>
      <c r="M8" s="338"/>
      <c r="N8" s="338"/>
      <c r="O8" s="338"/>
      <c r="P8" s="338"/>
      <c r="Q8" s="338"/>
      <c r="R8" s="3819"/>
      <c r="S8" s="3820"/>
      <c r="T8" s="339"/>
      <c r="U8" s="3802">
        <v>1</v>
      </c>
      <c r="V8" s="338"/>
      <c r="W8" s="3801" t="s">
        <v>559</v>
      </c>
      <c r="X8" s="3801"/>
      <c r="Y8" s="3801"/>
      <c r="Z8" s="3801"/>
      <c r="AA8" s="3801"/>
      <c r="AB8" s="3801"/>
      <c r="AC8" s="3801"/>
      <c r="AD8" s="3801"/>
      <c r="AE8" s="3801"/>
      <c r="AF8" s="3801"/>
      <c r="AG8" s="3801"/>
      <c r="AH8" s="3801"/>
      <c r="AI8" s="3801"/>
      <c r="AJ8" s="3801"/>
      <c r="AK8" s="3801"/>
      <c r="AL8" s="340"/>
    </row>
    <row r="9" spans="1:39">
      <c r="B9" s="3813"/>
      <c r="C9" s="3814"/>
      <c r="D9" s="338"/>
      <c r="E9" s="338"/>
      <c r="F9" s="338"/>
      <c r="G9" s="338"/>
      <c r="H9" s="338"/>
      <c r="I9" s="338"/>
      <c r="J9" s="338"/>
      <c r="K9" s="338"/>
      <c r="L9" s="338"/>
      <c r="M9" s="338"/>
      <c r="N9" s="338"/>
      <c r="O9" s="338"/>
      <c r="P9" s="338"/>
      <c r="Q9" s="338"/>
      <c r="R9" s="3819"/>
      <c r="S9" s="3820"/>
      <c r="T9" s="339"/>
      <c r="U9" s="3802"/>
      <c r="V9" s="338"/>
      <c r="W9" s="3801"/>
      <c r="X9" s="3801"/>
      <c r="Y9" s="3801"/>
      <c r="Z9" s="3801"/>
      <c r="AA9" s="3801"/>
      <c r="AB9" s="3801"/>
      <c r="AC9" s="3801"/>
      <c r="AD9" s="3801"/>
      <c r="AE9" s="3801"/>
      <c r="AF9" s="3801"/>
      <c r="AG9" s="3801"/>
      <c r="AH9" s="3801"/>
      <c r="AI9" s="3801"/>
      <c r="AJ9" s="3801"/>
      <c r="AK9" s="3801"/>
      <c r="AL9" s="340"/>
    </row>
    <row r="10" spans="1:39">
      <c r="B10" s="3813"/>
      <c r="C10" s="3814"/>
      <c r="F10" s="3803">
        <v>1</v>
      </c>
      <c r="G10" s="341"/>
      <c r="H10" s="3801" t="s">
        <v>493</v>
      </c>
      <c r="I10" s="3801"/>
      <c r="J10" s="3801"/>
      <c r="K10" s="3801"/>
      <c r="L10" s="3801"/>
      <c r="M10" s="3801"/>
      <c r="N10" s="3801"/>
      <c r="O10" s="3801"/>
      <c r="P10" s="342"/>
      <c r="Q10" s="342"/>
      <c r="R10" s="3819"/>
      <c r="S10" s="3820"/>
      <c r="T10" s="339"/>
      <c r="U10" s="3802">
        <v>2</v>
      </c>
      <c r="V10" s="338"/>
      <c r="W10" s="3801" t="s">
        <v>558</v>
      </c>
      <c r="X10" s="3801"/>
      <c r="Y10" s="3801"/>
      <c r="Z10" s="3801"/>
      <c r="AA10" s="3801"/>
      <c r="AB10" s="3801"/>
      <c r="AC10" s="3801"/>
      <c r="AD10" s="3801"/>
      <c r="AE10" s="3801"/>
      <c r="AF10" s="3801"/>
      <c r="AG10" s="3801"/>
      <c r="AH10" s="3801"/>
      <c r="AI10" s="3801"/>
      <c r="AJ10" s="3801"/>
      <c r="AK10" s="3801"/>
      <c r="AL10" s="343"/>
    </row>
    <row r="11" spans="1:39">
      <c r="B11" s="3813"/>
      <c r="C11" s="3814"/>
      <c r="F11" s="3803"/>
      <c r="G11" s="341"/>
      <c r="H11" s="3801"/>
      <c r="I11" s="3801"/>
      <c r="J11" s="3801"/>
      <c r="K11" s="3801"/>
      <c r="L11" s="3801"/>
      <c r="M11" s="3801"/>
      <c r="N11" s="3801"/>
      <c r="O11" s="3801"/>
      <c r="P11" s="342"/>
      <c r="Q11" s="342"/>
      <c r="R11" s="3819"/>
      <c r="S11" s="3820"/>
      <c r="T11" s="339"/>
      <c r="U11" s="3802"/>
      <c r="V11" s="338"/>
      <c r="W11" s="3801"/>
      <c r="X11" s="3801"/>
      <c r="Y11" s="3801"/>
      <c r="Z11" s="3801"/>
      <c r="AA11" s="3801"/>
      <c r="AB11" s="3801"/>
      <c r="AC11" s="3801"/>
      <c r="AD11" s="3801"/>
      <c r="AE11" s="3801"/>
      <c r="AF11" s="3801"/>
      <c r="AG11" s="3801"/>
      <c r="AH11" s="3801"/>
      <c r="AI11" s="3801"/>
      <c r="AJ11" s="3801"/>
      <c r="AK11" s="3801"/>
      <c r="AL11" s="343"/>
    </row>
    <row r="12" spans="1:39">
      <c r="B12" s="3813"/>
      <c r="C12" s="3814"/>
      <c r="F12" s="3803">
        <v>2</v>
      </c>
      <c r="G12" s="341"/>
      <c r="H12" s="3801" t="s">
        <v>557</v>
      </c>
      <c r="I12" s="3801"/>
      <c r="J12" s="3801"/>
      <c r="K12" s="3801"/>
      <c r="L12" s="3801"/>
      <c r="M12" s="3801"/>
      <c r="N12" s="3801"/>
      <c r="O12" s="3801"/>
      <c r="P12" s="342"/>
      <c r="Q12" s="342"/>
      <c r="R12" s="3819"/>
      <c r="S12" s="3820"/>
      <c r="T12" s="339"/>
      <c r="U12" s="3802">
        <v>3</v>
      </c>
      <c r="V12" s="338"/>
      <c r="W12" s="3801" t="s">
        <v>556</v>
      </c>
      <c r="X12" s="3801"/>
      <c r="Y12" s="3801"/>
      <c r="Z12" s="3801"/>
      <c r="AA12" s="3801"/>
      <c r="AB12" s="3801"/>
      <c r="AC12" s="3801"/>
      <c r="AD12" s="3801"/>
      <c r="AE12" s="3801"/>
      <c r="AF12" s="3801"/>
      <c r="AG12" s="3801"/>
      <c r="AH12" s="3801"/>
      <c r="AI12" s="3801"/>
      <c r="AJ12" s="3801"/>
      <c r="AK12" s="3801"/>
      <c r="AL12" s="340"/>
    </row>
    <row r="13" spans="1:39">
      <c r="B13" s="3813"/>
      <c r="C13" s="3814"/>
      <c r="F13" s="3803"/>
      <c r="G13" s="341"/>
      <c r="H13" s="3801"/>
      <c r="I13" s="3801"/>
      <c r="J13" s="3801"/>
      <c r="K13" s="3801"/>
      <c r="L13" s="3801"/>
      <c r="M13" s="3801"/>
      <c r="N13" s="3801"/>
      <c r="O13" s="3801"/>
      <c r="P13" s="342"/>
      <c r="Q13" s="342"/>
      <c r="R13" s="3819"/>
      <c r="S13" s="3820"/>
      <c r="T13" s="339"/>
      <c r="U13" s="3802"/>
      <c r="V13" s="338"/>
      <c r="W13" s="3801"/>
      <c r="X13" s="3801"/>
      <c r="Y13" s="3801"/>
      <c r="Z13" s="3801"/>
      <c r="AA13" s="3801"/>
      <c r="AB13" s="3801"/>
      <c r="AC13" s="3801"/>
      <c r="AD13" s="3801"/>
      <c r="AE13" s="3801"/>
      <c r="AF13" s="3801"/>
      <c r="AG13" s="3801"/>
      <c r="AH13" s="3801"/>
      <c r="AI13" s="3801"/>
      <c r="AJ13" s="3801"/>
      <c r="AK13" s="3801"/>
      <c r="AL13" s="340"/>
    </row>
    <row r="14" spans="1:39">
      <c r="B14" s="3813"/>
      <c r="C14" s="3814"/>
      <c r="F14" s="3803">
        <v>3</v>
      </c>
      <c r="G14" s="341"/>
      <c r="H14" s="3801" t="s">
        <v>555</v>
      </c>
      <c r="I14" s="3801"/>
      <c r="J14" s="3801"/>
      <c r="K14" s="3801"/>
      <c r="L14" s="3801"/>
      <c r="M14" s="3801"/>
      <c r="N14" s="3801"/>
      <c r="O14" s="3801"/>
      <c r="P14" s="342"/>
      <c r="Q14" s="342"/>
      <c r="R14" s="3819"/>
      <c r="S14" s="3820"/>
      <c r="T14" s="339"/>
      <c r="U14" s="3823">
        <v>4</v>
      </c>
      <c r="V14" s="338"/>
      <c r="W14" s="3801" t="s">
        <v>554</v>
      </c>
      <c r="X14" s="3801"/>
      <c r="Y14" s="3801"/>
      <c r="Z14" s="3801"/>
      <c r="AA14" s="3801"/>
      <c r="AB14" s="3801"/>
      <c r="AC14" s="3801"/>
      <c r="AD14" s="3801"/>
      <c r="AE14" s="3801"/>
      <c r="AF14" s="3801"/>
      <c r="AG14" s="3801"/>
      <c r="AH14" s="3801"/>
      <c r="AI14" s="3801"/>
      <c r="AJ14" s="3801"/>
      <c r="AK14" s="3801"/>
      <c r="AL14" s="340"/>
    </row>
    <row r="15" spans="1:39">
      <c r="B15" s="3813"/>
      <c r="C15" s="3814"/>
      <c r="F15" s="3803"/>
      <c r="G15" s="341"/>
      <c r="H15" s="3801"/>
      <c r="I15" s="3801"/>
      <c r="J15" s="3801"/>
      <c r="K15" s="3801"/>
      <c r="L15" s="3801"/>
      <c r="M15" s="3801"/>
      <c r="N15" s="3801"/>
      <c r="O15" s="3801"/>
      <c r="P15" s="342"/>
      <c r="Q15" s="342"/>
      <c r="R15" s="3819"/>
      <c r="S15" s="3820"/>
      <c r="T15" s="339"/>
      <c r="U15" s="3823"/>
      <c r="V15" s="338"/>
      <c r="W15" s="3801"/>
      <c r="X15" s="3801"/>
      <c r="Y15" s="3801"/>
      <c r="Z15" s="3801"/>
      <c r="AA15" s="3801"/>
      <c r="AB15" s="3801"/>
      <c r="AC15" s="3801"/>
      <c r="AD15" s="3801"/>
      <c r="AE15" s="3801"/>
      <c r="AF15" s="3801"/>
      <c r="AG15" s="3801"/>
      <c r="AH15" s="3801"/>
      <c r="AI15" s="3801"/>
      <c r="AJ15" s="3801"/>
      <c r="AK15" s="3801"/>
      <c r="AL15" s="340"/>
    </row>
    <row r="16" spans="1:39">
      <c r="B16" s="3813"/>
      <c r="C16" s="3814"/>
      <c r="F16" s="3803">
        <v>4</v>
      </c>
      <c r="G16" s="341"/>
      <c r="H16" s="3801" t="s">
        <v>553</v>
      </c>
      <c r="I16" s="3801"/>
      <c r="J16" s="3801"/>
      <c r="K16" s="3801"/>
      <c r="L16" s="3801"/>
      <c r="M16" s="3801"/>
      <c r="N16" s="3801"/>
      <c r="O16" s="3801"/>
      <c r="P16" s="342"/>
      <c r="Q16" s="342"/>
      <c r="R16" s="3819"/>
      <c r="S16" s="3820"/>
      <c r="T16" s="339"/>
      <c r="U16" s="3823">
        <v>5</v>
      </c>
      <c r="V16" s="338"/>
      <c r="W16" s="3801" t="s">
        <v>552</v>
      </c>
      <c r="X16" s="3801"/>
      <c r="Y16" s="3801"/>
      <c r="Z16" s="3801"/>
      <c r="AA16" s="3801"/>
      <c r="AB16" s="3801"/>
      <c r="AC16" s="3801"/>
      <c r="AD16" s="3801"/>
      <c r="AE16" s="3801"/>
      <c r="AF16" s="3801"/>
      <c r="AG16" s="3801"/>
      <c r="AH16" s="3801"/>
      <c r="AI16" s="3801"/>
      <c r="AJ16" s="3801"/>
      <c r="AK16" s="3801"/>
      <c r="AL16" s="340"/>
    </row>
    <row r="17" spans="2:38">
      <c r="B17" s="3813"/>
      <c r="C17" s="3814"/>
      <c r="F17" s="3803"/>
      <c r="G17" s="341"/>
      <c r="H17" s="3801"/>
      <c r="I17" s="3801"/>
      <c r="J17" s="3801"/>
      <c r="K17" s="3801"/>
      <c r="L17" s="3801"/>
      <c r="M17" s="3801"/>
      <c r="N17" s="3801"/>
      <c r="O17" s="3801"/>
      <c r="P17" s="342"/>
      <c r="Q17" s="342"/>
      <c r="R17" s="3819"/>
      <c r="S17" s="3820"/>
      <c r="T17" s="339"/>
      <c r="U17" s="3823"/>
      <c r="V17" s="338"/>
      <c r="W17" s="3801"/>
      <c r="X17" s="3801"/>
      <c r="Y17" s="3801"/>
      <c r="Z17" s="3801"/>
      <c r="AA17" s="3801"/>
      <c r="AB17" s="3801"/>
      <c r="AC17" s="3801"/>
      <c r="AD17" s="3801"/>
      <c r="AE17" s="3801"/>
      <c r="AF17" s="3801"/>
      <c r="AG17" s="3801"/>
      <c r="AH17" s="3801"/>
      <c r="AI17" s="3801"/>
      <c r="AJ17" s="3801"/>
      <c r="AK17" s="3801"/>
      <c r="AL17" s="340"/>
    </row>
    <row r="18" spans="2:38">
      <c r="B18" s="3813"/>
      <c r="C18" s="3814"/>
      <c r="F18" s="3803">
        <v>5</v>
      </c>
      <c r="G18" s="341"/>
      <c r="H18" s="3801" t="s">
        <v>495</v>
      </c>
      <c r="I18" s="3801"/>
      <c r="J18" s="3801"/>
      <c r="K18" s="3801"/>
      <c r="L18" s="3801"/>
      <c r="M18" s="3801"/>
      <c r="N18" s="3801"/>
      <c r="O18" s="3801"/>
      <c r="P18" s="342"/>
      <c r="Q18" s="342"/>
      <c r="R18" s="3819"/>
      <c r="S18" s="3820"/>
      <c r="T18" s="339"/>
      <c r="U18" s="3823">
        <v>6</v>
      </c>
      <c r="V18" s="338"/>
      <c r="W18" s="3801" t="s">
        <v>551</v>
      </c>
      <c r="X18" s="3801"/>
      <c r="Y18" s="3801"/>
      <c r="Z18" s="3801"/>
      <c r="AA18" s="3801"/>
      <c r="AB18" s="3801"/>
      <c r="AC18" s="3801"/>
      <c r="AD18" s="3801"/>
      <c r="AE18" s="3801"/>
      <c r="AF18" s="3801"/>
      <c r="AG18" s="3801"/>
      <c r="AH18" s="3801"/>
      <c r="AI18" s="3801"/>
      <c r="AJ18" s="3801"/>
      <c r="AK18" s="3801"/>
      <c r="AL18" s="340"/>
    </row>
    <row r="19" spans="2:38">
      <c r="B19" s="3813"/>
      <c r="C19" s="3814"/>
      <c r="F19" s="3803"/>
      <c r="G19" s="341"/>
      <c r="H19" s="3801"/>
      <c r="I19" s="3801"/>
      <c r="J19" s="3801"/>
      <c r="K19" s="3801"/>
      <c r="L19" s="3801"/>
      <c r="M19" s="3801"/>
      <c r="N19" s="3801"/>
      <c r="O19" s="3801"/>
      <c r="P19" s="342"/>
      <c r="Q19" s="342"/>
      <c r="R19" s="3819"/>
      <c r="S19" s="3820"/>
      <c r="T19" s="339"/>
      <c r="U19" s="3823"/>
      <c r="V19" s="338"/>
      <c r="W19" s="3801"/>
      <c r="X19" s="3801"/>
      <c r="Y19" s="3801"/>
      <c r="Z19" s="3801"/>
      <c r="AA19" s="3801"/>
      <c r="AB19" s="3801"/>
      <c r="AC19" s="3801"/>
      <c r="AD19" s="3801"/>
      <c r="AE19" s="3801"/>
      <c r="AF19" s="3801"/>
      <c r="AG19" s="3801"/>
      <c r="AH19" s="3801"/>
      <c r="AI19" s="3801"/>
      <c r="AJ19" s="3801"/>
      <c r="AK19" s="3801"/>
      <c r="AL19" s="340"/>
    </row>
    <row r="20" spans="2:38">
      <c r="B20" s="3813"/>
      <c r="C20" s="3814"/>
      <c r="D20" s="338"/>
      <c r="E20" s="338"/>
      <c r="F20" s="338"/>
      <c r="G20" s="338"/>
      <c r="H20" s="338"/>
      <c r="I20" s="338"/>
      <c r="J20" s="338"/>
      <c r="K20" s="338"/>
      <c r="L20" s="338"/>
      <c r="M20" s="338"/>
      <c r="N20" s="338"/>
      <c r="O20" s="338"/>
      <c r="P20" s="338"/>
      <c r="Q20" s="338"/>
      <c r="R20" s="3819"/>
      <c r="S20" s="3820"/>
      <c r="T20" s="339"/>
      <c r="U20" s="3823">
        <v>7</v>
      </c>
      <c r="V20" s="338"/>
      <c r="W20" s="3801" t="s">
        <v>550</v>
      </c>
      <c r="X20" s="3801"/>
      <c r="Y20" s="3801"/>
      <c r="Z20" s="3801"/>
      <c r="AA20" s="3801"/>
      <c r="AB20" s="3801"/>
      <c r="AC20" s="3801"/>
      <c r="AD20" s="3801"/>
      <c r="AE20" s="3801"/>
      <c r="AF20" s="3801"/>
      <c r="AG20" s="3801"/>
      <c r="AH20" s="3801"/>
      <c r="AI20" s="3801"/>
      <c r="AJ20" s="3801"/>
      <c r="AK20" s="3801"/>
      <c r="AL20" s="340"/>
    </row>
    <row r="21" spans="2:38">
      <c r="B21" s="3813"/>
      <c r="C21" s="3814"/>
      <c r="D21" s="338"/>
      <c r="E21" s="338"/>
      <c r="F21" s="338"/>
      <c r="G21" s="338"/>
      <c r="H21" s="338"/>
      <c r="I21" s="338"/>
      <c r="J21" s="338"/>
      <c r="K21" s="338"/>
      <c r="L21" s="338"/>
      <c r="M21" s="338"/>
      <c r="N21" s="338"/>
      <c r="O21" s="338"/>
      <c r="P21" s="338"/>
      <c r="Q21" s="338"/>
      <c r="R21" s="3819"/>
      <c r="S21" s="3820"/>
      <c r="T21" s="339"/>
      <c r="U21" s="3823"/>
      <c r="V21" s="338"/>
      <c r="W21" s="3801"/>
      <c r="X21" s="3801"/>
      <c r="Y21" s="3801"/>
      <c r="Z21" s="3801"/>
      <c r="AA21" s="3801"/>
      <c r="AB21" s="3801"/>
      <c r="AC21" s="3801"/>
      <c r="AD21" s="3801"/>
      <c r="AE21" s="3801"/>
      <c r="AF21" s="3801"/>
      <c r="AG21" s="3801"/>
      <c r="AH21" s="3801"/>
      <c r="AI21" s="3801"/>
      <c r="AJ21" s="3801"/>
      <c r="AK21" s="3801"/>
      <c r="AL21" s="340"/>
    </row>
    <row r="22" spans="2:38">
      <c r="B22" s="3813"/>
      <c r="C22" s="3814"/>
      <c r="D22" s="338"/>
      <c r="E22" s="338"/>
      <c r="F22" s="338"/>
      <c r="G22" s="338"/>
      <c r="H22" s="338"/>
      <c r="I22" s="338"/>
      <c r="J22" s="338"/>
      <c r="K22" s="338"/>
      <c r="L22" s="338"/>
      <c r="M22" s="338"/>
      <c r="N22" s="338"/>
      <c r="O22" s="338"/>
      <c r="P22" s="338"/>
      <c r="Q22" s="338"/>
      <c r="R22" s="3819"/>
      <c r="S22" s="3820"/>
      <c r="T22" s="339"/>
      <c r="U22" s="3823">
        <v>8</v>
      </c>
      <c r="V22" s="338"/>
      <c r="W22" s="3801" t="s">
        <v>549</v>
      </c>
      <c r="X22" s="3801"/>
      <c r="Y22" s="3801"/>
      <c r="Z22" s="3801"/>
      <c r="AA22" s="3801"/>
      <c r="AB22" s="3801"/>
      <c r="AC22" s="3801"/>
      <c r="AD22" s="3801"/>
      <c r="AE22" s="3801"/>
      <c r="AF22" s="3801"/>
      <c r="AG22" s="3801"/>
      <c r="AH22" s="3801"/>
      <c r="AI22" s="3801"/>
      <c r="AJ22" s="3801"/>
      <c r="AK22" s="3801"/>
      <c r="AL22" s="340"/>
    </row>
    <row r="23" spans="2:38">
      <c r="B23" s="3813"/>
      <c r="C23" s="3814"/>
      <c r="D23" s="338"/>
      <c r="E23" s="338"/>
      <c r="F23" s="338"/>
      <c r="G23" s="338"/>
      <c r="H23" s="338"/>
      <c r="I23" s="338"/>
      <c r="J23" s="338"/>
      <c r="K23" s="338"/>
      <c r="L23" s="338"/>
      <c r="M23" s="338"/>
      <c r="N23" s="338"/>
      <c r="O23" s="338"/>
      <c r="P23" s="338"/>
      <c r="Q23" s="338"/>
      <c r="R23" s="3819"/>
      <c r="S23" s="3820"/>
      <c r="T23" s="339"/>
      <c r="U23" s="3823"/>
      <c r="V23" s="338"/>
      <c r="W23" s="3801"/>
      <c r="X23" s="3801"/>
      <c r="Y23" s="3801"/>
      <c r="Z23" s="3801"/>
      <c r="AA23" s="3801"/>
      <c r="AB23" s="3801"/>
      <c r="AC23" s="3801"/>
      <c r="AD23" s="3801"/>
      <c r="AE23" s="3801"/>
      <c r="AF23" s="3801"/>
      <c r="AG23" s="3801"/>
      <c r="AH23" s="3801"/>
      <c r="AI23" s="3801"/>
      <c r="AJ23" s="3801"/>
      <c r="AK23" s="3801"/>
      <c r="AL23" s="340"/>
    </row>
    <row r="24" spans="2:38">
      <c r="B24" s="3815"/>
      <c r="C24" s="3816"/>
      <c r="D24" s="344"/>
      <c r="E24" s="344"/>
      <c r="F24" s="344"/>
      <c r="G24" s="344"/>
      <c r="H24" s="344"/>
      <c r="I24" s="344"/>
      <c r="J24" s="344"/>
      <c r="K24" s="344"/>
      <c r="L24" s="344"/>
      <c r="M24" s="344"/>
      <c r="N24" s="344"/>
      <c r="O24" s="344"/>
      <c r="P24" s="344"/>
      <c r="Q24" s="344"/>
      <c r="R24" s="3821"/>
      <c r="S24" s="3822"/>
      <c r="T24" s="345"/>
      <c r="U24" s="346"/>
      <c r="V24" s="344"/>
      <c r="W24" s="347"/>
      <c r="X24" s="347"/>
      <c r="Y24" s="347"/>
      <c r="Z24" s="347"/>
      <c r="AA24" s="347"/>
      <c r="AB24" s="347"/>
      <c r="AC24" s="347"/>
      <c r="AD24" s="347"/>
      <c r="AE24" s="347"/>
      <c r="AF24" s="347"/>
      <c r="AG24" s="347"/>
      <c r="AH24" s="347"/>
      <c r="AI24" s="347"/>
      <c r="AJ24" s="347"/>
      <c r="AK24" s="347"/>
      <c r="AL24" s="348"/>
    </row>
    <row r="25" spans="2:38" ht="13.5" customHeight="1">
      <c r="B25" s="3811" t="s">
        <v>548</v>
      </c>
      <c r="C25" s="3812"/>
      <c r="D25" s="335"/>
      <c r="E25" s="335"/>
      <c r="F25" s="335"/>
      <c r="G25" s="335"/>
      <c r="H25" s="335"/>
      <c r="I25" s="335"/>
      <c r="J25" s="335"/>
      <c r="K25" s="335"/>
      <c r="L25" s="335"/>
      <c r="M25" s="335"/>
      <c r="N25" s="335"/>
      <c r="O25" s="335"/>
      <c r="P25" s="335"/>
      <c r="Q25" s="335"/>
      <c r="R25" s="349"/>
      <c r="S25" s="349"/>
      <c r="T25" s="335"/>
      <c r="U25" s="335"/>
      <c r="V25" s="335"/>
      <c r="W25" s="350"/>
      <c r="X25" s="350"/>
      <c r="Y25" s="350"/>
      <c r="Z25" s="350"/>
      <c r="AA25" s="350"/>
      <c r="AB25" s="350"/>
      <c r="AC25" s="350"/>
      <c r="AD25" s="350"/>
      <c r="AE25" s="350"/>
      <c r="AF25" s="350"/>
      <c r="AG25" s="350"/>
      <c r="AH25" s="350"/>
      <c r="AI25" s="350"/>
      <c r="AJ25" s="350"/>
      <c r="AK25" s="350"/>
      <c r="AL25" s="337"/>
    </row>
    <row r="26" spans="2:38">
      <c r="B26" s="3813"/>
      <c r="C26" s="3814"/>
      <c r="D26" s="338"/>
      <c r="E26" s="3830"/>
      <c r="F26" s="3830"/>
      <c r="G26" s="3837" t="s">
        <v>547</v>
      </c>
      <c r="H26" s="3837"/>
      <c r="I26" s="3837"/>
      <c r="J26" s="3837"/>
      <c r="K26" s="3837"/>
      <c r="L26" s="3837"/>
      <c r="M26" s="3837"/>
      <c r="N26" s="3837"/>
      <c r="O26" s="3837"/>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52"/>
    </row>
    <row r="27" spans="2:38">
      <c r="B27" s="3813"/>
      <c r="C27" s="3814"/>
      <c r="D27" s="338"/>
      <c r="E27" s="3830"/>
      <c r="F27" s="3830"/>
      <c r="G27" s="3837"/>
      <c r="H27" s="3837"/>
      <c r="I27" s="3837"/>
      <c r="J27" s="3837"/>
      <c r="K27" s="3837"/>
      <c r="L27" s="3837"/>
      <c r="M27" s="3837"/>
      <c r="N27" s="3837"/>
      <c r="O27" s="3837"/>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52"/>
    </row>
    <row r="28" spans="2:38" ht="11.25" customHeight="1">
      <c r="B28" s="3813"/>
      <c r="C28" s="3814"/>
      <c r="D28" s="338"/>
      <c r="E28" s="3837" t="s">
        <v>546</v>
      </c>
      <c r="F28" s="3837"/>
      <c r="G28" s="3830"/>
      <c r="H28" s="3830"/>
      <c r="I28" s="3830"/>
      <c r="J28" s="3830"/>
      <c r="K28" s="3830"/>
      <c r="L28" s="3830"/>
      <c r="M28" s="3830"/>
      <c r="N28" s="3830" t="s">
        <v>69</v>
      </c>
      <c r="O28" s="3830"/>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52"/>
    </row>
    <row r="29" spans="2:38" ht="11.25" customHeight="1">
      <c r="B29" s="3813"/>
      <c r="C29" s="3814"/>
      <c r="D29" s="338"/>
      <c r="E29" s="3837"/>
      <c r="F29" s="3837"/>
      <c r="G29" s="3830"/>
      <c r="H29" s="3830"/>
      <c r="I29" s="3830"/>
      <c r="J29" s="3830"/>
      <c r="K29" s="3830"/>
      <c r="L29" s="3830"/>
      <c r="M29" s="3830"/>
      <c r="N29" s="3830"/>
      <c r="O29" s="3830"/>
      <c r="P29" s="338"/>
      <c r="Q29" s="338"/>
      <c r="R29" s="338"/>
      <c r="S29" s="338"/>
      <c r="T29" s="338"/>
      <c r="U29" s="338"/>
      <c r="V29" s="338"/>
      <c r="W29" s="338"/>
      <c r="X29" s="338"/>
      <c r="Y29" s="338"/>
      <c r="Z29" s="338"/>
      <c r="AA29" s="338"/>
      <c r="AB29" s="338"/>
      <c r="AC29" s="338"/>
      <c r="AD29" s="338"/>
      <c r="AE29" s="338"/>
      <c r="AF29" s="338"/>
      <c r="AG29" s="338"/>
      <c r="AH29" s="338"/>
      <c r="AI29" s="338"/>
      <c r="AJ29" s="338"/>
      <c r="AK29" s="338"/>
      <c r="AL29" s="352"/>
    </row>
    <row r="30" spans="2:38" ht="11.25" customHeight="1">
      <c r="B30" s="3813"/>
      <c r="C30" s="3814"/>
      <c r="D30" s="338"/>
      <c r="E30" s="3837" t="s">
        <v>545</v>
      </c>
      <c r="F30" s="3837"/>
      <c r="G30" s="3830"/>
      <c r="H30" s="3830"/>
      <c r="I30" s="3830"/>
      <c r="J30" s="3830"/>
      <c r="K30" s="3830"/>
      <c r="L30" s="3830"/>
      <c r="M30" s="3830"/>
      <c r="N30" s="3830" t="s">
        <v>69</v>
      </c>
      <c r="O30" s="3830"/>
      <c r="P30" s="338"/>
      <c r="Q30" s="338"/>
      <c r="R30" s="338"/>
      <c r="S30" s="338"/>
      <c r="T30" s="338"/>
      <c r="U30" s="338"/>
      <c r="V30" s="338"/>
      <c r="W30" s="338"/>
      <c r="X30" s="338"/>
      <c r="Y30" s="338"/>
      <c r="Z30" s="338"/>
      <c r="AA30" s="338"/>
      <c r="AB30" s="338"/>
      <c r="AC30" s="338"/>
      <c r="AD30" s="338"/>
      <c r="AE30" s="338"/>
      <c r="AF30" s="338"/>
      <c r="AG30" s="338"/>
      <c r="AH30" s="338"/>
      <c r="AI30" s="338"/>
      <c r="AJ30" s="338"/>
      <c r="AK30" s="338"/>
      <c r="AL30" s="352"/>
    </row>
    <row r="31" spans="2:38" ht="11.25" customHeight="1">
      <c r="B31" s="3813"/>
      <c r="C31" s="3814"/>
      <c r="D31" s="338"/>
      <c r="E31" s="3837"/>
      <c r="F31" s="3837"/>
      <c r="G31" s="3830"/>
      <c r="H31" s="3830"/>
      <c r="I31" s="3830"/>
      <c r="J31" s="3830"/>
      <c r="K31" s="3830"/>
      <c r="L31" s="3830"/>
      <c r="M31" s="3830"/>
      <c r="N31" s="3830"/>
      <c r="O31" s="3830"/>
      <c r="P31" s="338"/>
      <c r="Q31" s="338"/>
      <c r="R31" s="338"/>
      <c r="S31" s="338"/>
      <c r="T31" s="338"/>
      <c r="U31" s="338"/>
      <c r="V31" s="338"/>
      <c r="W31" s="338"/>
      <c r="X31" s="338"/>
      <c r="Y31" s="338"/>
      <c r="Z31" s="338"/>
      <c r="AA31" s="338"/>
      <c r="AB31" s="338"/>
      <c r="AC31" s="338"/>
      <c r="AD31" s="338"/>
      <c r="AE31" s="338"/>
      <c r="AF31" s="338"/>
      <c r="AG31" s="338"/>
      <c r="AH31" s="338"/>
      <c r="AI31" s="338"/>
      <c r="AJ31" s="338"/>
      <c r="AK31" s="338"/>
      <c r="AL31" s="352"/>
    </row>
    <row r="32" spans="2:38" ht="11.25" customHeight="1">
      <c r="B32" s="3813"/>
      <c r="C32" s="3814"/>
      <c r="D32" s="338"/>
      <c r="E32" s="3837" t="s">
        <v>544</v>
      </c>
      <c r="F32" s="3837"/>
      <c r="G32" s="3830"/>
      <c r="H32" s="3830"/>
      <c r="I32" s="3830"/>
      <c r="J32" s="3830"/>
      <c r="K32" s="3830"/>
      <c r="L32" s="3830"/>
      <c r="M32" s="3830"/>
      <c r="N32" s="3830" t="s">
        <v>69</v>
      </c>
      <c r="O32" s="3830"/>
      <c r="P32" s="338"/>
      <c r="Q32" s="338"/>
      <c r="R32" s="338"/>
      <c r="S32" s="338"/>
      <c r="T32" s="338"/>
      <c r="U32" s="338"/>
      <c r="V32" s="338"/>
      <c r="W32" s="338"/>
      <c r="X32" s="338"/>
      <c r="Y32" s="338"/>
      <c r="Z32" s="338"/>
      <c r="AA32" s="338"/>
      <c r="AB32" s="338"/>
      <c r="AC32" s="338"/>
      <c r="AD32" s="338"/>
      <c r="AE32" s="338"/>
      <c r="AF32" s="338"/>
      <c r="AG32" s="338"/>
      <c r="AH32" s="338"/>
      <c r="AI32" s="338"/>
      <c r="AJ32" s="338"/>
      <c r="AK32" s="338"/>
      <c r="AL32" s="352"/>
    </row>
    <row r="33" spans="2:38" ht="11.25" customHeight="1">
      <c r="B33" s="3813"/>
      <c r="C33" s="3814"/>
      <c r="D33" s="338"/>
      <c r="E33" s="3837"/>
      <c r="F33" s="3837"/>
      <c r="G33" s="3830"/>
      <c r="H33" s="3830"/>
      <c r="I33" s="3830"/>
      <c r="J33" s="3830"/>
      <c r="K33" s="3830"/>
      <c r="L33" s="3830"/>
      <c r="M33" s="3830"/>
      <c r="N33" s="3830"/>
      <c r="O33" s="3830"/>
      <c r="P33" s="338"/>
      <c r="Q33" s="338"/>
      <c r="R33" s="338"/>
      <c r="S33" s="338"/>
      <c r="T33" s="338"/>
      <c r="U33" s="338"/>
      <c r="V33" s="338"/>
      <c r="W33" s="338"/>
      <c r="X33" s="338"/>
      <c r="Y33" s="338"/>
      <c r="Z33" s="338"/>
      <c r="AA33" s="338"/>
      <c r="AB33" s="338"/>
      <c r="AC33" s="338"/>
      <c r="AD33" s="338"/>
      <c r="AE33" s="338"/>
      <c r="AF33" s="338"/>
      <c r="AG33" s="338"/>
      <c r="AH33" s="338"/>
      <c r="AI33" s="338"/>
      <c r="AJ33" s="338"/>
      <c r="AK33" s="338"/>
      <c r="AL33" s="352"/>
    </row>
    <row r="34" spans="2:38" ht="11.25" customHeight="1">
      <c r="B34" s="3813"/>
      <c r="C34" s="3814"/>
      <c r="D34" s="338"/>
      <c r="E34" s="3837" t="s">
        <v>543</v>
      </c>
      <c r="F34" s="3837"/>
      <c r="G34" s="3830"/>
      <c r="H34" s="3830"/>
      <c r="I34" s="3830"/>
      <c r="J34" s="3830"/>
      <c r="K34" s="3830"/>
      <c r="L34" s="3830"/>
      <c r="M34" s="3830"/>
      <c r="N34" s="3830" t="s">
        <v>69</v>
      </c>
      <c r="O34" s="3830"/>
      <c r="P34" s="338"/>
      <c r="Q34" s="338"/>
      <c r="R34" s="338"/>
      <c r="S34" s="338"/>
      <c r="T34" s="338"/>
      <c r="U34" s="338"/>
      <c r="V34" s="338"/>
      <c r="W34" s="338"/>
      <c r="X34" s="338"/>
      <c r="Y34" s="338"/>
      <c r="Z34" s="338"/>
      <c r="AA34" s="338"/>
      <c r="AB34" s="338"/>
      <c r="AC34" s="338"/>
      <c r="AD34" s="338"/>
      <c r="AE34" s="338"/>
      <c r="AF34" s="338"/>
      <c r="AG34" s="338"/>
      <c r="AH34" s="338"/>
      <c r="AI34" s="338"/>
      <c r="AJ34" s="338"/>
      <c r="AK34" s="338"/>
      <c r="AL34" s="352"/>
    </row>
    <row r="35" spans="2:38" ht="11.25" customHeight="1">
      <c r="B35" s="3813"/>
      <c r="C35" s="3814"/>
      <c r="D35" s="338"/>
      <c r="E35" s="3837"/>
      <c r="F35" s="3837"/>
      <c r="G35" s="3830"/>
      <c r="H35" s="3830"/>
      <c r="I35" s="3830"/>
      <c r="J35" s="3830"/>
      <c r="K35" s="3830"/>
      <c r="L35" s="3830"/>
      <c r="M35" s="3830"/>
      <c r="N35" s="3830"/>
      <c r="O35" s="3830"/>
      <c r="P35" s="338"/>
      <c r="Q35" s="338"/>
      <c r="R35" s="338"/>
      <c r="S35" s="338"/>
      <c r="T35" s="338"/>
      <c r="U35" s="338"/>
      <c r="V35" s="338"/>
      <c r="W35" s="338"/>
      <c r="X35" s="338"/>
      <c r="Y35" s="338"/>
      <c r="Z35" s="338"/>
      <c r="AA35" s="338"/>
      <c r="AB35" s="338"/>
      <c r="AC35" s="338"/>
      <c r="AD35" s="338"/>
      <c r="AE35" s="338"/>
      <c r="AF35" s="338"/>
      <c r="AG35" s="338"/>
      <c r="AH35" s="338"/>
      <c r="AI35" s="338"/>
      <c r="AJ35" s="338"/>
      <c r="AK35" s="338"/>
      <c r="AL35" s="352"/>
    </row>
    <row r="36" spans="2:38" ht="11.25" customHeight="1">
      <c r="B36" s="3813"/>
      <c r="C36" s="3814"/>
      <c r="D36" s="338"/>
      <c r="E36" s="3837" t="s">
        <v>542</v>
      </c>
      <c r="F36" s="3837"/>
      <c r="G36" s="3830"/>
      <c r="H36" s="3830"/>
      <c r="I36" s="3830"/>
      <c r="J36" s="3830"/>
      <c r="K36" s="3830"/>
      <c r="L36" s="3830"/>
      <c r="M36" s="3830"/>
      <c r="N36" s="3830" t="s">
        <v>69</v>
      </c>
      <c r="O36" s="3830"/>
      <c r="P36" s="338"/>
      <c r="Q36" s="338"/>
      <c r="R36" s="338"/>
      <c r="S36" s="338"/>
      <c r="T36" s="338"/>
      <c r="U36" s="338"/>
      <c r="V36" s="338"/>
      <c r="W36" s="338"/>
      <c r="X36" s="338"/>
      <c r="Y36" s="338"/>
      <c r="Z36" s="338"/>
      <c r="AA36" s="338"/>
      <c r="AB36" s="338"/>
      <c r="AC36" s="338"/>
      <c r="AD36" s="338"/>
      <c r="AE36" s="338"/>
      <c r="AF36" s="338"/>
      <c r="AG36" s="338"/>
      <c r="AH36" s="338"/>
      <c r="AI36" s="338"/>
      <c r="AJ36" s="338"/>
      <c r="AK36" s="338"/>
      <c r="AL36" s="352"/>
    </row>
    <row r="37" spans="2:38" ht="11.25" customHeight="1">
      <c r="B37" s="3813"/>
      <c r="C37" s="3814"/>
      <c r="D37" s="338"/>
      <c r="E37" s="3837"/>
      <c r="F37" s="3837"/>
      <c r="G37" s="3830"/>
      <c r="H37" s="3830"/>
      <c r="I37" s="3830"/>
      <c r="J37" s="3830"/>
      <c r="K37" s="3830"/>
      <c r="L37" s="3830"/>
      <c r="M37" s="3830"/>
      <c r="N37" s="3830"/>
      <c r="O37" s="3830"/>
      <c r="P37" s="338"/>
      <c r="Q37" s="338"/>
      <c r="R37" s="338"/>
      <c r="S37" s="338"/>
      <c r="T37" s="338"/>
      <c r="U37" s="338"/>
      <c r="V37" s="338"/>
      <c r="W37" s="338"/>
      <c r="X37" s="338"/>
      <c r="Y37" s="338"/>
      <c r="Z37" s="338"/>
      <c r="AA37" s="338"/>
      <c r="AB37" s="338"/>
      <c r="AC37" s="338"/>
      <c r="AD37" s="338"/>
      <c r="AE37" s="338"/>
      <c r="AF37" s="338"/>
      <c r="AG37" s="338"/>
      <c r="AH37" s="338"/>
      <c r="AI37" s="338"/>
      <c r="AJ37" s="338"/>
      <c r="AK37" s="338"/>
      <c r="AL37" s="352"/>
    </row>
    <row r="38" spans="2:38" ht="11.25" customHeight="1">
      <c r="B38" s="3813"/>
      <c r="C38" s="3814"/>
      <c r="D38" s="338"/>
      <c r="E38" s="3837" t="s">
        <v>541</v>
      </c>
      <c r="F38" s="3837"/>
      <c r="G38" s="3830"/>
      <c r="H38" s="3830"/>
      <c r="I38" s="3830"/>
      <c r="J38" s="3830"/>
      <c r="K38" s="3830"/>
      <c r="L38" s="3830"/>
      <c r="M38" s="3830"/>
      <c r="N38" s="3830" t="s">
        <v>69</v>
      </c>
      <c r="O38" s="3830"/>
      <c r="P38" s="338"/>
      <c r="Q38" s="338"/>
      <c r="R38" s="338"/>
      <c r="S38" s="338"/>
      <c r="T38" s="338"/>
      <c r="U38" s="338"/>
      <c r="V38" s="338"/>
      <c r="W38" s="338"/>
      <c r="X38" s="338"/>
      <c r="Y38" s="338"/>
      <c r="Z38" s="338"/>
      <c r="AA38" s="338"/>
      <c r="AB38" s="338"/>
      <c r="AC38" s="338"/>
      <c r="AD38" s="338"/>
      <c r="AE38" s="338"/>
      <c r="AF38" s="338"/>
      <c r="AG38" s="338"/>
      <c r="AH38" s="338"/>
      <c r="AI38" s="338"/>
      <c r="AJ38" s="338"/>
      <c r="AK38" s="338"/>
      <c r="AL38" s="352"/>
    </row>
    <row r="39" spans="2:38" ht="11.25" customHeight="1">
      <c r="B39" s="3813"/>
      <c r="C39" s="3814"/>
      <c r="D39" s="338"/>
      <c r="E39" s="3837"/>
      <c r="F39" s="3837"/>
      <c r="G39" s="3830"/>
      <c r="H39" s="3830"/>
      <c r="I39" s="3830"/>
      <c r="J39" s="3830"/>
      <c r="K39" s="3830"/>
      <c r="L39" s="3830"/>
      <c r="M39" s="3830"/>
      <c r="N39" s="3830"/>
      <c r="O39" s="3830"/>
      <c r="P39" s="338"/>
      <c r="Q39" s="338"/>
      <c r="R39" s="338"/>
      <c r="S39" s="338"/>
      <c r="T39" s="338"/>
      <c r="U39" s="338"/>
      <c r="V39" s="338"/>
      <c r="W39" s="338"/>
      <c r="X39" s="338"/>
      <c r="Y39" s="338"/>
      <c r="Z39" s="338"/>
      <c r="AA39" s="338"/>
      <c r="AB39" s="338"/>
      <c r="AC39" s="338"/>
      <c r="AD39" s="338"/>
      <c r="AE39" s="338"/>
      <c r="AF39" s="338"/>
      <c r="AG39" s="338"/>
      <c r="AH39" s="338"/>
      <c r="AI39" s="338"/>
      <c r="AJ39" s="338"/>
      <c r="AK39" s="338"/>
      <c r="AL39" s="352"/>
    </row>
    <row r="40" spans="2:38" ht="11.25" customHeight="1">
      <c r="B40" s="3813"/>
      <c r="C40" s="3814"/>
      <c r="D40" s="338"/>
      <c r="E40" s="3837" t="s">
        <v>540</v>
      </c>
      <c r="F40" s="3837"/>
      <c r="G40" s="3830"/>
      <c r="H40" s="3830"/>
      <c r="I40" s="3830"/>
      <c r="J40" s="3830"/>
      <c r="K40" s="3830"/>
      <c r="L40" s="3830"/>
      <c r="M40" s="3830"/>
      <c r="N40" s="3830" t="s">
        <v>69</v>
      </c>
      <c r="O40" s="3830"/>
      <c r="P40" s="338"/>
      <c r="Q40" s="338"/>
      <c r="R40" s="338"/>
      <c r="S40" s="338"/>
      <c r="T40" s="338"/>
      <c r="U40" s="338"/>
      <c r="V40" s="338"/>
      <c r="W40" s="338"/>
      <c r="X40" s="338"/>
      <c r="Y40" s="338"/>
      <c r="Z40" s="338"/>
      <c r="AA40" s="338"/>
      <c r="AB40" s="338"/>
      <c r="AC40" s="338"/>
      <c r="AD40" s="338"/>
      <c r="AE40" s="338"/>
      <c r="AF40" s="338"/>
      <c r="AG40" s="338"/>
      <c r="AH40" s="338"/>
      <c r="AI40" s="338"/>
      <c r="AJ40" s="338"/>
      <c r="AK40" s="338"/>
      <c r="AL40" s="352"/>
    </row>
    <row r="41" spans="2:38" ht="11.25" customHeight="1">
      <c r="B41" s="3813"/>
      <c r="C41" s="3814"/>
      <c r="D41" s="338"/>
      <c r="E41" s="3837"/>
      <c r="F41" s="3837"/>
      <c r="G41" s="3830"/>
      <c r="H41" s="3830"/>
      <c r="I41" s="3830"/>
      <c r="J41" s="3830"/>
      <c r="K41" s="3830"/>
      <c r="L41" s="3830"/>
      <c r="M41" s="3830"/>
      <c r="N41" s="3830"/>
      <c r="O41" s="3830"/>
      <c r="P41" s="338"/>
      <c r="Q41" s="338"/>
      <c r="R41" s="338"/>
      <c r="S41" s="338"/>
      <c r="T41" s="338"/>
      <c r="U41" s="338"/>
      <c r="V41" s="338"/>
      <c r="W41" s="338"/>
      <c r="X41" s="338"/>
      <c r="Y41" s="338"/>
      <c r="Z41" s="338"/>
      <c r="AA41" s="338"/>
      <c r="AB41" s="338"/>
      <c r="AC41" s="338"/>
      <c r="AD41" s="338"/>
      <c r="AE41" s="338"/>
      <c r="AF41" s="338"/>
      <c r="AG41" s="338"/>
      <c r="AH41" s="338"/>
      <c r="AI41" s="338"/>
      <c r="AJ41" s="338"/>
      <c r="AK41" s="338"/>
      <c r="AL41" s="352"/>
    </row>
    <row r="42" spans="2:38" ht="11.25" customHeight="1">
      <c r="B42" s="3813"/>
      <c r="C42" s="3814"/>
      <c r="D42" s="338"/>
      <c r="E42" s="3837" t="s">
        <v>539</v>
      </c>
      <c r="F42" s="3837"/>
      <c r="G42" s="3830"/>
      <c r="H42" s="3830"/>
      <c r="I42" s="3830"/>
      <c r="J42" s="3830"/>
      <c r="K42" s="3830"/>
      <c r="L42" s="3830"/>
      <c r="M42" s="3830"/>
      <c r="N42" s="3830" t="s">
        <v>69</v>
      </c>
      <c r="O42" s="3830"/>
      <c r="P42" s="338"/>
      <c r="Q42" s="338"/>
      <c r="R42" s="338"/>
      <c r="S42" s="338"/>
      <c r="T42" s="338"/>
      <c r="U42" s="338"/>
      <c r="V42" s="338"/>
      <c r="W42" s="338"/>
      <c r="X42" s="338"/>
      <c r="Y42" s="338"/>
      <c r="Z42" s="338"/>
      <c r="AA42" s="338"/>
      <c r="AB42" s="338"/>
      <c r="AC42" s="338"/>
      <c r="AD42" s="338"/>
      <c r="AE42" s="338"/>
      <c r="AF42" s="338"/>
      <c r="AG42" s="338"/>
      <c r="AH42" s="338"/>
      <c r="AI42" s="338"/>
      <c r="AJ42" s="338"/>
      <c r="AK42" s="338"/>
      <c r="AL42" s="352"/>
    </row>
    <row r="43" spans="2:38" ht="11.25" customHeight="1">
      <c r="B43" s="3813"/>
      <c r="C43" s="3814"/>
      <c r="D43" s="338"/>
      <c r="E43" s="3837"/>
      <c r="F43" s="3837"/>
      <c r="G43" s="3830"/>
      <c r="H43" s="3830"/>
      <c r="I43" s="3830"/>
      <c r="J43" s="3830"/>
      <c r="K43" s="3830"/>
      <c r="L43" s="3830"/>
      <c r="M43" s="3830"/>
      <c r="N43" s="3830"/>
      <c r="O43" s="3830"/>
      <c r="P43" s="338"/>
      <c r="Q43" s="338"/>
      <c r="R43" s="338"/>
      <c r="S43" s="338"/>
      <c r="T43" s="338"/>
      <c r="U43" s="338"/>
      <c r="V43" s="338"/>
      <c r="W43" s="338"/>
      <c r="X43" s="338"/>
      <c r="Y43" s="338"/>
      <c r="Z43" s="338"/>
      <c r="AA43" s="338"/>
      <c r="AB43" s="338"/>
      <c r="AC43" s="338"/>
      <c r="AD43" s="338"/>
      <c r="AE43" s="338"/>
      <c r="AF43" s="338"/>
      <c r="AG43" s="338"/>
      <c r="AH43" s="338"/>
      <c r="AI43" s="338"/>
      <c r="AJ43" s="338"/>
      <c r="AK43" s="338"/>
      <c r="AL43" s="352"/>
    </row>
    <row r="44" spans="2:38" ht="11.25" customHeight="1">
      <c r="B44" s="3813"/>
      <c r="C44" s="3814"/>
      <c r="D44" s="338"/>
      <c r="E44" s="3837" t="s">
        <v>538</v>
      </c>
      <c r="F44" s="3837"/>
      <c r="G44" s="3830"/>
      <c r="H44" s="3830"/>
      <c r="I44" s="3830"/>
      <c r="J44" s="3830"/>
      <c r="K44" s="3830"/>
      <c r="L44" s="3830"/>
      <c r="M44" s="3830"/>
      <c r="N44" s="3830" t="s">
        <v>69</v>
      </c>
      <c r="O44" s="3830"/>
      <c r="P44" s="338"/>
      <c r="Q44" s="338"/>
      <c r="R44" s="338"/>
      <c r="S44" s="338"/>
      <c r="T44" s="338"/>
      <c r="U44" s="338"/>
      <c r="V44" s="338"/>
      <c r="W44" s="338"/>
      <c r="X44" s="338"/>
      <c r="Y44" s="338"/>
      <c r="Z44" s="338"/>
      <c r="AA44" s="338"/>
      <c r="AB44" s="338"/>
      <c r="AC44" s="338"/>
      <c r="AD44" s="338"/>
      <c r="AE44" s="338"/>
      <c r="AF44" s="338"/>
      <c r="AG44" s="338"/>
      <c r="AH44" s="338"/>
      <c r="AI44" s="338"/>
      <c r="AJ44" s="338"/>
      <c r="AK44" s="338"/>
      <c r="AL44" s="352"/>
    </row>
    <row r="45" spans="2:38" ht="11.25" customHeight="1">
      <c r="B45" s="3813"/>
      <c r="C45" s="3814"/>
      <c r="D45" s="338"/>
      <c r="E45" s="3837"/>
      <c r="F45" s="3837"/>
      <c r="G45" s="3830"/>
      <c r="H45" s="3830"/>
      <c r="I45" s="3830"/>
      <c r="J45" s="3830"/>
      <c r="K45" s="3830"/>
      <c r="L45" s="3830"/>
      <c r="M45" s="3830"/>
      <c r="N45" s="3830"/>
      <c r="O45" s="3830"/>
      <c r="P45" s="338"/>
      <c r="Q45" s="338"/>
      <c r="R45" s="338"/>
      <c r="S45" s="338"/>
      <c r="T45" s="338"/>
      <c r="U45" s="338"/>
      <c r="V45" s="338"/>
      <c r="W45" s="338"/>
      <c r="X45" s="338"/>
      <c r="Y45" s="338"/>
      <c r="Z45" s="338"/>
      <c r="AA45" s="338"/>
      <c r="AB45" s="338"/>
      <c r="AC45" s="338"/>
      <c r="AD45" s="338"/>
      <c r="AE45" s="338"/>
      <c r="AF45" s="338"/>
      <c r="AG45" s="338"/>
      <c r="AH45" s="338"/>
      <c r="AI45" s="338"/>
      <c r="AJ45" s="338"/>
      <c r="AK45" s="338"/>
      <c r="AL45" s="352"/>
    </row>
    <row r="46" spans="2:38" ht="11.25" customHeight="1">
      <c r="B46" s="3813"/>
      <c r="C46" s="3814"/>
      <c r="D46" s="338"/>
      <c r="E46" s="3837" t="s">
        <v>537</v>
      </c>
      <c r="F46" s="3837"/>
      <c r="G46" s="3830"/>
      <c r="H46" s="3830"/>
      <c r="I46" s="3830"/>
      <c r="J46" s="3830"/>
      <c r="K46" s="3830"/>
      <c r="L46" s="3830"/>
      <c r="M46" s="3830"/>
      <c r="N46" s="3830" t="s">
        <v>69</v>
      </c>
      <c r="O46" s="3830"/>
      <c r="P46" s="338"/>
      <c r="Q46" s="338"/>
      <c r="R46" s="338"/>
      <c r="S46" s="338"/>
      <c r="T46" s="338"/>
      <c r="U46" s="338"/>
      <c r="V46" s="338"/>
      <c r="W46" s="338"/>
      <c r="X46" s="338"/>
      <c r="Y46" s="338"/>
      <c r="Z46" s="338"/>
      <c r="AA46" s="338"/>
      <c r="AB46" s="338"/>
      <c r="AC46" s="338"/>
      <c r="AD46" s="338"/>
      <c r="AE46" s="338"/>
      <c r="AF46" s="338"/>
      <c r="AG46" s="338"/>
      <c r="AH46" s="338"/>
      <c r="AI46" s="338"/>
      <c r="AJ46" s="338"/>
      <c r="AK46" s="338"/>
      <c r="AL46" s="352"/>
    </row>
    <row r="47" spans="2:38" ht="11.25" customHeight="1">
      <c r="B47" s="3813"/>
      <c r="C47" s="3814"/>
      <c r="D47" s="338"/>
      <c r="E47" s="3837"/>
      <c r="F47" s="3837"/>
      <c r="G47" s="3830"/>
      <c r="H47" s="3830"/>
      <c r="I47" s="3830"/>
      <c r="J47" s="3830"/>
      <c r="K47" s="3830"/>
      <c r="L47" s="3830"/>
      <c r="M47" s="3830"/>
      <c r="N47" s="3830"/>
      <c r="O47" s="3830"/>
      <c r="P47" s="338"/>
      <c r="Q47" s="338"/>
      <c r="R47" s="338"/>
      <c r="S47" s="338"/>
      <c r="T47" s="338"/>
      <c r="U47" s="338"/>
      <c r="V47" s="338"/>
      <c r="W47" s="338"/>
      <c r="X47" s="338"/>
      <c r="Y47" s="338"/>
      <c r="Z47" s="338"/>
      <c r="AA47" s="338"/>
      <c r="AB47" s="338"/>
      <c r="AC47" s="338"/>
      <c r="AD47" s="338"/>
      <c r="AE47" s="338"/>
      <c r="AF47" s="338"/>
      <c r="AG47" s="338"/>
      <c r="AH47" s="338"/>
      <c r="AI47" s="338"/>
      <c r="AJ47" s="338"/>
      <c r="AK47" s="338"/>
      <c r="AL47" s="352"/>
    </row>
    <row r="48" spans="2:38" ht="11.25" customHeight="1">
      <c r="B48" s="3813"/>
      <c r="C48" s="3814"/>
      <c r="D48" s="338"/>
      <c r="E48" s="3837" t="s">
        <v>536</v>
      </c>
      <c r="F48" s="3837"/>
      <c r="G48" s="3830"/>
      <c r="H48" s="3830"/>
      <c r="I48" s="3830"/>
      <c r="J48" s="3830"/>
      <c r="K48" s="3830"/>
      <c r="L48" s="3830"/>
      <c r="M48" s="3830"/>
      <c r="N48" s="3830" t="s">
        <v>69</v>
      </c>
      <c r="O48" s="3830"/>
      <c r="P48" s="338"/>
      <c r="Q48" s="338"/>
      <c r="R48" s="338"/>
      <c r="S48" s="338"/>
      <c r="T48" s="338"/>
      <c r="U48" s="338"/>
      <c r="V48" s="338"/>
      <c r="W48" s="338"/>
      <c r="X48" s="338"/>
      <c r="Y48" s="338"/>
      <c r="Z48" s="338"/>
      <c r="AA48" s="338"/>
      <c r="AB48" s="338"/>
      <c r="AC48" s="338"/>
      <c r="AD48" s="338"/>
      <c r="AE48" s="338"/>
      <c r="AF48" s="338"/>
      <c r="AG48" s="338"/>
      <c r="AH48" s="338"/>
      <c r="AI48" s="338"/>
      <c r="AJ48" s="338"/>
      <c r="AK48" s="338"/>
      <c r="AL48" s="352"/>
    </row>
    <row r="49" spans="2:38" ht="11.25" customHeight="1" thickBot="1">
      <c r="B49" s="3813"/>
      <c r="C49" s="3814"/>
      <c r="D49" s="338"/>
      <c r="E49" s="3837"/>
      <c r="F49" s="3837"/>
      <c r="G49" s="3830"/>
      <c r="H49" s="3830"/>
      <c r="I49" s="3830"/>
      <c r="J49" s="3830"/>
      <c r="K49" s="3830"/>
      <c r="L49" s="3830"/>
      <c r="M49" s="3830"/>
      <c r="N49" s="3830"/>
      <c r="O49" s="3830"/>
      <c r="P49" s="338"/>
      <c r="Q49" s="338"/>
      <c r="R49" s="338"/>
      <c r="S49" s="338"/>
      <c r="T49" s="338"/>
      <c r="U49" s="338"/>
      <c r="V49" s="338"/>
      <c r="W49" s="338"/>
      <c r="X49" s="338"/>
      <c r="Y49" s="338"/>
      <c r="Z49" s="338"/>
      <c r="AA49" s="338"/>
      <c r="AB49" s="338"/>
      <c r="AC49" s="338"/>
      <c r="AD49" s="338"/>
      <c r="AE49" s="338"/>
      <c r="AF49" s="338"/>
      <c r="AG49" s="338"/>
      <c r="AH49" s="338"/>
      <c r="AI49" s="338"/>
      <c r="AJ49" s="338"/>
      <c r="AK49" s="338"/>
      <c r="AL49" s="352"/>
    </row>
    <row r="50" spans="2:38" ht="11.25" customHeight="1">
      <c r="B50" s="3813"/>
      <c r="C50" s="3814"/>
      <c r="D50" s="338"/>
      <c r="E50" s="3837" t="s">
        <v>535</v>
      </c>
      <c r="F50" s="3837"/>
      <c r="G50" s="3830"/>
      <c r="H50" s="3830"/>
      <c r="I50" s="3830"/>
      <c r="J50" s="3830"/>
      <c r="K50" s="3830"/>
      <c r="L50" s="3830"/>
      <c r="M50" s="3830"/>
      <c r="N50" s="3830" t="s">
        <v>69</v>
      </c>
      <c r="O50" s="3830"/>
      <c r="P50" s="338"/>
      <c r="Q50" s="338"/>
      <c r="R50" s="338"/>
      <c r="S50" s="338"/>
      <c r="T50" s="3855" t="s">
        <v>534</v>
      </c>
      <c r="U50" s="3856"/>
      <c r="V50" s="3856"/>
      <c r="W50" s="3856"/>
      <c r="X50" s="3856"/>
      <c r="Y50" s="3856"/>
      <c r="Z50" s="3857"/>
      <c r="AA50" s="338"/>
      <c r="AB50" s="338"/>
      <c r="AC50" s="338"/>
      <c r="AD50" s="338"/>
      <c r="AE50" s="3855" t="s">
        <v>533</v>
      </c>
      <c r="AF50" s="3856"/>
      <c r="AG50" s="3856"/>
      <c r="AH50" s="3856"/>
      <c r="AI50" s="3856"/>
      <c r="AJ50" s="3856"/>
      <c r="AK50" s="3857"/>
      <c r="AL50" s="352"/>
    </row>
    <row r="51" spans="2:38" ht="11.25" customHeight="1" thickBot="1">
      <c r="B51" s="3813"/>
      <c r="C51" s="3814"/>
      <c r="D51" s="338"/>
      <c r="E51" s="3876"/>
      <c r="F51" s="3876"/>
      <c r="G51" s="3844"/>
      <c r="H51" s="3844"/>
      <c r="I51" s="3844"/>
      <c r="J51" s="3844"/>
      <c r="K51" s="3844"/>
      <c r="L51" s="3844"/>
      <c r="M51" s="3844"/>
      <c r="N51" s="3844"/>
      <c r="O51" s="3844"/>
      <c r="P51" s="338"/>
      <c r="Q51" s="338"/>
      <c r="R51" s="338"/>
      <c r="S51" s="338"/>
      <c r="T51" s="3858"/>
      <c r="U51" s="3850"/>
      <c r="V51" s="3850"/>
      <c r="W51" s="3850"/>
      <c r="X51" s="3850"/>
      <c r="Y51" s="3850"/>
      <c r="Z51" s="3851"/>
      <c r="AA51" s="338"/>
      <c r="AB51" s="338"/>
      <c r="AC51" s="338"/>
      <c r="AD51" s="338"/>
      <c r="AE51" s="3858"/>
      <c r="AF51" s="3850"/>
      <c r="AG51" s="3850"/>
      <c r="AH51" s="3850"/>
      <c r="AI51" s="3850"/>
      <c r="AJ51" s="3850"/>
      <c r="AK51" s="3851"/>
      <c r="AL51" s="352"/>
    </row>
    <row r="52" spans="2:38" ht="11.25" customHeight="1">
      <c r="B52" s="3813"/>
      <c r="C52" s="3814"/>
      <c r="D52" s="338"/>
      <c r="E52" s="3859" t="s">
        <v>62</v>
      </c>
      <c r="F52" s="3860"/>
      <c r="G52" s="3856"/>
      <c r="H52" s="3856"/>
      <c r="I52" s="3856"/>
      <c r="J52" s="3856"/>
      <c r="K52" s="3856"/>
      <c r="L52" s="3856"/>
      <c r="M52" s="3856"/>
      <c r="N52" s="3856" t="s">
        <v>69</v>
      </c>
      <c r="O52" s="3857"/>
      <c r="P52" s="338"/>
      <c r="Q52" s="3865" t="s">
        <v>716</v>
      </c>
      <c r="R52" s="3865"/>
      <c r="S52" s="338"/>
      <c r="T52" s="3858"/>
      <c r="U52" s="3850"/>
      <c r="V52" s="3850"/>
      <c r="W52" s="3850"/>
      <c r="X52" s="3850"/>
      <c r="Y52" s="3850" t="s">
        <v>69</v>
      </c>
      <c r="Z52" s="3851"/>
      <c r="AA52" s="338"/>
      <c r="AB52" s="3865" t="s">
        <v>725</v>
      </c>
      <c r="AC52" s="3865"/>
      <c r="AD52" s="338"/>
      <c r="AE52" s="3872"/>
      <c r="AF52" s="3873"/>
      <c r="AG52" s="3873"/>
      <c r="AH52" s="3873"/>
      <c r="AI52" s="3873"/>
      <c r="AJ52" s="3850" t="s">
        <v>211</v>
      </c>
      <c r="AK52" s="3851"/>
      <c r="AL52" s="352"/>
    </row>
    <row r="53" spans="2:38" ht="11.25" customHeight="1" thickBot="1">
      <c r="B53" s="3813"/>
      <c r="C53" s="3814"/>
      <c r="D53" s="338"/>
      <c r="E53" s="3861"/>
      <c r="F53" s="3862"/>
      <c r="G53" s="3852"/>
      <c r="H53" s="3852"/>
      <c r="I53" s="3852"/>
      <c r="J53" s="3852"/>
      <c r="K53" s="3852"/>
      <c r="L53" s="3852"/>
      <c r="M53" s="3852"/>
      <c r="N53" s="3852"/>
      <c r="O53" s="3853"/>
      <c r="P53" s="338"/>
      <c r="Q53" s="3865"/>
      <c r="R53" s="3865"/>
      <c r="S53" s="338"/>
      <c r="T53" s="3910"/>
      <c r="U53" s="3852"/>
      <c r="V53" s="3852"/>
      <c r="W53" s="3852"/>
      <c r="X53" s="3852"/>
      <c r="Y53" s="3852"/>
      <c r="Z53" s="3853"/>
      <c r="AA53" s="338"/>
      <c r="AB53" s="3865"/>
      <c r="AC53" s="3865"/>
      <c r="AD53" s="338"/>
      <c r="AE53" s="3874"/>
      <c r="AF53" s="3875"/>
      <c r="AG53" s="3875"/>
      <c r="AH53" s="3875"/>
      <c r="AI53" s="3875"/>
      <c r="AJ53" s="3852"/>
      <c r="AK53" s="3853"/>
      <c r="AL53" s="352"/>
    </row>
    <row r="54" spans="2:38">
      <c r="B54" s="3815"/>
      <c r="C54" s="3816"/>
      <c r="D54" s="344"/>
      <c r="E54" s="344"/>
      <c r="F54" s="344"/>
      <c r="G54" s="344"/>
      <c r="H54" s="344"/>
      <c r="I54" s="344"/>
      <c r="J54" s="344"/>
      <c r="K54" s="344"/>
      <c r="L54" s="344"/>
      <c r="M54" s="344"/>
      <c r="N54" s="344"/>
      <c r="O54" s="344"/>
      <c r="P54" s="344"/>
      <c r="Q54" s="344"/>
      <c r="R54" s="344"/>
      <c r="S54" s="344"/>
      <c r="T54" s="344"/>
      <c r="U54" s="344"/>
      <c r="V54" s="344"/>
      <c r="W54" s="344"/>
      <c r="X54" s="344"/>
      <c r="Y54" s="344"/>
      <c r="Z54" s="344"/>
      <c r="AA54" s="344"/>
      <c r="AB54" s="344"/>
      <c r="AC54" s="344"/>
      <c r="AD54" s="344"/>
      <c r="AE54" s="344"/>
      <c r="AF54" s="344"/>
      <c r="AG54" s="344"/>
      <c r="AH54" s="344"/>
      <c r="AI54" s="344"/>
      <c r="AJ54" s="344"/>
      <c r="AK54" s="344"/>
      <c r="AL54" s="355"/>
    </row>
    <row r="55" spans="2:38" ht="126.75" customHeight="1">
      <c r="B55" s="3854" t="s">
        <v>724</v>
      </c>
      <c r="C55" s="3854"/>
      <c r="D55" s="3854"/>
      <c r="E55" s="3854"/>
      <c r="F55" s="3854"/>
      <c r="G55" s="3854"/>
      <c r="H55" s="3854"/>
      <c r="I55" s="3854"/>
      <c r="J55" s="3854"/>
      <c r="K55" s="3854"/>
      <c r="L55" s="3854"/>
      <c r="M55" s="3854"/>
      <c r="N55" s="3854"/>
      <c r="O55" s="3854"/>
      <c r="P55" s="3854"/>
      <c r="Q55" s="3854"/>
      <c r="R55" s="3854"/>
      <c r="S55" s="3854"/>
      <c r="T55" s="3854"/>
      <c r="U55" s="3854"/>
      <c r="V55" s="3854"/>
      <c r="W55" s="3854"/>
      <c r="X55" s="3854"/>
      <c r="Y55" s="3854"/>
      <c r="Z55" s="3854"/>
      <c r="AA55" s="3854"/>
      <c r="AB55" s="3854"/>
      <c r="AC55" s="3854"/>
      <c r="AD55" s="3854"/>
      <c r="AE55" s="3854"/>
      <c r="AF55" s="3854"/>
      <c r="AG55" s="3854"/>
      <c r="AH55" s="3854"/>
      <c r="AI55" s="3854"/>
      <c r="AJ55" s="3854"/>
      <c r="AK55" s="3854"/>
      <c r="AL55" s="3854"/>
    </row>
    <row r="56" spans="2:38">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row>
    <row r="57" spans="2:38">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row>
    <row r="58" spans="2:38">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row>
  </sheetData>
  <mergeCells count="84">
    <mergeCell ref="U10:U11"/>
    <mergeCell ref="W10:AK11"/>
    <mergeCell ref="F12:F13"/>
    <mergeCell ref="H12:O13"/>
    <mergeCell ref="U12:U13"/>
    <mergeCell ref="W12:AK13"/>
    <mergeCell ref="R7:S24"/>
    <mergeCell ref="U8:U9"/>
    <mergeCell ref="W8:AK9"/>
    <mergeCell ref="F10:F11"/>
    <mergeCell ref="U16:U17"/>
    <mergeCell ref="W16:AK17"/>
    <mergeCell ref="F18:F19"/>
    <mergeCell ref="U20:U21"/>
    <mergeCell ref="W20:AK21"/>
    <mergeCell ref="U22:U23"/>
    <mergeCell ref="AB1:AI1"/>
    <mergeCell ref="AK1:AL1"/>
    <mergeCell ref="A3:AL4"/>
    <mergeCell ref="B6:K6"/>
    <mergeCell ref="L6:AL6"/>
    <mergeCell ref="W22:AK23"/>
    <mergeCell ref="U18:U19"/>
    <mergeCell ref="W18:AK19"/>
    <mergeCell ref="U14:U15"/>
    <mergeCell ref="W14:AK15"/>
    <mergeCell ref="F16:F17"/>
    <mergeCell ref="B7:C24"/>
    <mergeCell ref="N30:O31"/>
    <mergeCell ref="E32:F33"/>
    <mergeCell ref="G32:M33"/>
    <mergeCell ref="H16:O17"/>
    <mergeCell ref="H10:O11"/>
    <mergeCell ref="F14:F15"/>
    <mergeCell ref="H14:O15"/>
    <mergeCell ref="H18:O19"/>
    <mergeCell ref="B25:C54"/>
    <mergeCell ref="E26:F27"/>
    <mergeCell ref="G26:O27"/>
    <mergeCell ref="E28:F29"/>
    <mergeCell ref="G28:M29"/>
    <mergeCell ref="N28:O29"/>
    <mergeCell ref="N32:O33"/>
    <mergeCell ref="E34:F35"/>
    <mergeCell ref="G34:M35"/>
    <mergeCell ref="N34:O35"/>
    <mergeCell ref="E30:F31"/>
    <mergeCell ref="G30:M31"/>
    <mergeCell ref="E36:F37"/>
    <mergeCell ref="G36:M37"/>
    <mergeCell ref="N36:O37"/>
    <mergeCell ref="E38:F39"/>
    <mergeCell ref="G38:M39"/>
    <mergeCell ref="N38:O39"/>
    <mergeCell ref="E40:F41"/>
    <mergeCell ref="G40:M41"/>
    <mergeCell ref="N40:O41"/>
    <mergeCell ref="N48:O49"/>
    <mergeCell ref="E42:F43"/>
    <mergeCell ref="G42:M43"/>
    <mergeCell ref="N42:O43"/>
    <mergeCell ref="E44:F45"/>
    <mergeCell ref="G44:M45"/>
    <mergeCell ref="N44:O45"/>
    <mergeCell ref="E46:F47"/>
    <mergeCell ref="G46:M47"/>
    <mergeCell ref="N46:O47"/>
    <mergeCell ref="E48:F49"/>
    <mergeCell ref="G48:M49"/>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s>
  <phoneticPr fontId="8"/>
  <pageMargins left="0.7" right="0.7" top="0.75" bottom="0.75" header="0.3" footer="0.3"/>
  <pageSetup paperSize="9" scale="96"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K49"/>
  <sheetViews>
    <sheetView showGridLines="0" view="pageBreakPreview" zoomScaleNormal="100" zoomScaleSheetLayoutView="100" workbookViewId="0">
      <selection activeCell="I14" sqref="I14:J14"/>
    </sheetView>
  </sheetViews>
  <sheetFormatPr defaultRowHeight="13"/>
  <cols>
    <col min="1" max="1" width="1.6328125" style="332" customWidth="1"/>
    <col min="2" max="2" width="3.453125" style="332" customWidth="1"/>
    <col min="3" max="4" width="9" style="332" customWidth="1"/>
    <col min="5" max="6" width="8.453125" style="332" customWidth="1"/>
    <col min="7" max="7" width="8.36328125" style="332" customWidth="1"/>
    <col min="8" max="8" width="7.36328125" style="332" customWidth="1"/>
    <col min="9" max="10" width="10" style="332" customWidth="1"/>
    <col min="11" max="11" width="17.08984375" style="332" customWidth="1"/>
    <col min="12" max="256" width="9" style="332"/>
    <col min="257" max="257" width="1.6328125" style="332" customWidth="1"/>
    <col min="258" max="258" width="3.453125" style="332" customWidth="1"/>
    <col min="259" max="260" width="9" style="332" customWidth="1"/>
    <col min="261" max="262" width="8.453125" style="332" customWidth="1"/>
    <col min="263" max="263" width="8.36328125" style="332" customWidth="1"/>
    <col min="264" max="264" width="7.36328125" style="332" customWidth="1"/>
    <col min="265" max="266" width="10" style="332" customWidth="1"/>
    <col min="267" max="267" width="17.08984375" style="332" customWidth="1"/>
    <col min="268" max="512" width="9" style="332"/>
    <col min="513" max="513" width="1.6328125" style="332" customWidth="1"/>
    <col min="514" max="514" width="3.453125" style="332" customWidth="1"/>
    <col min="515" max="516" width="9" style="332" customWidth="1"/>
    <col min="517" max="518" width="8.453125" style="332" customWidth="1"/>
    <col min="519" max="519" width="8.36328125" style="332" customWidth="1"/>
    <col min="520" max="520" width="7.36328125" style="332" customWidth="1"/>
    <col min="521" max="522" width="10" style="332" customWidth="1"/>
    <col min="523" max="523" width="17.08984375" style="332" customWidth="1"/>
    <col min="524" max="768" width="9" style="332"/>
    <col min="769" max="769" width="1.6328125" style="332" customWidth="1"/>
    <col min="770" max="770" width="3.453125" style="332" customWidth="1"/>
    <col min="771" max="772" width="9" style="332" customWidth="1"/>
    <col min="773" max="774" width="8.453125" style="332" customWidth="1"/>
    <col min="775" max="775" width="8.36328125" style="332" customWidth="1"/>
    <col min="776" max="776" width="7.36328125" style="332" customWidth="1"/>
    <col min="777" max="778" width="10" style="332" customWidth="1"/>
    <col min="779" max="779" width="17.08984375" style="332" customWidth="1"/>
    <col min="780" max="1024" width="9" style="332"/>
    <col min="1025" max="1025" width="1.6328125" style="332" customWidth="1"/>
    <col min="1026" max="1026" width="3.453125" style="332" customWidth="1"/>
    <col min="1027" max="1028" width="9" style="332" customWidth="1"/>
    <col min="1029" max="1030" width="8.453125" style="332" customWidth="1"/>
    <col min="1031" max="1031" width="8.36328125" style="332" customWidth="1"/>
    <col min="1032" max="1032" width="7.36328125" style="332" customWidth="1"/>
    <col min="1033" max="1034" width="10" style="332" customWidth="1"/>
    <col min="1035" max="1035" width="17.08984375" style="332" customWidth="1"/>
    <col min="1036" max="1280" width="9" style="332"/>
    <col min="1281" max="1281" width="1.6328125" style="332" customWidth="1"/>
    <col min="1282" max="1282" width="3.453125" style="332" customWidth="1"/>
    <col min="1283" max="1284" width="9" style="332" customWidth="1"/>
    <col min="1285" max="1286" width="8.453125" style="332" customWidth="1"/>
    <col min="1287" max="1287" width="8.36328125" style="332" customWidth="1"/>
    <col min="1288" max="1288" width="7.36328125" style="332" customWidth="1"/>
    <col min="1289" max="1290" width="10" style="332" customWidth="1"/>
    <col min="1291" max="1291" width="17.08984375" style="332" customWidth="1"/>
    <col min="1292" max="1536" width="9" style="332"/>
    <col min="1537" max="1537" width="1.6328125" style="332" customWidth="1"/>
    <col min="1538" max="1538" width="3.453125" style="332" customWidth="1"/>
    <col min="1539" max="1540" width="9" style="332" customWidth="1"/>
    <col min="1541" max="1542" width="8.453125" style="332" customWidth="1"/>
    <col min="1543" max="1543" width="8.36328125" style="332" customWidth="1"/>
    <col min="1544" max="1544" width="7.36328125" style="332" customWidth="1"/>
    <col min="1545" max="1546" width="10" style="332" customWidth="1"/>
    <col min="1547" max="1547" width="17.08984375" style="332" customWidth="1"/>
    <col min="1548" max="1792" width="9" style="332"/>
    <col min="1793" max="1793" width="1.6328125" style="332" customWidth="1"/>
    <col min="1794" max="1794" width="3.453125" style="332" customWidth="1"/>
    <col min="1795" max="1796" width="9" style="332" customWidth="1"/>
    <col min="1797" max="1798" width="8.453125" style="332" customWidth="1"/>
    <col min="1799" max="1799" width="8.36328125" style="332" customWidth="1"/>
    <col min="1800" max="1800" width="7.36328125" style="332" customWidth="1"/>
    <col min="1801" max="1802" width="10" style="332" customWidth="1"/>
    <col min="1803" max="1803" width="17.08984375" style="332" customWidth="1"/>
    <col min="1804" max="2048" width="9" style="332"/>
    <col min="2049" max="2049" width="1.6328125" style="332" customWidth="1"/>
    <col min="2050" max="2050" width="3.453125" style="332" customWidth="1"/>
    <col min="2051" max="2052" width="9" style="332" customWidth="1"/>
    <col min="2053" max="2054" width="8.453125" style="332" customWidth="1"/>
    <col min="2055" max="2055" width="8.36328125" style="332" customWidth="1"/>
    <col min="2056" max="2056" width="7.36328125" style="332" customWidth="1"/>
    <col min="2057" max="2058" width="10" style="332" customWidth="1"/>
    <col min="2059" max="2059" width="17.08984375" style="332" customWidth="1"/>
    <col min="2060" max="2304" width="9" style="332"/>
    <col min="2305" max="2305" width="1.6328125" style="332" customWidth="1"/>
    <col min="2306" max="2306" width="3.453125" style="332" customWidth="1"/>
    <col min="2307" max="2308" width="9" style="332" customWidth="1"/>
    <col min="2309" max="2310" width="8.453125" style="332" customWidth="1"/>
    <col min="2311" max="2311" width="8.36328125" style="332" customWidth="1"/>
    <col min="2312" max="2312" width="7.36328125" style="332" customWidth="1"/>
    <col min="2313" max="2314" width="10" style="332" customWidth="1"/>
    <col min="2315" max="2315" width="17.08984375" style="332" customWidth="1"/>
    <col min="2316" max="2560" width="9" style="332"/>
    <col min="2561" max="2561" width="1.6328125" style="332" customWidth="1"/>
    <col min="2562" max="2562" width="3.453125" style="332" customWidth="1"/>
    <col min="2563" max="2564" width="9" style="332" customWidth="1"/>
    <col min="2565" max="2566" width="8.453125" style="332" customWidth="1"/>
    <col min="2567" max="2567" width="8.36328125" style="332" customWidth="1"/>
    <col min="2568" max="2568" width="7.36328125" style="332" customWidth="1"/>
    <col min="2569" max="2570" width="10" style="332" customWidth="1"/>
    <col min="2571" max="2571" width="17.08984375" style="332" customWidth="1"/>
    <col min="2572" max="2816" width="9" style="332"/>
    <col min="2817" max="2817" width="1.6328125" style="332" customWidth="1"/>
    <col min="2818" max="2818" width="3.453125" style="332" customWidth="1"/>
    <col min="2819" max="2820" width="9" style="332" customWidth="1"/>
    <col min="2821" max="2822" width="8.453125" style="332" customWidth="1"/>
    <col min="2823" max="2823" width="8.36328125" style="332" customWidth="1"/>
    <col min="2824" max="2824" width="7.36328125" style="332" customWidth="1"/>
    <col min="2825" max="2826" width="10" style="332" customWidth="1"/>
    <col min="2827" max="2827" width="17.08984375" style="332" customWidth="1"/>
    <col min="2828" max="3072" width="9" style="332"/>
    <col min="3073" max="3073" width="1.6328125" style="332" customWidth="1"/>
    <col min="3074" max="3074" width="3.453125" style="332" customWidth="1"/>
    <col min="3075" max="3076" width="9" style="332" customWidth="1"/>
    <col min="3077" max="3078" width="8.453125" style="332" customWidth="1"/>
    <col min="3079" max="3079" width="8.36328125" style="332" customWidth="1"/>
    <col min="3080" max="3080" width="7.36328125" style="332" customWidth="1"/>
    <col min="3081" max="3082" width="10" style="332" customWidth="1"/>
    <col min="3083" max="3083" width="17.08984375" style="332" customWidth="1"/>
    <col min="3084" max="3328" width="9" style="332"/>
    <col min="3329" max="3329" width="1.6328125" style="332" customWidth="1"/>
    <col min="3330" max="3330" width="3.453125" style="332" customWidth="1"/>
    <col min="3331" max="3332" width="9" style="332" customWidth="1"/>
    <col min="3333" max="3334" width="8.453125" style="332" customWidth="1"/>
    <col min="3335" max="3335" width="8.36328125" style="332" customWidth="1"/>
    <col min="3336" max="3336" width="7.36328125" style="332" customWidth="1"/>
    <col min="3337" max="3338" width="10" style="332" customWidth="1"/>
    <col min="3339" max="3339" width="17.08984375" style="332" customWidth="1"/>
    <col min="3340" max="3584" width="9" style="332"/>
    <col min="3585" max="3585" width="1.6328125" style="332" customWidth="1"/>
    <col min="3586" max="3586" width="3.453125" style="332" customWidth="1"/>
    <col min="3587" max="3588" width="9" style="332" customWidth="1"/>
    <col min="3589" max="3590" width="8.453125" style="332" customWidth="1"/>
    <col min="3591" max="3591" width="8.36328125" style="332" customWidth="1"/>
    <col min="3592" max="3592" width="7.36328125" style="332" customWidth="1"/>
    <col min="3593" max="3594" width="10" style="332" customWidth="1"/>
    <col min="3595" max="3595" width="17.08984375" style="332" customWidth="1"/>
    <col min="3596" max="3840" width="9" style="332"/>
    <col min="3841" max="3841" width="1.6328125" style="332" customWidth="1"/>
    <col min="3842" max="3842" width="3.453125" style="332" customWidth="1"/>
    <col min="3843" max="3844" width="9" style="332" customWidth="1"/>
    <col min="3845" max="3846" width="8.453125" style="332" customWidth="1"/>
    <col min="3847" max="3847" width="8.36328125" style="332" customWidth="1"/>
    <col min="3848" max="3848" width="7.36328125" style="332" customWidth="1"/>
    <col min="3849" max="3850" width="10" style="332" customWidth="1"/>
    <col min="3851" max="3851" width="17.08984375" style="332" customWidth="1"/>
    <col min="3852" max="4096" width="9" style="332"/>
    <col min="4097" max="4097" width="1.6328125" style="332" customWidth="1"/>
    <col min="4098" max="4098" width="3.453125" style="332" customWidth="1"/>
    <col min="4099" max="4100" width="9" style="332" customWidth="1"/>
    <col min="4101" max="4102" width="8.453125" style="332" customWidth="1"/>
    <col min="4103" max="4103" width="8.36328125" style="332" customWidth="1"/>
    <col min="4104" max="4104" width="7.36328125" style="332" customWidth="1"/>
    <col min="4105" max="4106" width="10" style="332" customWidth="1"/>
    <col min="4107" max="4107" width="17.08984375" style="332" customWidth="1"/>
    <col min="4108" max="4352" width="9" style="332"/>
    <col min="4353" max="4353" width="1.6328125" style="332" customWidth="1"/>
    <col min="4354" max="4354" width="3.453125" style="332" customWidth="1"/>
    <col min="4355" max="4356" width="9" style="332" customWidth="1"/>
    <col min="4357" max="4358" width="8.453125" style="332" customWidth="1"/>
    <col min="4359" max="4359" width="8.36328125" style="332" customWidth="1"/>
    <col min="4360" max="4360" width="7.36328125" style="332" customWidth="1"/>
    <col min="4361" max="4362" width="10" style="332" customWidth="1"/>
    <col min="4363" max="4363" width="17.08984375" style="332" customWidth="1"/>
    <col min="4364" max="4608" width="9" style="332"/>
    <col min="4609" max="4609" width="1.6328125" style="332" customWidth="1"/>
    <col min="4610" max="4610" width="3.453125" style="332" customWidth="1"/>
    <col min="4611" max="4612" width="9" style="332" customWidth="1"/>
    <col min="4613" max="4614" width="8.453125" style="332" customWidth="1"/>
    <col min="4615" max="4615" width="8.36328125" style="332" customWidth="1"/>
    <col min="4616" max="4616" width="7.36328125" style="332" customWidth="1"/>
    <col min="4617" max="4618" width="10" style="332" customWidth="1"/>
    <col min="4619" max="4619" width="17.08984375" style="332" customWidth="1"/>
    <col min="4620" max="4864" width="9" style="332"/>
    <col min="4865" max="4865" width="1.6328125" style="332" customWidth="1"/>
    <col min="4866" max="4866" width="3.453125" style="332" customWidth="1"/>
    <col min="4867" max="4868" width="9" style="332" customWidth="1"/>
    <col min="4869" max="4870" width="8.453125" style="332" customWidth="1"/>
    <col min="4871" max="4871" width="8.36328125" style="332" customWidth="1"/>
    <col min="4872" max="4872" width="7.36328125" style="332" customWidth="1"/>
    <col min="4873" max="4874" width="10" style="332" customWidth="1"/>
    <col min="4875" max="4875" width="17.08984375" style="332" customWidth="1"/>
    <col min="4876" max="5120" width="9" style="332"/>
    <col min="5121" max="5121" width="1.6328125" style="332" customWidth="1"/>
    <col min="5122" max="5122" width="3.453125" style="332" customWidth="1"/>
    <col min="5123" max="5124" width="9" style="332" customWidth="1"/>
    <col min="5125" max="5126" width="8.453125" style="332" customWidth="1"/>
    <col min="5127" max="5127" width="8.36328125" style="332" customWidth="1"/>
    <col min="5128" max="5128" width="7.36328125" style="332" customWidth="1"/>
    <col min="5129" max="5130" width="10" style="332" customWidth="1"/>
    <col min="5131" max="5131" width="17.08984375" style="332" customWidth="1"/>
    <col min="5132" max="5376" width="9" style="332"/>
    <col min="5377" max="5377" width="1.6328125" style="332" customWidth="1"/>
    <col min="5378" max="5378" width="3.453125" style="332" customWidth="1"/>
    <col min="5379" max="5380" width="9" style="332" customWidth="1"/>
    <col min="5381" max="5382" width="8.453125" style="332" customWidth="1"/>
    <col min="5383" max="5383" width="8.36328125" style="332" customWidth="1"/>
    <col min="5384" max="5384" width="7.36328125" style="332" customWidth="1"/>
    <col min="5385" max="5386" width="10" style="332" customWidth="1"/>
    <col min="5387" max="5387" width="17.08984375" style="332" customWidth="1"/>
    <col min="5388" max="5632" width="9" style="332"/>
    <col min="5633" max="5633" width="1.6328125" style="332" customWidth="1"/>
    <col min="5634" max="5634" width="3.453125" style="332" customWidth="1"/>
    <col min="5635" max="5636" width="9" style="332" customWidth="1"/>
    <col min="5637" max="5638" width="8.453125" style="332" customWidth="1"/>
    <col min="5639" max="5639" width="8.36328125" style="332" customWidth="1"/>
    <col min="5640" max="5640" width="7.36328125" style="332" customWidth="1"/>
    <col min="5641" max="5642" width="10" style="332" customWidth="1"/>
    <col min="5643" max="5643" width="17.08984375" style="332" customWidth="1"/>
    <col min="5644" max="5888" width="9" style="332"/>
    <col min="5889" max="5889" width="1.6328125" style="332" customWidth="1"/>
    <col min="5890" max="5890" width="3.453125" style="332" customWidth="1"/>
    <col min="5891" max="5892" width="9" style="332" customWidth="1"/>
    <col min="5893" max="5894" width="8.453125" style="332" customWidth="1"/>
    <col min="5895" max="5895" width="8.36328125" style="332" customWidth="1"/>
    <col min="5896" max="5896" width="7.36328125" style="332" customWidth="1"/>
    <col min="5897" max="5898" width="10" style="332" customWidth="1"/>
    <col min="5899" max="5899" width="17.08984375" style="332" customWidth="1"/>
    <col min="5900" max="6144" width="9" style="332"/>
    <col min="6145" max="6145" width="1.6328125" style="332" customWidth="1"/>
    <col min="6146" max="6146" width="3.453125" style="332" customWidth="1"/>
    <col min="6147" max="6148" width="9" style="332" customWidth="1"/>
    <col min="6149" max="6150" width="8.453125" style="332" customWidth="1"/>
    <col min="6151" max="6151" width="8.36328125" style="332" customWidth="1"/>
    <col min="6152" max="6152" width="7.36328125" style="332" customWidth="1"/>
    <col min="6153" max="6154" width="10" style="332" customWidth="1"/>
    <col min="6155" max="6155" width="17.08984375" style="332" customWidth="1"/>
    <col min="6156" max="6400" width="9" style="332"/>
    <col min="6401" max="6401" width="1.6328125" style="332" customWidth="1"/>
    <col min="6402" max="6402" width="3.453125" style="332" customWidth="1"/>
    <col min="6403" max="6404" width="9" style="332" customWidth="1"/>
    <col min="6405" max="6406" width="8.453125" style="332" customWidth="1"/>
    <col min="6407" max="6407" width="8.36328125" style="332" customWidth="1"/>
    <col min="6408" max="6408" width="7.36328125" style="332" customWidth="1"/>
    <col min="6409" max="6410" width="10" style="332" customWidth="1"/>
    <col min="6411" max="6411" width="17.08984375" style="332" customWidth="1"/>
    <col min="6412" max="6656" width="9" style="332"/>
    <col min="6657" max="6657" width="1.6328125" style="332" customWidth="1"/>
    <col min="6658" max="6658" width="3.453125" style="332" customWidth="1"/>
    <col min="6659" max="6660" width="9" style="332" customWidth="1"/>
    <col min="6661" max="6662" width="8.453125" style="332" customWidth="1"/>
    <col min="6663" max="6663" width="8.36328125" style="332" customWidth="1"/>
    <col min="6664" max="6664" width="7.36328125" style="332" customWidth="1"/>
    <col min="6665" max="6666" width="10" style="332" customWidth="1"/>
    <col min="6667" max="6667" width="17.08984375" style="332" customWidth="1"/>
    <col min="6668" max="6912" width="9" style="332"/>
    <col min="6913" max="6913" width="1.6328125" style="332" customWidth="1"/>
    <col min="6914" max="6914" width="3.453125" style="332" customWidth="1"/>
    <col min="6915" max="6916" width="9" style="332" customWidth="1"/>
    <col min="6917" max="6918" width="8.453125" style="332" customWidth="1"/>
    <col min="6919" max="6919" width="8.36328125" style="332" customWidth="1"/>
    <col min="6920" max="6920" width="7.36328125" style="332" customWidth="1"/>
    <col min="6921" max="6922" width="10" style="332" customWidth="1"/>
    <col min="6923" max="6923" width="17.08984375" style="332" customWidth="1"/>
    <col min="6924" max="7168" width="9" style="332"/>
    <col min="7169" max="7169" width="1.6328125" style="332" customWidth="1"/>
    <col min="7170" max="7170" width="3.453125" style="332" customWidth="1"/>
    <col min="7171" max="7172" width="9" style="332" customWidth="1"/>
    <col min="7173" max="7174" width="8.453125" style="332" customWidth="1"/>
    <col min="7175" max="7175" width="8.36328125" style="332" customWidth="1"/>
    <col min="7176" max="7176" width="7.36328125" style="332" customWidth="1"/>
    <col min="7177" max="7178" width="10" style="332" customWidth="1"/>
    <col min="7179" max="7179" width="17.08984375" style="332" customWidth="1"/>
    <col min="7180" max="7424" width="9" style="332"/>
    <col min="7425" max="7425" width="1.6328125" style="332" customWidth="1"/>
    <col min="7426" max="7426" width="3.453125" style="332" customWidth="1"/>
    <col min="7427" max="7428" width="9" style="332" customWidth="1"/>
    <col min="7429" max="7430" width="8.453125" style="332" customWidth="1"/>
    <col min="7431" max="7431" width="8.36328125" style="332" customWidth="1"/>
    <col min="7432" max="7432" width="7.36328125" style="332" customWidth="1"/>
    <col min="7433" max="7434" width="10" style="332" customWidth="1"/>
    <col min="7435" max="7435" width="17.08984375" style="332" customWidth="1"/>
    <col min="7436" max="7680" width="9" style="332"/>
    <col min="7681" max="7681" width="1.6328125" style="332" customWidth="1"/>
    <col min="7682" max="7682" width="3.453125" style="332" customWidth="1"/>
    <col min="7683" max="7684" width="9" style="332" customWidth="1"/>
    <col min="7685" max="7686" width="8.453125" style="332" customWidth="1"/>
    <col min="7687" max="7687" width="8.36328125" style="332" customWidth="1"/>
    <col min="7688" max="7688" width="7.36328125" style="332" customWidth="1"/>
    <col min="7689" max="7690" width="10" style="332" customWidth="1"/>
    <col min="7691" max="7691" width="17.08984375" style="332" customWidth="1"/>
    <col min="7692" max="7936" width="9" style="332"/>
    <col min="7937" max="7937" width="1.6328125" style="332" customWidth="1"/>
    <col min="7938" max="7938" width="3.453125" style="332" customWidth="1"/>
    <col min="7939" max="7940" width="9" style="332" customWidth="1"/>
    <col min="7941" max="7942" width="8.453125" style="332" customWidth="1"/>
    <col min="7943" max="7943" width="8.36328125" style="332" customWidth="1"/>
    <col min="7944" max="7944" width="7.36328125" style="332" customWidth="1"/>
    <col min="7945" max="7946" width="10" style="332" customWidth="1"/>
    <col min="7947" max="7947" width="17.08984375" style="332" customWidth="1"/>
    <col min="7948" max="8192" width="9" style="332"/>
    <col min="8193" max="8193" width="1.6328125" style="332" customWidth="1"/>
    <col min="8194" max="8194" width="3.453125" style="332" customWidth="1"/>
    <col min="8195" max="8196" width="9" style="332" customWidth="1"/>
    <col min="8197" max="8198" width="8.453125" style="332" customWidth="1"/>
    <col min="8199" max="8199" width="8.36328125" style="332" customWidth="1"/>
    <col min="8200" max="8200" width="7.36328125" style="332" customWidth="1"/>
    <col min="8201" max="8202" width="10" style="332" customWidth="1"/>
    <col min="8203" max="8203" width="17.08984375" style="332" customWidth="1"/>
    <col min="8204" max="8448" width="9" style="332"/>
    <col min="8449" max="8449" width="1.6328125" style="332" customWidth="1"/>
    <col min="8450" max="8450" width="3.453125" style="332" customWidth="1"/>
    <col min="8451" max="8452" width="9" style="332" customWidth="1"/>
    <col min="8453" max="8454" width="8.453125" style="332" customWidth="1"/>
    <col min="8455" max="8455" width="8.36328125" style="332" customWidth="1"/>
    <col min="8456" max="8456" width="7.36328125" style="332" customWidth="1"/>
    <col min="8457" max="8458" width="10" style="332" customWidth="1"/>
    <col min="8459" max="8459" width="17.08984375" style="332" customWidth="1"/>
    <col min="8460" max="8704" width="9" style="332"/>
    <col min="8705" max="8705" width="1.6328125" style="332" customWidth="1"/>
    <col min="8706" max="8706" width="3.453125" style="332" customWidth="1"/>
    <col min="8707" max="8708" width="9" style="332" customWidth="1"/>
    <col min="8709" max="8710" width="8.453125" style="332" customWidth="1"/>
    <col min="8711" max="8711" width="8.36328125" style="332" customWidth="1"/>
    <col min="8712" max="8712" width="7.36328125" style="332" customWidth="1"/>
    <col min="8713" max="8714" width="10" style="332" customWidth="1"/>
    <col min="8715" max="8715" width="17.08984375" style="332" customWidth="1"/>
    <col min="8716" max="8960" width="9" style="332"/>
    <col min="8961" max="8961" width="1.6328125" style="332" customWidth="1"/>
    <col min="8962" max="8962" width="3.453125" style="332" customWidth="1"/>
    <col min="8963" max="8964" width="9" style="332" customWidth="1"/>
    <col min="8965" max="8966" width="8.453125" style="332" customWidth="1"/>
    <col min="8967" max="8967" width="8.36328125" style="332" customWidth="1"/>
    <col min="8968" max="8968" width="7.36328125" style="332" customWidth="1"/>
    <col min="8969" max="8970" width="10" style="332" customWidth="1"/>
    <col min="8971" max="8971" width="17.08984375" style="332" customWidth="1"/>
    <col min="8972" max="9216" width="9" style="332"/>
    <col min="9217" max="9217" width="1.6328125" style="332" customWidth="1"/>
    <col min="9218" max="9218" width="3.453125" style="332" customWidth="1"/>
    <col min="9219" max="9220" width="9" style="332" customWidth="1"/>
    <col min="9221" max="9222" width="8.453125" style="332" customWidth="1"/>
    <col min="9223" max="9223" width="8.36328125" style="332" customWidth="1"/>
    <col min="9224" max="9224" width="7.36328125" style="332" customWidth="1"/>
    <col min="9225" max="9226" width="10" style="332" customWidth="1"/>
    <col min="9227" max="9227" width="17.08984375" style="332" customWidth="1"/>
    <col min="9228" max="9472" width="9" style="332"/>
    <col min="9473" max="9473" width="1.6328125" style="332" customWidth="1"/>
    <col min="9474" max="9474" width="3.453125" style="332" customWidth="1"/>
    <col min="9475" max="9476" width="9" style="332" customWidth="1"/>
    <col min="9477" max="9478" width="8.453125" style="332" customWidth="1"/>
    <col min="9479" max="9479" width="8.36328125" style="332" customWidth="1"/>
    <col min="9480" max="9480" width="7.36328125" style="332" customWidth="1"/>
    <col min="9481" max="9482" width="10" style="332" customWidth="1"/>
    <col min="9483" max="9483" width="17.08984375" style="332" customWidth="1"/>
    <col min="9484" max="9728" width="9" style="332"/>
    <col min="9729" max="9729" width="1.6328125" style="332" customWidth="1"/>
    <col min="9730" max="9730" width="3.453125" style="332" customWidth="1"/>
    <col min="9731" max="9732" width="9" style="332" customWidth="1"/>
    <col min="9733" max="9734" width="8.453125" style="332" customWidth="1"/>
    <col min="9735" max="9735" width="8.36328125" style="332" customWidth="1"/>
    <col min="9736" max="9736" width="7.36328125" style="332" customWidth="1"/>
    <col min="9737" max="9738" width="10" style="332" customWidth="1"/>
    <col min="9739" max="9739" width="17.08984375" style="332" customWidth="1"/>
    <col min="9740" max="9984" width="9" style="332"/>
    <col min="9985" max="9985" width="1.6328125" style="332" customWidth="1"/>
    <col min="9986" max="9986" width="3.453125" style="332" customWidth="1"/>
    <col min="9987" max="9988" width="9" style="332" customWidth="1"/>
    <col min="9989" max="9990" width="8.453125" style="332" customWidth="1"/>
    <col min="9991" max="9991" width="8.36328125" style="332" customWidth="1"/>
    <col min="9992" max="9992" width="7.36328125" style="332" customWidth="1"/>
    <col min="9993" max="9994" width="10" style="332" customWidth="1"/>
    <col min="9995" max="9995" width="17.08984375" style="332" customWidth="1"/>
    <col min="9996" max="10240" width="9" style="332"/>
    <col min="10241" max="10241" width="1.6328125" style="332" customWidth="1"/>
    <col min="10242" max="10242" width="3.453125" style="332" customWidth="1"/>
    <col min="10243" max="10244" width="9" style="332" customWidth="1"/>
    <col min="10245" max="10246" width="8.453125" style="332" customWidth="1"/>
    <col min="10247" max="10247" width="8.36328125" style="332" customWidth="1"/>
    <col min="10248" max="10248" width="7.36328125" style="332" customWidth="1"/>
    <col min="10249" max="10250" width="10" style="332" customWidth="1"/>
    <col min="10251" max="10251" width="17.08984375" style="332" customWidth="1"/>
    <col min="10252" max="10496" width="9" style="332"/>
    <col min="10497" max="10497" width="1.6328125" style="332" customWidth="1"/>
    <col min="10498" max="10498" width="3.453125" style="332" customWidth="1"/>
    <col min="10499" max="10500" width="9" style="332" customWidth="1"/>
    <col min="10501" max="10502" width="8.453125" style="332" customWidth="1"/>
    <col min="10503" max="10503" width="8.36328125" style="332" customWidth="1"/>
    <col min="10504" max="10504" width="7.36328125" style="332" customWidth="1"/>
    <col min="10505" max="10506" width="10" style="332" customWidth="1"/>
    <col min="10507" max="10507" width="17.08984375" style="332" customWidth="1"/>
    <col min="10508" max="10752" width="9" style="332"/>
    <col min="10753" max="10753" width="1.6328125" style="332" customWidth="1"/>
    <col min="10754" max="10754" width="3.453125" style="332" customWidth="1"/>
    <col min="10755" max="10756" width="9" style="332" customWidth="1"/>
    <col min="10757" max="10758" width="8.453125" style="332" customWidth="1"/>
    <col min="10759" max="10759" width="8.36328125" style="332" customWidth="1"/>
    <col min="10760" max="10760" width="7.36328125" style="332" customWidth="1"/>
    <col min="10761" max="10762" width="10" style="332" customWidth="1"/>
    <col min="10763" max="10763" width="17.08984375" style="332" customWidth="1"/>
    <col min="10764" max="11008" width="9" style="332"/>
    <col min="11009" max="11009" width="1.6328125" style="332" customWidth="1"/>
    <col min="11010" max="11010" width="3.453125" style="332" customWidth="1"/>
    <col min="11011" max="11012" width="9" style="332" customWidth="1"/>
    <col min="11013" max="11014" width="8.453125" style="332" customWidth="1"/>
    <col min="11015" max="11015" width="8.36328125" style="332" customWidth="1"/>
    <col min="11016" max="11016" width="7.36328125" style="332" customWidth="1"/>
    <col min="11017" max="11018" width="10" style="332" customWidth="1"/>
    <col min="11019" max="11019" width="17.08984375" style="332" customWidth="1"/>
    <col min="11020" max="11264" width="9" style="332"/>
    <col min="11265" max="11265" width="1.6328125" style="332" customWidth="1"/>
    <col min="11266" max="11266" width="3.453125" style="332" customWidth="1"/>
    <col min="11267" max="11268" width="9" style="332" customWidth="1"/>
    <col min="11269" max="11270" width="8.453125" style="332" customWidth="1"/>
    <col min="11271" max="11271" width="8.36328125" style="332" customWidth="1"/>
    <col min="11272" max="11272" width="7.36328125" style="332" customWidth="1"/>
    <col min="11273" max="11274" width="10" style="332" customWidth="1"/>
    <col min="11275" max="11275" width="17.08984375" style="332" customWidth="1"/>
    <col min="11276" max="11520" width="9" style="332"/>
    <col min="11521" max="11521" width="1.6328125" style="332" customWidth="1"/>
    <col min="11522" max="11522" width="3.453125" style="332" customWidth="1"/>
    <col min="11523" max="11524" width="9" style="332" customWidth="1"/>
    <col min="11525" max="11526" width="8.453125" style="332" customWidth="1"/>
    <col min="11527" max="11527" width="8.36328125" style="332" customWidth="1"/>
    <col min="11528" max="11528" width="7.36328125" style="332" customWidth="1"/>
    <col min="11529" max="11530" width="10" style="332" customWidth="1"/>
    <col min="11531" max="11531" width="17.08984375" style="332" customWidth="1"/>
    <col min="11532" max="11776" width="9" style="332"/>
    <col min="11777" max="11777" width="1.6328125" style="332" customWidth="1"/>
    <col min="11778" max="11778" width="3.453125" style="332" customWidth="1"/>
    <col min="11779" max="11780" width="9" style="332" customWidth="1"/>
    <col min="11781" max="11782" width="8.453125" style="332" customWidth="1"/>
    <col min="11783" max="11783" width="8.36328125" style="332" customWidth="1"/>
    <col min="11784" max="11784" width="7.36328125" style="332" customWidth="1"/>
    <col min="11785" max="11786" width="10" style="332" customWidth="1"/>
    <col min="11787" max="11787" width="17.08984375" style="332" customWidth="1"/>
    <col min="11788" max="12032" width="9" style="332"/>
    <col min="12033" max="12033" width="1.6328125" style="332" customWidth="1"/>
    <col min="12034" max="12034" width="3.453125" style="332" customWidth="1"/>
    <col min="12035" max="12036" width="9" style="332" customWidth="1"/>
    <col min="12037" max="12038" width="8.453125" style="332" customWidth="1"/>
    <col min="12039" max="12039" width="8.36328125" style="332" customWidth="1"/>
    <col min="12040" max="12040" width="7.36328125" style="332" customWidth="1"/>
    <col min="12041" max="12042" width="10" style="332" customWidth="1"/>
    <col min="12043" max="12043" width="17.08984375" style="332" customWidth="1"/>
    <col min="12044" max="12288" width="9" style="332"/>
    <col min="12289" max="12289" width="1.6328125" style="332" customWidth="1"/>
    <col min="12290" max="12290" width="3.453125" style="332" customWidth="1"/>
    <col min="12291" max="12292" width="9" style="332" customWidth="1"/>
    <col min="12293" max="12294" width="8.453125" style="332" customWidth="1"/>
    <col min="12295" max="12295" width="8.36328125" style="332" customWidth="1"/>
    <col min="12296" max="12296" width="7.36328125" style="332" customWidth="1"/>
    <col min="12297" max="12298" width="10" style="332" customWidth="1"/>
    <col min="12299" max="12299" width="17.08984375" style="332" customWidth="1"/>
    <col min="12300" max="12544" width="9" style="332"/>
    <col min="12545" max="12545" width="1.6328125" style="332" customWidth="1"/>
    <col min="12546" max="12546" width="3.453125" style="332" customWidth="1"/>
    <col min="12547" max="12548" width="9" style="332" customWidth="1"/>
    <col min="12549" max="12550" width="8.453125" style="332" customWidth="1"/>
    <col min="12551" max="12551" width="8.36328125" style="332" customWidth="1"/>
    <col min="12552" max="12552" width="7.36328125" style="332" customWidth="1"/>
    <col min="12553" max="12554" width="10" style="332" customWidth="1"/>
    <col min="12555" max="12555" width="17.08984375" style="332" customWidth="1"/>
    <col min="12556" max="12800" width="9" style="332"/>
    <col min="12801" max="12801" width="1.6328125" style="332" customWidth="1"/>
    <col min="12802" max="12802" width="3.453125" style="332" customWidth="1"/>
    <col min="12803" max="12804" width="9" style="332" customWidth="1"/>
    <col min="12805" max="12806" width="8.453125" style="332" customWidth="1"/>
    <col min="12807" max="12807" width="8.36328125" style="332" customWidth="1"/>
    <col min="12808" max="12808" width="7.36328125" style="332" customWidth="1"/>
    <col min="12809" max="12810" width="10" style="332" customWidth="1"/>
    <col min="12811" max="12811" width="17.08984375" style="332" customWidth="1"/>
    <col min="12812" max="13056" width="9" style="332"/>
    <col min="13057" max="13057" width="1.6328125" style="332" customWidth="1"/>
    <col min="13058" max="13058" width="3.453125" style="332" customWidth="1"/>
    <col min="13059" max="13060" width="9" style="332" customWidth="1"/>
    <col min="13061" max="13062" width="8.453125" style="332" customWidth="1"/>
    <col min="13063" max="13063" width="8.36328125" style="332" customWidth="1"/>
    <col min="13064" max="13064" width="7.36328125" style="332" customWidth="1"/>
    <col min="13065" max="13066" width="10" style="332" customWidth="1"/>
    <col min="13067" max="13067" width="17.08984375" style="332" customWidth="1"/>
    <col min="13068" max="13312" width="9" style="332"/>
    <col min="13313" max="13313" width="1.6328125" style="332" customWidth="1"/>
    <col min="13314" max="13314" width="3.453125" style="332" customWidth="1"/>
    <col min="13315" max="13316" width="9" style="332" customWidth="1"/>
    <col min="13317" max="13318" width="8.453125" style="332" customWidth="1"/>
    <col min="13319" max="13319" width="8.36328125" style="332" customWidth="1"/>
    <col min="13320" max="13320" width="7.36328125" style="332" customWidth="1"/>
    <col min="13321" max="13322" width="10" style="332" customWidth="1"/>
    <col min="13323" max="13323" width="17.08984375" style="332" customWidth="1"/>
    <col min="13324" max="13568" width="9" style="332"/>
    <col min="13569" max="13569" width="1.6328125" style="332" customWidth="1"/>
    <col min="13570" max="13570" width="3.453125" style="332" customWidth="1"/>
    <col min="13571" max="13572" width="9" style="332" customWidth="1"/>
    <col min="13573" max="13574" width="8.453125" style="332" customWidth="1"/>
    <col min="13575" max="13575" width="8.36328125" style="332" customWidth="1"/>
    <col min="13576" max="13576" width="7.36328125" style="332" customWidth="1"/>
    <col min="13577" max="13578" width="10" style="332" customWidth="1"/>
    <col min="13579" max="13579" width="17.08984375" style="332" customWidth="1"/>
    <col min="13580" max="13824" width="9" style="332"/>
    <col min="13825" max="13825" width="1.6328125" style="332" customWidth="1"/>
    <col min="13826" max="13826" width="3.453125" style="332" customWidth="1"/>
    <col min="13827" max="13828" width="9" style="332" customWidth="1"/>
    <col min="13829" max="13830" width="8.453125" style="332" customWidth="1"/>
    <col min="13831" max="13831" width="8.36328125" style="332" customWidth="1"/>
    <col min="13832" max="13832" width="7.36328125" style="332" customWidth="1"/>
    <col min="13833" max="13834" width="10" style="332" customWidth="1"/>
    <col min="13835" max="13835" width="17.08984375" style="332" customWidth="1"/>
    <col min="13836" max="14080" width="9" style="332"/>
    <col min="14081" max="14081" width="1.6328125" style="332" customWidth="1"/>
    <col min="14082" max="14082" width="3.453125" style="332" customWidth="1"/>
    <col min="14083" max="14084" width="9" style="332" customWidth="1"/>
    <col min="14085" max="14086" width="8.453125" style="332" customWidth="1"/>
    <col min="14087" max="14087" width="8.36328125" style="332" customWidth="1"/>
    <col min="14088" max="14088" width="7.36328125" style="332" customWidth="1"/>
    <col min="14089" max="14090" width="10" style="332" customWidth="1"/>
    <col min="14091" max="14091" width="17.08984375" style="332" customWidth="1"/>
    <col min="14092" max="14336" width="9" style="332"/>
    <col min="14337" max="14337" width="1.6328125" style="332" customWidth="1"/>
    <col min="14338" max="14338" width="3.453125" style="332" customWidth="1"/>
    <col min="14339" max="14340" width="9" style="332" customWidth="1"/>
    <col min="14341" max="14342" width="8.453125" style="332" customWidth="1"/>
    <col min="14343" max="14343" width="8.36328125" style="332" customWidth="1"/>
    <col min="14344" max="14344" width="7.36328125" style="332" customWidth="1"/>
    <col min="14345" max="14346" width="10" style="332" customWidth="1"/>
    <col min="14347" max="14347" width="17.08984375" style="332" customWidth="1"/>
    <col min="14348" max="14592" width="9" style="332"/>
    <col min="14593" max="14593" width="1.6328125" style="332" customWidth="1"/>
    <col min="14594" max="14594" width="3.453125" style="332" customWidth="1"/>
    <col min="14595" max="14596" width="9" style="332" customWidth="1"/>
    <col min="14597" max="14598" width="8.453125" style="332" customWidth="1"/>
    <col min="14599" max="14599" width="8.36328125" style="332" customWidth="1"/>
    <col min="14600" max="14600" width="7.36328125" style="332" customWidth="1"/>
    <col min="14601" max="14602" width="10" style="332" customWidth="1"/>
    <col min="14603" max="14603" width="17.08984375" style="332" customWidth="1"/>
    <col min="14604" max="14848" width="9" style="332"/>
    <col min="14849" max="14849" width="1.6328125" style="332" customWidth="1"/>
    <col min="14850" max="14850" width="3.453125" style="332" customWidth="1"/>
    <col min="14851" max="14852" width="9" style="332" customWidth="1"/>
    <col min="14853" max="14854" width="8.453125" style="332" customWidth="1"/>
    <col min="14855" max="14855" width="8.36328125" style="332" customWidth="1"/>
    <col min="14856" max="14856" width="7.36328125" style="332" customWidth="1"/>
    <col min="14857" max="14858" width="10" style="332" customWidth="1"/>
    <col min="14859" max="14859" width="17.08984375" style="332" customWidth="1"/>
    <col min="14860" max="15104" width="9" style="332"/>
    <col min="15105" max="15105" width="1.6328125" style="332" customWidth="1"/>
    <col min="15106" max="15106" width="3.453125" style="332" customWidth="1"/>
    <col min="15107" max="15108" width="9" style="332" customWidth="1"/>
    <col min="15109" max="15110" width="8.453125" style="332" customWidth="1"/>
    <col min="15111" max="15111" width="8.36328125" style="332" customWidth="1"/>
    <col min="15112" max="15112" width="7.36328125" style="332" customWidth="1"/>
    <col min="15113" max="15114" width="10" style="332" customWidth="1"/>
    <col min="15115" max="15115" width="17.08984375" style="332" customWidth="1"/>
    <col min="15116" max="15360" width="9" style="332"/>
    <col min="15361" max="15361" width="1.6328125" style="332" customWidth="1"/>
    <col min="15362" max="15362" width="3.453125" style="332" customWidth="1"/>
    <col min="15363" max="15364" width="9" style="332" customWidth="1"/>
    <col min="15365" max="15366" width="8.453125" style="332" customWidth="1"/>
    <col min="15367" max="15367" width="8.36328125" style="332" customWidth="1"/>
    <col min="15368" max="15368" width="7.36328125" style="332" customWidth="1"/>
    <col min="15369" max="15370" width="10" style="332" customWidth="1"/>
    <col min="15371" max="15371" width="17.08984375" style="332" customWidth="1"/>
    <col min="15372" max="15616" width="9" style="332"/>
    <col min="15617" max="15617" width="1.6328125" style="332" customWidth="1"/>
    <col min="15618" max="15618" width="3.453125" style="332" customWidth="1"/>
    <col min="15619" max="15620" width="9" style="332" customWidth="1"/>
    <col min="15621" max="15622" width="8.453125" style="332" customWidth="1"/>
    <col min="15623" max="15623" width="8.36328125" style="332" customWidth="1"/>
    <col min="15624" max="15624" width="7.36328125" style="332" customWidth="1"/>
    <col min="15625" max="15626" width="10" style="332" customWidth="1"/>
    <col min="15627" max="15627" width="17.08984375" style="332" customWidth="1"/>
    <col min="15628" max="15872" width="9" style="332"/>
    <col min="15873" max="15873" width="1.6328125" style="332" customWidth="1"/>
    <col min="15874" max="15874" width="3.453125" style="332" customWidth="1"/>
    <col min="15875" max="15876" width="9" style="332" customWidth="1"/>
    <col min="15877" max="15878" width="8.453125" style="332" customWidth="1"/>
    <col min="15879" max="15879" width="8.36328125" style="332" customWidth="1"/>
    <col min="15880" max="15880" width="7.36328125" style="332" customWidth="1"/>
    <col min="15881" max="15882" width="10" style="332" customWidth="1"/>
    <col min="15883" max="15883" width="17.08984375" style="332" customWidth="1"/>
    <col min="15884" max="16128" width="9" style="332"/>
    <col min="16129" max="16129" width="1.6328125" style="332" customWidth="1"/>
    <col min="16130" max="16130" width="3.453125" style="332" customWidth="1"/>
    <col min="16131" max="16132" width="9" style="332" customWidth="1"/>
    <col min="16133" max="16134" width="8.453125" style="332" customWidth="1"/>
    <col min="16135" max="16135" width="8.36328125" style="332" customWidth="1"/>
    <col min="16136" max="16136" width="7.36328125" style="332" customWidth="1"/>
    <col min="16137" max="16138" width="10" style="332" customWidth="1"/>
    <col min="16139" max="16139" width="17.08984375" style="332" customWidth="1"/>
    <col min="16140" max="16384" width="9" style="332"/>
  </cols>
  <sheetData>
    <row r="1" spans="2:11" ht="18" customHeight="1" thickBot="1">
      <c r="C1" s="370" t="s">
        <v>729</v>
      </c>
      <c r="D1" s="369" t="s">
        <v>567</v>
      </c>
      <c r="H1" s="3804" t="s">
        <v>723</v>
      </c>
      <c r="I1" s="3804"/>
      <c r="J1" s="3804"/>
      <c r="K1" s="3804"/>
    </row>
    <row r="2" spans="2:11" ht="41.25" customHeight="1">
      <c r="B2" s="3806" t="s">
        <v>728</v>
      </c>
      <c r="C2" s="3807"/>
      <c r="D2" s="3807"/>
      <c r="E2" s="3807"/>
      <c r="F2" s="3807"/>
      <c r="G2" s="3807"/>
      <c r="H2" s="3807"/>
      <c r="I2" s="3807"/>
      <c r="J2" s="3807"/>
      <c r="K2" s="3807"/>
    </row>
    <row r="3" spans="2:11" ht="6" customHeight="1">
      <c r="B3" s="3903"/>
      <c r="C3" s="3903"/>
      <c r="D3" s="3903"/>
      <c r="E3" s="3904"/>
      <c r="F3" s="3802"/>
      <c r="G3" s="366"/>
    </row>
    <row r="4" spans="2:11" ht="15" customHeight="1">
      <c r="B4" s="3903"/>
      <c r="C4" s="3903"/>
      <c r="D4" s="3903"/>
      <c r="E4" s="3904"/>
      <c r="F4" s="3802"/>
      <c r="G4" s="366"/>
      <c r="H4" s="3914" t="s">
        <v>565</v>
      </c>
      <c r="I4" s="3914"/>
      <c r="J4" s="3909"/>
      <c r="K4" s="3909"/>
    </row>
    <row r="5" spans="2:11" ht="15" customHeight="1">
      <c r="B5" s="3903"/>
      <c r="C5" s="3903"/>
      <c r="D5" s="3903"/>
      <c r="E5" s="3904"/>
      <c r="F5" s="3802"/>
      <c r="G5" s="365"/>
      <c r="H5" s="3914"/>
      <c r="I5" s="3914"/>
      <c r="J5" s="3909"/>
      <c r="K5" s="3909"/>
    </row>
    <row r="6" spans="2:11" ht="6" customHeight="1" thickBot="1">
      <c r="B6" s="359"/>
      <c r="C6" s="359"/>
      <c r="D6" s="359"/>
      <c r="E6" s="359"/>
      <c r="F6" s="359"/>
      <c r="G6" s="359"/>
      <c r="H6" s="359"/>
      <c r="I6" s="359"/>
      <c r="J6" s="359"/>
      <c r="K6" s="359"/>
    </row>
    <row r="7" spans="2:11" s="359" customFormat="1" ht="24.75" customHeight="1">
      <c r="B7" s="361"/>
      <c r="C7" s="3837" t="s">
        <v>55</v>
      </c>
      <c r="D7" s="3837"/>
      <c r="E7" s="3837" t="s">
        <v>721</v>
      </c>
      <c r="F7" s="3837"/>
      <c r="G7" s="3837" t="s">
        <v>189</v>
      </c>
      <c r="H7" s="3905"/>
      <c r="I7" s="3912" t="s">
        <v>727</v>
      </c>
      <c r="J7" s="3913"/>
      <c r="K7" s="364" t="s">
        <v>409</v>
      </c>
    </row>
    <row r="8" spans="2:11" s="359" customFormat="1" ht="17.25" customHeight="1">
      <c r="B8" s="361">
        <f t="shared" ref="B8:B47" si="0">ROW()-7</f>
        <v>1</v>
      </c>
      <c r="C8" s="3877"/>
      <c r="D8" s="3877"/>
      <c r="E8" s="3892"/>
      <c r="F8" s="3893"/>
      <c r="G8" s="3877"/>
      <c r="H8" s="3878"/>
      <c r="I8" s="3883"/>
      <c r="J8" s="3884"/>
      <c r="K8" s="362"/>
    </row>
    <row r="9" spans="2:11" s="359" customFormat="1" ht="17.25" customHeight="1">
      <c r="B9" s="361">
        <f t="shared" si="0"/>
        <v>2</v>
      </c>
      <c r="C9" s="3877"/>
      <c r="D9" s="3877"/>
      <c r="E9" s="3892"/>
      <c r="F9" s="3893"/>
      <c r="G9" s="3877"/>
      <c r="H9" s="3878"/>
      <c r="I9" s="3883"/>
      <c r="J9" s="3884"/>
      <c r="K9" s="362"/>
    </row>
    <row r="10" spans="2:11" s="359" customFormat="1" ht="17.25" customHeight="1">
      <c r="B10" s="361">
        <f t="shared" si="0"/>
        <v>3</v>
      </c>
      <c r="C10" s="3878"/>
      <c r="D10" s="3894"/>
      <c r="E10" s="3889"/>
      <c r="F10" s="3895"/>
      <c r="G10" s="3878"/>
      <c r="H10" s="3896"/>
      <c r="I10" s="3883"/>
      <c r="J10" s="3897"/>
      <c r="K10" s="362"/>
    </row>
    <row r="11" spans="2:11" s="359" customFormat="1" ht="17.25" customHeight="1">
      <c r="B11" s="361">
        <f t="shared" si="0"/>
        <v>4</v>
      </c>
      <c r="C11" s="3878"/>
      <c r="D11" s="3894"/>
      <c r="E11" s="3889"/>
      <c r="F11" s="3895"/>
      <c r="G11" s="3878"/>
      <c r="H11" s="3896"/>
      <c r="I11" s="3883"/>
      <c r="J11" s="3897"/>
      <c r="K11" s="362"/>
    </row>
    <row r="12" spans="2:11" s="359" customFormat="1" ht="17.25" customHeight="1">
      <c r="B12" s="361">
        <f t="shared" si="0"/>
        <v>5</v>
      </c>
      <c r="C12" s="3878"/>
      <c r="D12" s="3894"/>
      <c r="E12" s="3889"/>
      <c r="F12" s="3895"/>
      <c r="G12" s="3878"/>
      <c r="H12" s="3896"/>
      <c r="I12" s="3883"/>
      <c r="J12" s="3897"/>
      <c r="K12" s="362"/>
    </row>
    <row r="13" spans="2:11" s="359" customFormat="1" ht="17.25" customHeight="1">
      <c r="B13" s="361">
        <f t="shared" si="0"/>
        <v>6</v>
      </c>
      <c r="C13" s="3878"/>
      <c r="D13" s="3894"/>
      <c r="E13" s="3889"/>
      <c r="F13" s="3895"/>
      <c r="G13" s="3878"/>
      <c r="H13" s="3896"/>
      <c r="I13" s="3883"/>
      <c r="J13" s="3897"/>
      <c r="K13" s="360"/>
    </row>
    <row r="14" spans="2:11" s="359" customFormat="1" ht="17.25" customHeight="1">
      <c r="B14" s="361">
        <f t="shared" si="0"/>
        <v>7</v>
      </c>
      <c r="C14" s="3877"/>
      <c r="D14" s="3877"/>
      <c r="E14" s="3877"/>
      <c r="F14" s="3877"/>
      <c r="G14" s="3877"/>
      <c r="H14" s="3878"/>
      <c r="I14" s="3901"/>
      <c r="J14" s="3902"/>
      <c r="K14" s="363"/>
    </row>
    <row r="15" spans="2:11" s="359" customFormat="1" ht="17.25" customHeight="1">
      <c r="B15" s="361">
        <f t="shared" si="0"/>
        <v>8</v>
      </c>
      <c r="C15" s="3877"/>
      <c r="D15" s="3877"/>
      <c r="E15" s="3877"/>
      <c r="F15" s="3877"/>
      <c r="G15" s="3877"/>
      <c r="H15" s="3878"/>
      <c r="I15" s="3898"/>
      <c r="J15" s="3884"/>
      <c r="K15" s="360"/>
    </row>
    <row r="16" spans="2:11" s="359" customFormat="1" ht="17.25" customHeight="1">
      <c r="B16" s="361">
        <f t="shared" si="0"/>
        <v>9</v>
      </c>
      <c r="C16" s="3877"/>
      <c r="D16" s="3877"/>
      <c r="E16" s="3877"/>
      <c r="F16" s="3877"/>
      <c r="G16" s="3877"/>
      <c r="H16" s="3878"/>
      <c r="I16" s="3898"/>
      <c r="J16" s="3884"/>
      <c r="K16" s="360"/>
    </row>
    <row r="17" spans="2:11" s="359" customFormat="1" ht="17.25" customHeight="1">
      <c r="B17" s="361">
        <f t="shared" si="0"/>
        <v>10</v>
      </c>
      <c r="C17" s="3877"/>
      <c r="D17" s="3877"/>
      <c r="E17" s="3877"/>
      <c r="F17" s="3877"/>
      <c r="G17" s="3877"/>
      <c r="H17" s="3878"/>
      <c r="I17" s="3899"/>
      <c r="J17" s="3900"/>
      <c r="K17" s="360"/>
    </row>
    <row r="18" spans="2:11" s="359" customFormat="1" ht="17.25" customHeight="1">
      <c r="B18" s="361">
        <f t="shared" si="0"/>
        <v>11</v>
      </c>
      <c r="C18" s="3878"/>
      <c r="D18" s="3894"/>
      <c r="E18" s="3889"/>
      <c r="F18" s="3895"/>
      <c r="G18" s="3877"/>
      <c r="H18" s="3878"/>
      <c r="I18" s="3883"/>
      <c r="J18" s="3897"/>
      <c r="K18" s="362"/>
    </row>
    <row r="19" spans="2:11" s="359" customFormat="1" ht="17.25" customHeight="1">
      <c r="B19" s="361">
        <f t="shared" si="0"/>
        <v>12</v>
      </c>
      <c r="C19" s="3877"/>
      <c r="D19" s="3877"/>
      <c r="E19" s="3892"/>
      <c r="F19" s="3893"/>
      <c r="G19" s="3877"/>
      <c r="H19" s="3878"/>
      <c r="I19" s="3883"/>
      <c r="J19" s="3884"/>
      <c r="K19" s="362"/>
    </row>
    <row r="20" spans="2:11" s="359" customFormat="1" ht="17.25" customHeight="1">
      <c r="B20" s="361">
        <f t="shared" si="0"/>
        <v>13</v>
      </c>
      <c r="C20" s="3878"/>
      <c r="D20" s="3894"/>
      <c r="E20" s="3889"/>
      <c r="F20" s="3895"/>
      <c r="G20" s="3878"/>
      <c r="H20" s="3896"/>
      <c r="I20" s="3883"/>
      <c r="J20" s="3897"/>
      <c r="K20" s="362"/>
    </row>
    <row r="21" spans="2:11" s="359" customFormat="1" ht="17.25" customHeight="1">
      <c r="B21" s="361">
        <f t="shared" si="0"/>
        <v>14</v>
      </c>
      <c r="C21" s="3877"/>
      <c r="D21" s="3877"/>
      <c r="E21" s="3892"/>
      <c r="F21" s="3893"/>
      <c r="G21" s="3877"/>
      <c r="H21" s="3878"/>
      <c r="I21" s="3883"/>
      <c r="J21" s="3884"/>
      <c r="K21" s="362"/>
    </row>
    <row r="22" spans="2:11" s="359" customFormat="1" ht="17.25" customHeight="1">
      <c r="B22" s="361">
        <f t="shared" si="0"/>
        <v>15</v>
      </c>
      <c r="C22" s="3877"/>
      <c r="D22" s="3877"/>
      <c r="E22" s="3889"/>
      <c r="F22" s="3890"/>
      <c r="G22" s="3877"/>
      <c r="H22" s="3878"/>
      <c r="I22" s="3883"/>
      <c r="J22" s="3884"/>
      <c r="K22" s="360"/>
    </row>
    <row r="23" spans="2:11" s="359" customFormat="1" ht="17.25" customHeight="1">
      <c r="B23" s="361">
        <f t="shared" si="0"/>
        <v>16</v>
      </c>
      <c r="C23" s="3877"/>
      <c r="D23" s="3877"/>
      <c r="E23" s="3891"/>
      <c r="F23" s="3877"/>
      <c r="G23" s="3877"/>
      <c r="H23" s="3878"/>
      <c r="I23" s="3883"/>
      <c r="J23" s="3884"/>
      <c r="K23" s="360"/>
    </row>
    <row r="24" spans="2:11" s="359" customFormat="1" ht="17.25" customHeight="1">
      <c r="B24" s="361">
        <f t="shared" si="0"/>
        <v>17</v>
      </c>
      <c r="C24" s="3877"/>
      <c r="D24" s="3877"/>
      <c r="E24" s="3877"/>
      <c r="F24" s="3877"/>
      <c r="G24" s="3877"/>
      <c r="H24" s="3878"/>
      <c r="I24" s="3883"/>
      <c r="J24" s="3884"/>
      <c r="K24" s="360"/>
    </row>
    <row r="25" spans="2:11" s="359" customFormat="1" ht="17.25" customHeight="1">
      <c r="B25" s="361">
        <f t="shared" si="0"/>
        <v>18</v>
      </c>
      <c r="C25" s="3877"/>
      <c r="D25" s="3877"/>
      <c r="E25" s="3877"/>
      <c r="F25" s="3877"/>
      <c r="G25" s="3877"/>
      <c r="H25" s="3878"/>
      <c r="I25" s="3883"/>
      <c r="J25" s="3884"/>
      <c r="K25" s="360"/>
    </row>
    <row r="26" spans="2:11" s="359" customFormat="1" ht="17.25" customHeight="1">
      <c r="B26" s="361">
        <f t="shared" si="0"/>
        <v>19</v>
      </c>
      <c r="C26" s="3877"/>
      <c r="D26" s="3877"/>
      <c r="E26" s="3877"/>
      <c r="F26" s="3877"/>
      <c r="G26" s="3877"/>
      <c r="H26" s="3878"/>
      <c r="I26" s="3883"/>
      <c r="J26" s="3884"/>
      <c r="K26" s="360"/>
    </row>
    <row r="27" spans="2:11" s="359" customFormat="1" ht="17.25" customHeight="1">
      <c r="B27" s="361">
        <f t="shared" si="0"/>
        <v>20</v>
      </c>
      <c r="C27" s="3877"/>
      <c r="D27" s="3877"/>
      <c r="E27" s="3877"/>
      <c r="F27" s="3877"/>
      <c r="G27" s="3877"/>
      <c r="H27" s="3878"/>
      <c r="I27" s="3883"/>
      <c r="J27" s="3884"/>
      <c r="K27" s="360"/>
    </row>
    <row r="28" spans="2:11" s="359" customFormat="1" ht="17.25" customHeight="1">
      <c r="B28" s="361">
        <f t="shared" si="0"/>
        <v>21</v>
      </c>
      <c r="C28" s="3877"/>
      <c r="D28" s="3877"/>
      <c r="E28" s="3885"/>
      <c r="F28" s="3886"/>
      <c r="G28" s="3877"/>
      <c r="H28" s="3878"/>
      <c r="I28" s="3887"/>
      <c r="J28" s="3888"/>
      <c r="K28" s="362"/>
    </row>
    <row r="29" spans="2:11" s="359" customFormat="1" ht="17.25" customHeight="1">
      <c r="B29" s="361">
        <f t="shared" si="0"/>
        <v>22</v>
      </c>
      <c r="C29" s="3877"/>
      <c r="D29" s="3877"/>
      <c r="E29" s="3885"/>
      <c r="F29" s="3886"/>
      <c r="G29" s="3877"/>
      <c r="H29" s="3878"/>
      <c r="I29" s="3883"/>
      <c r="J29" s="3884"/>
      <c r="K29" s="362"/>
    </row>
    <row r="30" spans="2:11" s="359" customFormat="1" ht="17.25" customHeight="1">
      <c r="B30" s="361">
        <f t="shared" si="0"/>
        <v>23</v>
      </c>
      <c r="C30" s="3877"/>
      <c r="D30" s="3877"/>
      <c r="E30" s="3885"/>
      <c r="F30" s="3886"/>
      <c r="G30" s="3877"/>
      <c r="H30" s="3878"/>
      <c r="I30" s="3883"/>
      <c r="J30" s="3884"/>
      <c r="K30" s="362"/>
    </row>
    <row r="31" spans="2:11" s="359" customFormat="1" ht="17.25" customHeight="1">
      <c r="B31" s="361">
        <f t="shared" si="0"/>
        <v>24</v>
      </c>
      <c r="C31" s="3877"/>
      <c r="D31" s="3877"/>
      <c r="E31" s="3885"/>
      <c r="F31" s="3886"/>
      <c r="G31" s="3877"/>
      <c r="H31" s="3878"/>
      <c r="I31" s="3883"/>
      <c r="J31" s="3884"/>
      <c r="K31" s="362"/>
    </row>
    <row r="32" spans="2:11" s="359" customFormat="1" ht="17.25" customHeight="1">
      <c r="B32" s="361">
        <f t="shared" si="0"/>
        <v>25</v>
      </c>
      <c r="C32" s="3877"/>
      <c r="D32" s="3877"/>
      <c r="E32" s="3885"/>
      <c r="F32" s="3886"/>
      <c r="G32" s="3877"/>
      <c r="H32" s="3878"/>
      <c r="I32" s="3883"/>
      <c r="J32" s="3884"/>
      <c r="K32" s="362"/>
    </row>
    <row r="33" spans="2:11" s="359" customFormat="1" ht="17.25" customHeight="1">
      <c r="B33" s="361">
        <f t="shared" si="0"/>
        <v>26</v>
      </c>
      <c r="C33" s="3877"/>
      <c r="D33" s="3877"/>
      <c r="E33" s="3885"/>
      <c r="F33" s="3886"/>
      <c r="G33" s="3877"/>
      <c r="H33" s="3878"/>
      <c r="I33" s="3883"/>
      <c r="J33" s="3884"/>
      <c r="K33" s="362"/>
    </row>
    <row r="34" spans="2:11" s="359" customFormat="1" ht="17.25" customHeight="1">
      <c r="B34" s="361">
        <f t="shared" si="0"/>
        <v>27</v>
      </c>
      <c r="C34" s="3877"/>
      <c r="D34" s="3877"/>
      <c r="E34" s="3885"/>
      <c r="F34" s="3886"/>
      <c r="G34" s="3877"/>
      <c r="H34" s="3878"/>
      <c r="I34" s="3883"/>
      <c r="J34" s="3884"/>
      <c r="K34" s="362"/>
    </row>
    <row r="35" spans="2:11" s="359" customFormat="1" ht="17.25" customHeight="1">
      <c r="B35" s="361">
        <f t="shared" si="0"/>
        <v>28</v>
      </c>
      <c r="C35" s="3877"/>
      <c r="D35" s="3877"/>
      <c r="E35" s="3885"/>
      <c r="F35" s="3886"/>
      <c r="G35" s="3877"/>
      <c r="H35" s="3878"/>
      <c r="I35" s="3883"/>
      <c r="J35" s="3884"/>
      <c r="K35" s="362"/>
    </row>
    <row r="36" spans="2:11" s="359" customFormat="1" ht="17.25" customHeight="1">
      <c r="B36" s="361">
        <f t="shared" si="0"/>
        <v>29</v>
      </c>
      <c r="C36" s="3877"/>
      <c r="D36" s="3877"/>
      <c r="E36" s="3885"/>
      <c r="F36" s="3886"/>
      <c r="G36" s="3877"/>
      <c r="H36" s="3878"/>
      <c r="I36" s="3883"/>
      <c r="J36" s="3884"/>
      <c r="K36" s="362"/>
    </row>
    <row r="37" spans="2:11" s="359" customFormat="1" ht="17.25" customHeight="1">
      <c r="B37" s="361">
        <f t="shared" si="0"/>
        <v>30</v>
      </c>
      <c r="C37" s="3877"/>
      <c r="D37" s="3877"/>
      <c r="E37" s="3885"/>
      <c r="F37" s="3886"/>
      <c r="G37" s="3877"/>
      <c r="H37" s="3878"/>
      <c r="I37" s="3883"/>
      <c r="J37" s="3884"/>
      <c r="K37" s="362"/>
    </row>
    <row r="38" spans="2:11" s="359" customFormat="1" ht="17.25" customHeight="1">
      <c r="B38" s="361">
        <f t="shared" si="0"/>
        <v>31</v>
      </c>
      <c r="C38" s="3877"/>
      <c r="D38" s="3877"/>
      <c r="E38" s="3885"/>
      <c r="F38" s="3886"/>
      <c r="G38" s="3877"/>
      <c r="H38" s="3878"/>
      <c r="I38" s="3883"/>
      <c r="J38" s="3884"/>
      <c r="K38" s="362"/>
    </row>
    <row r="39" spans="2:11" s="359" customFormat="1" ht="17.25" customHeight="1">
      <c r="B39" s="361">
        <f t="shared" si="0"/>
        <v>32</v>
      </c>
      <c r="C39" s="3877"/>
      <c r="D39" s="3877"/>
      <c r="E39" s="3885"/>
      <c r="F39" s="3886"/>
      <c r="G39" s="3877"/>
      <c r="H39" s="3878"/>
      <c r="I39" s="3883"/>
      <c r="J39" s="3884"/>
      <c r="K39" s="362"/>
    </row>
    <row r="40" spans="2:11" s="359" customFormat="1" ht="17.25" customHeight="1">
      <c r="B40" s="361">
        <f t="shared" si="0"/>
        <v>33</v>
      </c>
      <c r="C40" s="3877"/>
      <c r="D40" s="3877"/>
      <c r="E40" s="3885"/>
      <c r="F40" s="3886"/>
      <c r="G40" s="3877"/>
      <c r="H40" s="3878"/>
      <c r="I40" s="3883"/>
      <c r="J40" s="3884"/>
      <c r="K40" s="362"/>
    </row>
    <row r="41" spans="2:11" s="359" customFormat="1" ht="17.25" customHeight="1">
      <c r="B41" s="361">
        <f t="shared" si="0"/>
        <v>34</v>
      </c>
      <c r="C41" s="3877"/>
      <c r="D41" s="3877"/>
      <c r="E41" s="3885"/>
      <c r="F41" s="3886"/>
      <c r="G41" s="3877"/>
      <c r="H41" s="3878"/>
      <c r="I41" s="3883"/>
      <c r="J41" s="3884"/>
      <c r="K41" s="360"/>
    </row>
    <row r="42" spans="2:11" s="359" customFormat="1" ht="17.25" customHeight="1">
      <c r="B42" s="361">
        <f t="shared" si="0"/>
        <v>35</v>
      </c>
      <c r="C42" s="3877"/>
      <c r="D42" s="3877"/>
      <c r="E42" s="3885"/>
      <c r="F42" s="3886"/>
      <c r="G42" s="3877"/>
      <c r="H42" s="3878"/>
      <c r="I42" s="3883"/>
      <c r="J42" s="3884"/>
      <c r="K42" s="360"/>
    </row>
    <row r="43" spans="2:11" s="359" customFormat="1" ht="17.25" customHeight="1">
      <c r="B43" s="361">
        <f t="shared" si="0"/>
        <v>36</v>
      </c>
      <c r="C43" s="3877"/>
      <c r="D43" s="3877"/>
      <c r="E43" s="3877"/>
      <c r="F43" s="3877"/>
      <c r="G43" s="3877"/>
      <c r="H43" s="3878"/>
      <c r="I43" s="3883"/>
      <c r="J43" s="3884"/>
      <c r="K43" s="360"/>
    </row>
    <row r="44" spans="2:11" s="359" customFormat="1" ht="17.25" customHeight="1">
      <c r="B44" s="361">
        <f t="shared" si="0"/>
        <v>37</v>
      </c>
      <c r="C44" s="3877"/>
      <c r="D44" s="3877"/>
      <c r="E44" s="3877"/>
      <c r="F44" s="3877"/>
      <c r="G44" s="3877"/>
      <c r="H44" s="3878"/>
      <c r="I44" s="3883"/>
      <c r="J44" s="3884"/>
      <c r="K44" s="360"/>
    </row>
    <row r="45" spans="2:11" s="359" customFormat="1" ht="17.25" customHeight="1">
      <c r="B45" s="361">
        <f t="shared" si="0"/>
        <v>38</v>
      </c>
      <c r="C45" s="3877"/>
      <c r="D45" s="3877"/>
      <c r="E45" s="3877"/>
      <c r="F45" s="3877"/>
      <c r="G45" s="3877"/>
      <c r="H45" s="3878"/>
      <c r="I45" s="3883"/>
      <c r="J45" s="3884"/>
      <c r="K45" s="360"/>
    </row>
    <row r="46" spans="2:11" s="359" customFormat="1" ht="17.25" customHeight="1">
      <c r="B46" s="361">
        <f t="shared" si="0"/>
        <v>39</v>
      </c>
      <c r="C46" s="3877"/>
      <c r="D46" s="3877"/>
      <c r="E46" s="3877"/>
      <c r="F46" s="3877"/>
      <c r="G46" s="3877"/>
      <c r="H46" s="3878"/>
      <c r="I46" s="3883"/>
      <c r="J46" s="3884"/>
      <c r="K46" s="360"/>
    </row>
    <row r="47" spans="2:11" s="359" customFormat="1" ht="17.25" customHeight="1" thickBot="1">
      <c r="B47" s="361">
        <f t="shared" si="0"/>
        <v>40</v>
      </c>
      <c r="C47" s="3877"/>
      <c r="D47" s="3877"/>
      <c r="E47" s="3877"/>
      <c r="F47" s="3877"/>
      <c r="G47" s="3877"/>
      <c r="H47" s="3878"/>
      <c r="I47" s="3879"/>
      <c r="J47" s="3880"/>
      <c r="K47" s="360"/>
    </row>
    <row r="48" spans="2:11" ht="13.5" customHeight="1">
      <c r="B48" s="3881" t="s">
        <v>564</v>
      </c>
      <c r="C48" s="3882"/>
      <c r="D48" s="3882"/>
      <c r="E48" s="3882"/>
      <c r="F48" s="3882"/>
      <c r="G48" s="3882"/>
      <c r="H48" s="3882"/>
      <c r="I48" s="3882"/>
      <c r="J48" s="3882"/>
      <c r="K48" s="3882"/>
    </row>
    <row r="49" spans="2:11" ht="13.5" customHeight="1">
      <c r="B49" s="3882"/>
      <c r="C49" s="3882"/>
      <c r="D49" s="3882"/>
      <c r="E49" s="3882"/>
      <c r="F49" s="3882"/>
      <c r="G49" s="3882"/>
      <c r="H49" s="3882"/>
      <c r="I49" s="3882"/>
      <c r="J49" s="3882"/>
      <c r="K49" s="3882"/>
    </row>
  </sheetData>
  <mergeCells count="175">
    <mergeCell ref="H1:K1"/>
    <mergeCell ref="B2:K2"/>
    <mergeCell ref="B3:D3"/>
    <mergeCell ref="E3:F3"/>
    <mergeCell ref="B4:D4"/>
    <mergeCell ref="G10:H10"/>
    <mergeCell ref="I10:J10"/>
    <mergeCell ref="C7:D7"/>
    <mergeCell ref="E7:F7"/>
    <mergeCell ref="G7:H7"/>
    <mergeCell ref="I7:J7"/>
    <mergeCell ref="C8:D8"/>
    <mergeCell ref="E8:F8"/>
    <mergeCell ref="G8:H8"/>
    <mergeCell ref="I8:J8"/>
    <mergeCell ref="E4:F4"/>
    <mergeCell ref="H4:I5"/>
    <mergeCell ref="J4:K5"/>
    <mergeCell ref="B5:D5"/>
    <mergeCell ref="E5:F5"/>
    <mergeCell ref="C12:D12"/>
    <mergeCell ref="E12:F12"/>
    <mergeCell ref="G12:H12"/>
    <mergeCell ref="I12:J12"/>
    <mergeCell ref="C9:D9"/>
    <mergeCell ref="E9:F9"/>
    <mergeCell ref="G9:H9"/>
    <mergeCell ref="I9:J9"/>
    <mergeCell ref="C10:D10"/>
    <mergeCell ref="E10:F10"/>
    <mergeCell ref="C11:D11"/>
    <mergeCell ref="E11:F11"/>
    <mergeCell ref="G11:H11"/>
    <mergeCell ref="I11:J11"/>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3:D43"/>
    <mergeCell ref="E43:F43"/>
    <mergeCell ref="G43:H43"/>
    <mergeCell ref="I43:J43"/>
    <mergeCell ref="C44:D44"/>
    <mergeCell ref="E44:F44"/>
    <mergeCell ref="G44:H44"/>
    <mergeCell ref="C40:D40"/>
    <mergeCell ref="E40:F40"/>
    <mergeCell ref="G40:H40"/>
    <mergeCell ref="I40:J40"/>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8"/>
  <pageMargins left="0.7" right="0.7" top="0.75" bottom="0.75" header="0.3" footer="0.3"/>
  <pageSetup paperSize="9" scale="9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M38"/>
  <sheetViews>
    <sheetView showGridLines="0" view="pageBreakPreview" topLeftCell="A13" zoomScale="110" zoomScaleNormal="100" zoomScaleSheetLayoutView="110" workbookViewId="0">
      <selection activeCell="Q41" sqref="Q41"/>
    </sheetView>
  </sheetViews>
  <sheetFormatPr defaultColWidth="2.26953125" defaultRowHeight="13"/>
  <cols>
    <col min="1" max="1" width="2.26953125" style="332" customWidth="1"/>
    <col min="2" max="2" width="2.26953125" style="1595" customWidth="1"/>
    <col min="3" max="5" width="2.26953125" style="332"/>
    <col min="6" max="6" width="2.453125" style="332" bestFit="1" customWidth="1"/>
    <col min="7" max="20" width="2.26953125" style="332"/>
    <col min="21" max="21" width="2.453125" style="332" bestFit="1" customWidth="1"/>
    <col min="22" max="26" width="2.26953125" style="332"/>
    <col min="27" max="38" width="2.7265625" style="332" customWidth="1"/>
    <col min="39" max="256" width="2.26953125" style="332"/>
    <col min="257" max="258" width="2.26953125" style="332" customWidth="1"/>
    <col min="259" max="261" width="2.26953125" style="332"/>
    <col min="262" max="262" width="2.453125" style="332" bestFit="1" customWidth="1"/>
    <col min="263" max="276" width="2.26953125" style="332"/>
    <col min="277" max="277" width="2.453125" style="332" bestFit="1" customWidth="1"/>
    <col min="278" max="282" width="2.26953125" style="332"/>
    <col min="283" max="294" width="2.7265625" style="332" customWidth="1"/>
    <col min="295" max="512" width="2.26953125" style="332"/>
    <col min="513" max="514" width="2.26953125" style="332" customWidth="1"/>
    <col min="515" max="517" width="2.26953125" style="332"/>
    <col min="518" max="518" width="2.453125" style="332" bestFit="1" customWidth="1"/>
    <col min="519" max="532" width="2.26953125" style="332"/>
    <col min="533" max="533" width="2.453125" style="332" bestFit="1" customWidth="1"/>
    <col min="534" max="538" width="2.26953125" style="332"/>
    <col min="539" max="550" width="2.7265625" style="332" customWidth="1"/>
    <col min="551" max="768" width="2.26953125" style="332"/>
    <col min="769" max="770" width="2.26953125" style="332" customWidth="1"/>
    <col min="771" max="773" width="2.26953125" style="332"/>
    <col min="774" max="774" width="2.453125" style="332" bestFit="1" customWidth="1"/>
    <col min="775" max="788" width="2.26953125" style="332"/>
    <col min="789" max="789" width="2.453125" style="332" bestFit="1" customWidth="1"/>
    <col min="790" max="794" width="2.26953125" style="332"/>
    <col min="795" max="806" width="2.7265625" style="332" customWidth="1"/>
    <col min="807" max="1024" width="2.26953125" style="332"/>
    <col min="1025" max="1026" width="2.26953125" style="332" customWidth="1"/>
    <col min="1027" max="1029" width="2.26953125" style="332"/>
    <col min="1030" max="1030" width="2.453125" style="332" bestFit="1" customWidth="1"/>
    <col min="1031" max="1044" width="2.26953125" style="332"/>
    <col min="1045" max="1045" width="2.453125" style="332" bestFit="1" customWidth="1"/>
    <col min="1046" max="1050" width="2.26953125" style="332"/>
    <col min="1051" max="1062" width="2.7265625" style="332" customWidth="1"/>
    <col min="1063" max="1280" width="2.26953125" style="332"/>
    <col min="1281" max="1282" width="2.26953125" style="332" customWidth="1"/>
    <col min="1283" max="1285" width="2.26953125" style="332"/>
    <col min="1286" max="1286" width="2.453125" style="332" bestFit="1" customWidth="1"/>
    <col min="1287" max="1300" width="2.26953125" style="332"/>
    <col min="1301" max="1301" width="2.453125" style="332" bestFit="1" customWidth="1"/>
    <col min="1302" max="1306" width="2.26953125" style="332"/>
    <col min="1307" max="1318" width="2.7265625" style="332" customWidth="1"/>
    <col min="1319" max="1536" width="2.26953125" style="332"/>
    <col min="1537" max="1538" width="2.26953125" style="332" customWidth="1"/>
    <col min="1539" max="1541" width="2.26953125" style="332"/>
    <col min="1542" max="1542" width="2.453125" style="332" bestFit="1" customWidth="1"/>
    <col min="1543" max="1556" width="2.26953125" style="332"/>
    <col min="1557" max="1557" width="2.453125" style="332" bestFit="1" customWidth="1"/>
    <col min="1558" max="1562" width="2.26953125" style="332"/>
    <col min="1563" max="1574" width="2.7265625" style="332" customWidth="1"/>
    <col min="1575" max="1792" width="2.26953125" style="332"/>
    <col min="1793" max="1794" width="2.26953125" style="332" customWidth="1"/>
    <col min="1795" max="1797" width="2.26953125" style="332"/>
    <col min="1798" max="1798" width="2.453125" style="332" bestFit="1" customWidth="1"/>
    <col min="1799" max="1812" width="2.26953125" style="332"/>
    <col min="1813" max="1813" width="2.453125" style="332" bestFit="1" customWidth="1"/>
    <col min="1814" max="1818" width="2.26953125" style="332"/>
    <col min="1819" max="1830" width="2.7265625" style="332" customWidth="1"/>
    <col min="1831" max="2048" width="2.26953125" style="332"/>
    <col min="2049" max="2050" width="2.26953125" style="332" customWidth="1"/>
    <col min="2051" max="2053" width="2.26953125" style="332"/>
    <col min="2054" max="2054" width="2.453125" style="332" bestFit="1" customWidth="1"/>
    <col min="2055" max="2068" width="2.26953125" style="332"/>
    <col min="2069" max="2069" width="2.453125" style="332" bestFit="1" customWidth="1"/>
    <col min="2070" max="2074" width="2.26953125" style="332"/>
    <col min="2075" max="2086" width="2.7265625" style="332" customWidth="1"/>
    <col min="2087" max="2304" width="2.26953125" style="332"/>
    <col min="2305" max="2306" width="2.26953125" style="332" customWidth="1"/>
    <col min="2307" max="2309" width="2.26953125" style="332"/>
    <col min="2310" max="2310" width="2.453125" style="332" bestFit="1" customWidth="1"/>
    <col min="2311" max="2324" width="2.26953125" style="332"/>
    <col min="2325" max="2325" width="2.453125" style="332" bestFit="1" customWidth="1"/>
    <col min="2326" max="2330" width="2.26953125" style="332"/>
    <col min="2331" max="2342" width="2.7265625" style="332" customWidth="1"/>
    <col min="2343" max="2560" width="2.26953125" style="332"/>
    <col min="2561" max="2562" width="2.26953125" style="332" customWidth="1"/>
    <col min="2563" max="2565" width="2.26953125" style="332"/>
    <col min="2566" max="2566" width="2.453125" style="332" bestFit="1" customWidth="1"/>
    <col min="2567" max="2580" width="2.26953125" style="332"/>
    <col min="2581" max="2581" width="2.453125" style="332" bestFit="1" customWidth="1"/>
    <col min="2582" max="2586" width="2.26953125" style="332"/>
    <col min="2587" max="2598" width="2.7265625" style="332" customWidth="1"/>
    <col min="2599" max="2816" width="2.26953125" style="332"/>
    <col min="2817" max="2818" width="2.26953125" style="332" customWidth="1"/>
    <col min="2819" max="2821" width="2.26953125" style="332"/>
    <col min="2822" max="2822" width="2.453125" style="332" bestFit="1" customWidth="1"/>
    <col min="2823" max="2836" width="2.26953125" style="332"/>
    <col min="2837" max="2837" width="2.453125" style="332" bestFit="1" customWidth="1"/>
    <col min="2838" max="2842" width="2.26953125" style="332"/>
    <col min="2843" max="2854" width="2.7265625" style="332" customWidth="1"/>
    <col min="2855" max="3072" width="2.26953125" style="332"/>
    <col min="3073" max="3074" width="2.26953125" style="332" customWidth="1"/>
    <col min="3075" max="3077" width="2.26953125" style="332"/>
    <col min="3078" max="3078" width="2.453125" style="332" bestFit="1" customWidth="1"/>
    <col min="3079" max="3092" width="2.26953125" style="332"/>
    <col min="3093" max="3093" width="2.453125" style="332" bestFit="1" customWidth="1"/>
    <col min="3094" max="3098" width="2.26953125" style="332"/>
    <col min="3099" max="3110" width="2.7265625" style="332" customWidth="1"/>
    <col min="3111" max="3328" width="2.26953125" style="332"/>
    <col min="3329" max="3330" width="2.26953125" style="332" customWidth="1"/>
    <col min="3331" max="3333" width="2.26953125" style="332"/>
    <col min="3334" max="3334" width="2.453125" style="332" bestFit="1" customWidth="1"/>
    <col min="3335" max="3348" width="2.26953125" style="332"/>
    <col min="3349" max="3349" width="2.453125" style="332" bestFit="1" customWidth="1"/>
    <col min="3350" max="3354" width="2.26953125" style="332"/>
    <col min="3355" max="3366" width="2.7265625" style="332" customWidth="1"/>
    <col min="3367" max="3584" width="2.26953125" style="332"/>
    <col min="3585" max="3586" width="2.26953125" style="332" customWidth="1"/>
    <col min="3587" max="3589" width="2.26953125" style="332"/>
    <col min="3590" max="3590" width="2.453125" style="332" bestFit="1" customWidth="1"/>
    <col min="3591" max="3604" width="2.26953125" style="332"/>
    <col min="3605" max="3605" width="2.453125" style="332" bestFit="1" customWidth="1"/>
    <col min="3606" max="3610" width="2.26953125" style="332"/>
    <col min="3611" max="3622" width="2.7265625" style="332" customWidth="1"/>
    <col min="3623" max="3840" width="2.26953125" style="332"/>
    <col min="3841" max="3842" width="2.26953125" style="332" customWidth="1"/>
    <col min="3843" max="3845" width="2.26953125" style="332"/>
    <col min="3846" max="3846" width="2.453125" style="332" bestFit="1" customWidth="1"/>
    <col min="3847" max="3860" width="2.26953125" style="332"/>
    <col min="3861" max="3861" width="2.453125" style="332" bestFit="1" customWidth="1"/>
    <col min="3862" max="3866" width="2.26953125" style="332"/>
    <col min="3867" max="3878" width="2.7265625" style="332" customWidth="1"/>
    <col min="3879" max="4096" width="2.26953125" style="332"/>
    <col min="4097" max="4098" width="2.26953125" style="332" customWidth="1"/>
    <col min="4099" max="4101" width="2.26953125" style="332"/>
    <col min="4102" max="4102" width="2.453125" style="332" bestFit="1" customWidth="1"/>
    <col min="4103" max="4116" width="2.26953125" style="332"/>
    <col min="4117" max="4117" width="2.453125" style="332" bestFit="1" customWidth="1"/>
    <col min="4118" max="4122" width="2.26953125" style="332"/>
    <col min="4123" max="4134" width="2.7265625" style="332" customWidth="1"/>
    <col min="4135" max="4352" width="2.26953125" style="332"/>
    <col min="4353" max="4354" width="2.26953125" style="332" customWidth="1"/>
    <col min="4355" max="4357" width="2.26953125" style="332"/>
    <col min="4358" max="4358" width="2.453125" style="332" bestFit="1" customWidth="1"/>
    <col min="4359" max="4372" width="2.26953125" style="332"/>
    <col min="4373" max="4373" width="2.453125" style="332" bestFit="1" customWidth="1"/>
    <col min="4374" max="4378" width="2.26953125" style="332"/>
    <col min="4379" max="4390" width="2.7265625" style="332" customWidth="1"/>
    <col min="4391" max="4608" width="2.26953125" style="332"/>
    <col min="4609" max="4610" width="2.26953125" style="332" customWidth="1"/>
    <col min="4611" max="4613" width="2.26953125" style="332"/>
    <col min="4614" max="4614" width="2.453125" style="332" bestFit="1" customWidth="1"/>
    <col min="4615" max="4628" width="2.26953125" style="332"/>
    <col min="4629" max="4629" width="2.453125" style="332" bestFit="1" customWidth="1"/>
    <col min="4630" max="4634" width="2.26953125" style="332"/>
    <col min="4635" max="4646" width="2.7265625" style="332" customWidth="1"/>
    <col min="4647" max="4864" width="2.26953125" style="332"/>
    <col min="4865" max="4866" width="2.26953125" style="332" customWidth="1"/>
    <col min="4867" max="4869" width="2.26953125" style="332"/>
    <col min="4870" max="4870" width="2.453125" style="332" bestFit="1" customWidth="1"/>
    <col min="4871" max="4884" width="2.26953125" style="332"/>
    <col min="4885" max="4885" width="2.453125" style="332" bestFit="1" customWidth="1"/>
    <col min="4886" max="4890" width="2.26953125" style="332"/>
    <col min="4891" max="4902" width="2.7265625" style="332" customWidth="1"/>
    <col min="4903" max="5120" width="2.26953125" style="332"/>
    <col min="5121" max="5122" width="2.26953125" style="332" customWidth="1"/>
    <col min="5123" max="5125" width="2.26953125" style="332"/>
    <col min="5126" max="5126" width="2.453125" style="332" bestFit="1" customWidth="1"/>
    <col min="5127" max="5140" width="2.26953125" style="332"/>
    <col min="5141" max="5141" width="2.453125" style="332" bestFit="1" customWidth="1"/>
    <col min="5142" max="5146" width="2.26953125" style="332"/>
    <col min="5147" max="5158" width="2.7265625" style="332" customWidth="1"/>
    <col min="5159" max="5376" width="2.26953125" style="332"/>
    <col min="5377" max="5378" width="2.26953125" style="332" customWidth="1"/>
    <col min="5379" max="5381" width="2.26953125" style="332"/>
    <col min="5382" max="5382" width="2.453125" style="332" bestFit="1" customWidth="1"/>
    <col min="5383" max="5396" width="2.26953125" style="332"/>
    <col min="5397" max="5397" width="2.453125" style="332" bestFit="1" customWidth="1"/>
    <col min="5398" max="5402" width="2.26953125" style="332"/>
    <col min="5403" max="5414" width="2.7265625" style="332" customWidth="1"/>
    <col min="5415" max="5632" width="2.26953125" style="332"/>
    <col min="5633" max="5634" width="2.26953125" style="332" customWidth="1"/>
    <col min="5635" max="5637" width="2.26953125" style="332"/>
    <col min="5638" max="5638" width="2.453125" style="332" bestFit="1" customWidth="1"/>
    <col min="5639" max="5652" width="2.26953125" style="332"/>
    <col min="5653" max="5653" width="2.453125" style="332" bestFit="1" customWidth="1"/>
    <col min="5654" max="5658" width="2.26953125" style="332"/>
    <col min="5659" max="5670" width="2.7265625" style="332" customWidth="1"/>
    <col min="5671" max="5888" width="2.26953125" style="332"/>
    <col min="5889" max="5890" width="2.26953125" style="332" customWidth="1"/>
    <col min="5891" max="5893" width="2.26953125" style="332"/>
    <col min="5894" max="5894" width="2.453125" style="332" bestFit="1" customWidth="1"/>
    <col min="5895" max="5908" width="2.26953125" style="332"/>
    <col min="5909" max="5909" width="2.453125" style="332" bestFit="1" customWidth="1"/>
    <col min="5910" max="5914" width="2.26953125" style="332"/>
    <col min="5915" max="5926" width="2.7265625" style="332" customWidth="1"/>
    <col min="5927" max="6144" width="2.26953125" style="332"/>
    <col min="6145" max="6146" width="2.26953125" style="332" customWidth="1"/>
    <col min="6147" max="6149" width="2.26953125" style="332"/>
    <col min="6150" max="6150" width="2.453125" style="332" bestFit="1" customWidth="1"/>
    <col min="6151" max="6164" width="2.26953125" style="332"/>
    <col min="6165" max="6165" width="2.453125" style="332" bestFit="1" customWidth="1"/>
    <col min="6166" max="6170" width="2.26953125" style="332"/>
    <col min="6171" max="6182" width="2.7265625" style="332" customWidth="1"/>
    <col min="6183" max="6400" width="2.26953125" style="332"/>
    <col min="6401" max="6402" width="2.26953125" style="332" customWidth="1"/>
    <col min="6403" max="6405" width="2.26953125" style="332"/>
    <col min="6406" max="6406" width="2.453125" style="332" bestFit="1" customWidth="1"/>
    <col min="6407" max="6420" width="2.26953125" style="332"/>
    <col min="6421" max="6421" width="2.453125" style="332" bestFit="1" customWidth="1"/>
    <col min="6422" max="6426" width="2.26953125" style="332"/>
    <col min="6427" max="6438" width="2.7265625" style="332" customWidth="1"/>
    <col min="6439" max="6656" width="2.26953125" style="332"/>
    <col min="6657" max="6658" width="2.26953125" style="332" customWidth="1"/>
    <col min="6659" max="6661" width="2.26953125" style="332"/>
    <col min="6662" max="6662" width="2.453125" style="332" bestFit="1" customWidth="1"/>
    <col min="6663" max="6676" width="2.26953125" style="332"/>
    <col min="6677" max="6677" width="2.453125" style="332" bestFit="1" customWidth="1"/>
    <col min="6678" max="6682" width="2.26953125" style="332"/>
    <col min="6683" max="6694" width="2.7265625" style="332" customWidth="1"/>
    <col min="6695" max="6912" width="2.26953125" style="332"/>
    <col min="6913" max="6914" width="2.26953125" style="332" customWidth="1"/>
    <col min="6915" max="6917" width="2.26953125" style="332"/>
    <col min="6918" max="6918" width="2.453125" style="332" bestFit="1" customWidth="1"/>
    <col min="6919" max="6932" width="2.26953125" style="332"/>
    <col min="6933" max="6933" width="2.453125" style="332" bestFit="1" customWidth="1"/>
    <col min="6934" max="6938" width="2.26953125" style="332"/>
    <col min="6939" max="6950" width="2.7265625" style="332" customWidth="1"/>
    <col min="6951" max="7168" width="2.26953125" style="332"/>
    <col min="7169" max="7170" width="2.26953125" style="332" customWidth="1"/>
    <col min="7171" max="7173" width="2.26953125" style="332"/>
    <col min="7174" max="7174" width="2.453125" style="332" bestFit="1" customWidth="1"/>
    <col min="7175" max="7188" width="2.26953125" style="332"/>
    <col min="7189" max="7189" width="2.453125" style="332" bestFit="1" customWidth="1"/>
    <col min="7190" max="7194" width="2.26953125" style="332"/>
    <col min="7195" max="7206" width="2.7265625" style="332" customWidth="1"/>
    <col min="7207" max="7424" width="2.26953125" style="332"/>
    <col min="7425" max="7426" width="2.26953125" style="332" customWidth="1"/>
    <col min="7427" max="7429" width="2.26953125" style="332"/>
    <col min="7430" max="7430" width="2.453125" style="332" bestFit="1" customWidth="1"/>
    <col min="7431" max="7444" width="2.26953125" style="332"/>
    <col min="7445" max="7445" width="2.453125" style="332" bestFit="1" customWidth="1"/>
    <col min="7446" max="7450" width="2.26953125" style="332"/>
    <col min="7451" max="7462" width="2.7265625" style="332" customWidth="1"/>
    <col min="7463" max="7680" width="2.26953125" style="332"/>
    <col min="7681" max="7682" width="2.26953125" style="332" customWidth="1"/>
    <col min="7683" max="7685" width="2.26953125" style="332"/>
    <col min="7686" max="7686" width="2.453125" style="332" bestFit="1" customWidth="1"/>
    <col min="7687" max="7700" width="2.26953125" style="332"/>
    <col min="7701" max="7701" width="2.453125" style="332" bestFit="1" customWidth="1"/>
    <col min="7702" max="7706" width="2.26953125" style="332"/>
    <col min="7707" max="7718" width="2.7265625" style="332" customWidth="1"/>
    <col min="7719" max="7936" width="2.26953125" style="332"/>
    <col min="7937" max="7938" width="2.26953125" style="332" customWidth="1"/>
    <col min="7939" max="7941" width="2.26953125" style="332"/>
    <col min="7942" max="7942" width="2.453125" style="332" bestFit="1" customWidth="1"/>
    <col min="7943" max="7956" width="2.26953125" style="332"/>
    <col min="7957" max="7957" width="2.453125" style="332" bestFit="1" customWidth="1"/>
    <col min="7958" max="7962" width="2.26953125" style="332"/>
    <col min="7963" max="7974" width="2.7265625" style="332" customWidth="1"/>
    <col min="7975" max="8192" width="2.26953125" style="332"/>
    <col min="8193" max="8194" width="2.26953125" style="332" customWidth="1"/>
    <col min="8195" max="8197" width="2.26953125" style="332"/>
    <col min="8198" max="8198" width="2.453125" style="332" bestFit="1" customWidth="1"/>
    <col min="8199" max="8212" width="2.26953125" style="332"/>
    <col min="8213" max="8213" width="2.453125" style="332" bestFit="1" customWidth="1"/>
    <col min="8214" max="8218" width="2.26953125" style="332"/>
    <col min="8219" max="8230" width="2.7265625" style="332" customWidth="1"/>
    <col min="8231" max="8448" width="2.26953125" style="332"/>
    <col min="8449" max="8450" width="2.26953125" style="332" customWidth="1"/>
    <col min="8451" max="8453" width="2.26953125" style="332"/>
    <col min="8454" max="8454" width="2.453125" style="332" bestFit="1" customWidth="1"/>
    <col min="8455" max="8468" width="2.26953125" style="332"/>
    <col min="8469" max="8469" width="2.453125" style="332" bestFit="1" customWidth="1"/>
    <col min="8470" max="8474" width="2.26953125" style="332"/>
    <col min="8475" max="8486" width="2.7265625" style="332" customWidth="1"/>
    <col min="8487" max="8704" width="2.26953125" style="332"/>
    <col min="8705" max="8706" width="2.26953125" style="332" customWidth="1"/>
    <col min="8707" max="8709" width="2.26953125" style="332"/>
    <col min="8710" max="8710" width="2.453125" style="332" bestFit="1" customWidth="1"/>
    <col min="8711" max="8724" width="2.26953125" style="332"/>
    <col min="8725" max="8725" width="2.453125" style="332" bestFit="1" customWidth="1"/>
    <col min="8726" max="8730" width="2.26953125" style="332"/>
    <col min="8731" max="8742" width="2.7265625" style="332" customWidth="1"/>
    <col min="8743" max="8960" width="2.26953125" style="332"/>
    <col min="8961" max="8962" width="2.26953125" style="332" customWidth="1"/>
    <col min="8963" max="8965" width="2.26953125" style="332"/>
    <col min="8966" max="8966" width="2.453125" style="332" bestFit="1" customWidth="1"/>
    <col min="8967" max="8980" width="2.26953125" style="332"/>
    <col min="8981" max="8981" width="2.453125" style="332" bestFit="1" customWidth="1"/>
    <col min="8982" max="8986" width="2.26953125" style="332"/>
    <col min="8987" max="8998" width="2.7265625" style="332" customWidth="1"/>
    <col min="8999" max="9216" width="2.26953125" style="332"/>
    <col min="9217" max="9218" width="2.26953125" style="332" customWidth="1"/>
    <col min="9219" max="9221" width="2.26953125" style="332"/>
    <col min="9222" max="9222" width="2.453125" style="332" bestFit="1" customWidth="1"/>
    <col min="9223" max="9236" width="2.26953125" style="332"/>
    <col min="9237" max="9237" width="2.453125" style="332" bestFit="1" customWidth="1"/>
    <col min="9238" max="9242" width="2.26953125" style="332"/>
    <col min="9243" max="9254" width="2.7265625" style="332" customWidth="1"/>
    <col min="9255" max="9472" width="2.26953125" style="332"/>
    <col min="9473" max="9474" width="2.26953125" style="332" customWidth="1"/>
    <col min="9475" max="9477" width="2.26953125" style="332"/>
    <col min="9478" max="9478" width="2.453125" style="332" bestFit="1" customWidth="1"/>
    <col min="9479" max="9492" width="2.26953125" style="332"/>
    <col min="9493" max="9493" width="2.453125" style="332" bestFit="1" customWidth="1"/>
    <col min="9494" max="9498" width="2.26953125" style="332"/>
    <col min="9499" max="9510" width="2.7265625" style="332" customWidth="1"/>
    <col min="9511" max="9728" width="2.26953125" style="332"/>
    <col min="9729" max="9730" width="2.26953125" style="332" customWidth="1"/>
    <col min="9731" max="9733" width="2.26953125" style="332"/>
    <col min="9734" max="9734" width="2.453125" style="332" bestFit="1" customWidth="1"/>
    <col min="9735" max="9748" width="2.26953125" style="332"/>
    <col min="9749" max="9749" width="2.453125" style="332" bestFit="1" customWidth="1"/>
    <col min="9750" max="9754" width="2.26953125" style="332"/>
    <col min="9755" max="9766" width="2.7265625" style="332" customWidth="1"/>
    <col min="9767" max="9984" width="2.26953125" style="332"/>
    <col min="9985" max="9986" width="2.26953125" style="332" customWidth="1"/>
    <col min="9987" max="9989" width="2.26953125" style="332"/>
    <col min="9990" max="9990" width="2.453125" style="332" bestFit="1" customWidth="1"/>
    <col min="9991" max="10004" width="2.26953125" style="332"/>
    <col min="10005" max="10005" width="2.453125" style="332" bestFit="1" customWidth="1"/>
    <col min="10006" max="10010" width="2.26953125" style="332"/>
    <col min="10011" max="10022" width="2.7265625" style="332" customWidth="1"/>
    <col min="10023" max="10240" width="2.26953125" style="332"/>
    <col min="10241" max="10242" width="2.26953125" style="332" customWidth="1"/>
    <col min="10243" max="10245" width="2.26953125" style="332"/>
    <col min="10246" max="10246" width="2.453125" style="332" bestFit="1" customWidth="1"/>
    <col min="10247" max="10260" width="2.26953125" style="332"/>
    <col min="10261" max="10261" width="2.453125" style="332" bestFit="1" customWidth="1"/>
    <col min="10262" max="10266" width="2.26953125" style="332"/>
    <col min="10267" max="10278" width="2.7265625" style="332" customWidth="1"/>
    <col min="10279" max="10496" width="2.26953125" style="332"/>
    <col min="10497" max="10498" width="2.26953125" style="332" customWidth="1"/>
    <col min="10499" max="10501" width="2.26953125" style="332"/>
    <col min="10502" max="10502" width="2.453125" style="332" bestFit="1" customWidth="1"/>
    <col min="10503" max="10516" width="2.26953125" style="332"/>
    <col min="10517" max="10517" width="2.453125" style="332" bestFit="1" customWidth="1"/>
    <col min="10518" max="10522" width="2.26953125" style="332"/>
    <col min="10523" max="10534" width="2.7265625" style="332" customWidth="1"/>
    <col min="10535" max="10752" width="2.26953125" style="332"/>
    <col min="10753" max="10754" width="2.26953125" style="332" customWidth="1"/>
    <col min="10755" max="10757" width="2.26953125" style="332"/>
    <col min="10758" max="10758" width="2.453125" style="332" bestFit="1" customWidth="1"/>
    <col min="10759" max="10772" width="2.26953125" style="332"/>
    <col min="10773" max="10773" width="2.453125" style="332" bestFit="1" customWidth="1"/>
    <col min="10774" max="10778" width="2.26953125" style="332"/>
    <col min="10779" max="10790" width="2.7265625" style="332" customWidth="1"/>
    <col min="10791" max="11008" width="2.26953125" style="332"/>
    <col min="11009" max="11010" width="2.26953125" style="332" customWidth="1"/>
    <col min="11011" max="11013" width="2.26953125" style="332"/>
    <col min="11014" max="11014" width="2.453125" style="332" bestFit="1" customWidth="1"/>
    <col min="11015" max="11028" width="2.26953125" style="332"/>
    <col min="11029" max="11029" width="2.453125" style="332" bestFit="1" customWidth="1"/>
    <col min="11030" max="11034" width="2.26953125" style="332"/>
    <col min="11035" max="11046" width="2.7265625" style="332" customWidth="1"/>
    <col min="11047" max="11264" width="2.26953125" style="332"/>
    <col min="11265" max="11266" width="2.26953125" style="332" customWidth="1"/>
    <col min="11267" max="11269" width="2.26953125" style="332"/>
    <col min="11270" max="11270" width="2.453125" style="332" bestFit="1" customWidth="1"/>
    <col min="11271" max="11284" width="2.26953125" style="332"/>
    <col min="11285" max="11285" width="2.453125" style="332" bestFit="1" customWidth="1"/>
    <col min="11286" max="11290" width="2.26953125" style="332"/>
    <col min="11291" max="11302" width="2.7265625" style="332" customWidth="1"/>
    <col min="11303" max="11520" width="2.26953125" style="332"/>
    <col min="11521" max="11522" width="2.26953125" style="332" customWidth="1"/>
    <col min="11523" max="11525" width="2.26953125" style="332"/>
    <col min="11526" max="11526" width="2.453125" style="332" bestFit="1" customWidth="1"/>
    <col min="11527" max="11540" width="2.26953125" style="332"/>
    <col min="11541" max="11541" width="2.453125" style="332" bestFit="1" customWidth="1"/>
    <col min="11542" max="11546" width="2.26953125" style="332"/>
    <col min="11547" max="11558" width="2.7265625" style="332" customWidth="1"/>
    <col min="11559" max="11776" width="2.26953125" style="332"/>
    <col min="11777" max="11778" width="2.26953125" style="332" customWidth="1"/>
    <col min="11779" max="11781" width="2.26953125" style="332"/>
    <col min="11782" max="11782" width="2.453125" style="332" bestFit="1" customWidth="1"/>
    <col min="11783" max="11796" width="2.26953125" style="332"/>
    <col min="11797" max="11797" width="2.453125" style="332" bestFit="1" customWidth="1"/>
    <col min="11798" max="11802" width="2.26953125" style="332"/>
    <col min="11803" max="11814" width="2.7265625" style="332" customWidth="1"/>
    <col min="11815" max="12032" width="2.26953125" style="332"/>
    <col min="12033" max="12034" width="2.26953125" style="332" customWidth="1"/>
    <col min="12035" max="12037" width="2.26953125" style="332"/>
    <col min="12038" max="12038" width="2.453125" style="332" bestFit="1" customWidth="1"/>
    <col min="12039" max="12052" width="2.26953125" style="332"/>
    <col min="12053" max="12053" width="2.453125" style="332" bestFit="1" customWidth="1"/>
    <col min="12054" max="12058" width="2.26953125" style="332"/>
    <col min="12059" max="12070" width="2.7265625" style="332" customWidth="1"/>
    <col min="12071" max="12288" width="2.26953125" style="332"/>
    <col min="12289" max="12290" width="2.26953125" style="332" customWidth="1"/>
    <col min="12291" max="12293" width="2.26953125" style="332"/>
    <col min="12294" max="12294" width="2.453125" style="332" bestFit="1" customWidth="1"/>
    <col min="12295" max="12308" width="2.26953125" style="332"/>
    <col min="12309" max="12309" width="2.453125" style="332" bestFit="1" customWidth="1"/>
    <col min="12310" max="12314" width="2.26953125" style="332"/>
    <col min="12315" max="12326" width="2.7265625" style="332" customWidth="1"/>
    <col min="12327" max="12544" width="2.26953125" style="332"/>
    <col min="12545" max="12546" width="2.26953125" style="332" customWidth="1"/>
    <col min="12547" max="12549" width="2.26953125" style="332"/>
    <col min="12550" max="12550" width="2.453125" style="332" bestFit="1" customWidth="1"/>
    <col min="12551" max="12564" width="2.26953125" style="332"/>
    <col min="12565" max="12565" width="2.453125" style="332" bestFit="1" customWidth="1"/>
    <col min="12566" max="12570" width="2.26953125" style="332"/>
    <col min="12571" max="12582" width="2.7265625" style="332" customWidth="1"/>
    <col min="12583" max="12800" width="2.26953125" style="332"/>
    <col min="12801" max="12802" width="2.26953125" style="332" customWidth="1"/>
    <col min="12803" max="12805" width="2.26953125" style="332"/>
    <col min="12806" max="12806" width="2.453125" style="332" bestFit="1" customWidth="1"/>
    <col min="12807" max="12820" width="2.26953125" style="332"/>
    <col min="12821" max="12821" width="2.453125" style="332" bestFit="1" customWidth="1"/>
    <col min="12822" max="12826" width="2.26953125" style="332"/>
    <col min="12827" max="12838" width="2.7265625" style="332" customWidth="1"/>
    <col min="12839" max="13056" width="2.26953125" style="332"/>
    <col min="13057" max="13058" width="2.26953125" style="332" customWidth="1"/>
    <col min="13059" max="13061" width="2.26953125" style="332"/>
    <col min="13062" max="13062" width="2.453125" style="332" bestFit="1" customWidth="1"/>
    <col min="13063" max="13076" width="2.26953125" style="332"/>
    <col min="13077" max="13077" width="2.453125" style="332" bestFit="1" customWidth="1"/>
    <col min="13078" max="13082" width="2.26953125" style="332"/>
    <col min="13083" max="13094" width="2.7265625" style="332" customWidth="1"/>
    <col min="13095" max="13312" width="2.26953125" style="332"/>
    <col min="13313" max="13314" width="2.26953125" style="332" customWidth="1"/>
    <col min="13315" max="13317" width="2.26953125" style="332"/>
    <col min="13318" max="13318" width="2.453125" style="332" bestFit="1" customWidth="1"/>
    <col min="13319" max="13332" width="2.26953125" style="332"/>
    <col min="13333" max="13333" width="2.453125" style="332" bestFit="1" customWidth="1"/>
    <col min="13334" max="13338" width="2.26953125" style="332"/>
    <col min="13339" max="13350" width="2.7265625" style="332" customWidth="1"/>
    <col min="13351" max="13568" width="2.26953125" style="332"/>
    <col min="13569" max="13570" width="2.26953125" style="332" customWidth="1"/>
    <col min="13571" max="13573" width="2.26953125" style="332"/>
    <col min="13574" max="13574" width="2.453125" style="332" bestFit="1" customWidth="1"/>
    <col min="13575" max="13588" width="2.26953125" style="332"/>
    <col min="13589" max="13589" width="2.453125" style="332" bestFit="1" customWidth="1"/>
    <col min="13590" max="13594" width="2.26953125" style="332"/>
    <col min="13595" max="13606" width="2.7265625" style="332" customWidth="1"/>
    <col min="13607" max="13824" width="2.26953125" style="332"/>
    <col min="13825" max="13826" width="2.26953125" style="332" customWidth="1"/>
    <col min="13827" max="13829" width="2.26953125" style="332"/>
    <col min="13830" max="13830" width="2.453125" style="332" bestFit="1" customWidth="1"/>
    <col min="13831" max="13844" width="2.26953125" style="332"/>
    <col min="13845" max="13845" width="2.453125" style="332" bestFit="1" customWidth="1"/>
    <col min="13846" max="13850" width="2.26953125" style="332"/>
    <col min="13851" max="13862" width="2.7265625" style="332" customWidth="1"/>
    <col min="13863" max="14080" width="2.26953125" style="332"/>
    <col min="14081" max="14082" width="2.26953125" style="332" customWidth="1"/>
    <col min="14083" max="14085" width="2.26953125" style="332"/>
    <col min="14086" max="14086" width="2.453125" style="332" bestFit="1" customWidth="1"/>
    <col min="14087" max="14100" width="2.26953125" style="332"/>
    <col min="14101" max="14101" width="2.453125" style="332" bestFit="1" customWidth="1"/>
    <col min="14102" max="14106" width="2.26953125" style="332"/>
    <col min="14107" max="14118" width="2.7265625" style="332" customWidth="1"/>
    <col min="14119" max="14336" width="2.26953125" style="332"/>
    <col min="14337" max="14338" width="2.26953125" style="332" customWidth="1"/>
    <col min="14339" max="14341" width="2.26953125" style="332"/>
    <col min="14342" max="14342" width="2.453125" style="332" bestFit="1" customWidth="1"/>
    <col min="14343" max="14356" width="2.26953125" style="332"/>
    <col min="14357" max="14357" width="2.453125" style="332" bestFit="1" customWidth="1"/>
    <col min="14358" max="14362" width="2.26953125" style="332"/>
    <col min="14363" max="14374" width="2.7265625" style="332" customWidth="1"/>
    <col min="14375" max="14592" width="2.26953125" style="332"/>
    <col min="14593" max="14594" width="2.26953125" style="332" customWidth="1"/>
    <col min="14595" max="14597" width="2.26953125" style="332"/>
    <col min="14598" max="14598" width="2.453125" style="332" bestFit="1" customWidth="1"/>
    <col min="14599" max="14612" width="2.26953125" style="332"/>
    <col min="14613" max="14613" width="2.453125" style="332" bestFit="1" customWidth="1"/>
    <col min="14614" max="14618" width="2.26953125" style="332"/>
    <col min="14619" max="14630" width="2.7265625" style="332" customWidth="1"/>
    <col min="14631" max="14848" width="2.26953125" style="332"/>
    <col min="14849" max="14850" width="2.26953125" style="332" customWidth="1"/>
    <col min="14851" max="14853" width="2.26953125" style="332"/>
    <col min="14854" max="14854" width="2.453125" style="332" bestFit="1" customWidth="1"/>
    <col min="14855" max="14868" width="2.26953125" style="332"/>
    <col min="14869" max="14869" width="2.453125" style="332" bestFit="1" customWidth="1"/>
    <col min="14870" max="14874" width="2.26953125" style="332"/>
    <col min="14875" max="14886" width="2.7265625" style="332" customWidth="1"/>
    <col min="14887" max="15104" width="2.26953125" style="332"/>
    <col min="15105" max="15106" width="2.26953125" style="332" customWidth="1"/>
    <col min="15107" max="15109" width="2.26953125" style="332"/>
    <col min="15110" max="15110" width="2.453125" style="332" bestFit="1" customWidth="1"/>
    <col min="15111" max="15124" width="2.26953125" style="332"/>
    <col min="15125" max="15125" width="2.453125" style="332" bestFit="1" customWidth="1"/>
    <col min="15126" max="15130" width="2.26953125" style="332"/>
    <col min="15131" max="15142" width="2.7265625" style="332" customWidth="1"/>
    <col min="15143" max="15360" width="2.26953125" style="332"/>
    <col min="15361" max="15362" width="2.26953125" style="332" customWidth="1"/>
    <col min="15363" max="15365" width="2.26953125" style="332"/>
    <col min="15366" max="15366" width="2.453125" style="332" bestFit="1" customWidth="1"/>
    <col min="15367" max="15380" width="2.26953125" style="332"/>
    <col min="15381" max="15381" width="2.453125" style="332" bestFit="1" customWidth="1"/>
    <col min="15382" max="15386" width="2.26953125" style="332"/>
    <col min="15387" max="15398" width="2.7265625" style="332" customWidth="1"/>
    <col min="15399" max="15616" width="2.26953125" style="332"/>
    <col min="15617" max="15618" width="2.26953125" style="332" customWidth="1"/>
    <col min="15619" max="15621" width="2.26953125" style="332"/>
    <col min="15622" max="15622" width="2.453125" style="332" bestFit="1" customWidth="1"/>
    <col min="15623" max="15636" width="2.26953125" style="332"/>
    <col min="15637" max="15637" width="2.453125" style="332" bestFit="1" customWidth="1"/>
    <col min="15638" max="15642" width="2.26953125" style="332"/>
    <col min="15643" max="15654" width="2.7265625" style="332" customWidth="1"/>
    <col min="15655" max="15872" width="2.26953125" style="332"/>
    <col min="15873" max="15874" width="2.26953125" style="332" customWidth="1"/>
    <col min="15875" max="15877" width="2.26953125" style="332"/>
    <col min="15878" max="15878" width="2.453125" style="332" bestFit="1" customWidth="1"/>
    <col min="15879" max="15892" width="2.26953125" style="332"/>
    <col min="15893" max="15893" width="2.453125" style="332" bestFit="1" customWidth="1"/>
    <col min="15894" max="15898" width="2.26953125" style="332"/>
    <col min="15899" max="15910" width="2.7265625" style="332" customWidth="1"/>
    <col min="15911" max="16128" width="2.26953125" style="332"/>
    <col min="16129" max="16130" width="2.26953125" style="332" customWidth="1"/>
    <col min="16131" max="16133" width="2.26953125" style="332"/>
    <col min="16134" max="16134" width="2.453125" style="332" bestFit="1" customWidth="1"/>
    <col min="16135" max="16148" width="2.26953125" style="332"/>
    <col min="16149" max="16149" width="2.453125" style="332" bestFit="1" customWidth="1"/>
    <col min="16150" max="16154" width="2.26953125" style="332"/>
    <col min="16155" max="16166" width="2.7265625" style="332" customWidth="1"/>
    <col min="16167" max="16384" width="2.26953125" style="332"/>
  </cols>
  <sheetData>
    <row r="1" spans="1:39">
      <c r="C1" s="357" t="s">
        <v>684</v>
      </c>
      <c r="D1" s="358"/>
      <c r="E1" s="358"/>
      <c r="F1" s="358"/>
      <c r="G1" s="358"/>
      <c r="AF1" s="3805" t="s">
        <v>709</v>
      </c>
      <c r="AG1" s="3805"/>
      <c r="AH1" s="3805"/>
      <c r="AI1" s="3805"/>
      <c r="AJ1" s="3805"/>
      <c r="AK1" s="3805"/>
      <c r="AL1" s="3805"/>
    </row>
    <row r="3" spans="1:39" ht="17.25" customHeight="1">
      <c r="A3" s="3807" t="s">
        <v>570</v>
      </c>
      <c r="B3" s="3807"/>
      <c r="C3" s="3807"/>
      <c r="D3" s="3807"/>
      <c r="E3" s="3807"/>
      <c r="F3" s="3807"/>
      <c r="G3" s="3807"/>
      <c r="H3" s="3807"/>
      <c r="I3" s="3807"/>
      <c r="J3" s="3807"/>
      <c r="K3" s="3807"/>
      <c r="L3" s="3807"/>
      <c r="M3" s="3807"/>
      <c r="N3" s="3807"/>
      <c r="O3" s="3807"/>
      <c r="P3" s="3807"/>
      <c r="Q3" s="3807"/>
      <c r="R3" s="3807"/>
      <c r="S3" s="3807"/>
      <c r="T3" s="3807"/>
      <c r="U3" s="3807"/>
      <c r="V3" s="3807"/>
      <c r="W3" s="3807"/>
      <c r="X3" s="3807"/>
      <c r="Y3" s="3807"/>
      <c r="Z3" s="3807"/>
      <c r="AA3" s="3807"/>
      <c r="AB3" s="3807"/>
      <c r="AC3" s="3807"/>
      <c r="AD3" s="3807"/>
      <c r="AE3" s="3807"/>
      <c r="AF3" s="3807"/>
      <c r="AG3" s="3807"/>
      <c r="AH3" s="3807"/>
      <c r="AI3" s="3807"/>
      <c r="AJ3" s="3807"/>
      <c r="AK3" s="3807"/>
      <c r="AL3" s="3807"/>
      <c r="AM3" s="3807"/>
    </row>
    <row r="4" spans="1:39" ht="17.25" customHeight="1">
      <c r="A4" s="3807"/>
      <c r="B4" s="3807"/>
      <c r="C4" s="3807"/>
      <c r="D4" s="3807"/>
      <c r="E4" s="3807"/>
      <c r="F4" s="3807"/>
      <c r="G4" s="3807"/>
      <c r="H4" s="3807"/>
      <c r="I4" s="3807"/>
      <c r="J4" s="3807"/>
      <c r="K4" s="3807"/>
      <c r="L4" s="3807"/>
      <c r="M4" s="3807"/>
      <c r="N4" s="3807"/>
      <c r="O4" s="3807"/>
      <c r="P4" s="3807"/>
      <c r="Q4" s="3807"/>
      <c r="R4" s="3807"/>
      <c r="S4" s="3807"/>
      <c r="T4" s="3807"/>
      <c r="U4" s="3807"/>
      <c r="V4" s="3807"/>
      <c r="W4" s="3807"/>
      <c r="X4" s="3807"/>
      <c r="Y4" s="3807"/>
      <c r="Z4" s="3807"/>
      <c r="AA4" s="3807"/>
      <c r="AB4" s="3807"/>
      <c r="AC4" s="3807"/>
      <c r="AD4" s="3807"/>
      <c r="AE4" s="3807"/>
      <c r="AF4" s="3807"/>
      <c r="AG4" s="3807"/>
      <c r="AH4" s="3807"/>
      <c r="AI4" s="3807"/>
      <c r="AJ4" s="3807"/>
      <c r="AK4" s="3807"/>
      <c r="AL4" s="3807"/>
      <c r="AM4" s="3807"/>
    </row>
    <row r="6" spans="1:39" ht="15" customHeight="1">
      <c r="B6" s="3916" t="s">
        <v>497</v>
      </c>
      <c r="C6" s="3916"/>
      <c r="D6" s="3916"/>
      <c r="E6" s="3916"/>
      <c r="F6" s="3916"/>
      <c r="G6" s="3916"/>
      <c r="H6" s="3916"/>
      <c r="I6" s="3916"/>
      <c r="J6" s="3916"/>
      <c r="K6" s="3916"/>
      <c r="L6" s="3916"/>
      <c r="M6" s="3916"/>
      <c r="N6" s="3916"/>
      <c r="O6" s="3916"/>
      <c r="P6" s="3916"/>
      <c r="Q6" s="3916"/>
      <c r="R6" s="3916"/>
      <c r="S6" s="3916"/>
      <c r="T6" s="3916"/>
      <c r="U6" s="3916"/>
      <c r="V6" s="3916"/>
      <c r="W6" s="3916"/>
      <c r="X6" s="3916"/>
      <c r="Y6" s="3916"/>
      <c r="Z6" s="3916"/>
      <c r="AA6" s="3916"/>
      <c r="AB6" s="3916"/>
      <c r="AC6" s="3916"/>
      <c r="AD6" s="3916"/>
      <c r="AE6" s="3916"/>
      <c r="AF6" s="3916"/>
      <c r="AG6" s="3916"/>
      <c r="AH6" s="3916"/>
      <c r="AI6" s="3916"/>
      <c r="AJ6" s="3916"/>
      <c r="AK6" s="3916"/>
      <c r="AL6" s="3916"/>
    </row>
    <row r="7" spans="1:39" ht="15" customHeight="1">
      <c r="B7" s="3916"/>
      <c r="C7" s="3916"/>
      <c r="D7" s="3916"/>
      <c r="E7" s="3916"/>
      <c r="F7" s="3916"/>
      <c r="G7" s="3916"/>
      <c r="H7" s="3916"/>
      <c r="I7" s="3916"/>
      <c r="J7" s="3916"/>
      <c r="K7" s="3916"/>
      <c r="L7" s="3916"/>
      <c r="M7" s="3916"/>
      <c r="N7" s="3916"/>
      <c r="O7" s="3916"/>
      <c r="P7" s="3916"/>
      <c r="Q7" s="3916"/>
      <c r="R7" s="3916"/>
      <c r="S7" s="3916"/>
      <c r="T7" s="3917"/>
      <c r="U7" s="3917"/>
      <c r="V7" s="3917"/>
      <c r="W7" s="3917"/>
      <c r="X7" s="3917"/>
      <c r="Y7" s="3917"/>
      <c r="Z7" s="3917"/>
      <c r="AA7" s="3917"/>
      <c r="AB7" s="3917"/>
      <c r="AC7" s="3917"/>
      <c r="AD7" s="3917"/>
      <c r="AE7" s="3917"/>
      <c r="AF7" s="3917"/>
      <c r="AG7" s="3917"/>
      <c r="AH7" s="3917"/>
      <c r="AI7" s="3917"/>
      <c r="AJ7" s="3917"/>
      <c r="AK7" s="3917"/>
      <c r="AL7" s="3917"/>
    </row>
    <row r="8" spans="1:39" ht="15" customHeight="1">
      <c r="B8" s="3918" t="s">
        <v>569</v>
      </c>
      <c r="C8" s="3919"/>
      <c r="D8" s="3919"/>
      <c r="E8" s="3919"/>
      <c r="F8" s="3919"/>
      <c r="G8" s="3919"/>
      <c r="H8" s="3919"/>
      <c r="I8" s="3919"/>
      <c r="J8" s="3919"/>
      <c r="K8" s="3919"/>
      <c r="L8" s="3918" t="s">
        <v>568</v>
      </c>
      <c r="M8" s="3919"/>
      <c r="N8" s="3919"/>
      <c r="O8" s="3919"/>
      <c r="P8" s="3919"/>
      <c r="Q8" s="3919"/>
      <c r="R8" s="3919"/>
      <c r="S8" s="3919"/>
      <c r="T8" s="3919"/>
      <c r="U8" s="3919"/>
      <c r="V8" s="3919"/>
      <c r="W8" s="3919"/>
      <c r="X8" s="3919"/>
      <c r="Y8" s="3919"/>
      <c r="Z8" s="3919"/>
      <c r="AA8" s="3919"/>
      <c r="AB8" s="3919"/>
      <c r="AC8" s="3919"/>
      <c r="AD8" s="3919"/>
      <c r="AE8" s="3919"/>
      <c r="AF8" s="3919"/>
      <c r="AG8" s="3919"/>
      <c r="AH8" s="3919"/>
      <c r="AI8" s="3919"/>
      <c r="AJ8" s="3919"/>
      <c r="AK8" s="3919"/>
      <c r="AL8" s="3922"/>
    </row>
    <row r="9" spans="1:39" ht="15" customHeight="1">
      <c r="B9" s="3920"/>
      <c r="C9" s="3921"/>
      <c r="D9" s="3921"/>
      <c r="E9" s="3921"/>
      <c r="F9" s="3921"/>
      <c r="G9" s="3921"/>
      <c r="H9" s="3921"/>
      <c r="I9" s="3921"/>
      <c r="J9" s="3921"/>
      <c r="K9" s="3921"/>
      <c r="L9" s="3920"/>
      <c r="M9" s="3921"/>
      <c r="N9" s="3921"/>
      <c r="O9" s="3921"/>
      <c r="P9" s="3921"/>
      <c r="Q9" s="3921"/>
      <c r="R9" s="3921"/>
      <c r="S9" s="3921"/>
      <c r="T9" s="3921"/>
      <c r="U9" s="3921"/>
      <c r="V9" s="3921"/>
      <c r="W9" s="3921"/>
      <c r="X9" s="3921"/>
      <c r="Y9" s="3921"/>
      <c r="Z9" s="3921"/>
      <c r="AA9" s="3921"/>
      <c r="AB9" s="3921"/>
      <c r="AC9" s="3921"/>
      <c r="AD9" s="3921"/>
      <c r="AE9" s="3921"/>
      <c r="AF9" s="3921"/>
      <c r="AG9" s="3921"/>
      <c r="AH9" s="3921"/>
      <c r="AI9" s="3921"/>
      <c r="AJ9" s="3921"/>
      <c r="AK9" s="3921"/>
      <c r="AL9" s="3923"/>
    </row>
    <row r="10" spans="1:39" ht="15" customHeight="1">
      <c r="B10" s="3924" t="s">
        <v>561</v>
      </c>
      <c r="C10" s="3925"/>
      <c r="D10" s="3925"/>
      <c r="E10" s="3925"/>
      <c r="F10" s="3925"/>
      <c r="G10" s="3925"/>
      <c r="H10" s="3925"/>
      <c r="I10" s="3925"/>
      <c r="J10" s="3925"/>
      <c r="K10" s="3926"/>
      <c r="L10" s="1596"/>
      <c r="M10" s="1596"/>
      <c r="N10" s="1596"/>
      <c r="O10" s="1596"/>
      <c r="P10" s="1596"/>
      <c r="Q10" s="1596"/>
      <c r="R10" s="1597"/>
      <c r="S10" s="1597"/>
      <c r="T10" s="1596"/>
      <c r="U10" s="1596"/>
      <c r="V10" s="1596"/>
      <c r="W10" s="1596"/>
      <c r="X10" s="1596"/>
      <c r="Y10" s="1596"/>
      <c r="Z10" s="1596"/>
      <c r="AA10" s="1596"/>
      <c r="AB10" s="1596"/>
      <c r="AC10" s="1596"/>
      <c r="AD10" s="1596"/>
      <c r="AE10" s="1596"/>
      <c r="AF10" s="1596"/>
      <c r="AG10" s="1596"/>
      <c r="AH10" s="1596"/>
      <c r="AI10" s="1596"/>
      <c r="AJ10" s="1596"/>
      <c r="AK10" s="1596"/>
      <c r="AL10" s="1598"/>
    </row>
    <row r="11" spans="1:39" ht="15" customHeight="1">
      <c r="B11" s="3927"/>
      <c r="C11" s="3928"/>
      <c r="D11" s="3928"/>
      <c r="E11" s="3928"/>
      <c r="F11" s="3928"/>
      <c r="G11" s="3928"/>
      <c r="H11" s="3928"/>
      <c r="I11" s="3928"/>
      <c r="J11" s="3928"/>
      <c r="K11" s="3929"/>
      <c r="L11" s="338"/>
      <c r="M11" s="338"/>
      <c r="N11" s="338"/>
      <c r="O11" s="338"/>
      <c r="P11" s="338"/>
      <c r="Q11" s="338"/>
      <c r="R11" s="376"/>
      <c r="S11" s="375">
        <v>1</v>
      </c>
      <c r="T11" s="341"/>
      <c r="U11" s="342" t="s">
        <v>493</v>
      </c>
      <c r="V11" s="338"/>
      <c r="W11" s="342"/>
      <c r="X11" s="342"/>
      <c r="Y11" s="342"/>
      <c r="Z11" s="342"/>
      <c r="AA11" s="342"/>
      <c r="AB11" s="342"/>
      <c r="AC11" s="342"/>
      <c r="AD11" s="342"/>
      <c r="AE11" s="342"/>
      <c r="AF11" s="342"/>
      <c r="AG11" s="342"/>
      <c r="AH11" s="342"/>
      <c r="AI11" s="342"/>
      <c r="AJ11" s="342"/>
      <c r="AK11" s="342"/>
      <c r="AL11" s="340"/>
    </row>
    <row r="12" spans="1:39" ht="15" customHeight="1">
      <c r="B12" s="3927"/>
      <c r="C12" s="3928"/>
      <c r="D12" s="3928"/>
      <c r="E12" s="3928"/>
      <c r="F12" s="3928"/>
      <c r="G12" s="3928"/>
      <c r="H12" s="3928"/>
      <c r="I12" s="3928"/>
      <c r="J12" s="3928"/>
      <c r="K12" s="3929"/>
      <c r="L12" s="342"/>
      <c r="M12" s="342"/>
      <c r="N12" s="342"/>
      <c r="O12" s="342"/>
      <c r="P12" s="342"/>
      <c r="Q12" s="342"/>
      <c r="R12" s="376"/>
      <c r="S12" s="375">
        <v>2</v>
      </c>
      <c r="T12" s="341"/>
      <c r="U12" s="342" t="s">
        <v>557</v>
      </c>
      <c r="V12" s="338"/>
      <c r="W12" s="342"/>
      <c r="X12" s="342"/>
      <c r="Y12" s="342"/>
      <c r="Z12" s="342"/>
      <c r="AA12" s="342"/>
      <c r="AB12" s="342"/>
      <c r="AC12" s="342"/>
      <c r="AD12" s="342"/>
      <c r="AE12" s="342"/>
      <c r="AF12" s="342"/>
      <c r="AG12" s="342"/>
      <c r="AH12" s="342"/>
      <c r="AI12" s="342"/>
      <c r="AJ12" s="342"/>
      <c r="AK12" s="342"/>
      <c r="AL12" s="343"/>
    </row>
    <row r="13" spans="1:39" ht="15" customHeight="1">
      <c r="B13" s="3927"/>
      <c r="C13" s="3928"/>
      <c r="D13" s="3928"/>
      <c r="E13" s="3928"/>
      <c r="F13" s="3928"/>
      <c r="G13" s="3928"/>
      <c r="H13" s="3928"/>
      <c r="I13" s="3928"/>
      <c r="J13" s="3928"/>
      <c r="K13" s="3929"/>
      <c r="L13" s="342"/>
      <c r="M13" s="342"/>
      <c r="N13" s="342"/>
      <c r="O13" s="342"/>
      <c r="P13" s="342"/>
      <c r="Q13" s="342"/>
      <c r="R13" s="376"/>
      <c r="S13" s="375">
        <v>3</v>
      </c>
      <c r="T13" s="341"/>
      <c r="U13" s="342" t="s">
        <v>555</v>
      </c>
      <c r="V13" s="338"/>
      <c r="W13" s="342"/>
      <c r="X13" s="342"/>
      <c r="Y13" s="342"/>
      <c r="Z13" s="342"/>
      <c r="AA13" s="342"/>
      <c r="AB13" s="342"/>
      <c r="AC13" s="342"/>
      <c r="AD13" s="342"/>
      <c r="AE13" s="342"/>
      <c r="AF13" s="342"/>
      <c r="AG13" s="342"/>
      <c r="AH13" s="342"/>
      <c r="AI13" s="342"/>
      <c r="AJ13" s="342"/>
      <c r="AK13" s="342"/>
      <c r="AL13" s="340"/>
    </row>
    <row r="14" spans="1:39" ht="15" customHeight="1">
      <c r="B14" s="3927"/>
      <c r="C14" s="3928"/>
      <c r="D14" s="3928"/>
      <c r="E14" s="3928"/>
      <c r="F14" s="3928"/>
      <c r="G14" s="3928"/>
      <c r="H14" s="3928"/>
      <c r="I14" s="3928"/>
      <c r="J14" s="3928"/>
      <c r="K14" s="3929"/>
      <c r="L14" s="342"/>
      <c r="M14" s="342"/>
      <c r="N14" s="342"/>
      <c r="O14" s="342"/>
      <c r="P14" s="342"/>
      <c r="Q14" s="342"/>
      <c r="R14" s="376"/>
      <c r="S14" s="375">
        <v>4</v>
      </c>
      <c r="T14" s="341"/>
      <c r="U14" s="342" t="s">
        <v>553</v>
      </c>
      <c r="V14" s="338"/>
      <c r="W14" s="342"/>
      <c r="X14" s="342"/>
      <c r="Y14" s="342"/>
      <c r="Z14" s="342"/>
      <c r="AA14" s="342"/>
      <c r="AB14" s="342"/>
      <c r="AC14" s="342"/>
      <c r="AD14" s="342"/>
      <c r="AE14" s="342"/>
      <c r="AF14" s="342"/>
      <c r="AG14" s="342"/>
      <c r="AH14" s="342"/>
      <c r="AI14" s="342"/>
      <c r="AJ14" s="342"/>
      <c r="AK14" s="342"/>
      <c r="AL14" s="340"/>
    </row>
    <row r="15" spans="1:39" ht="15" customHeight="1">
      <c r="B15" s="3927"/>
      <c r="C15" s="3928"/>
      <c r="D15" s="3928"/>
      <c r="E15" s="3928"/>
      <c r="F15" s="3928"/>
      <c r="G15" s="3928"/>
      <c r="H15" s="3928"/>
      <c r="I15" s="3928"/>
      <c r="J15" s="3928"/>
      <c r="K15" s="3929"/>
      <c r="L15" s="342"/>
      <c r="M15" s="342"/>
      <c r="N15" s="342"/>
      <c r="O15" s="342"/>
      <c r="P15" s="342"/>
      <c r="Q15" s="342"/>
      <c r="R15" s="376"/>
      <c r="S15" s="375">
        <v>5</v>
      </c>
      <c r="T15" s="341"/>
      <c r="U15" s="342" t="s">
        <v>495</v>
      </c>
      <c r="V15" s="338"/>
      <c r="W15" s="342"/>
      <c r="X15" s="342"/>
      <c r="Y15" s="342"/>
      <c r="Z15" s="342"/>
      <c r="AA15" s="342"/>
      <c r="AB15" s="342"/>
      <c r="AC15" s="342"/>
      <c r="AD15" s="342"/>
      <c r="AE15" s="342"/>
      <c r="AF15" s="342"/>
      <c r="AG15" s="342"/>
      <c r="AH15" s="342"/>
      <c r="AI15" s="342"/>
      <c r="AJ15" s="342"/>
      <c r="AK15" s="342"/>
      <c r="AL15" s="340"/>
    </row>
    <row r="16" spans="1:39" ht="15" customHeight="1">
      <c r="B16" s="3930"/>
      <c r="C16" s="3931"/>
      <c r="D16" s="3931"/>
      <c r="E16" s="3931"/>
      <c r="F16" s="3931"/>
      <c r="G16" s="3931"/>
      <c r="H16" s="3931"/>
      <c r="I16" s="3931"/>
      <c r="J16" s="3931"/>
      <c r="K16" s="3932"/>
      <c r="L16" s="1599"/>
      <c r="M16" s="1599"/>
      <c r="N16" s="1599"/>
      <c r="O16" s="1599"/>
      <c r="P16" s="1599"/>
      <c r="Q16" s="1599"/>
      <c r="R16" s="1600"/>
      <c r="S16" s="1600"/>
      <c r="T16" s="1601"/>
      <c r="U16" s="1602"/>
      <c r="V16" s="1601"/>
      <c r="W16" s="1599"/>
      <c r="X16" s="1599"/>
      <c r="Y16" s="1599"/>
      <c r="Z16" s="1599"/>
      <c r="AA16" s="1599"/>
      <c r="AB16" s="1599"/>
      <c r="AC16" s="1599"/>
      <c r="AD16" s="1599"/>
      <c r="AE16" s="1599"/>
      <c r="AF16" s="1599"/>
      <c r="AG16" s="1599"/>
      <c r="AH16" s="1599"/>
      <c r="AI16" s="1599"/>
      <c r="AJ16" s="1599"/>
      <c r="AK16" s="1599"/>
      <c r="AL16" s="1603"/>
    </row>
    <row r="17" spans="2:38" ht="15" customHeight="1">
      <c r="B17" s="3933" t="s">
        <v>738</v>
      </c>
      <c r="C17" s="3934"/>
      <c r="D17" s="3934"/>
      <c r="E17" s="3934"/>
      <c r="F17" s="3934"/>
      <c r="G17" s="3934"/>
      <c r="H17" s="3934"/>
      <c r="I17" s="3934"/>
      <c r="J17" s="3934"/>
      <c r="K17" s="3935"/>
      <c r="L17" s="1596"/>
      <c r="M17" s="1596"/>
      <c r="N17" s="1596"/>
      <c r="O17" s="1596"/>
      <c r="P17" s="1596"/>
      <c r="Q17" s="1596"/>
      <c r="R17" s="1604"/>
      <c r="S17" s="1604"/>
      <c r="T17" s="1596"/>
      <c r="U17" s="1596"/>
      <c r="V17" s="1596"/>
      <c r="W17" s="1605"/>
      <c r="X17" s="1605"/>
      <c r="Y17" s="1605"/>
      <c r="Z17" s="1605"/>
      <c r="AA17" s="1605"/>
      <c r="AB17" s="1605"/>
      <c r="AC17" s="1605"/>
      <c r="AD17" s="1605"/>
      <c r="AE17" s="1605"/>
      <c r="AF17" s="1605"/>
      <c r="AG17" s="1605"/>
      <c r="AH17" s="1605"/>
      <c r="AI17" s="1605"/>
      <c r="AJ17" s="1605"/>
      <c r="AK17" s="1605"/>
      <c r="AL17" s="1598"/>
    </row>
    <row r="18" spans="2:38" ht="15" customHeight="1">
      <c r="B18" s="3936"/>
      <c r="C18" s="3937"/>
      <c r="D18" s="3937"/>
      <c r="E18" s="3937"/>
      <c r="F18" s="3937"/>
      <c r="G18" s="3937"/>
      <c r="H18" s="3937"/>
      <c r="I18" s="3937"/>
      <c r="J18" s="3937"/>
      <c r="K18" s="3938"/>
      <c r="L18" s="342"/>
      <c r="M18" s="342"/>
      <c r="N18" s="342"/>
      <c r="O18" s="342"/>
      <c r="P18" s="374"/>
      <c r="Q18" s="342"/>
      <c r="R18" s="342"/>
      <c r="S18" s="342">
        <v>1</v>
      </c>
      <c r="T18" s="338"/>
      <c r="U18" s="342" t="s">
        <v>737</v>
      </c>
      <c r="V18" s="342"/>
      <c r="W18" s="342"/>
      <c r="X18" s="342"/>
      <c r="Y18" s="338"/>
      <c r="Z18" s="338"/>
      <c r="AA18" s="338"/>
      <c r="AB18" s="338"/>
      <c r="AC18" s="338"/>
      <c r="AD18" s="338"/>
      <c r="AE18" s="338"/>
      <c r="AF18" s="338"/>
      <c r="AG18" s="338"/>
      <c r="AH18" s="338"/>
      <c r="AI18" s="338"/>
      <c r="AJ18" s="338"/>
      <c r="AK18" s="338"/>
      <c r="AL18" s="352"/>
    </row>
    <row r="19" spans="2:38" ht="15" customHeight="1">
      <c r="B19" s="3936"/>
      <c r="C19" s="3937"/>
      <c r="D19" s="3937"/>
      <c r="E19" s="3937"/>
      <c r="F19" s="3937"/>
      <c r="G19" s="3937"/>
      <c r="H19" s="3937"/>
      <c r="I19" s="3937"/>
      <c r="J19" s="3937"/>
      <c r="K19" s="3938"/>
      <c r="L19" s="342"/>
      <c r="M19" s="342"/>
      <c r="N19" s="342"/>
      <c r="O19" s="342"/>
      <c r="P19" s="342"/>
      <c r="Q19" s="342"/>
      <c r="R19" s="342"/>
      <c r="S19" s="342">
        <v>2</v>
      </c>
      <c r="T19" s="338"/>
      <c r="U19" s="342" t="s">
        <v>736</v>
      </c>
      <c r="V19" s="342"/>
      <c r="W19" s="342"/>
      <c r="X19" s="342"/>
      <c r="Y19" s="338"/>
      <c r="Z19" s="338"/>
      <c r="AA19" s="338"/>
      <c r="AB19" s="338"/>
      <c r="AC19" s="338"/>
      <c r="AD19" s="338"/>
      <c r="AE19" s="338"/>
      <c r="AF19" s="338"/>
      <c r="AG19" s="338"/>
      <c r="AH19" s="338"/>
      <c r="AI19" s="338"/>
      <c r="AJ19" s="338"/>
      <c r="AK19" s="338"/>
      <c r="AL19" s="352"/>
    </row>
    <row r="20" spans="2:38" ht="15" customHeight="1">
      <c r="B20" s="3936"/>
      <c r="C20" s="3937"/>
      <c r="D20" s="3937"/>
      <c r="E20" s="3937"/>
      <c r="F20" s="3937"/>
      <c r="G20" s="3937"/>
      <c r="H20" s="3937"/>
      <c r="I20" s="3937"/>
      <c r="J20" s="3937"/>
      <c r="K20" s="3938"/>
      <c r="L20" s="342"/>
      <c r="M20" s="342"/>
      <c r="N20" s="372"/>
      <c r="O20" s="372"/>
      <c r="P20" s="342"/>
      <c r="Q20" s="342"/>
      <c r="R20" s="342"/>
      <c r="S20" s="342">
        <v>3</v>
      </c>
      <c r="T20" s="338"/>
      <c r="U20" s="342" t="s">
        <v>735</v>
      </c>
      <c r="V20" s="342"/>
      <c r="W20" s="342"/>
      <c r="X20" s="342"/>
      <c r="Y20" s="342"/>
      <c r="Z20" s="342"/>
      <c r="AA20" s="342"/>
      <c r="AB20" s="342"/>
      <c r="AC20" s="342"/>
      <c r="AD20" s="342"/>
      <c r="AE20" s="342"/>
      <c r="AF20" s="342"/>
      <c r="AG20" s="342"/>
      <c r="AH20" s="338"/>
      <c r="AI20" s="338"/>
      <c r="AJ20" s="338"/>
      <c r="AK20" s="338"/>
      <c r="AL20" s="352"/>
    </row>
    <row r="21" spans="2:38" ht="15" customHeight="1">
      <c r="B21" s="3936"/>
      <c r="C21" s="3937"/>
      <c r="D21" s="3937"/>
      <c r="E21" s="3937"/>
      <c r="F21" s="3937"/>
      <c r="G21" s="3937"/>
      <c r="H21" s="3937"/>
      <c r="I21" s="3937"/>
      <c r="J21" s="3937"/>
      <c r="K21" s="3938"/>
      <c r="L21" s="342"/>
      <c r="M21" s="342"/>
      <c r="N21" s="372"/>
      <c r="O21" s="372"/>
      <c r="P21" s="342"/>
      <c r="Q21" s="342"/>
      <c r="R21" s="342"/>
      <c r="S21" s="371">
        <v>4</v>
      </c>
      <c r="T21" s="338"/>
      <c r="U21" s="342" t="s">
        <v>734</v>
      </c>
      <c r="V21" s="342"/>
      <c r="W21" s="342"/>
      <c r="X21" s="342"/>
      <c r="Y21" s="342"/>
      <c r="Z21" s="342"/>
      <c r="AA21" s="342"/>
      <c r="AB21" s="342"/>
      <c r="AC21" s="342"/>
      <c r="AD21" s="342"/>
      <c r="AE21" s="342"/>
      <c r="AF21" s="342"/>
      <c r="AG21" s="342"/>
      <c r="AH21" s="338"/>
      <c r="AI21" s="338"/>
      <c r="AJ21" s="338"/>
      <c r="AK21" s="338"/>
      <c r="AL21" s="352"/>
    </row>
    <row r="22" spans="2:38" ht="15" customHeight="1">
      <c r="B22" s="3936"/>
      <c r="C22" s="3937"/>
      <c r="D22" s="3937"/>
      <c r="E22" s="3937"/>
      <c r="F22" s="3937"/>
      <c r="G22" s="3937"/>
      <c r="H22" s="3937"/>
      <c r="I22" s="3937"/>
      <c r="J22" s="3937"/>
      <c r="K22" s="3938"/>
      <c r="L22" s="342"/>
      <c r="M22" s="342"/>
      <c r="N22" s="372"/>
      <c r="O22" s="372"/>
      <c r="P22" s="342"/>
      <c r="Q22" s="342"/>
      <c r="R22" s="342"/>
      <c r="S22" s="371">
        <v>5</v>
      </c>
      <c r="T22" s="338"/>
      <c r="U22" s="342" t="s">
        <v>733</v>
      </c>
      <c r="V22" s="342"/>
      <c r="W22" s="342"/>
      <c r="X22" s="342"/>
      <c r="Y22" s="342"/>
      <c r="Z22" s="342"/>
      <c r="AA22" s="342"/>
      <c r="AB22" s="342"/>
      <c r="AC22" s="342"/>
      <c r="AD22" s="342"/>
      <c r="AE22" s="342"/>
      <c r="AF22" s="342"/>
      <c r="AG22" s="342"/>
      <c r="AH22" s="338"/>
      <c r="AI22" s="338"/>
      <c r="AJ22" s="338"/>
      <c r="AK22" s="338"/>
      <c r="AL22" s="352"/>
    </row>
    <row r="23" spans="2:38" ht="15" customHeight="1">
      <c r="B23" s="3936"/>
      <c r="C23" s="3937"/>
      <c r="D23" s="3937"/>
      <c r="E23" s="3937"/>
      <c r="F23" s="3937"/>
      <c r="G23" s="3937"/>
      <c r="H23" s="3937"/>
      <c r="I23" s="3937"/>
      <c r="J23" s="3937"/>
      <c r="K23" s="3938"/>
      <c r="L23" s="342"/>
      <c r="M23" s="342"/>
      <c r="N23" s="372"/>
      <c r="O23" s="372"/>
      <c r="P23" s="342"/>
      <c r="Q23" s="342"/>
      <c r="R23" s="342"/>
      <c r="S23" s="371">
        <v>6</v>
      </c>
      <c r="T23" s="338"/>
      <c r="U23" s="342" t="s">
        <v>732</v>
      </c>
      <c r="V23" s="342"/>
      <c r="W23" s="342"/>
      <c r="X23" s="342"/>
      <c r="Y23" s="342"/>
      <c r="Z23" s="342"/>
      <c r="AA23" s="342"/>
      <c r="AB23" s="342"/>
      <c r="AC23" s="342"/>
      <c r="AD23" s="342"/>
      <c r="AE23" s="342"/>
      <c r="AF23" s="342"/>
      <c r="AG23" s="342"/>
      <c r="AH23" s="338"/>
      <c r="AI23" s="338"/>
      <c r="AJ23" s="338"/>
      <c r="AK23" s="338"/>
      <c r="AL23" s="352"/>
    </row>
    <row r="24" spans="2:38" ht="15" customHeight="1">
      <c r="B24" s="3936"/>
      <c r="C24" s="3937"/>
      <c r="D24" s="3937"/>
      <c r="E24" s="3937"/>
      <c r="F24" s="3937"/>
      <c r="G24" s="3937"/>
      <c r="H24" s="3937"/>
      <c r="I24" s="3937"/>
      <c r="J24" s="3937"/>
      <c r="K24" s="3938"/>
      <c r="L24" s="342"/>
      <c r="M24" s="342"/>
      <c r="N24" s="372"/>
      <c r="O24" s="372"/>
      <c r="P24" s="342"/>
      <c r="Q24" s="342"/>
      <c r="R24" s="342"/>
      <c r="S24" s="371">
        <v>7</v>
      </c>
      <c r="T24" s="338"/>
      <c r="U24" s="342" t="s">
        <v>731</v>
      </c>
      <c r="V24" s="342"/>
      <c r="W24" s="342"/>
      <c r="X24" s="342"/>
      <c r="Y24" s="342"/>
      <c r="Z24" s="342"/>
      <c r="AA24" s="342"/>
      <c r="AB24" s="342"/>
      <c r="AC24" s="342"/>
      <c r="AD24" s="342"/>
      <c r="AE24" s="342"/>
      <c r="AF24" s="342"/>
      <c r="AG24" s="342"/>
      <c r="AH24" s="338"/>
      <c r="AI24" s="338"/>
      <c r="AJ24" s="338"/>
      <c r="AK24" s="338"/>
      <c r="AL24" s="352"/>
    </row>
    <row r="25" spans="2:38" ht="15" customHeight="1">
      <c r="B25" s="3936"/>
      <c r="C25" s="3937"/>
      <c r="D25" s="3937"/>
      <c r="E25" s="3937"/>
      <c r="F25" s="3937"/>
      <c r="G25" s="3937"/>
      <c r="H25" s="3937"/>
      <c r="I25" s="3937"/>
      <c r="J25" s="3937"/>
      <c r="K25" s="3938"/>
      <c r="L25" s="342"/>
      <c r="M25" s="342"/>
      <c r="N25" s="372"/>
      <c r="O25" s="372"/>
      <c r="P25" s="342"/>
      <c r="Q25" s="342"/>
      <c r="R25" s="342"/>
      <c r="S25" s="371">
        <v>8</v>
      </c>
      <c r="T25" s="338"/>
      <c r="U25" s="342" t="s">
        <v>549</v>
      </c>
      <c r="V25" s="342"/>
      <c r="W25" s="342"/>
      <c r="X25" s="342"/>
      <c r="Y25" s="342"/>
      <c r="Z25" s="342"/>
      <c r="AA25" s="342"/>
      <c r="AB25" s="342"/>
      <c r="AC25" s="342"/>
      <c r="AD25" s="342"/>
      <c r="AE25" s="342"/>
      <c r="AF25" s="342"/>
      <c r="AG25" s="342"/>
      <c r="AH25" s="338"/>
      <c r="AI25" s="338"/>
      <c r="AJ25" s="338"/>
      <c r="AK25" s="338"/>
      <c r="AL25" s="352"/>
    </row>
    <row r="26" spans="2:38" ht="15" customHeight="1">
      <c r="B26" s="3939"/>
      <c r="C26" s="3940"/>
      <c r="D26" s="3940"/>
      <c r="E26" s="3940"/>
      <c r="F26" s="3940"/>
      <c r="G26" s="3940"/>
      <c r="H26" s="3940"/>
      <c r="I26" s="3940"/>
      <c r="J26" s="3940"/>
      <c r="K26" s="3941"/>
      <c r="L26" s="1599"/>
      <c r="M26" s="1599"/>
      <c r="N26" s="1606"/>
      <c r="O26" s="1606"/>
      <c r="P26" s="1599"/>
      <c r="Q26" s="1599"/>
      <c r="R26" s="1599"/>
      <c r="S26" s="1599"/>
      <c r="T26" s="1599"/>
      <c r="U26" s="1599"/>
      <c r="V26" s="1599"/>
      <c r="W26" s="1599"/>
      <c r="X26" s="1599"/>
      <c r="Y26" s="1599"/>
      <c r="Z26" s="1599"/>
      <c r="AA26" s="1599"/>
      <c r="AB26" s="1599"/>
      <c r="AC26" s="1599"/>
      <c r="AD26" s="1599"/>
      <c r="AE26" s="1599"/>
      <c r="AF26" s="1599"/>
      <c r="AG26" s="1599"/>
      <c r="AH26" s="1601"/>
      <c r="AI26" s="1601"/>
      <c r="AJ26" s="1601"/>
      <c r="AK26" s="1601"/>
      <c r="AL26" s="1607"/>
    </row>
    <row r="27" spans="2:38" ht="15" customHeight="1">
      <c r="B27" s="3933" t="s">
        <v>730</v>
      </c>
      <c r="C27" s="3934"/>
      <c r="D27" s="3934"/>
      <c r="E27" s="3934"/>
      <c r="F27" s="3934"/>
      <c r="G27" s="3934"/>
      <c r="H27" s="3934"/>
      <c r="I27" s="3934"/>
      <c r="J27" s="3934"/>
      <c r="K27" s="3935"/>
      <c r="L27" s="3942" t="s">
        <v>2422</v>
      </c>
      <c r="M27" s="3943"/>
      <c r="N27" s="1608" t="s">
        <v>2423</v>
      </c>
      <c r="O27" s="1608"/>
      <c r="P27" s="1596"/>
      <c r="Q27" s="1596"/>
      <c r="R27" s="1604"/>
      <c r="S27" s="1604"/>
      <c r="T27" s="1596"/>
      <c r="U27" s="1596"/>
      <c r="V27" s="1596"/>
      <c r="W27" s="1605"/>
      <c r="X27" s="1605"/>
      <c r="Y27" s="1605"/>
      <c r="Z27" s="1605"/>
      <c r="AA27" s="1605"/>
      <c r="AB27" s="1605"/>
      <c r="AC27" s="1605"/>
      <c r="AD27" s="1605"/>
      <c r="AE27" s="1605"/>
      <c r="AF27" s="1605"/>
      <c r="AG27" s="1605"/>
      <c r="AH27" s="1605"/>
      <c r="AI27" s="1605"/>
      <c r="AJ27" s="1605"/>
      <c r="AK27" s="1605"/>
      <c r="AL27" s="1598"/>
    </row>
    <row r="28" spans="2:38" ht="15" customHeight="1">
      <c r="B28" s="3936"/>
      <c r="C28" s="3937"/>
      <c r="D28" s="3937"/>
      <c r="E28" s="3937"/>
      <c r="F28" s="3937"/>
      <c r="G28" s="3937"/>
      <c r="H28" s="3937"/>
      <c r="I28" s="3937"/>
      <c r="J28" s="3937"/>
      <c r="K28" s="3938"/>
      <c r="L28" s="3942"/>
      <c r="M28" s="3943"/>
      <c r="N28" s="342"/>
      <c r="O28" s="342"/>
      <c r="P28" s="374"/>
      <c r="Q28" s="342"/>
      <c r="R28" s="342"/>
      <c r="S28" s="342"/>
      <c r="T28" s="338"/>
      <c r="U28" s="342"/>
      <c r="V28" s="342"/>
      <c r="W28" s="342"/>
      <c r="X28" s="342"/>
      <c r="Y28" s="338"/>
      <c r="Z28" s="338"/>
      <c r="AA28" s="338"/>
      <c r="AB28" s="338"/>
      <c r="AC28" s="338"/>
      <c r="AD28" s="338"/>
      <c r="AE28" s="338"/>
      <c r="AF28" s="338"/>
      <c r="AG28" s="338"/>
      <c r="AH28" s="338"/>
      <c r="AI28" s="338"/>
      <c r="AJ28" s="338"/>
      <c r="AK28" s="338"/>
      <c r="AL28" s="352"/>
    </row>
    <row r="29" spans="2:38" ht="15" customHeight="1">
      <c r="B29" s="3936"/>
      <c r="C29" s="3937"/>
      <c r="D29" s="3937"/>
      <c r="E29" s="3937"/>
      <c r="F29" s="3937"/>
      <c r="G29" s="3937"/>
      <c r="H29" s="3937"/>
      <c r="I29" s="3937"/>
      <c r="J29" s="3937"/>
      <c r="K29" s="3938"/>
      <c r="L29" s="3942"/>
      <c r="M29" s="3943"/>
      <c r="N29" s="373" t="s">
        <v>2424</v>
      </c>
      <c r="O29" s="342"/>
      <c r="P29" s="342"/>
      <c r="Q29" s="342"/>
      <c r="R29" s="342"/>
      <c r="S29" s="342"/>
      <c r="T29" s="338"/>
      <c r="U29" s="342"/>
      <c r="V29" s="342"/>
      <c r="W29" s="342"/>
      <c r="X29" s="342"/>
      <c r="Y29" s="338"/>
      <c r="Z29" s="338"/>
      <c r="AA29" s="338"/>
      <c r="AB29" s="338"/>
      <c r="AC29" s="338"/>
      <c r="AD29" s="338"/>
      <c r="AE29" s="338"/>
      <c r="AF29" s="338"/>
      <c r="AG29" s="338"/>
      <c r="AH29" s="338"/>
      <c r="AI29" s="338"/>
      <c r="AJ29" s="338"/>
      <c r="AK29" s="338"/>
      <c r="AL29" s="352"/>
    </row>
    <row r="30" spans="2:38" ht="15" customHeight="1">
      <c r="B30" s="3936"/>
      <c r="C30" s="3937"/>
      <c r="D30" s="3937"/>
      <c r="E30" s="3937"/>
      <c r="F30" s="3937"/>
      <c r="G30" s="3937"/>
      <c r="H30" s="3937"/>
      <c r="I30" s="3937"/>
      <c r="J30" s="3937"/>
      <c r="K30" s="3938"/>
      <c r="L30" s="3942"/>
      <c r="M30" s="3943"/>
      <c r="N30" s="372"/>
      <c r="O30" s="372"/>
      <c r="P30" s="342"/>
      <c r="Q30" s="342"/>
      <c r="R30" s="342"/>
      <c r="S30" s="342"/>
      <c r="T30" s="338"/>
      <c r="U30" s="342"/>
      <c r="V30" s="342"/>
      <c r="W30" s="342"/>
      <c r="X30" s="342"/>
      <c r="Y30" s="342"/>
      <c r="Z30" s="342"/>
      <c r="AA30" s="342"/>
      <c r="AB30" s="342"/>
      <c r="AC30" s="342"/>
      <c r="AD30" s="342"/>
      <c r="AE30" s="342"/>
      <c r="AF30" s="342"/>
      <c r="AG30" s="342"/>
      <c r="AH30" s="338"/>
      <c r="AI30" s="338"/>
      <c r="AJ30" s="338"/>
      <c r="AK30" s="338"/>
      <c r="AL30" s="352"/>
    </row>
    <row r="31" spans="2:38" ht="31.5" customHeight="1">
      <c r="B31" s="3936"/>
      <c r="C31" s="3937"/>
      <c r="D31" s="3937"/>
      <c r="E31" s="3937"/>
      <c r="F31" s="3937"/>
      <c r="G31" s="3937"/>
      <c r="H31" s="3937"/>
      <c r="I31" s="3937"/>
      <c r="J31" s="3937"/>
      <c r="K31" s="3938"/>
      <c r="L31" s="3942"/>
      <c r="M31" s="3943"/>
      <c r="N31" s="1606"/>
      <c r="O31" s="1606"/>
      <c r="P31" s="1599"/>
      <c r="Q31" s="1599"/>
      <c r="R31" s="1599"/>
      <c r="S31" s="1602"/>
      <c r="T31" s="1601"/>
      <c r="U31" s="1599"/>
      <c r="V31" s="1599"/>
      <c r="W31" s="1599"/>
      <c r="X31" s="1599"/>
      <c r="Y31" s="1599"/>
      <c r="Z31" s="1599"/>
      <c r="AA31" s="1599"/>
      <c r="AB31" s="1599"/>
      <c r="AC31" s="1599"/>
      <c r="AD31" s="1599"/>
      <c r="AE31" s="1599"/>
      <c r="AF31" s="1599"/>
      <c r="AG31" s="1599"/>
      <c r="AH31" s="1601"/>
      <c r="AI31" s="1601"/>
      <c r="AJ31" s="1601"/>
      <c r="AK31" s="1601"/>
      <c r="AL31" s="1607"/>
    </row>
    <row r="32" spans="2:38" ht="15" customHeight="1">
      <c r="B32" s="3936"/>
      <c r="C32" s="3937"/>
      <c r="D32" s="3937"/>
      <c r="E32" s="3937"/>
      <c r="F32" s="3937"/>
      <c r="G32" s="3937"/>
      <c r="H32" s="3937"/>
      <c r="I32" s="3937"/>
      <c r="J32" s="3937"/>
      <c r="K32" s="3938"/>
      <c r="L32" s="3944" t="s">
        <v>134</v>
      </c>
      <c r="M32" s="3945"/>
      <c r="N32" s="372"/>
      <c r="O32" s="372"/>
      <c r="P32" s="342"/>
      <c r="Q32" s="342"/>
      <c r="R32" s="342"/>
      <c r="S32" s="371"/>
      <c r="T32" s="338"/>
      <c r="U32" s="342"/>
      <c r="V32" s="342"/>
      <c r="W32" s="342"/>
      <c r="X32" s="342"/>
      <c r="Y32" s="342"/>
      <c r="Z32" s="342"/>
      <c r="AA32" s="342"/>
      <c r="AB32" s="342"/>
      <c r="AC32" s="342"/>
      <c r="AD32" s="342"/>
      <c r="AE32" s="342"/>
      <c r="AF32" s="342"/>
      <c r="AG32" s="342"/>
      <c r="AH32" s="338"/>
      <c r="AI32" s="338"/>
      <c r="AJ32" s="338"/>
      <c r="AK32" s="338"/>
      <c r="AL32" s="352"/>
    </row>
    <row r="33" spans="2:38" ht="23.25" customHeight="1">
      <c r="B33" s="3936"/>
      <c r="C33" s="3937"/>
      <c r="D33" s="3937"/>
      <c r="E33" s="3937"/>
      <c r="F33" s="3937"/>
      <c r="G33" s="3937"/>
      <c r="H33" s="3937"/>
      <c r="I33" s="3937"/>
      <c r="J33" s="3937"/>
      <c r="K33" s="3938"/>
      <c r="L33" s="3946"/>
      <c r="M33" s="3947"/>
      <c r="N33" s="372"/>
      <c r="O33" s="372"/>
      <c r="P33" s="342"/>
      <c r="Q33" s="342"/>
      <c r="R33" s="342"/>
      <c r="S33" s="371"/>
      <c r="T33" s="338"/>
      <c r="U33" s="342"/>
      <c r="V33" s="342"/>
      <c r="W33" s="342"/>
      <c r="X33" s="342"/>
      <c r="Y33" s="342"/>
      <c r="Z33" s="342"/>
      <c r="AA33" s="342"/>
      <c r="AB33" s="342"/>
      <c r="AC33" s="342"/>
      <c r="AD33" s="342"/>
      <c r="AE33" s="342"/>
      <c r="AF33" s="342"/>
      <c r="AG33" s="342"/>
      <c r="AH33" s="338"/>
      <c r="AI33" s="338"/>
      <c r="AJ33" s="338"/>
      <c r="AK33" s="338"/>
      <c r="AL33" s="352"/>
    </row>
    <row r="34" spans="2:38" ht="12.75" customHeight="1">
      <c r="B34" s="3936"/>
      <c r="C34" s="3937"/>
      <c r="D34" s="3937"/>
      <c r="E34" s="3937"/>
      <c r="F34" s="3937"/>
      <c r="G34" s="3937"/>
      <c r="H34" s="3937"/>
      <c r="I34" s="3937"/>
      <c r="J34" s="3937"/>
      <c r="K34" s="3938"/>
      <c r="L34" s="3946"/>
      <c r="M34" s="3947"/>
      <c r="N34" s="372"/>
      <c r="O34" s="372"/>
      <c r="P34" s="342"/>
      <c r="Q34" s="342"/>
      <c r="R34" s="342"/>
      <c r="S34" s="371"/>
      <c r="T34" s="338"/>
      <c r="U34" s="342"/>
      <c r="V34" s="342"/>
      <c r="W34" s="342"/>
      <c r="X34" s="342"/>
      <c r="Y34" s="342"/>
      <c r="Z34" s="342"/>
      <c r="AA34" s="342"/>
      <c r="AB34" s="342"/>
      <c r="AC34" s="342"/>
      <c r="AD34" s="342"/>
      <c r="AE34" s="342"/>
      <c r="AF34" s="342"/>
      <c r="AG34" s="342"/>
      <c r="AH34" s="338"/>
      <c r="AI34" s="338"/>
      <c r="AJ34" s="338"/>
      <c r="AK34" s="338"/>
      <c r="AL34" s="352"/>
    </row>
    <row r="35" spans="2:38">
      <c r="B35" s="3936"/>
      <c r="C35" s="3937"/>
      <c r="D35" s="3937"/>
      <c r="E35" s="3937"/>
      <c r="F35" s="3937"/>
      <c r="G35" s="3937"/>
      <c r="H35" s="3937"/>
      <c r="I35" s="3937"/>
      <c r="J35" s="3937"/>
      <c r="K35" s="3938"/>
      <c r="L35" s="3946"/>
      <c r="M35" s="3947"/>
      <c r="N35" s="372"/>
      <c r="O35" s="372"/>
      <c r="P35" s="342"/>
      <c r="Q35" s="342"/>
      <c r="R35" s="342"/>
      <c r="S35" s="371"/>
      <c r="T35" s="338"/>
      <c r="U35" s="342"/>
      <c r="V35" s="342"/>
      <c r="W35" s="342"/>
      <c r="X35" s="342"/>
      <c r="Y35" s="342"/>
      <c r="Z35" s="342"/>
      <c r="AA35" s="342"/>
      <c r="AB35" s="342"/>
      <c r="AC35" s="342"/>
      <c r="AD35" s="342"/>
      <c r="AE35" s="342"/>
      <c r="AF35" s="342"/>
      <c r="AG35" s="342"/>
      <c r="AH35" s="338"/>
      <c r="AI35" s="338"/>
      <c r="AJ35" s="338"/>
      <c r="AK35" s="338"/>
      <c r="AL35" s="352"/>
    </row>
    <row r="36" spans="2:38">
      <c r="B36" s="3939"/>
      <c r="C36" s="3940"/>
      <c r="D36" s="3940"/>
      <c r="E36" s="3940"/>
      <c r="F36" s="3940"/>
      <c r="G36" s="3940"/>
      <c r="H36" s="3940"/>
      <c r="I36" s="3940"/>
      <c r="J36" s="3940"/>
      <c r="K36" s="3941"/>
      <c r="L36" s="3946"/>
      <c r="M36" s="3947"/>
      <c r="N36" s="1606"/>
      <c r="O36" s="1606"/>
      <c r="P36" s="1599"/>
      <c r="Q36" s="1599"/>
      <c r="R36" s="1599"/>
      <c r="S36" s="1599"/>
      <c r="T36" s="1599"/>
      <c r="U36" s="1599"/>
      <c r="V36" s="1599"/>
      <c r="W36" s="1599"/>
      <c r="X36" s="1599"/>
      <c r="Y36" s="1599"/>
      <c r="Z36" s="1599"/>
      <c r="AA36" s="1599"/>
      <c r="AB36" s="1599"/>
      <c r="AC36" s="1599"/>
      <c r="AD36" s="1599"/>
      <c r="AE36" s="1599"/>
      <c r="AF36" s="1599"/>
      <c r="AG36" s="1599"/>
      <c r="AH36" s="1601"/>
      <c r="AI36" s="1601"/>
      <c r="AJ36" s="1601"/>
      <c r="AK36" s="1601"/>
      <c r="AL36" s="1607"/>
    </row>
    <row r="37" spans="2:38" ht="93.75" customHeight="1">
      <c r="B37" s="3915" t="s">
        <v>2425</v>
      </c>
      <c r="C37" s="3915"/>
      <c r="D37" s="3915"/>
      <c r="E37" s="3915"/>
      <c r="F37" s="3915"/>
      <c r="G37" s="3915"/>
      <c r="H37" s="3915"/>
      <c r="I37" s="3915"/>
      <c r="J37" s="3915"/>
      <c r="K37" s="3915"/>
      <c r="L37" s="3915"/>
      <c r="M37" s="3915"/>
      <c r="N37" s="3915"/>
      <c r="O37" s="3915"/>
      <c r="P37" s="3915"/>
      <c r="Q37" s="3915"/>
      <c r="R37" s="3915"/>
      <c r="S37" s="3915"/>
      <c r="T37" s="3915"/>
      <c r="U37" s="3915"/>
      <c r="V37" s="3915"/>
      <c r="W37" s="3915"/>
      <c r="X37" s="3915"/>
      <c r="Y37" s="3915"/>
      <c r="Z37" s="3915"/>
      <c r="AA37" s="3915"/>
      <c r="AB37" s="3915"/>
      <c r="AC37" s="3915"/>
      <c r="AD37" s="3915"/>
      <c r="AE37" s="3915"/>
      <c r="AF37" s="3915"/>
      <c r="AG37" s="3915"/>
      <c r="AH37" s="3915"/>
      <c r="AI37" s="3915"/>
      <c r="AJ37" s="3915"/>
      <c r="AK37" s="3915"/>
      <c r="AL37" s="3915"/>
    </row>
    <row r="38" spans="2:38">
      <c r="B38" s="356"/>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6"/>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8"/>
  <pageMargins left="0.7" right="0.7" top="0.75" bottom="0.75" header="0.3" footer="0.3"/>
  <pageSetup paperSize="9" scale="96" orientation="portrait" r:id="rId1"/>
  <colBreaks count="1" manualBreakCount="1">
    <brk id="3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pageSetUpPr fitToPage="1"/>
  </sheetPr>
  <dimension ref="A1:L50"/>
  <sheetViews>
    <sheetView view="pageBreakPreview" zoomScale="120" zoomScaleNormal="100" zoomScaleSheetLayoutView="120" workbookViewId="0">
      <selection activeCell="I14" sqref="I14"/>
    </sheetView>
  </sheetViews>
  <sheetFormatPr defaultRowHeight="13"/>
  <cols>
    <col min="1" max="1" width="1.7265625" style="55" customWidth="1"/>
    <col min="2" max="2" width="22" style="55" customWidth="1"/>
    <col min="3" max="3" width="4" style="55" customWidth="1"/>
    <col min="4" max="4" width="8.26953125" style="55" customWidth="1"/>
    <col min="5" max="5" width="14.7265625" style="55" customWidth="1"/>
    <col min="6" max="6" width="7.6328125" style="55" customWidth="1"/>
    <col min="7" max="7" width="14.453125" style="55" customWidth="1"/>
    <col min="8" max="8" width="7.453125" style="55" customWidth="1"/>
    <col min="9" max="9" width="14.6328125" style="55" customWidth="1"/>
    <col min="10" max="10" width="7.6328125" style="55" customWidth="1"/>
    <col min="11" max="11" width="8.6328125" style="55" customWidth="1"/>
    <col min="12" max="12" width="1.7265625" style="55" customWidth="1"/>
    <col min="13" max="259" width="9" style="55"/>
    <col min="260" max="260" width="2.26953125" style="55" customWidth="1"/>
    <col min="261" max="261" width="24.26953125" style="55" customWidth="1"/>
    <col min="262" max="262" width="4" style="55" customWidth="1"/>
    <col min="263" max="265" width="20.08984375" style="55" customWidth="1"/>
    <col min="266" max="266" width="3.08984375" style="55" customWidth="1"/>
    <col min="267" max="267" width="4.36328125" style="55" customWidth="1"/>
    <col min="268" max="268" width="2.453125" style="55" customWidth="1"/>
    <col min="269" max="515" width="9" style="55"/>
    <col min="516" max="516" width="2.26953125" style="55" customWidth="1"/>
    <col min="517" max="517" width="24.26953125" style="55" customWidth="1"/>
    <col min="518" max="518" width="4" style="55" customWidth="1"/>
    <col min="519" max="521" width="20.08984375" style="55" customWidth="1"/>
    <col min="522" max="522" width="3.08984375" style="55" customWidth="1"/>
    <col min="523" max="523" width="4.36328125" style="55" customWidth="1"/>
    <col min="524" max="524" width="2.453125" style="55" customWidth="1"/>
    <col min="525" max="771" width="9" style="55"/>
    <col min="772" max="772" width="2.26953125" style="55" customWidth="1"/>
    <col min="773" max="773" width="24.26953125" style="55" customWidth="1"/>
    <col min="774" max="774" width="4" style="55" customWidth="1"/>
    <col min="775" max="777" width="20.08984375" style="55" customWidth="1"/>
    <col min="778" max="778" width="3.08984375" style="55" customWidth="1"/>
    <col min="779" max="779" width="4.36328125" style="55" customWidth="1"/>
    <col min="780" max="780" width="2.453125" style="55" customWidth="1"/>
    <col min="781" max="1027" width="9" style="55"/>
    <col min="1028" max="1028" width="2.26953125" style="55" customWidth="1"/>
    <col min="1029" max="1029" width="24.26953125" style="55" customWidth="1"/>
    <col min="1030" max="1030" width="4" style="55" customWidth="1"/>
    <col min="1031" max="1033" width="20.08984375" style="55" customWidth="1"/>
    <col min="1034" max="1034" width="3.08984375" style="55" customWidth="1"/>
    <col min="1035" max="1035" width="4.36328125" style="55" customWidth="1"/>
    <col min="1036" max="1036" width="2.453125" style="55" customWidth="1"/>
    <col min="1037" max="1283" width="9" style="55"/>
    <col min="1284" max="1284" width="2.26953125" style="55" customWidth="1"/>
    <col min="1285" max="1285" width="24.26953125" style="55" customWidth="1"/>
    <col min="1286" max="1286" width="4" style="55" customWidth="1"/>
    <col min="1287" max="1289" width="20.08984375" style="55" customWidth="1"/>
    <col min="1290" max="1290" width="3.08984375" style="55" customWidth="1"/>
    <col min="1291" max="1291" width="4.36328125" style="55" customWidth="1"/>
    <col min="1292" max="1292" width="2.453125" style="55" customWidth="1"/>
    <col min="1293" max="1539" width="9" style="55"/>
    <col min="1540" max="1540" width="2.26953125" style="55" customWidth="1"/>
    <col min="1541" max="1541" width="24.26953125" style="55" customWidth="1"/>
    <col min="1542" max="1542" width="4" style="55" customWidth="1"/>
    <col min="1543" max="1545" width="20.08984375" style="55" customWidth="1"/>
    <col min="1546" max="1546" width="3.08984375" style="55" customWidth="1"/>
    <col min="1547" max="1547" width="4.36328125" style="55" customWidth="1"/>
    <col min="1548" max="1548" width="2.453125" style="55" customWidth="1"/>
    <col min="1549" max="1795" width="9" style="55"/>
    <col min="1796" max="1796" width="2.26953125" style="55" customWidth="1"/>
    <col min="1797" max="1797" width="24.26953125" style="55" customWidth="1"/>
    <col min="1798" max="1798" width="4" style="55" customWidth="1"/>
    <col min="1799" max="1801" width="20.08984375" style="55" customWidth="1"/>
    <col min="1802" max="1802" width="3.08984375" style="55" customWidth="1"/>
    <col min="1803" max="1803" width="4.36328125" style="55" customWidth="1"/>
    <col min="1804" max="1804" width="2.453125" style="55" customWidth="1"/>
    <col min="1805" max="2051" width="9" style="55"/>
    <col min="2052" max="2052" width="2.26953125" style="55" customWidth="1"/>
    <col min="2053" max="2053" width="24.26953125" style="55" customWidth="1"/>
    <col min="2054" max="2054" width="4" style="55" customWidth="1"/>
    <col min="2055" max="2057" width="20.08984375" style="55" customWidth="1"/>
    <col min="2058" max="2058" width="3.08984375" style="55" customWidth="1"/>
    <col min="2059" max="2059" width="4.36328125" style="55" customWidth="1"/>
    <col min="2060" max="2060" width="2.453125" style="55" customWidth="1"/>
    <col min="2061" max="2307" width="9" style="55"/>
    <col min="2308" max="2308" width="2.26953125" style="55" customWidth="1"/>
    <col min="2309" max="2309" width="24.26953125" style="55" customWidth="1"/>
    <col min="2310" max="2310" width="4" style="55" customWidth="1"/>
    <col min="2311" max="2313" width="20.08984375" style="55" customWidth="1"/>
    <col min="2314" max="2314" width="3.08984375" style="55" customWidth="1"/>
    <col min="2315" max="2315" width="4.36328125" style="55" customWidth="1"/>
    <col min="2316" max="2316" width="2.453125" style="55" customWidth="1"/>
    <col min="2317" max="2563" width="9" style="55"/>
    <col min="2564" max="2564" width="2.26953125" style="55" customWidth="1"/>
    <col min="2565" max="2565" width="24.26953125" style="55" customWidth="1"/>
    <col min="2566" max="2566" width="4" style="55" customWidth="1"/>
    <col min="2567" max="2569" width="20.08984375" style="55" customWidth="1"/>
    <col min="2570" max="2570" width="3.08984375" style="55" customWidth="1"/>
    <col min="2571" max="2571" width="4.36328125" style="55" customWidth="1"/>
    <col min="2572" max="2572" width="2.453125" style="55" customWidth="1"/>
    <col min="2573" max="2819" width="9" style="55"/>
    <col min="2820" max="2820" width="2.26953125" style="55" customWidth="1"/>
    <col min="2821" max="2821" width="24.26953125" style="55" customWidth="1"/>
    <col min="2822" max="2822" width="4" style="55" customWidth="1"/>
    <col min="2823" max="2825" width="20.08984375" style="55" customWidth="1"/>
    <col min="2826" max="2826" width="3.08984375" style="55" customWidth="1"/>
    <col min="2827" max="2827" width="4.36328125" style="55" customWidth="1"/>
    <col min="2828" max="2828" width="2.453125" style="55" customWidth="1"/>
    <col min="2829" max="3075" width="9" style="55"/>
    <col min="3076" max="3076" width="2.26953125" style="55" customWidth="1"/>
    <col min="3077" max="3077" width="24.26953125" style="55" customWidth="1"/>
    <col min="3078" max="3078" width="4" style="55" customWidth="1"/>
    <col min="3079" max="3081" width="20.08984375" style="55" customWidth="1"/>
    <col min="3082" max="3082" width="3.08984375" style="55" customWidth="1"/>
    <col min="3083" max="3083" width="4.36328125" style="55" customWidth="1"/>
    <col min="3084" max="3084" width="2.453125" style="55" customWidth="1"/>
    <col min="3085" max="3331" width="9" style="55"/>
    <col min="3332" max="3332" width="2.26953125" style="55" customWidth="1"/>
    <col min="3333" max="3333" width="24.26953125" style="55" customWidth="1"/>
    <col min="3334" max="3334" width="4" style="55" customWidth="1"/>
    <col min="3335" max="3337" width="20.08984375" style="55" customWidth="1"/>
    <col min="3338" max="3338" width="3.08984375" style="55" customWidth="1"/>
    <col min="3339" max="3339" width="4.36328125" style="55" customWidth="1"/>
    <col min="3340" max="3340" width="2.453125" style="55" customWidth="1"/>
    <col min="3341" max="3587" width="9" style="55"/>
    <col min="3588" max="3588" width="2.26953125" style="55" customWidth="1"/>
    <col min="3589" max="3589" width="24.26953125" style="55" customWidth="1"/>
    <col min="3590" max="3590" width="4" style="55" customWidth="1"/>
    <col min="3591" max="3593" width="20.08984375" style="55" customWidth="1"/>
    <col min="3594" max="3594" width="3.08984375" style="55" customWidth="1"/>
    <col min="3595" max="3595" width="4.36328125" style="55" customWidth="1"/>
    <col min="3596" max="3596" width="2.453125" style="55" customWidth="1"/>
    <col min="3597" max="3843" width="9" style="55"/>
    <col min="3844" max="3844" width="2.26953125" style="55" customWidth="1"/>
    <col min="3845" max="3845" width="24.26953125" style="55" customWidth="1"/>
    <col min="3846" max="3846" width="4" style="55" customWidth="1"/>
    <col min="3847" max="3849" width="20.08984375" style="55" customWidth="1"/>
    <col min="3850" max="3850" width="3.08984375" style="55" customWidth="1"/>
    <col min="3851" max="3851" width="4.36328125" style="55" customWidth="1"/>
    <col min="3852" max="3852" width="2.453125" style="55" customWidth="1"/>
    <col min="3853" max="4099" width="9" style="55"/>
    <col min="4100" max="4100" width="2.26953125" style="55" customWidth="1"/>
    <col min="4101" max="4101" width="24.26953125" style="55" customWidth="1"/>
    <col min="4102" max="4102" width="4" style="55" customWidth="1"/>
    <col min="4103" max="4105" width="20.08984375" style="55" customWidth="1"/>
    <col min="4106" max="4106" width="3.08984375" style="55" customWidth="1"/>
    <col min="4107" max="4107" width="4.36328125" style="55" customWidth="1"/>
    <col min="4108" max="4108" width="2.453125" style="55" customWidth="1"/>
    <col min="4109" max="4355" width="9" style="55"/>
    <col min="4356" max="4356" width="2.26953125" style="55" customWidth="1"/>
    <col min="4357" max="4357" width="24.26953125" style="55" customWidth="1"/>
    <col min="4358" max="4358" width="4" style="55" customWidth="1"/>
    <col min="4359" max="4361" width="20.08984375" style="55" customWidth="1"/>
    <col min="4362" max="4362" width="3.08984375" style="55" customWidth="1"/>
    <col min="4363" max="4363" width="4.36328125" style="55" customWidth="1"/>
    <col min="4364" max="4364" width="2.453125" style="55" customWidth="1"/>
    <col min="4365" max="4611" width="9" style="55"/>
    <col min="4612" max="4612" width="2.26953125" style="55" customWidth="1"/>
    <col min="4613" max="4613" width="24.26953125" style="55" customWidth="1"/>
    <col min="4614" max="4614" width="4" style="55" customWidth="1"/>
    <col min="4615" max="4617" width="20.08984375" style="55" customWidth="1"/>
    <col min="4618" max="4618" width="3.08984375" style="55" customWidth="1"/>
    <col min="4619" max="4619" width="4.36328125" style="55" customWidth="1"/>
    <col min="4620" max="4620" width="2.453125" style="55" customWidth="1"/>
    <col min="4621" max="4867" width="9" style="55"/>
    <col min="4868" max="4868" width="2.26953125" style="55" customWidth="1"/>
    <col min="4869" max="4869" width="24.26953125" style="55" customWidth="1"/>
    <col min="4870" max="4870" width="4" style="55" customWidth="1"/>
    <col min="4871" max="4873" width="20.08984375" style="55" customWidth="1"/>
    <col min="4874" max="4874" width="3.08984375" style="55" customWidth="1"/>
    <col min="4875" max="4875" width="4.36328125" style="55" customWidth="1"/>
    <col min="4876" max="4876" width="2.453125" style="55" customWidth="1"/>
    <col min="4877" max="5123" width="9" style="55"/>
    <col min="5124" max="5124" width="2.26953125" style="55" customWidth="1"/>
    <col min="5125" max="5125" width="24.26953125" style="55" customWidth="1"/>
    <col min="5126" max="5126" width="4" style="55" customWidth="1"/>
    <col min="5127" max="5129" width="20.08984375" style="55" customWidth="1"/>
    <col min="5130" max="5130" width="3.08984375" style="55" customWidth="1"/>
    <col min="5131" max="5131" width="4.36328125" style="55" customWidth="1"/>
    <col min="5132" max="5132" width="2.453125" style="55" customWidth="1"/>
    <col min="5133" max="5379" width="9" style="55"/>
    <col min="5380" max="5380" width="2.26953125" style="55" customWidth="1"/>
    <col min="5381" max="5381" width="24.26953125" style="55" customWidth="1"/>
    <col min="5382" max="5382" width="4" style="55" customWidth="1"/>
    <col min="5383" max="5385" width="20.08984375" style="55" customWidth="1"/>
    <col min="5386" max="5386" width="3.08984375" style="55" customWidth="1"/>
    <col min="5387" max="5387" width="4.36328125" style="55" customWidth="1"/>
    <col min="5388" max="5388" width="2.453125" style="55" customWidth="1"/>
    <col min="5389" max="5635" width="9" style="55"/>
    <col min="5636" max="5636" width="2.26953125" style="55" customWidth="1"/>
    <col min="5637" max="5637" width="24.26953125" style="55" customWidth="1"/>
    <col min="5638" max="5638" width="4" style="55" customWidth="1"/>
    <col min="5639" max="5641" width="20.08984375" style="55" customWidth="1"/>
    <col min="5642" max="5642" width="3.08984375" style="55" customWidth="1"/>
    <col min="5643" max="5643" width="4.36328125" style="55" customWidth="1"/>
    <col min="5644" max="5644" width="2.453125" style="55" customWidth="1"/>
    <col min="5645" max="5891" width="9" style="55"/>
    <col min="5892" max="5892" width="2.26953125" style="55" customWidth="1"/>
    <col min="5893" max="5893" width="24.26953125" style="55" customWidth="1"/>
    <col min="5894" max="5894" width="4" style="55" customWidth="1"/>
    <col min="5895" max="5897" width="20.08984375" style="55" customWidth="1"/>
    <col min="5898" max="5898" width="3.08984375" style="55" customWidth="1"/>
    <col min="5899" max="5899" width="4.36328125" style="55" customWidth="1"/>
    <col min="5900" max="5900" width="2.453125" style="55" customWidth="1"/>
    <col min="5901" max="6147" width="9" style="55"/>
    <col min="6148" max="6148" width="2.26953125" style="55" customWidth="1"/>
    <col min="6149" max="6149" width="24.26953125" style="55" customWidth="1"/>
    <col min="6150" max="6150" width="4" style="55" customWidth="1"/>
    <col min="6151" max="6153" width="20.08984375" style="55" customWidth="1"/>
    <col min="6154" max="6154" width="3.08984375" style="55" customWidth="1"/>
    <col min="6155" max="6155" width="4.36328125" style="55" customWidth="1"/>
    <col min="6156" max="6156" width="2.453125" style="55" customWidth="1"/>
    <col min="6157" max="6403" width="9" style="55"/>
    <col min="6404" max="6404" width="2.26953125" style="55" customWidth="1"/>
    <col min="6405" max="6405" width="24.26953125" style="55" customWidth="1"/>
    <col min="6406" max="6406" width="4" style="55" customWidth="1"/>
    <col min="6407" max="6409" width="20.08984375" style="55" customWidth="1"/>
    <col min="6410" max="6410" width="3.08984375" style="55" customWidth="1"/>
    <col min="6411" max="6411" width="4.36328125" style="55" customWidth="1"/>
    <col min="6412" max="6412" width="2.453125" style="55" customWidth="1"/>
    <col min="6413" max="6659" width="9" style="55"/>
    <col min="6660" max="6660" width="2.26953125" style="55" customWidth="1"/>
    <col min="6661" max="6661" width="24.26953125" style="55" customWidth="1"/>
    <col min="6662" max="6662" width="4" style="55" customWidth="1"/>
    <col min="6663" max="6665" width="20.08984375" style="55" customWidth="1"/>
    <col min="6666" max="6666" width="3.08984375" style="55" customWidth="1"/>
    <col min="6667" max="6667" width="4.36328125" style="55" customWidth="1"/>
    <col min="6668" max="6668" width="2.453125" style="55" customWidth="1"/>
    <col min="6669" max="6915" width="9" style="55"/>
    <col min="6916" max="6916" width="2.26953125" style="55" customWidth="1"/>
    <col min="6917" max="6917" width="24.26953125" style="55" customWidth="1"/>
    <col min="6918" max="6918" width="4" style="55" customWidth="1"/>
    <col min="6919" max="6921" width="20.08984375" style="55" customWidth="1"/>
    <col min="6922" max="6922" width="3.08984375" style="55" customWidth="1"/>
    <col min="6923" max="6923" width="4.36328125" style="55" customWidth="1"/>
    <col min="6924" max="6924" width="2.453125" style="55" customWidth="1"/>
    <col min="6925" max="7171" width="9" style="55"/>
    <col min="7172" max="7172" width="2.26953125" style="55" customWidth="1"/>
    <col min="7173" max="7173" width="24.26953125" style="55" customWidth="1"/>
    <col min="7174" max="7174" width="4" style="55" customWidth="1"/>
    <col min="7175" max="7177" width="20.08984375" style="55" customWidth="1"/>
    <col min="7178" max="7178" width="3.08984375" style="55" customWidth="1"/>
    <col min="7179" max="7179" width="4.36328125" style="55" customWidth="1"/>
    <col min="7180" max="7180" width="2.453125" style="55" customWidth="1"/>
    <col min="7181" max="7427" width="9" style="55"/>
    <col min="7428" max="7428" width="2.26953125" style="55" customWidth="1"/>
    <col min="7429" max="7429" width="24.26953125" style="55" customWidth="1"/>
    <col min="7430" max="7430" width="4" style="55" customWidth="1"/>
    <col min="7431" max="7433" width="20.08984375" style="55" customWidth="1"/>
    <col min="7434" max="7434" width="3.08984375" style="55" customWidth="1"/>
    <col min="7435" max="7435" width="4.36328125" style="55" customWidth="1"/>
    <col min="7436" max="7436" width="2.453125" style="55" customWidth="1"/>
    <col min="7437" max="7683" width="9" style="55"/>
    <col min="7684" max="7684" width="2.26953125" style="55" customWidth="1"/>
    <col min="7685" max="7685" width="24.26953125" style="55" customWidth="1"/>
    <col min="7686" max="7686" width="4" style="55" customWidth="1"/>
    <col min="7687" max="7689" width="20.08984375" style="55" customWidth="1"/>
    <col min="7690" max="7690" width="3.08984375" style="55" customWidth="1"/>
    <col min="7691" max="7691" width="4.36328125" style="55" customWidth="1"/>
    <col min="7692" max="7692" width="2.453125" style="55" customWidth="1"/>
    <col min="7693" max="7939" width="9" style="55"/>
    <col min="7940" max="7940" width="2.26953125" style="55" customWidth="1"/>
    <col min="7941" max="7941" width="24.26953125" style="55" customWidth="1"/>
    <col min="7942" max="7942" width="4" style="55" customWidth="1"/>
    <col min="7943" max="7945" width="20.08984375" style="55" customWidth="1"/>
    <col min="7946" max="7946" width="3.08984375" style="55" customWidth="1"/>
    <col min="7947" max="7947" width="4.36328125" style="55" customWidth="1"/>
    <col min="7948" max="7948" width="2.453125" style="55" customWidth="1"/>
    <col min="7949" max="8195" width="9" style="55"/>
    <col min="8196" max="8196" width="2.26953125" style="55" customWidth="1"/>
    <col min="8197" max="8197" width="24.26953125" style="55" customWidth="1"/>
    <col min="8198" max="8198" width="4" style="55" customWidth="1"/>
    <col min="8199" max="8201" width="20.08984375" style="55" customWidth="1"/>
    <col min="8202" max="8202" width="3.08984375" style="55" customWidth="1"/>
    <col min="8203" max="8203" width="4.36328125" style="55" customWidth="1"/>
    <col min="8204" max="8204" width="2.453125" style="55" customWidth="1"/>
    <col min="8205" max="8451" width="9" style="55"/>
    <col min="8452" max="8452" width="2.26953125" style="55" customWidth="1"/>
    <col min="8453" max="8453" width="24.26953125" style="55" customWidth="1"/>
    <col min="8454" max="8454" width="4" style="55" customWidth="1"/>
    <col min="8455" max="8457" width="20.08984375" style="55" customWidth="1"/>
    <col min="8458" max="8458" width="3.08984375" style="55" customWidth="1"/>
    <col min="8459" max="8459" width="4.36328125" style="55" customWidth="1"/>
    <col min="8460" max="8460" width="2.453125" style="55" customWidth="1"/>
    <col min="8461" max="8707" width="9" style="55"/>
    <col min="8708" max="8708" width="2.26953125" style="55" customWidth="1"/>
    <col min="8709" max="8709" width="24.26953125" style="55" customWidth="1"/>
    <col min="8710" max="8710" width="4" style="55" customWidth="1"/>
    <col min="8711" max="8713" width="20.08984375" style="55" customWidth="1"/>
    <col min="8714" max="8714" width="3.08984375" style="55" customWidth="1"/>
    <col min="8715" max="8715" width="4.36328125" style="55" customWidth="1"/>
    <col min="8716" max="8716" width="2.453125" style="55" customWidth="1"/>
    <col min="8717" max="8963" width="9" style="55"/>
    <col min="8964" max="8964" width="2.26953125" style="55" customWidth="1"/>
    <col min="8965" max="8965" width="24.26953125" style="55" customWidth="1"/>
    <col min="8966" max="8966" width="4" style="55" customWidth="1"/>
    <col min="8967" max="8969" width="20.08984375" style="55" customWidth="1"/>
    <col min="8970" max="8970" width="3.08984375" style="55" customWidth="1"/>
    <col min="8971" max="8971" width="4.36328125" style="55" customWidth="1"/>
    <col min="8972" max="8972" width="2.453125" style="55" customWidth="1"/>
    <col min="8973" max="9219" width="9" style="55"/>
    <col min="9220" max="9220" width="2.26953125" style="55" customWidth="1"/>
    <col min="9221" max="9221" width="24.26953125" style="55" customWidth="1"/>
    <col min="9222" max="9222" width="4" style="55" customWidth="1"/>
    <col min="9223" max="9225" width="20.08984375" style="55" customWidth="1"/>
    <col min="9226" max="9226" width="3.08984375" style="55" customWidth="1"/>
    <col min="9227" max="9227" width="4.36328125" style="55" customWidth="1"/>
    <col min="9228" max="9228" width="2.453125" style="55" customWidth="1"/>
    <col min="9229" max="9475" width="9" style="55"/>
    <col min="9476" max="9476" width="2.26953125" style="55" customWidth="1"/>
    <col min="9477" max="9477" width="24.26953125" style="55" customWidth="1"/>
    <col min="9478" max="9478" width="4" style="55" customWidth="1"/>
    <col min="9479" max="9481" width="20.08984375" style="55" customWidth="1"/>
    <col min="9482" max="9482" width="3.08984375" style="55" customWidth="1"/>
    <col min="9483" max="9483" width="4.36328125" style="55" customWidth="1"/>
    <col min="9484" max="9484" width="2.453125" style="55" customWidth="1"/>
    <col min="9485" max="9731" width="9" style="55"/>
    <col min="9732" max="9732" width="2.26953125" style="55" customWidth="1"/>
    <col min="9733" max="9733" width="24.26953125" style="55" customWidth="1"/>
    <col min="9734" max="9734" width="4" style="55" customWidth="1"/>
    <col min="9735" max="9737" width="20.08984375" style="55" customWidth="1"/>
    <col min="9738" max="9738" width="3.08984375" style="55" customWidth="1"/>
    <col min="9739" max="9739" width="4.36328125" style="55" customWidth="1"/>
    <col min="9740" max="9740" width="2.453125" style="55" customWidth="1"/>
    <col min="9741" max="9987" width="9" style="55"/>
    <col min="9988" max="9988" width="2.26953125" style="55" customWidth="1"/>
    <col min="9989" max="9989" width="24.26953125" style="55" customWidth="1"/>
    <col min="9990" max="9990" width="4" style="55" customWidth="1"/>
    <col min="9991" max="9993" width="20.08984375" style="55" customWidth="1"/>
    <col min="9994" max="9994" width="3.08984375" style="55" customWidth="1"/>
    <col min="9995" max="9995" width="4.36328125" style="55" customWidth="1"/>
    <col min="9996" max="9996" width="2.453125" style="55" customWidth="1"/>
    <col min="9997" max="10243" width="9" style="55"/>
    <col min="10244" max="10244" width="2.26953125" style="55" customWidth="1"/>
    <col min="10245" max="10245" width="24.26953125" style="55" customWidth="1"/>
    <col min="10246" max="10246" width="4" style="55" customWidth="1"/>
    <col min="10247" max="10249" width="20.08984375" style="55" customWidth="1"/>
    <col min="10250" max="10250" width="3.08984375" style="55" customWidth="1"/>
    <col min="10251" max="10251" width="4.36328125" style="55" customWidth="1"/>
    <col min="10252" max="10252" width="2.453125" style="55" customWidth="1"/>
    <col min="10253" max="10499" width="9" style="55"/>
    <col min="10500" max="10500" width="2.26953125" style="55" customWidth="1"/>
    <col min="10501" max="10501" width="24.26953125" style="55" customWidth="1"/>
    <col min="10502" max="10502" width="4" style="55" customWidth="1"/>
    <col min="10503" max="10505" width="20.08984375" style="55" customWidth="1"/>
    <col min="10506" max="10506" width="3.08984375" style="55" customWidth="1"/>
    <col min="10507" max="10507" width="4.36328125" style="55" customWidth="1"/>
    <col min="10508" max="10508" width="2.453125" style="55" customWidth="1"/>
    <col min="10509" max="10755" width="9" style="55"/>
    <col min="10756" max="10756" width="2.26953125" style="55" customWidth="1"/>
    <col min="10757" max="10757" width="24.26953125" style="55" customWidth="1"/>
    <col min="10758" max="10758" width="4" style="55" customWidth="1"/>
    <col min="10759" max="10761" width="20.08984375" style="55" customWidth="1"/>
    <col min="10762" max="10762" width="3.08984375" style="55" customWidth="1"/>
    <col min="10763" max="10763" width="4.36328125" style="55" customWidth="1"/>
    <col min="10764" max="10764" width="2.453125" style="55" customWidth="1"/>
    <col min="10765" max="11011" width="9" style="55"/>
    <col min="11012" max="11012" width="2.26953125" style="55" customWidth="1"/>
    <col min="11013" max="11013" width="24.26953125" style="55" customWidth="1"/>
    <col min="11014" max="11014" width="4" style="55" customWidth="1"/>
    <col min="11015" max="11017" width="20.08984375" style="55" customWidth="1"/>
    <col min="11018" max="11018" width="3.08984375" style="55" customWidth="1"/>
    <col min="11019" max="11019" width="4.36328125" style="55" customWidth="1"/>
    <col min="11020" max="11020" width="2.453125" style="55" customWidth="1"/>
    <col min="11021" max="11267" width="9" style="55"/>
    <col min="11268" max="11268" width="2.26953125" style="55" customWidth="1"/>
    <col min="11269" max="11269" width="24.26953125" style="55" customWidth="1"/>
    <col min="11270" max="11270" width="4" style="55" customWidth="1"/>
    <col min="11271" max="11273" width="20.08984375" style="55" customWidth="1"/>
    <col min="11274" max="11274" width="3.08984375" style="55" customWidth="1"/>
    <col min="11275" max="11275" width="4.36328125" style="55" customWidth="1"/>
    <col min="11276" max="11276" width="2.453125" style="55" customWidth="1"/>
    <col min="11277" max="11523" width="9" style="55"/>
    <col min="11524" max="11524" width="2.26953125" style="55" customWidth="1"/>
    <col min="11525" max="11525" width="24.26953125" style="55" customWidth="1"/>
    <col min="11526" max="11526" width="4" style="55" customWidth="1"/>
    <col min="11527" max="11529" width="20.08984375" style="55" customWidth="1"/>
    <col min="11530" max="11530" width="3.08984375" style="55" customWidth="1"/>
    <col min="11531" max="11531" width="4.36328125" style="55" customWidth="1"/>
    <col min="11532" max="11532" width="2.453125" style="55" customWidth="1"/>
    <col min="11533" max="11779" width="9" style="55"/>
    <col min="11780" max="11780" width="2.26953125" style="55" customWidth="1"/>
    <col min="11781" max="11781" width="24.26953125" style="55" customWidth="1"/>
    <col min="11782" max="11782" width="4" style="55" customWidth="1"/>
    <col min="11783" max="11785" width="20.08984375" style="55" customWidth="1"/>
    <col min="11786" max="11786" width="3.08984375" style="55" customWidth="1"/>
    <col min="11787" max="11787" width="4.36328125" style="55" customWidth="1"/>
    <col min="11788" max="11788" width="2.453125" style="55" customWidth="1"/>
    <col min="11789" max="12035" width="9" style="55"/>
    <col min="12036" max="12036" width="2.26953125" style="55" customWidth="1"/>
    <col min="12037" max="12037" width="24.26953125" style="55" customWidth="1"/>
    <col min="12038" max="12038" width="4" style="55" customWidth="1"/>
    <col min="12039" max="12041" width="20.08984375" style="55" customWidth="1"/>
    <col min="12042" max="12042" width="3.08984375" style="55" customWidth="1"/>
    <col min="12043" max="12043" width="4.36328125" style="55" customWidth="1"/>
    <col min="12044" max="12044" width="2.453125" style="55" customWidth="1"/>
    <col min="12045" max="12291" width="9" style="55"/>
    <col min="12292" max="12292" width="2.26953125" style="55" customWidth="1"/>
    <col min="12293" max="12293" width="24.26953125" style="55" customWidth="1"/>
    <col min="12294" max="12294" width="4" style="55" customWidth="1"/>
    <col min="12295" max="12297" width="20.08984375" style="55" customWidth="1"/>
    <col min="12298" max="12298" width="3.08984375" style="55" customWidth="1"/>
    <col min="12299" max="12299" width="4.36328125" style="55" customWidth="1"/>
    <col min="12300" max="12300" width="2.453125" style="55" customWidth="1"/>
    <col min="12301" max="12547" width="9" style="55"/>
    <col min="12548" max="12548" width="2.26953125" style="55" customWidth="1"/>
    <col min="12549" max="12549" width="24.26953125" style="55" customWidth="1"/>
    <col min="12550" max="12550" width="4" style="55" customWidth="1"/>
    <col min="12551" max="12553" width="20.08984375" style="55" customWidth="1"/>
    <col min="12554" max="12554" width="3.08984375" style="55" customWidth="1"/>
    <col min="12555" max="12555" width="4.36328125" style="55" customWidth="1"/>
    <col min="12556" max="12556" width="2.453125" style="55" customWidth="1"/>
    <col min="12557" max="12803" width="9" style="55"/>
    <col min="12804" max="12804" width="2.26953125" style="55" customWidth="1"/>
    <col min="12805" max="12805" width="24.26953125" style="55" customWidth="1"/>
    <col min="12806" max="12806" width="4" style="55" customWidth="1"/>
    <col min="12807" max="12809" width="20.08984375" style="55" customWidth="1"/>
    <col min="12810" max="12810" width="3.08984375" style="55" customWidth="1"/>
    <col min="12811" max="12811" width="4.36328125" style="55" customWidth="1"/>
    <col min="12812" max="12812" width="2.453125" style="55" customWidth="1"/>
    <col min="12813" max="13059" width="9" style="55"/>
    <col min="13060" max="13060" width="2.26953125" style="55" customWidth="1"/>
    <col min="13061" max="13061" width="24.26953125" style="55" customWidth="1"/>
    <col min="13062" max="13062" width="4" style="55" customWidth="1"/>
    <col min="13063" max="13065" width="20.08984375" style="55" customWidth="1"/>
    <col min="13066" max="13066" width="3.08984375" style="55" customWidth="1"/>
    <col min="13067" max="13067" width="4.36328125" style="55" customWidth="1"/>
    <col min="13068" max="13068" width="2.453125" style="55" customWidth="1"/>
    <col min="13069" max="13315" width="9" style="55"/>
    <col min="13316" max="13316" width="2.26953125" style="55" customWidth="1"/>
    <col min="13317" max="13317" width="24.26953125" style="55" customWidth="1"/>
    <col min="13318" max="13318" width="4" style="55" customWidth="1"/>
    <col min="13319" max="13321" width="20.08984375" style="55" customWidth="1"/>
    <col min="13322" max="13322" width="3.08984375" style="55" customWidth="1"/>
    <col min="13323" max="13323" width="4.36328125" style="55" customWidth="1"/>
    <col min="13324" max="13324" width="2.453125" style="55" customWidth="1"/>
    <col min="13325" max="13571" width="9" style="55"/>
    <col min="13572" max="13572" width="2.26953125" style="55" customWidth="1"/>
    <col min="13573" max="13573" width="24.26953125" style="55" customWidth="1"/>
    <col min="13574" max="13574" width="4" style="55" customWidth="1"/>
    <col min="13575" max="13577" width="20.08984375" style="55" customWidth="1"/>
    <col min="13578" max="13578" width="3.08984375" style="55" customWidth="1"/>
    <col min="13579" max="13579" width="4.36328125" style="55" customWidth="1"/>
    <col min="13580" max="13580" width="2.453125" style="55" customWidth="1"/>
    <col min="13581" max="13827" width="9" style="55"/>
    <col min="13828" max="13828" width="2.26953125" style="55" customWidth="1"/>
    <col min="13829" max="13829" width="24.26953125" style="55" customWidth="1"/>
    <col min="13830" max="13830" width="4" style="55" customWidth="1"/>
    <col min="13831" max="13833" width="20.08984375" style="55" customWidth="1"/>
    <col min="13834" max="13834" width="3.08984375" style="55" customWidth="1"/>
    <col min="13835" max="13835" width="4.36328125" style="55" customWidth="1"/>
    <col min="13836" max="13836" width="2.453125" style="55" customWidth="1"/>
    <col min="13837" max="14083" width="9" style="55"/>
    <col min="14084" max="14084" width="2.26953125" style="55" customWidth="1"/>
    <col min="14085" max="14085" width="24.26953125" style="55" customWidth="1"/>
    <col min="14086" max="14086" width="4" style="55" customWidth="1"/>
    <col min="14087" max="14089" width="20.08984375" style="55" customWidth="1"/>
    <col min="14090" max="14090" width="3.08984375" style="55" customWidth="1"/>
    <col min="14091" max="14091" width="4.36328125" style="55" customWidth="1"/>
    <col min="14092" max="14092" width="2.453125" style="55" customWidth="1"/>
    <col min="14093" max="14339" width="9" style="55"/>
    <col min="14340" max="14340" width="2.26953125" style="55" customWidth="1"/>
    <col min="14341" max="14341" width="24.26953125" style="55" customWidth="1"/>
    <col min="14342" max="14342" width="4" style="55" customWidth="1"/>
    <col min="14343" max="14345" width="20.08984375" style="55" customWidth="1"/>
    <col min="14346" max="14346" width="3.08984375" style="55" customWidth="1"/>
    <col min="14347" max="14347" width="4.36328125" style="55" customWidth="1"/>
    <col min="14348" max="14348" width="2.453125" style="55" customWidth="1"/>
    <col min="14349" max="14595" width="9" style="55"/>
    <col min="14596" max="14596" width="2.26953125" style="55" customWidth="1"/>
    <col min="14597" max="14597" width="24.26953125" style="55" customWidth="1"/>
    <col min="14598" max="14598" width="4" style="55" customWidth="1"/>
    <col min="14599" max="14601" width="20.08984375" style="55" customWidth="1"/>
    <col min="14602" max="14602" width="3.08984375" style="55" customWidth="1"/>
    <col min="14603" max="14603" width="4.36328125" style="55" customWidth="1"/>
    <col min="14604" max="14604" width="2.453125" style="55" customWidth="1"/>
    <col min="14605" max="14851" width="9" style="55"/>
    <col min="14852" max="14852" width="2.26953125" style="55" customWidth="1"/>
    <col min="14853" max="14853" width="24.26953125" style="55" customWidth="1"/>
    <col min="14854" max="14854" width="4" style="55" customWidth="1"/>
    <col min="14855" max="14857" width="20.08984375" style="55" customWidth="1"/>
    <col min="14858" max="14858" width="3.08984375" style="55" customWidth="1"/>
    <col min="14859" max="14859" width="4.36328125" style="55" customWidth="1"/>
    <col min="14860" max="14860" width="2.453125" style="55" customWidth="1"/>
    <col min="14861" max="15107" width="9" style="55"/>
    <col min="15108" max="15108" width="2.26953125" style="55" customWidth="1"/>
    <col min="15109" max="15109" width="24.26953125" style="55" customWidth="1"/>
    <col min="15110" max="15110" width="4" style="55" customWidth="1"/>
    <col min="15111" max="15113" width="20.08984375" style="55" customWidth="1"/>
    <col min="15114" max="15114" width="3.08984375" style="55" customWidth="1"/>
    <col min="15115" max="15115" width="4.36328125" style="55" customWidth="1"/>
    <col min="15116" max="15116" width="2.453125" style="55" customWidth="1"/>
    <col min="15117" max="15363" width="9" style="55"/>
    <col min="15364" max="15364" width="2.26953125" style="55" customWidth="1"/>
    <col min="15365" max="15365" width="24.26953125" style="55" customWidth="1"/>
    <col min="15366" max="15366" width="4" style="55" customWidth="1"/>
    <col min="15367" max="15369" width="20.08984375" style="55" customWidth="1"/>
    <col min="15370" max="15370" width="3.08984375" style="55" customWidth="1"/>
    <col min="15371" max="15371" width="4.36328125" style="55" customWidth="1"/>
    <col min="15372" max="15372" width="2.453125" style="55" customWidth="1"/>
    <col min="15373" max="15619" width="9" style="55"/>
    <col min="15620" max="15620" width="2.26953125" style="55" customWidth="1"/>
    <col min="15621" max="15621" width="24.26953125" style="55" customWidth="1"/>
    <col min="15622" max="15622" width="4" style="55" customWidth="1"/>
    <col min="15623" max="15625" width="20.08984375" style="55" customWidth="1"/>
    <col min="15626" max="15626" width="3.08984375" style="55" customWidth="1"/>
    <col min="15627" max="15627" width="4.36328125" style="55" customWidth="1"/>
    <col min="15628" max="15628" width="2.453125" style="55" customWidth="1"/>
    <col min="15629" max="15875" width="9" style="55"/>
    <col min="15876" max="15876" width="2.26953125" style="55" customWidth="1"/>
    <col min="15877" max="15877" width="24.26953125" style="55" customWidth="1"/>
    <col min="15878" max="15878" width="4" style="55" customWidth="1"/>
    <col min="15879" max="15881" width="20.08984375" style="55" customWidth="1"/>
    <col min="15882" max="15882" width="3.08984375" style="55" customWidth="1"/>
    <col min="15883" max="15883" width="4.36328125" style="55" customWidth="1"/>
    <col min="15884" max="15884" width="2.453125" style="55" customWidth="1"/>
    <col min="15885" max="16131" width="9" style="55"/>
    <col min="16132" max="16132" width="2.26953125" style="55" customWidth="1"/>
    <col min="16133" max="16133" width="24.26953125" style="55" customWidth="1"/>
    <col min="16134" max="16134" width="4" style="55" customWidth="1"/>
    <col min="16135" max="16137" width="20.08984375" style="55" customWidth="1"/>
    <col min="16138" max="16138" width="3.08984375" style="55" customWidth="1"/>
    <col min="16139" max="16139" width="4.36328125" style="55" customWidth="1"/>
    <col min="16140" max="16140" width="2.453125" style="55" customWidth="1"/>
    <col min="16141" max="16384" width="9" style="55"/>
  </cols>
  <sheetData>
    <row r="1" spans="1:12" ht="20.149999999999999" customHeight="1">
      <c r="A1" s="663"/>
      <c r="B1" s="643" t="s">
        <v>1169</v>
      </c>
      <c r="C1" s="644"/>
      <c r="D1" s="644"/>
      <c r="E1" s="644"/>
      <c r="F1" s="644"/>
      <c r="G1" s="644"/>
      <c r="H1" s="644"/>
      <c r="I1" s="644"/>
      <c r="J1" s="644"/>
      <c r="K1" s="644"/>
      <c r="L1" s="644"/>
    </row>
    <row r="2" spans="1:12" ht="20.149999999999999" customHeight="1">
      <c r="A2" s="663"/>
      <c r="B2" s="644"/>
      <c r="C2" s="644"/>
      <c r="D2" s="644"/>
      <c r="E2" s="644"/>
      <c r="F2" s="644"/>
      <c r="G2" s="644"/>
      <c r="H2" s="644"/>
      <c r="I2" s="2161" t="s">
        <v>709</v>
      </c>
      <c r="J2" s="2161"/>
      <c r="K2" s="2161"/>
      <c r="L2" s="644"/>
    </row>
    <row r="3" spans="1:12" ht="20.149999999999999" customHeight="1">
      <c r="A3" s="663"/>
      <c r="B3" s="644"/>
      <c r="C3" s="644"/>
      <c r="D3" s="644"/>
      <c r="E3" s="644"/>
      <c r="F3" s="644"/>
      <c r="G3" s="644"/>
      <c r="H3" s="644"/>
      <c r="I3" s="662"/>
      <c r="J3" s="662"/>
      <c r="K3" s="662"/>
      <c r="L3" s="644"/>
    </row>
    <row r="4" spans="1:12" ht="20.149999999999999" customHeight="1">
      <c r="A4" s="2169" t="s">
        <v>1168</v>
      </c>
      <c r="B4" s="2169"/>
      <c r="C4" s="2169"/>
      <c r="D4" s="2169"/>
      <c r="E4" s="2169"/>
      <c r="F4" s="2169"/>
      <c r="G4" s="2169"/>
      <c r="H4" s="2169"/>
      <c r="I4" s="2169"/>
      <c r="J4" s="2169"/>
      <c r="K4" s="2169"/>
      <c r="L4" s="644"/>
    </row>
    <row r="5" spans="1:12" ht="20.149999999999999" customHeight="1">
      <c r="A5" s="661"/>
      <c r="B5" s="661"/>
      <c r="C5" s="661"/>
      <c r="D5" s="661"/>
      <c r="E5" s="661"/>
      <c r="F5" s="661"/>
      <c r="G5" s="661"/>
      <c r="H5" s="661"/>
      <c r="I5" s="661"/>
      <c r="J5" s="661"/>
      <c r="K5" s="661"/>
      <c r="L5" s="644"/>
    </row>
    <row r="6" spans="1:12" ht="30" customHeight="1">
      <c r="A6" s="661"/>
      <c r="B6" s="659" t="s">
        <v>1167</v>
      </c>
      <c r="C6" s="709"/>
      <c r="D6" s="708"/>
      <c r="E6" s="708"/>
      <c r="F6" s="708"/>
      <c r="G6" s="708"/>
      <c r="H6" s="708"/>
      <c r="I6" s="708"/>
      <c r="J6" s="708"/>
      <c r="K6" s="707"/>
      <c r="L6" s="644"/>
    </row>
    <row r="7" spans="1:12" ht="30" customHeight="1">
      <c r="A7" s="644"/>
      <c r="B7" s="660" t="s">
        <v>81</v>
      </c>
      <c r="C7" s="2162" t="s">
        <v>202</v>
      </c>
      <c r="D7" s="2162"/>
      <c r="E7" s="2162"/>
      <c r="F7" s="2162"/>
      <c r="G7" s="2162"/>
      <c r="H7" s="2162"/>
      <c r="I7" s="2162"/>
      <c r="J7" s="2162"/>
      <c r="K7" s="2163"/>
      <c r="L7" s="644"/>
    </row>
    <row r="8" spans="1:12" ht="30" customHeight="1">
      <c r="A8" s="644"/>
      <c r="B8" s="706" t="s">
        <v>1166</v>
      </c>
      <c r="C8" s="2170" t="s">
        <v>1165</v>
      </c>
      <c r="D8" s="2171"/>
      <c r="E8" s="2171"/>
      <c r="F8" s="2171"/>
      <c r="G8" s="2171"/>
      <c r="H8" s="2171"/>
      <c r="I8" s="2171"/>
      <c r="J8" s="2171"/>
      <c r="K8" s="2172"/>
      <c r="L8" s="644"/>
    </row>
    <row r="9" spans="1:12" ht="30" customHeight="1">
      <c r="A9" s="644"/>
      <c r="B9" s="646" t="s">
        <v>1140</v>
      </c>
      <c r="C9" s="2170" t="s">
        <v>1164</v>
      </c>
      <c r="D9" s="2171"/>
      <c r="E9" s="2171"/>
      <c r="F9" s="2171"/>
      <c r="G9" s="2171"/>
      <c r="H9" s="2171"/>
      <c r="I9" s="2171"/>
      <c r="J9" s="2171"/>
      <c r="K9" s="2172"/>
      <c r="L9" s="644"/>
    </row>
    <row r="10" spans="1:12" ht="18.75" customHeight="1">
      <c r="A10" s="644"/>
      <c r="B10" s="2182" t="s">
        <v>1138</v>
      </c>
      <c r="C10" s="658"/>
      <c r="D10" s="644"/>
      <c r="E10" s="644"/>
      <c r="F10" s="644"/>
      <c r="G10" s="644"/>
      <c r="H10" s="644"/>
      <c r="I10" s="644"/>
      <c r="J10" s="644"/>
      <c r="K10" s="650"/>
      <c r="L10" s="644"/>
    </row>
    <row r="11" spans="1:12" ht="32.25" customHeight="1">
      <c r="A11" s="644"/>
      <c r="B11" s="2182"/>
      <c r="C11" s="658"/>
      <c r="D11" s="2184" t="s">
        <v>203</v>
      </c>
      <c r="E11" s="2184"/>
      <c r="F11" s="705"/>
      <c r="G11" s="694"/>
      <c r="H11" s="651" t="s">
        <v>69</v>
      </c>
      <c r="I11" s="662"/>
      <c r="J11" s="662"/>
      <c r="K11" s="650"/>
      <c r="L11" s="644"/>
    </row>
    <row r="12" spans="1:12" ht="20.25" customHeight="1">
      <c r="A12" s="644"/>
      <c r="B12" s="2183"/>
      <c r="C12" s="655"/>
      <c r="D12" s="704" t="s">
        <v>1163</v>
      </c>
      <c r="E12" s="704"/>
      <c r="F12" s="649"/>
      <c r="G12" s="649"/>
      <c r="H12" s="649"/>
      <c r="I12" s="649"/>
      <c r="J12" s="649"/>
      <c r="K12" s="648"/>
      <c r="L12" s="644"/>
    </row>
    <row r="13" spans="1:12" ht="30" customHeight="1">
      <c r="A13" s="644"/>
      <c r="B13" s="703" t="s">
        <v>1162</v>
      </c>
      <c r="C13" s="2170" t="s">
        <v>1161</v>
      </c>
      <c r="D13" s="2171"/>
      <c r="E13" s="2171"/>
      <c r="F13" s="2171"/>
      <c r="G13" s="2171"/>
      <c r="H13" s="2171"/>
      <c r="I13" s="2171"/>
      <c r="J13" s="2171"/>
      <c r="K13" s="2172"/>
      <c r="L13" s="644"/>
    </row>
    <row r="14" spans="1:12">
      <c r="A14" s="644"/>
      <c r="B14" s="2185" t="s">
        <v>1160</v>
      </c>
      <c r="C14" s="702"/>
      <c r="D14" s="654"/>
      <c r="E14" s="654"/>
      <c r="F14" s="654"/>
      <c r="G14" s="654"/>
      <c r="H14" s="654"/>
      <c r="I14" s="654"/>
      <c r="J14" s="654"/>
      <c r="K14" s="653"/>
      <c r="L14" s="644"/>
    </row>
    <row r="15" spans="1:12" ht="24.75" customHeight="1" thickBot="1">
      <c r="A15" s="644"/>
      <c r="B15" s="2182"/>
      <c r="C15" s="658"/>
      <c r="D15" s="690" t="s">
        <v>1159</v>
      </c>
      <c r="E15" s="644"/>
      <c r="F15" s="644"/>
      <c r="G15" s="644"/>
      <c r="H15" s="644"/>
      <c r="I15" s="644"/>
      <c r="J15" s="644"/>
      <c r="K15" s="650"/>
      <c r="L15" s="644"/>
    </row>
    <row r="16" spans="1:12" ht="24" customHeight="1">
      <c r="A16" s="644"/>
      <c r="B16" s="2182"/>
      <c r="C16" s="658"/>
      <c r="D16" s="701"/>
      <c r="E16" s="2186" t="s">
        <v>1158</v>
      </c>
      <c r="F16" s="2187"/>
      <c r="G16" s="700" t="s">
        <v>1157</v>
      </c>
      <c r="H16" s="699"/>
      <c r="I16" s="698" t="s">
        <v>1156</v>
      </c>
      <c r="J16" s="697"/>
      <c r="K16" s="650"/>
      <c r="L16" s="644"/>
    </row>
    <row r="17" spans="1:12" ht="24" customHeight="1">
      <c r="A17" s="644"/>
      <c r="B17" s="2182"/>
      <c r="C17" s="658"/>
      <c r="D17" s="696" t="s">
        <v>1148</v>
      </c>
      <c r="E17" s="694"/>
      <c r="F17" s="652" t="s">
        <v>69</v>
      </c>
      <c r="G17" s="694"/>
      <c r="H17" s="674" t="s">
        <v>69</v>
      </c>
      <c r="I17" s="673">
        <f>E17+G17</f>
        <v>0</v>
      </c>
      <c r="J17" s="672" t="s">
        <v>69</v>
      </c>
      <c r="K17" s="650"/>
      <c r="L17" s="644"/>
    </row>
    <row r="18" spans="1:12" ht="24" customHeight="1" thickBot="1">
      <c r="A18" s="644"/>
      <c r="B18" s="2182"/>
      <c r="C18" s="658"/>
      <c r="D18" s="695" t="s">
        <v>1147</v>
      </c>
      <c r="E18" s="694"/>
      <c r="F18" s="651" t="s">
        <v>104</v>
      </c>
      <c r="G18" s="694"/>
      <c r="H18" s="693" t="s">
        <v>104</v>
      </c>
      <c r="I18" s="668">
        <f>E18+G18</f>
        <v>0</v>
      </c>
      <c r="J18" s="667" t="s">
        <v>104</v>
      </c>
      <c r="K18" s="650"/>
      <c r="L18" s="644"/>
    </row>
    <row r="19" spans="1:12" ht="24.75" customHeight="1" thickBot="1">
      <c r="A19" s="644"/>
      <c r="B19" s="2182"/>
      <c r="C19" s="658"/>
      <c r="D19" s="690" t="s">
        <v>1155</v>
      </c>
      <c r="E19" s="644"/>
      <c r="F19" s="644"/>
      <c r="G19" s="665"/>
      <c r="H19" s="665"/>
      <c r="I19" s="665"/>
      <c r="J19" s="665"/>
      <c r="K19" s="650"/>
      <c r="L19" s="644"/>
    </row>
    <row r="20" spans="1:12" ht="24" customHeight="1">
      <c r="A20" s="644"/>
      <c r="B20" s="2182"/>
      <c r="C20" s="658"/>
      <c r="D20" s="689"/>
      <c r="E20" s="688" t="s">
        <v>1154</v>
      </c>
      <c r="F20" s="687"/>
      <c r="G20" s="683"/>
      <c r="H20" s="689"/>
      <c r="I20" s="688" t="s">
        <v>1153</v>
      </c>
      <c r="J20" s="687"/>
      <c r="K20" s="650"/>
      <c r="L20" s="644"/>
    </row>
    <row r="21" spans="1:12" ht="24" customHeight="1">
      <c r="A21" s="644"/>
      <c r="B21" s="2182"/>
      <c r="C21" s="658"/>
      <c r="D21" s="686" t="s">
        <v>1148</v>
      </c>
      <c r="E21" s="692"/>
      <c r="F21" s="672" t="s">
        <v>69</v>
      </c>
      <c r="G21" s="683"/>
      <c r="H21" s="686" t="s">
        <v>1148</v>
      </c>
      <c r="I21" s="692"/>
      <c r="J21" s="672" t="s">
        <v>69</v>
      </c>
      <c r="K21" s="650"/>
      <c r="L21" s="644"/>
    </row>
    <row r="22" spans="1:12" ht="24" customHeight="1" thickBot="1">
      <c r="A22" s="644"/>
      <c r="B22" s="2182"/>
      <c r="C22" s="658"/>
      <c r="D22" s="685" t="s">
        <v>1147</v>
      </c>
      <c r="E22" s="691"/>
      <c r="F22" s="667" t="s">
        <v>104</v>
      </c>
      <c r="G22" s="683"/>
      <c r="H22" s="685" t="s">
        <v>1147</v>
      </c>
      <c r="I22" s="691"/>
      <c r="J22" s="667" t="s">
        <v>104</v>
      </c>
      <c r="K22" s="650"/>
      <c r="L22" s="644"/>
    </row>
    <row r="23" spans="1:12" ht="29.25" customHeight="1" thickBot="1">
      <c r="A23" s="644"/>
      <c r="B23" s="2182"/>
      <c r="C23" s="658"/>
      <c r="D23" s="690" t="s">
        <v>1152</v>
      </c>
      <c r="E23" s="665"/>
      <c r="F23" s="665"/>
      <c r="G23" s="665"/>
      <c r="H23" s="665"/>
      <c r="I23" s="665"/>
      <c r="J23" s="665"/>
      <c r="K23" s="650"/>
      <c r="L23" s="644"/>
    </row>
    <row r="24" spans="1:12" ht="24" customHeight="1">
      <c r="A24" s="644"/>
      <c r="B24" s="2182"/>
      <c r="C24" s="658"/>
      <c r="D24" s="665"/>
      <c r="E24" s="665"/>
      <c r="F24" s="665"/>
      <c r="G24" s="665"/>
      <c r="H24" s="689"/>
      <c r="I24" s="688" t="s">
        <v>1151</v>
      </c>
      <c r="J24" s="687"/>
      <c r="K24" s="650"/>
      <c r="L24" s="644"/>
    </row>
    <row r="25" spans="1:12" ht="24" customHeight="1">
      <c r="A25" s="644"/>
      <c r="B25" s="2182"/>
      <c r="C25" s="658"/>
      <c r="D25" s="665"/>
      <c r="E25" s="665"/>
      <c r="F25" s="665"/>
      <c r="G25" s="665"/>
      <c r="H25" s="686" t="s">
        <v>1148</v>
      </c>
      <c r="I25" s="652">
        <f>I17+E21+I21</f>
        <v>0</v>
      </c>
      <c r="J25" s="672" t="s">
        <v>69</v>
      </c>
      <c r="K25" s="650"/>
      <c r="L25" s="644"/>
    </row>
    <row r="26" spans="1:12" ht="24" customHeight="1" thickBot="1">
      <c r="A26" s="644"/>
      <c r="B26" s="2182"/>
      <c r="C26" s="658"/>
      <c r="D26" s="666"/>
      <c r="E26" s="683"/>
      <c r="F26" s="666"/>
      <c r="G26" s="683"/>
      <c r="H26" s="685" t="s">
        <v>1147</v>
      </c>
      <c r="I26" s="684">
        <f>I18+E22+I22</f>
        <v>0</v>
      </c>
      <c r="J26" s="667" t="s">
        <v>104</v>
      </c>
      <c r="K26" s="650"/>
      <c r="L26" s="644"/>
    </row>
    <row r="27" spans="1:12" ht="15.75" customHeight="1">
      <c r="A27" s="644"/>
      <c r="B27" s="2182"/>
      <c r="C27" s="658"/>
      <c r="D27" s="666"/>
      <c r="E27" s="683"/>
      <c r="F27" s="666"/>
      <c r="G27" s="683"/>
      <c r="H27" s="665"/>
      <c r="I27" s="665"/>
      <c r="J27" s="665"/>
      <c r="K27" s="650"/>
      <c r="L27" s="644"/>
    </row>
    <row r="28" spans="1:12" ht="29.25" customHeight="1" thickBot="1">
      <c r="A28" s="644"/>
      <c r="B28" s="2182"/>
      <c r="C28" s="682"/>
      <c r="D28" s="681" t="s">
        <v>1150</v>
      </c>
      <c r="E28" s="680"/>
      <c r="F28" s="680"/>
      <c r="G28" s="680"/>
      <c r="H28" s="680"/>
      <c r="I28" s="680"/>
      <c r="J28" s="680"/>
      <c r="K28" s="679"/>
      <c r="L28" s="644"/>
    </row>
    <row r="29" spans="1:12" ht="29.25" customHeight="1">
      <c r="A29" s="644"/>
      <c r="B29" s="2182"/>
      <c r="C29" s="658"/>
      <c r="D29" s="644"/>
      <c r="E29" s="644"/>
      <c r="F29" s="678"/>
      <c r="G29" s="2188" t="s">
        <v>1149</v>
      </c>
      <c r="H29" s="2189"/>
      <c r="I29" s="2190" t="s">
        <v>62</v>
      </c>
      <c r="J29" s="2189"/>
      <c r="K29" s="650"/>
      <c r="L29" s="644"/>
    </row>
    <row r="30" spans="1:12" ht="29.25" customHeight="1">
      <c r="A30" s="644"/>
      <c r="B30" s="2182"/>
      <c r="C30" s="658"/>
      <c r="D30" s="677"/>
      <c r="E30" s="677"/>
      <c r="F30" s="676" t="s">
        <v>1148</v>
      </c>
      <c r="G30" s="675"/>
      <c r="H30" s="674" t="s">
        <v>69</v>
      </c>
      <c r="I30" s="673">
        <f>G30</f>
        <v>0</v>
      </c>
      <c r="J30" s="672" t="s">
        <v>69</v>
      </c>
      <c r="K30" s="650"/>
      <c r="L30" s="644"/>
    </row>
    <row r="31" spans="1:12" ht="29.25" customHeight="1" thickBot="1">
      <c r="A31" s="644"/>
      <c r="B31" s="2182"/>
      <c r="C31" s="658"/>
      <c r="D31" s="666"/>
      <c r="E31" s="666"/>
      <c r="F31" s="671" t="s">
        <v>1147</v>
      </c>
      <c r="G31" s="670"/>
      <c r="H31" s="669" t="s">
        <v>104</v>
      </c>
      <c r="I31" s="668">
        <f>G31</f>
        <v>0</v>
      </c>
      <c r="J31" s="667" t="s">
        <v>104</v>
      </c>
      <c r="K31" s="650"/>
      <c r="L31" s="644"/>
    </row>
    <row r="32" spans="1:12" ht="29.25" customHeight="1">
      <c r="A32" s="644"/>
      <c r="B32" s="2182"/>
      <c r="C32" s="658"/>
      <c r="D32" s="666"/>
      <c r="E32" s="665"/>
      <c r="F32" s="665"/>
      <c r="G32" s="665"/>
      <c r="H32" s="665"/>
      <c r="I32" s="665"/>
      <c r="J32" s="665"/>
      <c r="K32" s="650"/>
      <c r="L32" s="644"/>
    </row>
    <row r="33" spans="1:12" ht="29.25" customHeight="1">
      <c r="A33" s="644"/>
      <c r="B33" s="2182"/>
      <c r="C33" s="658"/>
      <c r="D33" s="2177" t="s">
        <v>1146</v>
      </c>
      <c r="E33" s="2178"/>
      <c r="F33" s="2178"/>
      <c r="G33" s="2178"/>
      <c r="H33" s="2179"/>
      <c r="I33" s="2180" t="str">
        <f>IF(I26&lt;=I31,"可","不可")</f>
        <v>可</v>
      </c>
      <c r="J33" s="2181"/>
      <c r="K33" s="650"/>
      <c r="L33" s="644"/>
    </row>
    <row r="34" spans="1:12">
      <c r="A34" s="644"/>
      <c r="B34" s="2183"/>
      <c r="C34" s="655"/>
      <c r="D34" s="649"/>
      <c r="E34" s="649"/>
      <c r="F34" s="649"/>
      <c r="G34" s="649"/>
      <c r="H34" s="649"/>
      <c r="I34" s="649"/>
      <c r="J34" s="649"/>
      <c r="K34" s="648"/>
      <c r="L34" s="644"/>
    </row>
    <row r="35" spans="1:12">
      <c r="A35" s="644"/>
      <c r="B35" s="654"/>
      <c r="C35" s="654"/>
      <c r="D35" s="654"/>
      <c r="E35" s="654"/>
      <c r="F35" s="654"/>
      <c r="G35" s="654"/>
      <c r="H35" s="654"/>
      <c r="I35" s="654"/>
      <c r="J35" s="654"/>
      <c r="K35" s="654"/>
      <c r="L35" s="644"/>
    </row>
    <row r="36" spans="1:12" ht="17.25" customHeight="1">
      <c r="A36" s="644"/>
      <c r="B36" s="2176" t="s">
        <v>1145</v>
      </c>
      <c r="C36" s="2176"/>
      <c r="D36" s="2176"/>
      <c r="E36" s="2176"/>
      <c r="F36" s="2176"/>
      <c r="G36" s="2176"/>
      <c r="H36" s="2176"/>
      <c r="I36" s="2176"/>
      <c r="J36" s="2176"/>
      <c r="K36" s="2176"/>
      <c r="L36" s="644"/>
    </row>
    <row r="37" spans="1:12" ht="17.25" customHeight="1">
      <c r="A37" s="644"/>
      <c r="B37" s="2176"/>
      <c r="C37" s="2176"/>
      <c r="D37" s="2176"/>
      <c r="E37" s="2176"/>
      <c r="F37" s="2176"/>
      <c r="G37" s="2176"/>
      <c r="H37" s="2176"/>
      <c r="I37" s="2176"/>
      <c r="J37" s="2176"/>
      <c r="K37" s="2176"/>
      <c r="L37" s="644"/>
    </row>
    <row r="38" spans="1:12" ht="17.25" customHeight="1">
      <c r="A38" s="644"/>
      <c r="B38" s="2176"/>
      <c r="C38" s="2176"/>
      <c r="D38" s="2176"/>
      <c r="E38" s="2176"/>
      <c r="F38" s="2176"/>
      <c r="G38" s="2176"/>
      <c r="H38" s="2176"/>
      <c r="I38" s="2176"/>
      <c r="J38" s="2176"/>
      <c r="K38" s="2176"/>
      <c r="L38" s="644"/>
    </row>
    <row r="39" spans="1:12" ht="17.25" customHeight="1">
      <c r="A39" s="644"/>
      <c r="B39" s="2176"/>
      <c r="C39" s="2176"/>
      <c r="D39" s="2176"/>
      <c r="E39" s="2176"/>
      <c r="F39" s="2176"/>
      <c r="G39" s="2176"/>
      <c r="H39" s="2176"/>
      <c r="I39" s="2176"/>
      <c r="J39" s="2176"/>
      <c r="K39" s="2176"/>
      <c r="L39" s="644"/>
    </row>
    <row r="40" spans="1:12" ht="17.25" customHeight="1">
      <c r="A40" s="644"/>
      <c r="B40" s="2176"/>
      <c r="C40" s="2176"/>
      <c r="D40" s="2176"/>
      <c r="E40" s="2176"/>
      <c r="F40" s="2176"/>
      <c r="G40" s="2176"/>
      <c r="H40" s="2176"/>
      <c r="I40" s="2176"/>
      <c r="J40" s="2176"/>
      <c r="K40" s="2176"/>
      <c r="L40" s="644"/>
    </row>
    <row r="41" spans="1:12" ht="17.25" customHeight="1">
      <c r="A41" s="644"/>
      <c r="B41" s="664"/>
      <c r="C41" s="664"/>
      <c r="D41" s="664"/>
      <c r="E41" s="664"/>
      <c r="F41" s="664"/>
      <c r="G41" s="664"/>
      <c r="H41" s="664"/>
      <c r="I41" s="664"/>
      <c r="J41" s="664"/>
      <c r="K41" s="664"/>
      <c r="L41" s="644"/>
    </row>
    <row r="45" spans="1:12">
      <c r="B45" s="64"/>
    </row>
    <row r="46" spans="1:12">
      <c r="B46" s="63"/>
    </row>
    <row r="47" spans="1:12">
      <c r="B47" s="63"/>
    </row>
    <row r="48" spans="1:12">
      <c r="B48" s="63"/>
    </row>
    <row r="49" spans="2:2">
      <c r="B49" s="63"/>
    </row>
    <row r="50" spans="2:2">
      <c r="B50" s="63"/>
    </row>
  </sheetData>
  <mergeCells count="15">
    <mergeCell ref="B36:K40"/>
    <mergeCell ref="D33:H33"/>
    <mergeCell ref="I33:J33"/>
    <mergeCell ref="I2:K2"/>
    <mergeCell ref="A4:K4"/>
    <mergeCell ref="C7:K7"/>
    <mergeCell ref="B10:B12"/>
    <mergeCell ref="D11:E11"/>
    <mergeCell ref="B14:B34"/>
    <mergeCell ref="E16:F16"/>
    <mergeCell ref="G29:H29"/>
    <mergeCell ref="I29:J29"/>
    <mergeCell ref="C8:K8"/>
    <mergeCell ref="C9:K9"/>
    <mergeCell ref="C13:K13"/>
  </mergeCells>
  <phoneticPr fontId="8"/>
  <pageMargins left="0.7" right="0.7" top="0.75" bottom="0.75" header="0.3" footer="0.3"/>
  <pageSetup paperSize="9" scale="7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70C0"/>
    <pageSetUpPr fitToPage="1"/>
  </sheetPr>
  <dimension ref="A1:V134"/>
  <sheetViews>
    <sheetView view="pageBreakPreview" topLeftCell="A14" zoomScale="60" zoomScaleNormal="40" workbookViewId="0">
      <selection activeCell="X8" sqref="X8"/>
    </sheetView>
  </sheetViews>
  <sheetFormatPr defaultRowHeight="21"/>
  <cols>
    <col min="1" max="1" width="3.453125" style="377" customWidth="1"/>
    <col min="2" max="3" width="11.26953125" style="377" customWidth="1"/>
    <col min="4" max="7" width="15.453125" style="377" customWidth="1"/>
    <col min="8" max="9" width="11.26953125" style="377" customWidth="1"/>
    <col min="10" max="10" width="4.7265625" style="377" customWidth="1"/>
    <col min="11" max="12" width="11.26953125" style="377" customWidth="1"/>
    <col min="13" max="19" width="9.90625" style="377" customWidth="1"/>
    <col min="20" max="20" width="11.36328125" style="377" customWidth="1"/>
    <col min="21" max="21" width="10.7265625" style="377" customWidth="1"/>
    <col min="22" max="22" width="2" style="377" customWidth="1"/>
    <col min="23" max="256" width="9" style="377"/>
    <col min="257" max="257" width="3.453125" style="377" customWidth="1"/>
    <col min="258" max="259" width="11.26953125" style="377" customWidth="1"/>
    <col min="260" max="263" width="15.453125" style="377" customWidth="1"/>
    <col min="264" max="265" width="11.26953125" style="377" customWidth="1"/>
    <col min="266" max="266" width="4.7265625" style="377" customWidth="1"/>
    <col min="267" max="268" width="11.26953125" style="377" customWidth="1"/>
    <col min="269" max="275" width="9.90625" style="377" customWidth="1"/>
    <col min="276" max="276" width="11.36328125" style="377" customWidth="1"/>
    <col min="277" max="277" width="10.7265625" style="377" customWidth="1"/>
    <col min="278" max="278" width="2" style="377" customWidth="1"/>
    <col min="279" max="512" width="9" style="377"/>
    <col min="513" max="513" width="3.453125" style="377" customWidth="1"/>
    <col min="514" max="515" width="11.26953125" style="377" customWidth="1"/>
    <col min="516" max="519" width="15.453125" style="377" customWidth="1"/>
    <col min="520" max="521" width="11.26953125" style="377" customWidth="1"/>
    <col min="522" max="522" width="4.7265625" style="377" customWidth="1"/>
    <col min="523" max="524" width="11.26953125" style="377" customWidth="1"/>
    <col min="525" max="531" width="9.90625" style="377" customWidth="1"/>
    <col min="532" max="532" width="11.36328125" style="377" customWidth="1"/>
    <col min="533" max="533" width="10.7265625" style="377" customWidth="1"/>
    <col min="534" max="534" width="2" style="377" customWidth="1"/>
    <col min="535" max="768" width="9" style="377"/>
    <col min="769" max="769" width="3.453125" style="377" customWidth="1"/>
    <col min="770" max="771" width="11.26953125" style="377" customWidth="1"/>
    <col min="772" max="775" width="15.453125" style="377" customWidth="1"/>
    <col min="776" max="777" width="11.26953125" style="377" customWidth="1"/>
    <col min="778" max="778" width="4.7265625" style="377" customWidth="1"/>
    <col min="779" max="780" width="11.26953125" style="377" customWidth="1"/>
    <col min="781" max="787" width="9.90625" style="377" customWidth="1"/>
    <col min="788" max="788" width="11.36328125" style="377" customWidth="1"/>
    <col min="789" max="789" width="10.7265625" style="377" customWidth="1"/>
    <col min="790" max="790" width="2" style="377" customWidth="1"/>
    <col min="791" max="1024" width="9" style="377"/>
    <col min="1025" max="1025" width="3.453125" style="377" customWidth="1"/>
    <col min="1026" max="1027" width="11.26953125" style="377" customWidth="1"/>
    <col min="1028" max="1031" width="15.453125" style="377" customWidth="1"/>
    <col min="1032" max="1033" width="11.26953125" style="377" customWidth="1"/>
    <col min="1034" max="1034" width="4.7265625" style="377" customWidth="1"/>
    <col min="1035" max="1036" width="11.26953125" style="377" customWidth="1"/>
    <col min="1037" max="1043" width="9.90625" style="377" customWidth="1"/>
    <col min="1044" max="1044" width="11.36328125" style="377" customWidth="1"/>
    <col min="1045" max="1045" width="10.7265625" style="377" customWidth="1"/>
    <col min="1046" max="1046" width="2" style="377" customWidth="1"/>
    <col min="1047" max="1280" width="9" style="377"/>
    <col min="1281" max="1281" width="3.453125" style="377" customWidth="1"/>
    <col min="1282" max="1283" width="11.26953125" style="377" customWidth="1"/>
    <col min="1284" max="1287" width="15.453125" style="377" customWidth="1"/>
    <col min="1288" max="1289" width="11.26953125" style="377" customWidth="1"/>
    <col min="1290" max="1290" width="4.7265625" style="377" customWidth="1"/>
    <col min="1291" max="1292" width="11.26953125" style="377" customWidth="1"/>
    <col min="1293" max="1299" width="9.90625" style="377" customWidth="1"/>
    <col min="1300" max="1300" width="11.36328125" style="377" customWidth="1"/>
    <col min="1301" max="1301" width="10.7265625" style="377" customWidth="1"/>
    <col min="1302" max="1302" width="2" style="377" customWidth="1"/>
    <col min="1303" max="1536" width="9" style="377"/>
    <col min="1537" max="1537" width="3.453125" style="377" customWidth="1"/>
    <col min="1538" max="1539" width="11.26953125" style="377" customWidth="1"/>
    <col min="1540" max="1543" width="15.453125" style="377" customWidth="1"/>
    <col min="1544" max="1545" width="11.26953125" style="377" customWidth="1"/>
    <col min="1546" max="1546" width="4.7265625" style="377" customWidth="1"/>
    <col min="1547" max="1548" width="11.26953125" style="377" customWidth="1"/>
    <col min="1549" max="1555" width="9.90625" style="377" customWidth="1"/>
    <col min="1556" max="1556" width="11.36328125" style="377" customWidth="1"/>
    <col min="1557" max="1557" width="10.7265625" style="377" customWidth="1"/>
    <col min="1558" max="1558" width="2" style="377" customWidth="1"/>
    <col min="1559" max="1792" width="9" style="377"/>
    <col min="1793" max="1793" width="3.453125" style="377" customWidth="1"/>
    <col min="1794" max="1795" width="11.26953125" style="377" customWidth="1"/>
    <col min="1796" max="1799" width="15.453125" style="377" customWidth="1"/>
    <col min="1800" max="1801" width="11.26953125" style="377" customWidth="1"/>
    <col min="1802" max="1802" width="4.7265625" style="377" customWidth="1"/>
    <col min="1803" max="1804" width="11.26953125" style="377" customWidth="1"/>
    <col min="1805" max="1811" width="9.90625" style="377" customWidth="1"/>
    <col min="1812" max="1812" width="11.36328125" style="377" customWidth="1"/>
    <col min="1813" max="1813" width="10.7265625" style="377" customWidth="1"/>
    <col min="1814" max="1814" width="2" style="377" customWidth="1"/>
    <col min="1815" max="2048" width="9" style="377"/>
    <col min="2049" max="2049" width="3.453125" style="377" customWidth="1"/>
    <col min="2050" max="2051" width="11.26953125" style="377" customWidth="1"/>
    <col min="2052" max="2055" width="15.453125" style="377" customWidth="1"/>
    <col min="2056" max="2057" width="11.26953125" style="377" customWidth="1"/>
    <col min="2058" max="2058" width="4.7265625" style="377" customWidth="1"/>
    <col min="2059" max="2060" width="11.26953125" style="377" customWidth="1"/>
    <col min="2061" max="2067" width="9.90625" style="377" customWidth="1"/>
    <col min="2068" max="2068" width="11.36328125" style="377" customWidth="1"/>
    <col min="2069" max="2069" width="10.7265625" style="377" customWidth="1"/>
    <col min="2070" max="2070" width="2" style="377" customWidth="1"/>
    <col min="2071" max="2304" width="9" style="377"/>
    <col min="2305" max="2305" width="3.453125" style="377" customWidth="1"/>
    <col min="2306" max="2307" width="11.26953125" style="377" customWidth="1"/>
    <col min="2308" max="2311" width="15.453125" style="377" customWidth="1"/>
    <col min="2312" max="2313" width="11.26953125" style="377" customWidth="1"/>
    <col min="2314" max="2314" width="4.7265625" style="377" customWidth="1"/>
    <col min="2315" max="2316" width="11.26953125" style="377" customWidth="1"/>
    <col min="2317" max="2323" width="9.90625" style="377" customWidth="1"/>
    <col min="2324" max="2324" width="11.36328125" style="377" customWidth="1"/>
    <col min="2325" max="2325" width="10.7265625" style="377" customWidth="1"/>
    <col min="2326" max="2326" width="2" style="377" customWidth="1"/>
    <col min="2327" max="2560" width="9" style="377"/>
    <col min="2561" max="2561" width="3.453125" style="377" customWidth="1"/>
    <col min="2562" max="2563" width="11.26953125" style="377" customWidth="1"/>
    <col min="2564" max="2567" width="15.453125" style="377" customWidth="1"/>
    <col min="2568" max="2569" width="11.26953125" style="377" customWidth="1"/>
    <col min="2570" max="2570" width="4.7265625" style="377" customWidth="1"/>
    <col min="2571" max="2572" width="11.26953125" style="377" customWidth="1"/>
    <col min="2573" max="2579" width="9.90625" style="377" customWidth="1"/>
    <col min="2580" max="2580" width="11.36328125" style="377" customWidth="1"/>
    <col min="2581" max="2581" width="10.7265625" style="377" customWidth="1"/>
    <col min="2582" max="2582" width="2" style="377" customWidth="1"/>
    <col min="2583" max="2816" width="9" style="377"/>
    <col min="2817" max="2817" width="3.453125" style="377" customWidth="1"/>
    <col min="2818" max="2819" width="11.26953125" style="377" customWidth="1"/>
    <col min="2820" max="2823" width="15.453125" style="377" customWidth="1"/>
    <col min="2824" max="2825" width="11.26953125" style="377" customWidth="1"/>
    <col min="2826" max="2826" width="4.7265625" style="377" customWidth="1"/>
    <col min="2827" max="2828" width="11.26953125" style="377" customWidth="1"/>
    <col min="2829" max="2835" width="9.90625" style="377" customWidth="1"/>
    <col min="2836" max="2836" width="11.36328125" style="377" customWidth="1"/>
    <col min="2837" max="2837" width="10.7265625" style="377" customWidth="1"/>
    <col min="2838" max="2838" width="2" style="377" customWidth="1"/>
    <col min="2839" max="3072" width="9" style="377"/>
    <col min="3073" max="3073" width="3.453125" style="377" customWidth="1"/>
    <col min="3074" max="3075" width="11.26953125" style="377" customWidth="1"/>
    <col min="3076" max="3079" width="15.453125" style="377" customWidth="1"/>
    <col min="3080" max="3081" width="11.26953125" style="377" customWidth="1"/>
    <col min="3082" max="3082" width="4.7265625" style="377" customWidth="1"/>
    <col min="3083" max="3084" width="11.26953125" style="377" customWidth="1"/>
    <col min="3085" max="3091" width="9.90625" style="377" customWidth="1"/>
    <col min="3092" max="3092" width="11.36328125" style="377" customWidth="1"/>
    <col min="3093" max="3093" width="10.7265625" style="377" customWidth="1"/>
    <col min="3094" max="3094" width="2" style="377" customWidth="1"/>
    <col min="3095" max="3328" width="9" style="377"/>
    <col min="3329" max="3329" width="3.453125" style="377" customWidth="1"/>
    <col min="3330" max="3331" width="11.26953125" style="377" customWidth="1"/>
    <col min="3332" max="3335" width="15.453125" style="377" customWidth="1"/>
    <col min="3336" max="3337" width="11.26953125" style="377" customWidth="1"/>
    <col min="3338" max="3338" width="4.7265625" style="377" customWidth="1"/>
    <col min="3339" max="3340" width="11.26953125" style="377" customWidth="1"/>
    <col min="3341" max="3347" width="9.90625" style="377" customWidth="1"/>
    <col min="3348" max="3348" width="11.36328125" style="377" customWidth="1"/>
    <col min="3349" max="3349" width="10.7265625" style="377" customWidth="1"/>
    <col min="3350" max="3350" width="2" style="377" customWidth="1"/>
    <col min="3351" max="3584" width="9" style="377"/>
    <col min="3585" max="3585" width="3.453125" style="377" customWidth="1"/>
    <col min="3586" max="3587" width="11.26953125" style="377" customWidth="1"/>
    <col min="3588" max="3591" width="15.453125" style="377" customWidth="1"/>
    <col min="3592" max="3593" width="11.26953125" style="377" customWidth="1"/>
    <col min="3594" max="3594" width="4.7265625" style="377" customWidth="1"/>
    <col min="3595" max="3596" width="11.26953125" style="377" customWidth="1"/>
    <col min="3597" max="3603" width="9.90625" style="377" customWidth="1"/>
    <col min="3604" max="3604" width="11.36328125" style="377" customWidth="1"/>
    <col min="3605" max="3605" width="10.7265625" style="377" customWidth="1"/>
    <col min="3606" max="3606" width="2" style="377" customWidth="1"/>
    <col min="3607" max="3840" width="9" style="377"/>
    <col min="3841" max="3841" width="3.453125" style="377" customWidth="1"/>
    <col min="3842" max="3843" width="11.26953125" style="377" customWidth="1"/>
    <col min="3844" max="3847" width="15.453125" style="377" customWidth="1"/>
    <col min="3848" max="3849" width="11.26953125" style="377" customWidth="1"/>
    <col min="3850" max="3850" width="4.7265625" style="377" customWidth="1"/>
    <col min="3851" max="3852" width="11.26953125" style="377" customWidth="1"/>
    <col min="3853" max="3859" width="9.90625" style="377" customWidth="1"/>
    <col min="3860" max="3860" width="11.36328125" style="377" customWidth="1"/>
    <col min="3861" max="3861" width="10.7265625" style="377" customWidth="1"/>
    <col min="3862" max="3862" width="2" style="377" customWidth="1"/>
    <col min="3863" max="4096" width="9" style="377"/>
    <col min="4097" max="4097" width="3.453125" style="377" customWidth="1"/>
    <col min="4098" max="4099" width="11.26953125" style="377" customWidth="1"/>
    <col min="4100" max="4103" width="15.453125" style="377" customWidth="1"/>
    <col min="4104" max="4105" width="11.26953125" style="377" customWidth="1"/>
    <col min="4106" max="4106" width="4.7265625" style="377" customWidth="1"/>
    <col min="4107" max="4108" width="11.26953125" style="377" customWidth="1"/>
    <col min="4109" max="4115" width="9.90625" style="377" customWidth="1"/>
    <col min="4116" max="4116" width="11.36328125" style="377" customWidth="1"/>
    <col min="4117" max="4117" width="10.7265625" style="377" customWidth="1"/>
    <col min="4118" max="4118" width="2" style="377" customWidth="1"/>
    <col min="4119" max="4352" width="9" style="377"/>
    <col min="4353" max="4353" width="3.453125" style="377" customWidth="1"/>
    <col min="4354" max="4355" width="11.26953125" style="377" customWidth="1"/>
    <col min="4356" max="4359" width="15.453125" style="377" customWidth="1"/>
    <col min="4360" max="4361" width="11.26953125" style="377" customWidth="1"/>
    <col min="4362" max="4362" width="4.7265625" style="377" customWidth="1"/>
    <col min="4363" max="4364" width="11.26953125" style="377" customWidth="1"/>
    <col min="4365" max="4371" width="9.90625" style="377" customWidth="1"/>
    <col min="4372" max="4372" width="11.36328125" style="377" customWidth="1"/>
    <col min="4373" max="4373" width="10.7265625" style="377" customWidth="1"/>
    <col min="4374" max="4374" width="2" style="377" customWidth="1"/>
    <col min="4375" max="4608" width="9" style="377"/>
    <col min="4609" max="4609" width="3.453125" style="377" customWidth="1"/>
    <col min="4610" max="4611" width="11.26953125" style="377" customWidth="1"/>
    <col min="4612" max="4615" width="15.453125" style="377" customWidth="1"/>
    <col min="4616" max="4617" width="11.26953125" style="377" customWidth="1"/>
    <col min="4618" max="4618" width="4.7265625" style="377" customWidth="1"/>
    <col min="4619" max="4620" width="11.26953125" style="377" customWidth="1"/>
    <col min="4621" max="4627" width="9.90625" style="377" customWidth="1"/>
    <col min="4628" max="4628" width="11.36328125" style="377" customWidth="1"/>
    <col min="4629" max="4629" width="10.7265625" style="377" customWidth="1"/>
    <col min="4630" max="4630" width="2" style="377" customWidth="1"/>
    <col min="4631" max="4864" width="9" style="377"/>
    <col min="4865" max="4865" width="3.453125" style="377" customWidth="1"/>
    <col min="4866" max="4867" width="11.26953125" style="377" customWidth="1"/>
    <col min="4868" max="4871" width="15.453125" style="377" customWidth="1"/>
    <col min="4872" max="4873" width="11.26953125" style="377" customWidth="1"/>
    <col min="4874" max="4874" width="4.7265625" style="377" customWidth="1"/>
    <col min="4875" max="4876" width="11.26953125" style="377" customWidth="1"/>
    <col min="4877" max="4883" width="9.90625" style="377" customWidth="1"/>
    <col min="4884" max="4884" width="11.36328125" style="377" customWidth="1"/>
    <col min="4885" max="4885" width="10.7265625" style="377" customWidth="1"/>
    <col min="4886" max="4886" width="2" style="377" customWidth="1"/>
    <col min="4887" max="5120" width="9" style="377"/>
    <col min="5121" max="5121" width="3.453125" style="377" customWidth="1"/>
    <col min="5122" max="5123" width="11.26953125" style="377" customWidth="1"/>
    <col min="5124" max="5127" width="15.453125" style="377" customWidth="1"/>
    <col min="5128" max="5129" width="11.26953125" style="377" customWidth="1"/>
    <col min="5130" max="5130" width="4.7265625" style="377" customWidth="1"/>
    <col min="5131" max="5132" width="11.26953125" style="377" customWidth="1"/>
    <col min="5133" max="5139" width="9.90625" style="377" customWidth="1"/>
    <col min="5140" max="5140" width="11.36328125" style="377" customWidth="1"/>
    <col min="5141" max="5141" width="10.7265625" style="377" customWidth="1"/>
    <col min="5142" max="5142" width="2" style="377" customWidth="1"/>
    <col min="5143" max="5376" width="9" style="377"/>
    <col min="5377" max="5377" width="3.453125" style="377" customWidth="1"/>
    <col min="5378" max="5379" width="11.26953125" style="377" customWidth="1"/>
    <col min="5380" max="5383" width="15.453125" style="377" customWidth="1"/>
    <col min="5384" max="5385" width="11.26953125" style="377" customWidth="1"/>
    <col min="5386" max="5386" width="4.7265625" style="377" customWidth="1"/>
    <col min="5387" max="5388" width="11.26953125" style="377" customWidth="1"/>
    <col min="5389" max="5395" width="9.90625" style="377" customWidth="1"/>
    <col min="5396" max="5396" width="11.36328125" style="377" customWidth="1"/>
    <col min="5397" max="5397" width="10.7265625" style="377" customWidth="1"/>
    <col min="5398" max="5398" width="2" style="377" customWidth="1"/>
    <col min="5399" max="5632" width="9" style="377"/>
    <col min="5633" max="5633" width="3.453125" style="377" customWidth="1"/>
    <col min="5634" max="5635" width="11.26953125" style="377" customWidth="1"/>
    <col min="5636" max="5639" width="15.453125" style="377" customWidth="1"/>
    <col min="5640" max="5641" width="11.26953125" style="377" customWidth="1"/>
    <col min="5642" max="5642" width="4.7265625" style="377" customWidth="1"/>
    <col min="5643" max="5644" width="11.26953125" style="377" customWidth="1"/>
    <col min="5645" max="5651" width="9.90625" style="377" customWidth="1"/>
    <col min="5652" max="5652" width="11.36328125" style="377" customWidth="1"/>
    <col min="5653" max="5653" width="10.7265625" style="377" customWidth="1"/>
    <col min="5654" max="5654" width="2" style="377" customWidth="1"/>
    <col min="5655" max="5888" width="9" style="377"/>
    <col min="5889" max="5889" width="3.453125" style="377" customWidth="1"/>
    <col min="5890" max="5891" width="11.26953125" style="377" customWidth="1"/>
    <col min="5892" max="5895" width="15.453125" style="377" customWidth="1"/>
    <col min="5896" max="5897" width="11.26953125" style="377" customWidth="1"/>
    <col min="5898" max="5898" width="4.7265625" style="377" customWidth="1"/>
    <col min="5899" max="5900" width="11.26953125" style="377" customWidth="1"/>
    <col min="5901" max="5907" width="9.90625" style="377" customWidth="1"/>
    <col min="5908" max="5908" width="11.36328125" style="377" customWidth="1"/>
    <col min="5909" max="5909" width="10.7265625" style="377" customWidth="1"/>
    <col min="5910" max="5910" width="2" style="377" customWidth="1"/>
    <col min="5911" max="6144" width="9" style="377"/>
    <col min="6145" max="6145" width="3.453125" style="377" customWidth="1"/>
    <col min="6146" max="6147" width="11.26953125" style="377" customWidth="1"/>
    <col min="6148" max="6151" width="15.453125" style="377" customWidth="1"/>
    <col min="6152" max="6153" width="11.26953125" style="377" customWidth="1"/>
    <col min="6154" max="6154" width="4.7265625" style="377" customWidth="1"/>
    <col min="6155" max="6156" width="11.26953125" style="377" customWidth="1"/>
    <col min="6157" max="6163" width="9.90625" style="377" customWidth="1"/>
    <col min="6164" max="6164" width="11.36328125" style="377" customWidth="1"/>
    <col min="6165" max="6165" width="10.7265625" style="377" customWidth="1"/>
    <col min="6166" max="6166" width="2" style="377" customWidth="1"/>
    <col min="6167" max="6400" width="9" style="377"/>
    <col min="6401" max="6401" width="3.453125" style="377" customWidth="1"/>
    <col min="6402" max="6403" width="11.26953125" style="377" customWidth="1"/>
    <col min="6404" max="6407" width="15.453125" style="377" customWidth="1"/>
    <col min="6408" max="6409" width="11.26953125" style="377" customWidth="1"/>
    <col min="6410" max="6410" width="4.7265625" style="377" customWidth="1"/>
    <col min="6411" max="6412" width="11.26953125" style="377" customWidth="1"/>
    <col min="6413" max="6419" width="9.90625" style="377" customWidth="1"/>
    <col min="6420" max="6420" width="11.36328125" style="377" customWidth="1"/>
    <col min="6421" max="6421" width="10.7265625" style="377" customWidth="1"/>
    <col min="6422" max="6422" width="2" style="377" customWidth="1"/>
    <col min="6423" max="6656" width="9" style="377"/>
    <col min="6657" max="6657" width="3.453125" style="377" customWidth="1"/>
    <col min="6658" max="6659" width="11.26953125" style="377" customWidth="1"/>
    <col min="6660" max="6663" width="15.453125" style="377" customWidth="1"/>
    <col min="6664" max="6665" width="11.26953125" style="377" customWidth="1"/>
    <col min="6666" max="6666" width="4.7265625" style="377" customWidth="1"/>
    <col min="6667" max="6668" width="11.26953125" style="377" customWidth="1"/>
    <col min="6669" max="6675" width="9.90625" style="377" customWidth="1"/>
    <col min="6676" max="6676" width="11.36328125" style="377" customWidth="1"/>
    <col min="6677" max="6677" width="10.7265625" style="377" customWidth="1"/>
    <col min="6678" max="6678" width="2" style="377" customWidth="1"/>
    <col min="6679" max="6912" width="9" style="377"/>
    <col min="6913" max="6913" width="3.453125" style="377" customWidth="1"/>
    <col min="6914" max="6915" width="11.26953125" style="377" customWidth="1"/>
    <col min="6916" max="6919" width="15.453125" style="377" customWidth="1"/>
    <col min="6920" max="6921" width="11.26953125" style="377" customWidth="1"/>
    <col min="6922" max="6922" width="4.7265625" style="377" customWidth="1"/>
    <col min="6923" max="6924" width="11.26953125" style="377" customWidth="1"/>
    <col min="6925" max="6931" width="9.90625" style="377" customWidth="1"/>
    <col min="6932" max="6932" width="11.36328125" style="377" customWidth="1"/>
    <col min="6933" max="6933" width="10.7265625" style="377" customWidth="1"/>
    <col min="6934" max="6934" width="2" style="377" customWidth="1"/>
    <col min="6935" max="7168" width="9" style="377"/>
    <col min="7169" max="7169" width="3.453125" style="377" customWidth="1"/>
    <col min="7170" max="7171" width="11.26953125" style="377" customWidth="1"/>
    <col min="7172" max="7175" width="15.453125" style="377" customWidth="1"/>
    <col min="7176" max="7177" width="11.26953125" style="377" customWidth="1"/>
    <col min="7178" max="7178" width="4.7265625" style="377" customWidth="1"/>
    <col min="7179" max="7180" width="11.26953125" style="377" customWidth="1"/>
    <col min="7181" max="7187" width="9.90625" style="377" customWidth="1"/>
    <col min="7188" max="7188" width="11.36328125" style="377" customWidth="1"/>
    <col min="7189" max="7189" width="10.7265625" style="377" customWidth="1"/>
    <col min="7190" max="7190" width="2" style="377" customWidth="1"/>
    <col min="7191" max="7424" width="9" style="377"/>
    <col min="7425" max="7425" width="3.453125" style="377" customWidth="1"/>
    <col min="7426" max="7427" width="11.26953125" style="377" customWidth="1"/>
    <col min="7428" max="7431" width="15.453125" style="377" customWidth="1"/>
    <col min="7432" max="7433" width="11.26953125" style="377" customWidth="1"/>
    <col min="7434" max="7434" width="4.7265625" style="377" customWidth="1"/>
    <col min="7435" max="7436" width="11.26953125" style="377" customWidth="1"/>
    <col min="7437" max="7443" width="9.90625" style="377" customWidth="1"/>
    <col min="7444" max="7444" width="11.36328125" style="377" customWidth="1"/>
    <col min="7445" max="7445" width="10.7265625" style="377" customWidth="1"/>
    <col min="7446" max="7446" width="2" style="377" customWidth="1"/>
    <col min="7447" max="7680" width="9" style="377"/>
    <col min="7681" max="7681" width="3.453125" style="377" customWidth="1"/>
    <col min="7682" max="7683" width="11.26953125" style="377" customWidth="1"/>
    <col min="7684" max="7687" width="15.453125" style="377" customWidth="1"/>
    <col min="7688" max="7689" width="11.26953125" style="377" customWidth="1"/>
    <col min="7690" max="7690" width="4.7265625" style="377" customWidth="1"/>
    <col min="7691" max="7692" width="11.26953125" style="377" customWidth="1"/>
    <col min="7693" max="7699" width="9.90625" style="377" customWidth="1"/>
    <col min="7700" max="7700" width="11.36328125" style="377" customWidth="1"/>
    <col min="7701" max="7701" width="10.7265625" style="377" customWidth="1"/>
    <col min="7702" max="7702" width="2" style="377" customWidth="1"/>
    <col min="7703" max="7936" width="9" style="377"/>
    <col min="7937" max="7937" width="3.453125" style="377" customWidth="1"/>
    <col min="7938" max="7939" width="11.26953125" style="377" customWidth="1"/>
    <col min="7940" max="7943" width="15.453125" style="377" customWidth="1"/>
    <col min="7944" max="7945" width="11.26953125" style="377" customWidth="1"/>
    <col min="7946" max="7946" width="4.7265625" style="377" customWidth="1"/>
    <col min="7947" max="7948" width="11.26953125" style="377" customWidth="1"/>
    <col min="7949" max="7955" width="9.90625" style="377" customWidth="1"/>
    <col min="7956" max="7956" width="11.36328125" style="377" customWidth="1"/>
    <col min="7957" max="7957" width="10.7265625" style="377" customWidth="1"/>
    <col min="7958" max="7958" width="2" style="377" customWidth="1"/>
    <col min="7959" max="8192" width="9" style="377"/>
    <col min="8193" max="8193" width="3.453125" style="377" customWidth="1"/>
    <col min="8194" max="8195" width="11.26953125" style="377" customWidth="1"/>
    <col min="8196" max="8199" width="15.453125" style="377" customWidth="1"/>
    <col min="8200" max="8201" width="11.26953125" style="377" customWidth="1"/>
    <col min="8202" max="8202" width="4.7265625" style="377" customWidth="1"/>
    <col min="8203" max="8204" width="11.26953125" style="377" customWidth="1"/>
    <col min="8205" max="8211" width="9.90625" style="377" customWidth="1"/>
    <col min="8212" max="8212" width="11.36328125" style="377" customWidth="1"/>
    <col min="8213" max="8213" width="10.7265625" style="377" customWidth="1"/>
    <col min="8214" max="8214" width="2" style="377" customWidth="1"/>
    <col min="8215" max="8448" width="9" style="377"/>
    <col min="8449" max="8449" width="3.453125" style="377" customWidth="1"/>
    <col min="8450" max="8451" width="11.26953125" style="377" customWidth="1"/>
    <col min="8452" max="8455" width="15.453125" style="377" customWidth="1"/>
    <col min="8456" max="8457" width="11.26953125" style="377" customWidth="1"/>
    <col min="8458" max="8458" width="4.7265625" style="377" customWidth="1"/>
    <col min="8459" max="8460" width="11.26953125" style="377" customWidth="1"/>
    <col min="8461" max="8467" width="9.90625" style="377" customWidth="1"/>
    <col min="8468" max="8468" width="11.36328125" style="377" customWidth="1"/>
    <col min="8469" max="8469" width="10.7265625" style="377" customWidth="1"/>
    <col min="8470" max="8470" width="2" style="377" customWidth="1"/>
    <col min="8471" max="8704" width="9" style="377"/>
    <col min="8705" max="8705" width="3.453125" style="377" customWidth="1"/>
    <col min="8706" max="8707" width="11.26953125" style="377" customWidth="1"/>
    <col min="8708" max="8711" width="15.453125" style="377" customWidth="1"/>
    <col min="8712" max="8713" width="11.26953125" style="377" customWidth="1"/>
    <col min="8714" max="8714" width="4.7265625" style="377" customWidth="1"/>
    <col min="8715" max="8716" width="11.26953125" style="377" customWidth="1"/>
    <col min="8717" max="8723" width="9.90625" style="377" customWidth="1"/>
    <col min="8724" max="8724" width="11.36328125" style="377" customWidth="1"/>
    <col min="8725" max="8725" width="10.7265625" style="377" customWidth="1"/>
    <col min="8726" max="8726" width="2" style="377" customWidth="1"/>
    <col min="8727" max="8960" width="9" style="377"/>
    <col min="8961" max="8961" width="3.453125" style="377" customWidth="1"/>
    <col min="8962" max="8963" width="11.26953125" style="377" customWidth="1"/>
    <col min="8964" max="8967" width="15.453125" style="377" customWidth="1"/>
    <col min="8968" max="8969" width="11.26953125" style="377" customWidth="1"/>
    <col min="8970" max="8970" width="4.7265625" style="377" customWidth="1"/>
    <col min="8971" max="8972" width="11.26953125" style="377" customWidth="1"/>
    <col min="8973" max="8979" width="9.90625" style="377" customWidth="1"/>
    <col min="8980" max="8980" width="11.36328125" style="377" customWidth="1"/>
    <col min="8981" max="8981" width="10.7265625" style="377" customWidth="1"/>
    <col min="8982" max="8982" width="2" style="377" customWidth="1"/>
    <col min="8983" max="9216" width="9" style="377"/>
    <col min="9217" max="9217" width="3.453125" style="377" customWidth="1"/>
    <col min="9218" max="9219" width="11.26953125" style="377" customWidth="1"/>
    <col min="9220" max="9223" width="15.453125" style="377" customWidth="1"/>
    <col min="9224" max="9225" width="11.26953125" style="377" customWidth="1"/>
    <col min="9226" max="9226" width="4.7265625" style="377" customWidth="1"/>
    <col min="9227" max="9228" width="11.26953125" style="377" customWidth="1"/>
    <col min="9229" max="9235" width="9.90625" style="377" customWidth="1"/>
    <col min="9236" max="9236" width="11.36328125" style="377" customWidth="1"/>
    <col min="9237" max="9237" width="10.7265625" style="377" customWidth="1"/>
    <col min="9238" max="9238" width="2" style="377" customWidth="1"/>
    <col min="9239" max="9472" width="9" style="377"/>
    <col min="9473" max="9473" width="3.453125" style="377" customWidth="1"/>
    <col min="9474" max="9475" width="11.26953125" style="377" customWidth="1"/>
    <col min="9476" max="9479" width="15.453125" style="377" customWidth="1"/>
    <col min="9480" max="9481" width="11.26953125" style="377" customWidth="1"/>
    <col min="9482" max="9482" width="4.7265625" style="377" customWidth="1"/>
    <col min="9483" max="9484" width="11.26953125" style="377" customWidth="1"/>
    <col min="9485" max="9491" width="9.90625" style="377" customWidth="1"/>
    <col min="9492" max="9492" width="11.36328125" style="377" customWidth="1"/>
    <col min="9493" max="9493" width="10.7265625" style="377" customWidth="1"/>
    <col min="9494" max="9494" width="2" style="377" customWidth="1"/>
    <col min="9495" max="9728" width="9" style="377"/>
    <col min="9729" max="9729" width="3.453125" style="377" customWidth="1"/>
    <col min="9730" max="9731" width="11.26953125" style="377" customWidth="1"/>
    <col min="9732" max="9735" width="15.453125" style="377" customWidth="1"/>
    <col min="9736" max="9737" width="11.26953125" style="377" customWidth="1"/>
    <col min="9738" max="9738" width="4.7265625" style="377" customWidth="1"/>
    <col min="9739" max="9740" width="11.26953125" style="377" customWidth="1"/>
    <col min="9741" max="9747" width="9.90625" style="377" customWidth="1"/>
    <col min="9748" max="9748" width="11.36328125" style="377" customWidth="1"/>
    <col min="9749" max="9749" width="10.7265625" style="377" customWidth="1"/>
    <col min="9750" max="9750" width="2" style="377" customWidth="1"/>
    <col min="9751" max="9984" width="9" style="377"/>
    <col min="9985" max="9985" width="3.453125" style="377" customWidth="1"/>
    <col min="9986" max="9987" width="11.26953125" style="377" customWidth="1"/>
    <col min="9988" max="9991" width="15.453125" style="377" customWidth="1"/>
    <col min="9992" max="9993" width="11.26953125" style="377" customWidth="1"/>
    <col min="9994" max="9994" width="4.7265625" style="377" customWidth="1"/>
    <col min="9995" max="9996" width="11.26953125" style="377" customWidth="1"/>
    <col min="9997" max="10003" width="9.90625" style="377" customWidth="1"/>
    <col min="10004" max="10004" width="11.36328125" style="377" customWidth="1"/>
    <col min="10005" max="10005" width="10.7265625" style="377" customWidth="1"/>
    <col min="10006" max="10006" width="2" style="377" customWidth="1"/>
    <col min="10007" max="10240" width="9" style="377"/>
    <col min="10241" max="10241" width="3.453125" style="377" customWidth="1"/>
    <col min="10242" max="10243" width="11.26953125" style="377" customWidth="1"/>
    <col min="10244" max="10247" width="15.453125" style="377" customWidth="1"/>
    <col min="10248" max="10249" width="11.26953125" style="377" customWidth="1"/>
    <col min="10250" max="10250" width="4.7265625" style="377" customWidth="1"/>
    <col min="10251" max="10252" width="11.26953125" style="377" customWidth="1"/>
    <col min="10253" max="10259" width="9.90625" style="377" customWidth="1"/>
    <col min="10260" max="10260" width="11.36328125" style="377" customWidth="1"/>
    <col min="10261" max="10261" width="10.7265625" style="377" customWidth="1"/>
    <col min="10262" max="10262" width="2" style="377" customWidth="1"/>
    <col min="10263" max="10496" width="9" style="377"/>
    <col min="10497" max="10497" width="3.453125" style="377" customWidth="1"/>
    <col min="10498" max="10499" width="11.26953125" style="377" customWidth="1"/>
    <col min="10500" max="10503" width="15.453125" style="377" customWidth="1"/>
    <col min="10504" max="10505" width="11.26953125" style="377" customWidth="1"/>
    <col min="10506" max="10506" width="4.7265625" style="377" customWidth="1"/>
    <col min="10507" max="10508" width="11.26953125" style="377" customWidth="1"/>
    <col min="10509" max="10515" width="9.90625" style="377" customWidth="1"/>
    <col min="10516" max="10516" width="11.36328125" style="377" customWidth="1"/>
    <col min="10517" max="10517" width="10.7265625" style="377" customWidth="1"/>
    <col min="10518" max="10518" width="2" style="377" customWidth="1"/>
    <col min="10519" max="10752" width="9" style="377"/>
    <col min="10753" max="10753" width="3.453125" style="377" customWidth="1"/>
    <col min="10754" max="10755" width="11.26953125" style="377" customWidth="1"/>
    <col min="10756" max="10759" width="15.453125" style="377" customWidth="1"/>
    <col min="10760" max="10761" width="11.26953125" style="377" customWidth="1"/>
    <col min="10762" max="10762" width="4.7265625" style="377" customWidth="1"/>
    <col min="10763" max="10764" width="11.26953125" style="377" customWidth="1"/>
    <col min="10765" max="10771" width="9.90625" style="377" customWidth="1"/>
    <col min="10772" max="10772" width="11.36328125" style="377" customWidth="1"/>
    <col min="10773" max="10773" width="10.7265625" style="377" customWidth="1"/>
    <col min="10774" max="10774" width="2" style="377" customWidth="1"/>
    <col min="10775" max="11008" width="9" style="377"/>
    <col min="11009" max="11009" width="3.453125" style="377" customWidth="1"/>
    <col min="11010" max="11011" width="11.26953125" style="377" customWidth="1"/>
    <col min="11012" max="11015" width="15.453125" style="377" customWidth="1"/>
    <col min="11016" max="11017" width="11.26953125" style="377" customWidth="1"/>
    <col min="11018" max="11018" width="4.7265625" style="377" customWidth="1"/>
    <col min="11019" max="11020" width="11.26953125" style="377" customWidth="1"/>
    <col min="11021" max="11027" width="9.90625" style="377" customWidth="1"/>
    <col min="11028" max="11028" width="11.36328125" style="377" customWidth="1"/>
    <col min="11029" max="11029" width="10.7265625" style="377" customWidth="1"/>
    <col min="11030" max="11030" width="2" style="377" customWidth="1"/>
    <col min="11031" max="11264" width="9" style="377"/>
    <col min="11265" max="11265" width="3.453125" style="377" customWidth="1"/>
    <col min="11266" max="11267" width="11.26953125" style="377" customWidth="1"/>
    <col min="11268" max="11271" width="15.453125" style="377" customWidth="1"/>
    <col min="11272" max="11273" width="11.26953125" style="377" customWidth="1"/>
    <col min="11274" max="11274" width="4.7265625" style="377" customWidth="1"/>
    <col min="11275" max="11276" width="11.26953125" style="377" customWidth="1"/>
    <col min="11277" max="11283" width="9.90625" style="377" customWidth="1"/>
    <col min="11284" max="11284" width="11.36328125" style="377" customWidth="1"/>
    <col min="11285" max="11285" width="10.7265625" style="377" customWidth="1"/>
    <col min="11286" max="11286" width="2" style="377" customWidth="1"/>
    <col min="11287" max="11520" width="9" style="377"/>
    <col min="11521" max="11521" width="3.453125" style="377" customWidth="1"/>
    <col min="11522" max="11523" width="11.26953125" style="377" customWidth="1"/>
    <col min="11524" max="11527" width="15.453125" style="377" customWidth="1"/>
    <col min="11528" max="11529" width="11.26953125" style="377" customWidth="1"/>
    <col min="11530" max="11530" width="4.7265625" style="377" customWidth="1"/>
    <col min="11531" max="11532" width="11.26953125" style="377" customWidth="1"/>
    <col min="11533" max="11539" width="9.90625" style="377" customWidth="1"/>
    <col min="11540" max="11540" width="11.36328125" style="377" customWidth="1"/>
    <col min="11541" max="11541" width="10.7265625" style="377" customWidth="1"/>
    <col min="11542" max="11542" width="2" style="377" customWidth="1"/>
    <col min="11543" max="11776" width="9" style="377"/>
    <col min="11777" max="11777" width="3.453125" style="377" customWidth="1"/>
    <col min="11778" max="11779" width="11.26953125" style="377" customWidth="1"/>
    <col min="11780" max="11783" width="15.453125" style="377" customWidth="1"/>
    <col min="11784" max="11785" width="11.26953125" style="377" customWidth="1"/>
    <col min="11786" max="11786" width="4.7265625" style="377" customWidth="1"/>
    <col min="11787" max="11788" width="11.26953125" style="377" customWidth="1"/>
    <col min="11789" max="11795" width="9.90625" style="377" customWidth="1"/>
    <col min="11796" max="11796" width="11.36328125" style="377" customWidth="1"/>
    <col min="11797" max="11797" width="10.7265625" style="377" customWidth="1"/>
    <col min="11798" max="11798" width="2" style="377" customWidth="1"/>
    <col min="11799" max="12032" width="9" style="377"/>
    <col min="12033" max="12033" width="3.453125" style="377" customWidth="1"/>
    <col min="12034" max="12035" width="11.26953125" style="377" customWidth="1"/>
    <col min="12036" max="12039" width="15.453125" style="377" customWidth="1"/>
    <col min="12040" max="12041" width="11.26953125" style="377" customWidth="1"/>
    <col min="12042" max="12042" width="4.7265625" style="377" customWidth="1"/>
    <col min="12043" max="12044" width="11.26953125" style="377" customWidth="1"/>
    <col min="12045" max="12051" width="9.90625" style="377" customWidth="1"/>
    <col min="12052" max="12052" width="11.36328125" style="377" customWidth="1"/>
    <col min="12053" max="12053" width="10.7265625" style="377" customWidth="1"/>
    <col min="12054" max="12054" width="2" style="377" customWidth="1"/>
    <col min="12055" max="12288" width="9" style="377"/>
    <col min="12289" max="12289" width="3.453125" style="377" customWidth="1"/>
    <col min="12290" max="12291" width="11.26953125" style="377" customWidth="1"/>
    <col min="12292" max="12295" width="15.453125" style="377" customWidth="1"/>
    <col min="12296" max="12297" width="11.26953125" style="377" customWidth="1"/>
    <col min="12298" max="12298" width="4.7265625" style="377" customWidth="1"/>
    <col min="12299" max="12300" width="11.26953125" style="377" customWidth="1"/>
    <col min="12301" max="12307" width="9.90625" style="377" customWidth="1"/>
    <col min="12308" max="12308" width="11.36328125" style="377" customWidth="1"/>
    <col min="12309" max="12309" width="10.7265625" style="377" customWidth="1"/>
    <col min="12310" max="12310" width="2" style="377" customWidth="1"/>
    <col min="12311" max="12544" width="9" style="377"/>
    <col min="12545" max="12545" width="3.453125" style="377" customWidth="1"/>
    <col min="12546" max="12547" width="11.26953125" style="377" customWidth="1"/>
    <col min="12548" max="12551" width="15.453125" style="377" customWidth="1"/>
    <col min="12552" max="12553" width="11.26953125" style="377" customWidth="1"/>
    <col min="12554" max="12554" width="4.7265625" style="377" customWidth="1"/>
    <col min="12555" max="12556" width="11.26953125" style="377" customWidth="1"/>
    <col min="12557" max="12563" width="9.90625" style="377" customWidth="1"/>
    <col min="12564" max="12564" width="11.36328125" style="377" customWidth="1"/>
    <col min="12565" max="12565" width="10.7265625" style="377" customWidth="1"/>
    <col min="12566" max="12566" width="2" style="377" customWidth="1"/>
    <col min="12567" max="12800" width="9" style="377"/>
    <col min="12801" max="12801" width="3.453125" style="377" customWidth="1"/>
    <col min="12802" max="12803" width="11.26953125" style="377" customWidth="1"/>
    <col min="12804" max="12807" width="15.453125" style="377" customWidth="1"/>
    <col min="12808" max="12809" width="11.26953125" style="377" customWidth="1"/>
    <col min="12810" max="12810" width="4.7265625" style="377" customWidth="1"/>
    <col min="12811" max="12812" width="11.26953125" style="377" customWidth="1"/>
    <col min="12813" max="12819" width="9.90625" style="377" customWidth="1"/>
    <col min="12820" max="12820" width="11.36328125" style="377" customWidth="1"/>
    <col min="12821" max="12821" width="10.7265625" style="377" customWidth="1"/>
    <col min="12822" max="12822" width="2" style="377" customWidth="1"/>
    <col min="12823" max="13056" width="9" style="377"/>
    <col min="13057" max="13057" width="3.453125" style="377" customWidth="1"/>
    <col min="13058" max="13059" width="11.26953125" style="377" customWidth="1"/>
    <col min="13060" max="13063" width="15.453125" style="377" customWidth="1"/>
    <col min="13064" max="13065" width="11.26953125" style="377" customWidth="1"/>
    <col min="13066" max="13066" width="4.7265625" style="377" customWidth="1"/>
    <col min="13067" max="13068" width="11.26953125" style="377" customWidth="1"/>
    <col min="13069" max="13075" width="9.90625" style="377" customWidth="1"/>
    <col min="13076" max="13076" width="11.36328125" style="377" customWidth="1"/>
    <col min="13077" max="13077" width="10.7265625" style="377" customWidth="1"/>
    <col min="13078" max="13078" width="2" style="377" customWidth="1"/>
    <col min="13079" max="13312" width="9" style="377"/>
    <col min="13313" max="13313" width="3.453125" style="377" customWidth="1"/>
    <col min="13314" max="13315" width="11.26953125" style="377" customWidth="1"/>
    <col min="13316" max="13319" width="15.453125" style="377" customWidth="1"/>
    <col min="13320" max="13321" width="11.26953125" style="377" customWidth="1"/>
    <col min="13322" max="13322" width="4.7265625" style="377" customWidth="1"/>
    <col min="13323" max="13324" width="11.26953125" style="377" customWidth="1"/>
    <col min="13325" max="13331" width="9.90625" style="377" customWidth="1"/>
    <col min="13332" max="13332" width="11.36328125" style="377" customWidth="1"/>
    <col min="13333" max="13333" width="10.7265625" style="377" customWidth="1"/>
    <col min="13334" max="13334" width="2" style="377" customWidth="1"/>
    <col min="13335" max="13568" width="9" style="377"/>
    <col min="13569" max="13569" width="3.453125" style="377" customWidth="1"/>
    <col min="13570" max="13571" width="11.26953125" style="377" customWidth="1"/>
    <col min="13572" max="13575" width="15.453125" style="377" customWidth="1"/>
    <col min="13576" max="13577" width="11.26953125" style="377" customWidth="1"/>
    <col min="13578" max="13578" width="4.7265625" style="377" customWidth="1"/>
    <col min="13579" max="13580" width="11.26953125" style="377" customWidth="1"/>
    <col min="13581" max="13587" width="9.90625" style="377" customWidth="1"/>
    <col min="13588" max="13588" width="11.36328125" style="377" customWidth="1"/>
    <col min="13589" max="13589" width="10.7265625" style="377" customWidth="1"/>
    <col min="13590" max="13590" width="2" style="377" customWidth="1"/>
    <col min="13591" max="13824" width="9" style="377"/>
    <col min="13825" max="13825" width="3.453125" style="377" customWidth="1"/>
    <col min="13826" max="13827" width="11.26953125" style="377" customWidth="1"/>
    <col min="13828" max="13831" width="15.453125" style="377" customWidth="1"/>
    <col min="13832" max="13833" width="11.26953125" style="377" customWidth="1"/>
    <col min="13834" max="13834" width="4.7265625" style="377" customWidth="1"/>
    <col min="13835" max="13836" width="11.26953125" style="377" customWidth="1"/>
    <col min="13837" max="13843" width="9.90625" style="377" customWidth="1"/>
    <col min="13844" max="13844" width="11.36328125" style="377" customWidth="1"/>
    <col min="13845" max="13845" width="10.7265625" style="377" customWidth="1"/>
    <col min="13846" max="13846" width="2" style="377" customWidth="1"/>
    <col min="13847" max="14080" width="9" style="377"/>
    <col min="14081" max="14081" width="3.453125" style="377" customWidth="1"/>
    <col min="14082" max="14083" width="11.26953125" style="377" customWidth="1"/>
    <col min="14084" max="14087" width="15.453125" style="377" customWidth="1"/>
    <col min="14088" max="14089" width="11.26953125" style="377" customWidth="1"/>
    <col min="14090" max="14090" width="4.7265625" style="377" customWidth="1"/>
    <col min="14091" max="14092" width="11.26953125" style="377" customWidth="1"/>
    <col min="14093" max="14099" width="9.90625" style="377" customWidth="1"/>
    <col min="14100" max="14100" width="11.36328125" style="377" customWidth="1"/>
    <col min="14101" max="14101" width="10.7265625" style="377" customWidth="1"/>
    <col min="14102" max="14102" width="2" style="377" customWidth="1"/>
    <col min="14103" max="14336" width="9" style="377"/>
    <col min="14337" max="14337" width="3.453125" style="377" customWidth="1"/>
    <col min="14338" max="14339" width="11.26953125" style="377" customWidth="1"/>
    <col min="14340" max="14343" width="15.453125" style="377" customWidth="1"/>
    <col min="14344" max="14345" width="11.26953125" style="377" customWidth="1"/>
    <col min="14346" max="14346" width="4.7265625" style="377" customWidth="1"/>
    <col min="14347" max="14348" width="11.26953125" style="377" customWidth="1"/>
    <col min="14349" max="14355" width="9.90625" style="377" customWidth="1"/>
    <col min="14356" max="14356" width="11.36328125" style="377" customWidth="1"/>
    <col min="14357" max="14357" width="10.7265625" style="377" customWidth="1"/>
    <col min="14358" max="14358" width="2" style="377" customWidth="1"/>
    <col min="14359" max="14592" width="9" style="377"/>
    <col min="14593" max="14593" width="3.453125" style="377" customWidth="1"/>
    <col min="14594" max="14595" width="11.26953125" style="377" customWidth="1"/>
    <col min="14596" max="14599" width="15.453125" style="377" customWidth="1"/>
    <col min="14600" max="14601" width="11.26953125" style="377" customWidth="1"/>
    <col min="14602" max="14602" width="4.7265625" style="377" customWidth="1"/>
    <col min="14603" max="14604" width="11.26953125" style="377" customWidth="1"/>
    <col min="14605" max="14611" width="9.90625" style="377" customWidth="1"/>
    <col min="14612" max="14612" width="11.36328125" style="377" customWidth="1"/>
    <col min="14613" max="14613" width="10.7265625" style="377" customWidth="1"/>
    <col min="14614" max="14614" width="2" style="377" customWidth="1"/>
    <col min="14615" max="14848" width="9" style="377"/>
    <col min="14849" max="14849" width="3.453125" style="377" customWidth="1"/>
    <col min="14850" max="14851" width="11.26953125" style="377" customWidth="1"/>
    <col min="14852" max="14855" width="15.453125" style="377" customWidth="1"/>
    <col min="14856" max="14857" width="11.26953125" style="377" customWidth="1"/>
    <col min="14858" max="14858" width="4.7265625" style="377" customWidth="1"/>
    <col min="14859" max="14860" width="11.26953125" style="377" customWidth="1"/>
    <col min="14861" max="14867" width="9.90625" style="377" customWidth="1"/>
    <col min="14868" max="14868" width="11.36328125" style="377" customWidth="1"/>
    <col min="14869" max="14869" width="10.7265625" style="377" customWidth="1"/>
    <col min="14870" max="14870" width="2" style="377" customWidth="1"/>
    <col min="14871" max="15104" width="9" style="377"/>
    <col min="15105" max="15105" width="3.453125" style="377" customWidth="1"/>
    <col min="15106" max="15107" width="11.26953125" style="377" customWidth="1"/>
    <col min="15108" max="15111" width="15.453125" style="377" customWidth="1"/>
    <col min="15112" max="15113" width="11.26953125" style="377" customWidth="1"/>
    <col min="15114" max="15114" width="4.7265625" style="377" customWidth="1"/>
    <col min="15115" max="15116" width="11.26953125" style="377" customWidth="1"/>
    <col min="15117" max="15123" width="9.90625" style="377" customWidth="1"/>
    <col min="15124" max="15124" width="11.36328125" style="377" customWidth="1"/>
    <col min="15125" max="15125" width="10.7265625" style="377" customWidth="1"/>
    <col min="15126" max="15126" width="2" style="377" customWidth="1"/>
    <col min="15127" max="15360" width="9" style="377"/>
    <col min="15361" max="15361" width="3.453125" style="377" customWidth="1"/>
    <col min="15362" max="15363" width="11.26953125" style="377" customWidth="1"/>
    <col min="15364" max="15367" width="15.453125" style="377" customWidth="1"/>
    <col min="15368" max="15369" width="11.26953125" style="377" customWidth="1"/>
    <col min="15370" max="15370" width="4.7265625" style="377" customWidth="1"/>
    <col min="15371" max="15372" width="11.26953125" style="377" customWidth="1"/>
    <col min="15373" max="15379" width="9.90625" style="377" customWidth="1"/>
    <col min="15380" max="15380" width="11.36328125" style="377" customWidth="1"/>
    <col min="15381" max="15381" width="10.7265625" style="377" customWidth="1"/>
    <col min="15382" max="15382" width="2" style="377" customWidth="1"/>
    <col min="15383" max="15616" width="9" style="377"/>
    <col min="15617" max="15617" width="3.453125" style="377" customWidth="1"/>
    <col min="15618" max="15619" width="11.26953125" style="377" customWidth="1"/>
    <col min="15620" max="15623" width="15.453125" style="377" customWidth="1"/>
    <col min="15624" max="15625" width="11.26953125" style="377" customWidth="1"/>
    <col min="15626" max="15626" width="4.7265625" style="377" customWidth="1"/>
    <col min="15627" max="15628" width="11.26953125" style="377" customWidth="1"/>
    <col min="15629" max="15635" width="9.90625" style="377" customWidth="1"/>
    <col min="15636" max="15636" width="11.36328125" style="377" customWidth="1"/>
    <col min="15637" max="15637" width="10.7265625" style="377" customWidth="1"/>
    <col min="15638" max="15638" width="2" style="377" customWidth="1"/>
    <col min="15639" max="15872" width="9" style="377"/>
    <col min="15873" max="15873" width="3.453125" style="377" customWidth="1"/>
    <col min="15874" max="15875" width="11.26953125" style="377" customWidth="1"/>
    <col min="15876" max="15879" width="15.453125" style="377" customWidth="1"/>
    <col min="15880" max="15881" width="11.26953125" style="377" customWidth="1"/>
    <col min="15882" max="15882" width="4.7265625" style="377" customWidth="1"/>
    <col min="15883" max="15884" width="11.26953125" style="377" customWidth="1"/>
    <col min="15885" max="15891" width="9.90625" style="377" customWidth="1"/>
    <col min="15892" max="15892" width="11.36328125" style="377" customWidth="1"/>
    <col min="15893" max="15893" width="10.7265625" style="377" customWidth="1"/>
    <col min="15894" max="15894" width="2" style="377" customWidth="1"/>
    <col min="15895" max="16128" width="9" style="377"/>
    <col min="16129" max="16129" width="3.453125" style="377" customWidth="1"/>
    <col min="16130" max="16131" width="11.26953125" style="377" customWidth="1"/>
    <col min="16132" max="16135" width="15.453125" style="377" customWidth="1"/>
    <col min="16136" max="16137" width="11.26953125" style="377" customWidth="1"/>
    <col min="16138" max="16138" width="4.7265625" style="377" customWidth="1"/>
    <col min="16139" max="16140" width="11.26953125" style="377" customWidth="1"/>
    <col min="16141" max="16147" width="9.90625" style="377" customWidth="1"/>
    <col min="16148" max="16148" width="11.36328125" style="377" customWidth="1"/>
    <col min="16149" max="16149" width="10.7265625" style="377" customWidth="1"/>
    <col min="16150" max="16150" width="2" style="377" customWidth="1"/>
    <col min="16151" max="16384" width="9" style="377"/>
  </cols>
  <sheetData>
    <row r="1" spans="1:22">
      <c r="A1" s="1301"/>
      <c r="B1" s="378">
        <v>42</v>
      </c>
      <c r="C1" s="3995" t="s">
        <v>504</v>
      </c>
      <c r="D1" s="3996"/>
      <c r="E1" s="1301"/>
      <c r="F1" s="1301"/>
      <c r="G1" s="1301"/>
      <c r="H1" s="1301"/>
      <c r="I1" s="1301"/>
      <c r="J1" s="1301"/>
      <c r="K1" s="1301"/>
      <c r="L1" s="1301"/>
      <c r="M1" s="1301"/>
      <c r="N1" s="1301"/>
      <c r="O1" s="1301"/>
      <c r="P1" s="1301"/>
      <c r="Q1" s="1301"/>
      <c r="R1" s="1301"/>
      <c r="S1" s="1301"/>
      <c r="T1" s="3999"/>
      <c r="U1" s="3999"/>
      <c r="V1" s="1301"/>
    </row>
    <row r="2" spans="1:22" ht="6.75" customHeight="1" thickBot="1">
      <c r="A2" s="1301"/>
      <c r="C2" s="3997"/>
      <c r="D2" s="3998"/>
      <c r="E2" s="1301"/>
      <c r="F2" s="1301"/>
      <c r="G2" s="1301"/>
      <c r="H2" s="1301"/>
      <c r="I2" s="1301"/>
      <c r="J2" s="1301"/>
      <c r="K2" s="1301"/>
      <c r="L2" s="1301"/>
      <c r="M2" s="1301"/>
      <c r="N2" s="1301"/>
      <c r="O2" s="1301"/>
      <c r="P2" s="1301"/>
      <c r="Q2" s="1301"/>
      <c r="R2" s="1301"/>
      <c r="S2" s="1301"/>
      <c r="T2" s="1302"/>
      <c r="U2" s="1302"/>
      <c r="V2" s="1301"/>
    </row>
    <row r="3" spans="1:22" ht="20.25" customHeight="1">
      <c r="A3" s="1301"/>
      <c r="B3" s="1301"/>
      <c r="C3" s="1301"/>
      <c r="D3" s="1301"/>
      <c r="E3" s="1301"/>
      <c r="F3" s="1301"/>
      <c r="G3" s="1301"/>
      <c r="H3" s="1301"/>
      <c r="I3" s="1301"/>
      <c r="J3" s="1301"/>
      <c r="K3" s="1301"/>
      <c r="L3" s="1301"/>
      <c r="M3" s="1301"/>
      <c r="N3" s="1301"/>
      <c r="O3" s="4000"/>
      <c r="P3" s="4000"/>
      <c r="Q3" s="1303" t="s">
        <v>976</v>
      </c>
      <c r="R3" s="1303"/>
      <c r="S3" s="1303" t="s">
        <v>960</v>
      </c>
      <c r="T3" s="1303"/>
      <c r="U3" s="1303" t="s">
        <v>961</v>
      </c>
      <c r="V3" s="1301"/>
    </row>
    <row r="4" spans="1:22" ht="7.5" customHeight="1">
      <c r="A4" s="1301"/>
      <c r="B4" s="1301"/>
      <c r="C4" s="1301"/>
      <c r="D4" s="1301"/>
      <c r="E4" s="1301"/>
      <c r="F4" s="1301"/>
      <c r="G4" s="1301"/>
      <c r="H4" s="1301"/>
      <c r="I4" s="1301"/>
      <c r="J4" s="1301"/>
      <c r="K4" s="1301"/>
      <c r="L4" s="1301"/>
      <c r="M4" s="1301"/>
      <c r="N4" s="1301"/>
      <c r="O4" s="1301"/>
      <c r="P4" s="1301"/>
      <c r="Q4" s="1301"/>
      <c r="R4" s="1301"/>
      <c r="S4" s="1301"/>
      <c r="T4" s="1301"/>
      <c r="U4" s="1301"/>
      <c r="V4" s="1301"/>
    </row>
    <row r="5" spans="1:22" ht="46.5" customHeight="1">
      <c r="A5" s="1301"/>
      <c r="B5" s="4001" t="s">
        <v>1976</v>
      </c>
      <c r="C5" s="4001"/>
      <c r="D5" s="4001"/>
      <c r="E5" s="4001"/>
      <c r="F5" s="4001"/>
      <c r="G5" s="4001"/>
      <c r="H5" s="4001"/>
      <c r="I5" s="4001"/>
      <c r="J5" s="4001"/>
      <c r="K5" s="4001"/>
      <c r="L5" s="4001"/>
      <c r="M5" s="4001"/>
      <c r="N5" s="4001"/>
      <c r="O5" s="4001"/>
      <c r="P5" s="4001"/>
      <c r="Q5" s="4001"/>
      <c r="R5" s="4001"/>
      <c r="S5" s="4001"/>
      <c r="T5" s="4001"/>
      <c r="U5" s="4001"/>
      <c r="V5" s="1301"/>
    </row>
    <row r="6" spans="1:22" ht="19.5" customHeight="1">
      <c r="A6" s="1301"/>
      <c r="B6" s="1301"/>
      <c r="C6" s="1301"/>
      <c r="D6" s="1301"/>
      <c r="E6" s="1301"/>
      <c r="F6" s="1301"/>
      <c r="G6" s="1301"/>
      <c r="H6" s="1301"/>
      <c r="I6" s="1301"/>
      <c r="J6" s="1301"/>
      <c r="K6" s="1301"/>
      <c r="L6" s="1301"/>
      <c r="M6" s="1301"/>
      <c r="N6" s="1301"/>
      <c r="O6" s="1301"/>
      <c r="P6" s="1301"/>
      <c r="Q6" s="1301"/>
      <c r="R6" s="1301"/>
      <c r="S6" s="1301"/>
      <c r="T6" s="1301"/>
      <c r="U6" s="1301"/>
      <c r="V6" s="1301"/>
    </row>
    <row r="7" spans="1:22" ht="54" customHeight="1">
      <c r="A7" s="1301"/>
      <c r="B7" s="3993" t="s">
        <v>1958</v>
      </c>
      <c r="C7" s="3993"/>
      <c r="D7" s="3994" t="s">
        <v>742</v>
      </c>
      <c r="E7" s="3994"/>
      <c r="F7" s="3994"/>
      <c r="G7" s="3994"/>
      <c r="H7" s="3994"/>
      <c r="I7" s="3994"/>
      <c r="J7" s="1301"/>
      <c r="K7" s="3993" t="s">
        <v>1977</v>
      </c>
      <c r="L7" s="3993"/>
      <c r="M7" s="3994" t="s">
        <v>743</v>
      </c>
      <c r="N7" s="3994"/>
      <c r="O7" s="3994"/>
      <c r="P7" s="3994"/>
      <c r="Q7" s="3994"/>
      <c r="R7" s="3994"/>
      <c r="S7" s="3994"/>
      <c r="T7" s="3994"/>
      <c r="U7" s="3994"/>
      <c r="V7" s="1301"/>
    </row>
    <row r="8" spans="1:22" ht="54" customHeight="1">
      <c r="A8" s="1301"/>
      <c r="B8" s="3993" t="s">
        <v>1978</v>
      </c>
      <c r="C8" s="3993"/>
      <c r="D8" s="3994" t="s">
        <v>742</v>
      </c>
      <c r="E8" s="3994"/>
      <c r="F8" s="3994"/>
      <c r="G8" s="3994"/>
      <c r="H8" s="3994"/>
      <c r="I8" s="3994"/>
      <c r="J8" s="1301"/>
      <c r="K8" s="3993" t="s">
        <v>1979</v>
      </c>
      <c r="L8" s="3993"/>
      <c r="M8" s="3994" t="s">
        <v>440</v>
      </c>
      <c r="N8" s="3994"/>
      <c r="O8" s="3994"/>
      <c r="P8" s="3994"/>
      <c r="Q8" s="3994"/>
      <c r="R8" s="3994"/>
      <c r="S8" s="3994"/>
      <c r="T8" s="3994"/>
      <c r="U8" s="3994"/>
      <c r="V8" s="1301"/>
    </row>
    <row r="9" spans="1:22" ht="54" customHeight="1">
      <c r="A9" s="1301"/>
      <c r="B9" s="3993" t="s">
        <v>1980</v>
      </c>
      <c r="C9" s="3993"/>
      <c r="D9" s="3994" t="s">
        <v>741</v>
      </c>
      <c r="E9" s="3994"/>
      <c r="F9" s="3994"/>
      <c r="G9" s="3994"/>
      <c r="H9" s="3994"/>
      <c r="I9" s="3994"/>
      <c r="J9" s="1301"/>
      <c r="K9" s="3993" t="s">
        <v>1981</v>
      </c>
      <c r="L9" s="3993"/>
      <c r="M9" s="3994" t="s">
        <v>740</v>
      </c>
      <c r="N9" s="3994"/>
      <c r="O9" s="3994"/>
      <c r="P9" s="3994"/>
      <c r="Q9" s="3994"/>
      <c r="R9" s="3994"/>
      <c r="S9" s="3994"/>
      <c r="T9" s="3994"/>
      <c r="U9" s="3994"/>
      <c r="V9" s="1301"/>
    </row>
    <row r="10" spans="1:22" ht="19.5" customHeight="1">
      <c r="A10" s="1301"/>
      <c r="B10" s="1301"/>
      <c r="C10" s="1301"/>
      <c r="D10" s="1301"/>
      <c r="E10" s="1301"/>
      <c r="F10" s="1301"/>
      <c r="G10" s="1301"/>
      <c r="H10" s="1301"/>
      <c r="I10" s="1301"/>
      <c r="J10" s="1301"/>
      <c r="K10" s="1301"/>
      <c r="L10" s="1301"/>
      <c r="M10" s="1301"/>
      <c r="N10" s="1301"/>
      <c r="O10" s="1301"/>
      <c r="P10" s="1301"/>
      <c r="Q10" s="1301"/>
      <c r="R10" s="1301"/>
      <c r="S10" s="1301"/>
      <c r="T10" s="1301"/>
      <c r="U10" s="1301"/>
      <c r="V10" s="1301"/>
    </row>
    <row r="11" spans="1:22" ht="35.25" customHeight="1">
      <c r="A11" s="1301"/>
      <c r="B11" s="3963" t="s">
        <v>924</v>
      </c>
      <c r="C11" s="3964"/>
      <c r="D11" s="3964"/>
      <c r="E11" s="3964"/>
      <c r="F11" s="3964"/>
      <c r="G11" s="3964"/>
      <c r="H11" s="3964"/>
      <c r="I11" s="3965"/>
      <c r="J11" s="1301"/>
      <c r="K11" s="3963" t="s">
        <v>1982</v>
      </c>
      <c r="L11" s="3964"/>
      <c r="M11" s="3964"/>
      <c r="N11" s="3964"/>
      <c r="O11" s="3964"/>
      <c r="P11" s="3964"/>
      <c r="Q11" s="3964"/>
      <c r="R11" s="3964"/>
      <c r="S11" s="3964"/>
      <c r="T11" s="3964"/>
      <c r="U11" s="3965"/>
      <c r="V11" s="1301"/>
    </row>
    <row r="12" spans="1:22" ht="35.25" customHeight="1">
      <c r="A12" s="1301"/>
      <c r="B12" s="3992" t="s">
        <v>1983</v>
      </c>
      <c r="C12" s="3992"/>
      <c r="D12" s="3992"/>
      <c r="E12" s="3992"/>
      <c r="F12" s="3992"/>
      <c r="G12" s="3992"/>
      <c r="H12" s="1304"/>
      <c r="I12" s="4002" t="b">
        <f>IF(H12="○",90,IF(H13="○",80,IF(H14="○",65,IF(H15="○",55,IF(H16="○",40,IF(H17="○",30,IF(H18="○",20,IF(H19="○",5))))))))</f>
        <v>0</v>
      </c>
      <c r="J12" s="1301"/>
      <c r="K12" s="4007" t="s">
        <v>1984</v>
      </c>
      <c r="L12" s="4008"/>
      <c r="M12" s="4008"/>
      <c r="N12" s="4008"/>
      <c r="O12" s="4008"/>
      <c r="P12" s="4008"/>
      <c r="Q12" s="4008"/>
      <c r="R12" s="4008"/>
      <c r="S12" s="4008"/>
      <c r="T12" s="4009"/>
      <c r="U12" s="4010">
        <f>IF(T32&gt;=5,15,IF(AND(T32&gt;=3,T32&lt;=4),5,IF(AND(T32&gt;=2,T32&lt;=0),0,0)))</f>
        <v>0</v>
      </c>
      <c r="V12" s="1301"/>
    </row>
    <row r="13" spans="1:22" ht="35.25" customHeight="1">
      <c r="A13" s="1301"/>
      <c r="B13" s="3992" t="s">
        <v>1985</v>
      </c>
      <c r="C13" s="3992"/>
      <c r="D13" s="3992"/>
      <c r="E13" s="3992"/>
      <c r="F13" s="3992"/>
      <c r="G13" s="3992"/>
      <c r="H13" s="1304" t="s">
        <v>739</v>
      </c>
      <c r="I13" s="4003"/>
      <c r="J13" s="1301"/>
      <c r="K13" s="4004" t="s">
        <v>1986</v>
      </c>
      <c r="L13" s="4005"/>
      <c r="M13" s="4005"/>
      <c r="N13" s="4005"/>
      <c r="O13" s="4005"/>
      <c r="P13" s="4005"/>
      <c r="Q13" s="4005"/>
      <c r="R13" s="4005"/>
      <c r="S13" s="4006"/>
      <c r="T13" s="1305"/>
      <c r="U13" s="4011"/>
      <c r="V13" s="1301"/>
    </row>
    <row r="14" spans="1:22" ht="35.25" customHeight="1">
      <c r="A14" s="1301"/>
      <c r="B14" s="3992" t="s">
        <v>1987</v>
      </c>
      <c r="C14" s="3992"/>
      <c r="D14" s="3992"/>
      <c r="E14" s="3992"/>
      <c r="F14" s="3992"/>
      <c r="G14" s="3992"/>
      <c r="H14" s="1304"/>
      <c r="I14" s="4003"/>
      <c r="J14" s="1301"/>
      <c r="K14" s="3982" t="s">
        <v>1988</v>
      </c>
      <c r="L14" s="3983"/>
      <c r="M14" s="3983"/>
      <c r="N14" s="3983"/>
      <c r="O14" s="3983"/>
      <c r="P14" s="3983"/>
      <c r="Q14" s="3983"/>
      <c r="R14" s="3983"/>
      <c r="S14" s="3983"/>
      <c r="T14" s="3984"/>
      <c r="U14" s="4011"/>
      <c r="V14" s="1301"/>
    </row>
    <row r="15" spans="1:22" ht="35.25" customHeight="1">
      <c r="A15" s="1301"/>
      <c r="B15" s="3992" t="s">
        <v>1989</v>
      </c>
      <c r="C15" s="3992"/>
      <c r="D15" s="3992"/>
      <c r="E15" s="3992"/>
      <c r="F15" s="3992"/>
      <c r="G15" s="3992"/>
      <c r="H15" s="1304" t="s">
        <v>739</v>
      </c>
      <c r="I15" s="4003"/>
      <c r="J15" s="1301"/>
      <c r="K15" s="4013" t="s">
        <v>1990</v>
      </c>
      <c r="L15" s="4014"/>
      <c r="M15" s="4014"/>
      <c r="N15" s="4014"/>
      <c r="O15" s="4014"/>
      <c r="P15" s="4014"/>
      <c r="Q15" s="4014"/>
      <c r="R15" s="4014"/>
      <c r="S15" s="4015"/>
      <c r="T15" s="1306"/>
      <c r="U15" s="4011"/>
      <c r="V15" s="1301"/>
    </row>
    <row r="16" spans="1:22" ht="35.25" customHeight="1">
      <c r="A16" s="1301"/>
      <c r="B16" s="3992" t="s">
        <v>1991</v>
      </c>
      <c r="C16" s="3992"/>
      <c r="D16" s="3992"/>
      <c r="E16" s="3992"/>
      <c r="F16" s="3992"/>
      <c r="G16" s="3992"/>
      <c r="H16" s="1304"/>
      <c r="I16" s="4003"/>
      <c r="J16" s="1301"/>
      <c r="K16" s="3982" t="s">
        <v>1992</v>
      </c>
      <c r="L16" s="3983"/>
      <c r="M16" s="3983"/>
      <c r="N16" s="3983"/>
      <c r="O16" s="3983"/>
      <c r="P16" s="3983"/>
      <c r="Q16" s="3983"/>
      <c r="R16" s="3983"/>
      <c r="S16" s="3983"/>
      <c r="T16" s="3984"/>
      <c r="U16" s="4011"/>
      <c r="V16" s="1301"/>
    </row>
    <row r="17" spans="1:22" ht="35.25" customHeight="1">
      <c r="A17" s="1301"/>
      <c r="B17" s="3992" t="s">
        <v>1993</v>
      </c>
      <c r="C17" s="3992"/>
      <c r="D17" s="3992"/>
      <c r="E17" s="3992"/>
      <c r="F17" s="3992"/>
      <c r="G17" s="3992"/>
      <c r="H17" s="1304"/>
      <c r="I17" s="4003"/>
      <c r="J17" s="1301"/>
      <c r="K17" s="4004" t="s">
        <v>1994</v>
      </c>
      <c r="L17" s="4005"/>
      <c r="M17" s="4005"/>
      <c r="N17" s="4005"/>
      <c r="O17" s="4005"/>
      <c r="P17" s="4005"/>
      <c r="Q17" s="4005"/>
      <c r="R17" s="4005"/>
      <c r="S17" s="4006"/>
      <c r="T17" s="1305"/>
      <c r="U17" s="4011"/>
      <c r="V17" s="1301"/>
    </row>
    <row r="18" spans="1:22" ht="35.25" customHeight="1">
      <c r="A18" s="1301"/>
      <c r="B18" s="3992" t="s">
        <v>1995</v>
      </c>
      <c r="C18" s="3992"/>
      <c r="D18" s="3992"/>
      <c r="E18" s="3992"/>
      <c r="F18" s="3992"/>
      <c r="G18" s="3992"/>
      <c r="H18" s="1304"/>
      <c r="I18" s="4003"/>
      <c r="J18" s="1301"/>
      <c r="K18" s="4016" t="s">
        <v>967</v>
      </c>
      <c r="L18" s="4017"/>
      <c r="M18" s="4017"/>
      <c r="N18" s="4017"/>
      <c r="O18" s="4017"/>
      <c r="P18" s="4017"/>
      <c r="Q18" s="4017"/>
      <c r="R18" s="4017"/>
      <c r="S18" s="4017"/>
      <c r="T18" s="4018"/>
      <c r="U18" s="4011"/>
      <c r="V18" s="1301"/>
    </row>
    <row r="19" spans="1:22" ht="35.25" customHeight="1">
      <c r="A19" s="1301"/>
      <c r="B19" s="3992" t="s">
        <v>1996</v>
      </c>
      <c r="C19" s="3992"/>
      <c r="D19" s="3992"/>
      <c r="E19" s="3992"/>
      <c r="F19" s="3992"/>
      <c r="G19" s="3992"/>
      <c r="H19" s="1304"/>
      <c r="I19" s="1307" t="s">
        <v>1997</v>
      </c>
      <c r="J19" s="1301"/>
      <c r="K19" s="4004" t="s">
        <v>1990</v>
      </c>
      <c r="L19" s="4005"/>
      <c r="M19" s="4005"/>
      <c r="N19" s="4005"/>
      <c r="O19" s="4005"/>
      <c r="P19" s="4005"/>
      <c r="Q19" s="4005"/>
      <c r="R19" s="4005"/>
      <c r="S19" s="4006"/>
      <c r="T19" s="1305"/>
      <c r="U19" s="4011"/>
      <c r="V19" s="1301"/>
    </row>
    <row r="20" spans="1:22" ht="35.25" customHeight="1">
      <c r="A20" s="1301"/>
      <c r="B20" s="3962" t="s">
        <v>1998</v>
      </c>
      <c r="C20" s="3962"/>
      <c r="D20" s="3962"/>
      <c r="E20" s="3962"/>
      <c r="F20" s="3962"/>
      <c r="G20" s="3962"/>
      <c r="H20" s="3962"/>
      <c r="I20" s="3962"/>
      <c r="J20" s="1301"/>
      <c r="K20" s="4016" t="s">
        <v>968</v>
      </c>
      <c r="L20" s="4017"/>
      <c r="M20" s="4017"/>
      <c r="N20" s="4017"/>
      <c r="O20" s="4017"/>
      <c r="P20" s="4017"/>
      <c r="Q20" s="4017"/>
      <c r="R20" s="4017"/>
      <c r="S20" s="4017"/>
      <c r="T20" s="4018"/>
      <c r="U20" s="4011"/>
      <c r="V20" s="1301"/>
    </row>
    <row r="21" spans="1:22" ht="35.25" customHeight="1">
      <c r="A21" s="1301"/>
      <c r="B21" s="3963" t="s">
        <v>1999</v>
      </c>
      <c r="C21" s="3964"/>
      <c r="D21" s="3964"/>
      <c r="E21" s="3964"/>
      <c r="F21" s="3964"/>
      <c r="G21" s="3964"/>
      <c r="H21" s="3964"/>
      <c r="I21" s="3965"/>
      <c r="J21" s="1301"/>
      <c r="K21" s="3968" t="s">
        <v>2000</v>
      </c>
      <c r="L21" s="3969"/>
      <c r="M21" s="3969"/>
      <c r="N21" s="3969"/>
      <c r="O21" s="3969"/>
      <c r="P21" s="3969"/>
      <c r="Q21" s="3969"/>
      <c r="R21" s="3969"/>
      <c r="S21" s="3970"/>
      <c r="T21" s="4019"/>
      <c r="U21" s="4011"/>
      <c r="V21" s="1301"/>
    </row>
    <row r="22" spans="1:22" ht="35.25" customHeight="1">
      <c r="A22" s="1301"/>
      <c r="B22" s="4021" t="s">
        <v>2001</v>
      </c>
      <c r="C22" s="4021"/>
      <c r="D22" s="4021"/>
      <c r="E22" s="4021"/>
      <c r="F22" s="4021"/>
      <c r="G22" s="4021"/>
      <c r="H22" s="4022" t="s">
        <v>739</v>
      </c>
      <c r="I22" s="4019" t="b">
        <f>IF(H22="○",60,IF(H24="○",50,IF(H26="○",40,IF(H28="○",20,IF(H30="○",-10,IF(H32="○",-20))))))</f>
        <v>0</v>
      </c>
      <c r="J22" s="1301"/>
      <c r="K22" s="3974"/>
      <c r="L22" s="3975"/>
      <c r="M22" s="3975"/>
      <c r="N22" s="3975"/>
      <c r="O22" s="3975"/>
      <c r="P22" s="3975"/>
      <c r="Q22" s="3975"/>
      <c r="R22" s="3975"/>
      <c r="S22" s="3976"/>
      <c r="T22" s="4020"/>
      <c r="U22" s="4011"/>
      <c r="V22" s="1301"/>
    </row>
    <row r="23" spans="1:22" ht="35.25" customHeight="1">
      <c r="A23" s="1301"/>
      <c r="B23" s="4021"/>
      <c r="C23" s="4021"/>
      <c r="D23" s="4021"/>
      <c r="E23" s="4021"/>
      <c r="F23" s="4021"/>
      <c r="G23" s="4021"/>
      <c r="H23" s="4022"/>
      <c r="I23" s="4023"/>
      <c r="J23" s="1301"/>
      <c r="K23" s="4016" t="s">
        <v>969</v>
      </c>
      <c r="L23" s="4017"/>
      <c r="M23" s="4017"/>
      <c r="N23" s="4017"/>
      <c r="O23" s="4017"/>
      <c r="P23" s="4017"/>
      <c r="Q23" s="4017"/>
      <c r="R23" s="4017"/>
      <c r="S23" s="4017"/>
      <c r="T23" s="4018"/>
      <c r="U23" s="4011"/>
      <c r="V23" s="1301"/>
    </row>
    <row r="24" spans="1:22" ht="35.25" customHeight="1">
      <c r="A24" s="1301"/>
      <c r="B24" s="4021" t="s">
        <v>2002</v>
      </c>
      <c r="C24" s="4021"/>
      <c r="D24" s="4021"/>
      <c r="E24" s="4021"/>
      <c r="F24" s="4021"/>
      <c r="G24" s="4021"/>
      <c r="H24" s="4022" t="s">
        <v>739</v>
      </c>
      <c r="I24" s="4023"/>
      <c r="J24" s="1301"/>
      <c r="K24" s="3968" t="s">
        <v>2003</v>
      </c>
      <c r="L24" s="3969"/>
      <c r="M24" s="3969"/>
      <c r="N24" s="3969"/>
      <c r="O24" s="3969"/>
      <c r="P24" s="3969"/>
      <c r="Q24" s="3969"/>
      <c r="R24" s="3969"/>
      <c r="S24" s="3970"/>
      <c r="T24" s="4019"/>
      <c r="U24" s="4011"/>
      <c r="V24" s="1301"/>
    </row>
    <row r="25" spans="1:22" ht="35.25" customHeight="1">
      <c r="A25" s="1301"/>
      <c r="B25" s="4021"/>
      <c r="C25" s="4021"/>
      <c r="D25" s="4021"/>
      <c r="E25" s="4021"/>
      <c r="F25" s="4021"/>
      <c r="G25" s="4021"/>
      <c r="H25" s="4022"/>
      <c r="I25" s="4023"/>
      <c r="J25" s="1301"/>
      <c r="K25" s="3974"/>
      <c r="L25" s="3975"/>
      <c r="M25" s="3975"/>
      <c r="N25" s="3975"/>
      <c r="O25" s="3975"/>
      <c r="P25" s="3975"/>
      <c r="Q25" s="3975"/>
      <c r="R25" s="3975"/>
      <c r="S25" s="3976"/>
      <c r="T25" s="4020"/>
      <c r="U25" s="4011"/>
      <c r="V25" s="1301"/>
    </row>
    <row r="26" spans="1:22" ht="35.25" customHeight="1">
      <c r="A26" s="1301"/>
      <c r="B26" s="4021" t="s">
        <v>2004</v>
      </c>
      <c r="C26" s="4021"/>
      <c r="D26" s="4021"/>
      <c r="E26" s="4021"/>
      <c r="F26" s="4021"/>
      <c r="G26" s="4021"/>
      <c r="H26" s="4022" t="s">
        <v>739</v>
      </c>
      <c r="I26" s="4023"/>
      <c r="J26" s="1301"/>
      <c r="K26" s="4016" t="s">
        <v>2005</v>
      </c>
      <c r="L26" s="4017"/>
      <c r="M26" s="4017"/>
      <c r="N26" s="4017"/>
      <c r="O26" s="4017"/>
      <c r="P26" s="4017"/>
      <c r="Q26" s="4017"/>
      <c r="R26" s="4017"/>
      <c r="S26" s="4017"/>
      <c r="T26" s="4018"/>
      <c r="U26" s="4011"/>
      <c r="V26" s="1301"/>
    </row>
    <row r="27" spans="1:22" ht="35.25" customHeight="1">
      <c r="A27" s="1301"/>
      <c r="B27" s="4021"/>
      <c r="C27" s="4021"/>
      <c r="D27" s="4021"/>
      <c r="E27" s="4021"/>
      <c r="F27" s="4021"/>
      <c r="G27" s="4021"/>
      <c r="H27" s="4022"/>
      <c r="I27" s="4023"/>
      <c r="J27" s="1301"/>
      <c r="K27" s="3968" t="s">
        <v>2006</v>
      </c>
      <c r="L27" s="3969"/>
      <c r="M27" s="3969"/>
      <c r="N27" s="3969"/>
      <c r="O27" s="3969"/>
      <c r="P27" s="3969"/>
      <c r="Q27" s="3969"/>
      <c r="R27" s="3969"/>
      <c r="S27" s="3970"/>
      <c r="T27" s="4019"/>
      <c r="U27" s="4011"/>
      <c r="V27" s="1301"/>
    </row>
    <row r="28" spans="1:22" ht="35.25" customHeight="1">
      <c r="A28" s="1301"/>
      <c r="B28" s="4021" t="s">
        <v>2007</v>
      </c>
      <c r="C28" s="4021"/>
      <c r="D28" s="4021"/>
      <c r="E28" s="4021"/>
      <c r="F28" s="4021"/>
      <c r="G28" s="4021"/>
      <c r="H28" s="4022"/>
      <c r="I28" s="4023"/>
      <c r="J28" s="1301"/>
      <c r="K28" s="3974"/>
      <c r="L28" s="3975"/>
      <c r="M28" s="3975"/>
      <c r="N28" s="3975"/>
      <c r="O28" s="3975"/>
      <c r="P28" s="3975"/>
      <c r="Q28" s="3975"/>
      <c r="R28" s="3975"/>
      <c r="S28" s="3976"/>
      <c r="T28" s="4020"/>
      <c r="U28" s="4011"/>
      <c r="V28" s="1301"/>
    </row>
    <row r="29" spans="1:22" ht="35.25" customHeight="1">
      <c r="A29" s="1301"/>
      <c r="B29" s="4021"/>
      <c r="C29" s="4021"/>
      <c r="D29" s="4021"/>
      <c r="E29" s="4021"/>
      <c r="F29" s="4021"/>
      <c r="G29" s="4021"/>
      <c r="H29" s="4022"/>
      <c r="I29" s="4023"/>
      <c r="J29" s="1301"/>
      <c r="K29" s="3988" t="s">
        <v>2008</v>
      </c>
      <c r="L29" s="3989"/>
      <c r="M29" s="3989"/>
      <c r="N29" s="3989"/>
      <c r="O29" s="3989"/>
      <c r="P29" s="3989"/>
      <c r="Q29" s="3989"/>
      <c r="R29" s="3989"/>
      <c r="S29" s="3989"/>
      <c r="T29" s="3990"/>
      <c r="U29" s="4011"/>
      <c r="V29" s="1301"/>
    </row>
    <row r="30" spans="1:22" ht="35.25" customHeight="1">
      <c r="A30" s="1301"/>
      <c r="B30" s="4021" t="s">
        <v>2009</v>
      </c>
      <c r="C30" s="4021"/>
      <c r="D30" s="4021"/>
      <c r="E30" s="4021"/>
      <c r="F30" s="4021"/>
      <c r="G30" s="4021"/>
      <c r="H30" s="4022"/>
      <c r="I30" s="4023"/>
      <c r="J30" s="1301"/>
      <c r="K30" s="3971" t="s">
        <v>2010</v>
      </c>
      <c r="L30" s="3972"/>
      <c r="M30" s="3972"/>
      <c r="N30" s="3972"/>
      <c r="O30" s="3972"/>
      <c r="P30" s="3972"/>
      <c r="Q30" s="3972"/>
      <c r="R30" s="3972"/>
      <c r="S30" s="3973"/>
      <c r="T30" s="3978"/>
      <c r="U30" s="4011"/>
      <c r="V30" s="1301"/>
    </row>
    <row r="31" spans="1:22" ht="35.25" customHeight="1">
      <c r="A31" s="1301"/>
      <c r="B31" s="4021"/>
      <c r="C31" s="4021"/>
      <c r="D31" s="4021"/>
      <c r="E31" s="4021"/>
      <c r="F31" s="4021"/>
      <c r="G31" s="4021"/>
      <c r="H31" s="4022"/>
      <c r="I31" s="4023"/>
      <c r="J31" s="1301"/>
      <c r="K31" s="3974"/>
      <c r="L31" s="3975"/>
      <c r="M31" s="3975"/>
      <c r="N31" s="3975"/>
      <c r="O31" s="3975"/>
      <c r="P31" s="3975"/>
      <c r="Q31" s="3975"/>
      <c r="R31" s="3975"/>
      <c r="S31" s="3976"/>
      <c r="T31" s="3979"/>
      <c r="U31" s="4012"/>
      <c r="V31" s="1301"/>
    </row>
    <row r="32" spans="1:22" ht="35.25" customHeight="1">
      <c r="A32" s="1301"/>
      <c r="B32" s="4021" t="s">
        <v>2011</v>
      </c>
      <c r="C32" s="4021"/>
      <c r="D32" s="4021"/>
      <c r="E32" s="4021"/>
      <c r="F32" s="4021"/>
      <c r="G32" s="4021"/>
      <c r="H32" s="4026" t="s">
        <v>739</v>
      </c>
      <c r="I32" s="4024"/>
      <c r="J32" s="1301"/>
      <c r="K32" s="4027" t="s">
        <v>2012</v>
      </c>
      <c r="L32" s="4028"/>
      <c r="M32" s="4028"/>
      <c r="N32" s="4028"/>
      <c r="O32" s="4028"/>
      <c r="P32" s="4028"/>
      <c r="Q32" s="4028"/>
      <c r="R32" s="4028"/>
      <c r="S32" s="4029"/>
      <c r="T32" s="1308">
        <f>((COUNTIF(T13,"○")+COUNTIF(T15,"○")+COUNTIF(T17,"○")+COUNTIF(T19,"○"))+COUNTIF(T21,"○")+COUNTIF(T24,"○")+COUNTIF(T27,"○")+COUNTIF(T30,"○"))*1</f>
        <v>0</v>
      </c>
      <c r="U32" s="1307" t="s">
        <v>1997</v>
      </c>
      <c r="V32" s="1301"/>
    </row>
    <row r="33" spans="1:22" ht="35.25" customHeight="1">
      <c r="A33" s="1301"/>
      <c r="B33" s="4021"/>
      <c r="C33" s="4021"/>
      <c r="D33" s="4021"/>
      <c r="E33" s="4021"/>
      <c r="F33" s="4021"/>
      <c r="G33" s="4021"/>
      <c r="H33" s="4026"/>
      <c r="I33" s="1309" t="s">
        <v>1997</v>
      </c>
      <c r="J33" s="1301"/>
      <c r="K33" s="1310" t="s">
        <v>2013</v>
      </c>
      <c r="L33" s="1301"/>
      <c r="M33" s="1301"/>
      <c r="N33" s="1301"/>
      <c r="O33" s="1311"/>
      <c r="P33" s="1311"/>
      <c r="Q33" s="1311"/>
      <c r="R33" s="1311" t="s">
        <v>2014</v>
      </c>
      <c r="S33" s="1311"/>
      <c r="T33" s="1311"/>
      <c r="U33" s="1311"/>
      <c r="V33" s="1301"/>
    </row>
    <row r="34" spans="1:22" ht="35.25" customHeight="1">
      <c r="A34" s="1301"/>
      <c r="B34" s="3962" t="s">
        <v>2015</v>
      </c>
      <c r="C34" s="3962"/>
      <c r="D34" s="3962"/>
      <c r="E34" s="3962"/>
      <c r="F34" s="3962"/>
      <c r="G34" s="3962"/>
      <c r="H34" s="3962"/>
      <c r="I34" s="3962"/>
      <c r="J34" s="1301"/>
      <c r="K34" s="3963" t="s">
        <v>2016</v>
      </c>
      <c r="L34" s="3964"/>
      <c r="M34" s="3964"/>
      <c r="N34" s="3964"/>
      <c r="O34" s="3964"/>
      <c r="P34" s="3964"/>
      <c r="Q34" s="3964"/>
      <c r="R34" s="3964"/>
      <c r="S34" s="3964"/>
      <c r="T34" s="3964"/>
      <c r="U34" s="3965"/>
      <c r="V34" s="1301"/>
    </row>
    <row r="35" spans="1:22" ht="35.25" customHeight="1">
      <c r="A35" s="1301"/>
      <c r="B35" s="3966" t="s">
        <v>2017</v>
      </c>
      <c r="C35" s="3966"/>
      <c r="D35" s="3966"/>
      <c r="E35" s="3966"/>
      <c r="F35" s="3966"/>
      <c r="G35" s="3966"/>
      <c r="H35" s="3967"/>
      <c r="I35" s="3966"/>
      <c r="J35" s="1301"/>
      <c r="K35" s="3968" t="s">
        <v>2018</v>
      </c>
      <c r="L35" s="3969"/>
      <c r="M35" s="3969"/>
      <c r="N35" s="3969"/>
      <c r="O35" s="3969"/>
      <c r="P35" s="3969"/>
      <c r="Q35" s="3969"/>
      <c r="R35" s="3969"/>
      <c r="S35" s="3970"/>
      <c r="T35" s="3977"/>
      <c r="U35" s="3980">
        <f>IF(T35="○",10,0)</f>
        <v>0</v>
      </c>
      <c r="V35" s="1301"/>
    </row>
    <row r="36" spans="1:22" ht="35.25" customHeight="1">
      <c r="A36" s="1301"/>
      <c r="B36" s="3982" t="s">
        <v>940</v>
      </c>
      <c r="C36" s="3983"/>
      <c r="D36" s="3983"/>
      <c r="E36" s="3983"/>
      <c r="F36" s="3983"/>
      <c r="G36" s="3983"/>
      <c r="H36" s="3984"/>
      <c r="I36" s="3985">
        <f>IF(H52&gt;=5,15,IF(AND(H52&gt;=3,H52&lt;=4),5,IF(AND(H52&gt;=2,H52&lt;=0),0,0)))</f>
        <v>0</v>
      </c>
      <c r="J36" s="1301"/>
      <c r="K36" s="3971"/>
      <c r="L36" s="3972"/>
      <c r="M36" s="3972"/>
      <c r="N36" s="3972"/>
      <c r="O36" s="3972"/>
      <c r="P36" s="3972"/>
      <c r="Q36" s="3972"/>
      <c r="R36" s="3972"/>
      <c r="S36" s="3973"/>
      <c r="T36" s="3978"/>
      <c r="U36" s="3981"/>
      <c r="V36" s="1301"/>
    </row>
    <row r="37" spans="1:22" ht="35.25" customHeight="1">
      <c r="A37" s="1301"/>
      <c r="B37" s="4025" t="s">
        <v>2019</v>
      </c>
      <c r="C37" s="4025"/>
      <c r="D37" s="4025"/>
      <c r="E37" s="4025"/>
      <c r="F37" s="4025"/>
      <c r="G37" s="4025"/>
      <c r="H37" s="1305" t="s">
        <v>739</v>
      </c>
      <c r="I37" s="3986"/>
      <c r="J37" s="1301"/>
      <c r="K37" s="3974"/>
      <c r="L37" s="3975"/>
      <c r="M37" s="3975"/>
      <c r="N37" s="3975"/>
      <c r="O37" s="3975"/>
      <c r="P37" s="3975"/>
      <c r="Q37" s="3975"/>
      <c r="R37" s="3975"/>
      <c r="S37" s="3976"/>
      <c r="T37" s="3979"/>
      <c r="U37" s="1307" t="s">
        <v>1997</v>
      </c>
      <c r="V37" s="1301"/>
    </row>
    <row r="38" spans="1:22" ht="35.25" customHeight="1">
      <c r="A38" s="1301"/>
      <c r="B38" s="3988" t="s">
        <v>941</v>
      </c>
      <c r="C38" s="3989"/>
      <c r="D38" s="3989"/>
      <c r="E38" s="3989"/>
      <c r="F38" s="3989"/>
      <c r="G38" s="3989"/>
      <c r="H38" s="3990"/>
      <c r="I38" s="3986"/>
      <c r="J38" s="1301"/>
      <c r="K38" s="1310"/>
      <c r="L38" s="1301"/>
      <c r="M38" s="1301"/>
      <c r="N38" s="1301"/>
      <c r="O38" s="1301"/>
      <c r="P38" s="1301"/>
      <c r="Q38" s="1312"/>
      <c r="R38" s="1312"/>
      <c r="S38" s="1312"/>
      <c r="T38" s="1312"/>
      <c r="U38" s="1312" t="s">
        <v>2020</v>
      </c>
      <c r="V38" s="1301"/>
    </row>
    <row r="39" spans="1:22" ht="35.25" customHeight="1">
      <c r="A39" s="1301"/>
      <c r="B39" s="3992" t="s">
        <v>2019</v>
      </c>
      <c r="C39" s="3992"/>
      <c r="D39" s="3992"/>
      <c r="E39" s="3992"/>
      <c r="F39" s="3992"/>
      <c r="G39" s="3992"/>
      <c r="H39" s="1305" t="s">
        <v>739</v>
      </c>
      <c r="I39" s="3986"/>
      <c r="J39" s="1301"/>
      <c r="K39" s="3963" t="s">
        <v>2021</v>
      </c>
      <c r="L39" s="3964"/>
      <c r="M39" s="3964"/>
      <c r="N39" s="3964"/>
      <c r="O39" s="3964"/>
      <c r="P39" s="3964"/>
      <c r="Q39" s="3964"/>
      <c r="R39" s="3964"/>
      <c r="S39" s="3964"/>
      <c r="T39" s="3964"/>
      <c r="U39" s="3965"/>
      <c r="V39" s="1301"/>
    </row>
    <row r="40" spans="1:22" ht="35.25" customHeight="1">
      <c r="A40" s="1301"/>
      <c r="B40" s="1313" t="s">
        <v>2022</v>
      </c>
      <c r="C40" s="1314"/>
      <c r="D40" s="1314"/>
      <c r="E40" s="1314"/>
      <c r="F40" s="1314"/>
      <c r="G40" s="1314"/>
      <c r="H40" s="1315"/>
      <c r="I40" s="3986"/>
      <c r="J40" s="1301"/>
      <c r="K40" s="3968" t="s">
        <v>2023</v>
      </c>
      <c r="L40" s="3969"/>
      <c r="M40" s="3969"/>
      <c r="N40" s="3969"/>
      <c r="O40" s="3969"/>
      <c r="P40" s="3969"/>
      <c r="Q40" s="3969"/>
      <c r="R40" s="3969"/>
      <c r="S40" s="3970"/>
      <c r="T40" s="3977" t="s">
        <v>739</v>
      </c>
      <c r="U40" s="3980">
        <f>IF(T40="○",0,-50)</f>
        <v>-50</v>
      </c>
      <c r="V40" s="1301"/>
    </row>
    <row r="41" spans="1:22" ht="35.25" customHeight="1">
      <c r="A41" s="1301"/>
      <c r="B41" s="3991" t="s">
        <v>2019</v>
      </c>
      <c r="C41" s="3991"/>
      <c r="D41" s="3991"/>
      <c r="E41" s="3991"/>
      <c r="F41" s="3991"/>
      <c r="G41" s="3991"/>
      <c r="H41" s="1316"/>
      <c r="I41" s="3986"/>
      <c r="J41" s="1301"/>
      <c r="K41" s="3971"/>
      <c r="L41" s="3972"/>
      <c r="M41" s="3972"/>
      <c r="N41" s="3972"/>
      <c r="O41" s="3972"/>
      <c r="P41" s="3972"/>
      <c r="Q41" s="3972"/>
      <c r="R41" s="3972"/>
      <c r="S41" s="3973"/>
      <c r="T41" s="3978"/>
      <c r="U41" s="3981"/>
      <c r="V41" s="1301"/>
    </row>
    <row r="42" spans="1:22" ht="35.25" customHeight="1">
      <c r="A42" s="1301"/>
      <c r="B42" s="3982" t="s">
        <v>2024</v>
      </c>
      <c r="C42" s="3983"/>
      <c r="D42" s="3983"/>
      <c r="E42" s="3983"/>
      <c r="F42" s="3983"/>
      <c r="G42" s="3983"/>
      <c r="H42" s="3984"/>
      <c r="I42" s="3986"/>
      <c r="J42" s="1301"/>
      <c r="K42" s="3974"/>
      <c r="L42" s="3975"/>
      <c r="M42" s="3975"/>
      <c r="N42" s="3975"/>
      <c r="O42" s="3975"/>
      <c r="P42" s="3975"/>
      <c r="Q42" s="3975"/>
      <c r="R42" s="3975"/>
      <c r="S42" s="3976"/>
      <c r="T42" s="3979"/>
      <c r="U42" s="1307" t="s">
        <v>1997</v>
      </c>
      <c r="V42" s="1301"/>
    </row>
    <row r="43" spans="1:22" ht="35.25" customHeight="1">
      <c r="A43" s="1301"/>
      <c r="B43" s="3992" t="s">
        <v>2019</v>
      </c>
      <c r="C43" s="3992"/>
      <c r="D43" s="3992"/>
      <c r="E43" s="3992"/>
      <c r="F43" s="3992"/>
      <c r="G43" s="3992"/>
      <c r="H43" s="1317"/>
      <c r="I43" s="3986"/>
      <c r="J43" s="1301"/>
      <c r="K43" s="1318"/>
      <c r="L43" s="1301"/>
      <c r="M43" s="1301"/>
      <c r="N43" s="1301"/>
      <c r="O43" s="1301"/>
      <c r="P43" s="1301"/>
      <c r="Q43" s="1312"/>
      <c r="R43" s="1312"/>
      <c r="S43" s="1312"/>
      <c r="T43" s="1312"/>
      <c r="U43" s="1319" t="s">
        <v>2025</v>
      </c>
      <c r="V43" s="1301"/>
    </row>
    <row r="44" spans="1:22" ht="35.25" customHeight="1">
      <c r="A44" s="1301"/>
      <c r="B44" s="1313" t="s">
        <v>946</v>
      </c>
      <c r="C44" s="1314"/>
      <c r="D44" s="1314"/>
      <c r="E44" s="1314"/>
      <c r="F44" s="1314"/>
      <c r="G44" s="1314"/>
      <c r="H44" s="1320"/>
      <c r="I44" s="3986"/>
      <c r="J44" s="1301"/>
      <c r="K44" s="3963" t="s">
        <v>2026</v>
      </c>
      <c r="L44" s="3964"/>
      <c r="M44" s="3964"/>
      <c r="N44" s="3964"/>
      <c r="O44" s="3964"/>
      <c r="P44" s="3964"/>
      <c r="Q44" s="3964"/>
      <c r="R44" s="3964"/>
      <c r="S44" s="3964"/>
      <c r="T44" s="3964"/>
      <c r="U44" s="3965"/>
      <c r="V44" s="1301"/>
    </row>
    <row r="45" spans="1:22" ht="35.25" customHeight="1">
      <c r="A45" s="1301"/>
      <c r="B45" s="3992" t="s">
        <v>2019</v>
      </c>
      <c r="C45" s="3992"/>
      <c r="D45" s="3992"/>
      <c r="E45" s="3992"/>
      <c r="F45" s="3992"/>
      <c r="G45" s="3992"/>
      <c r="H45" s="1305"/>
      <c r="I45" s="3986"/>
      <c r="J45" s="1301"/>
      <c r="K45" s="3968" t="s">
        <v>2027</v>
      </c>
      <c r="L45" s="3969"/>
      <c r="M45" s="3969"/>
      <c r="N45" s="3969"/>
      <c r="O45" s="3969"/>
      <c r="P45" s="3969"/>
      <c r="Q45" s="3969"/>
      <c r="R45" s="3969"/>
      <c r="S45" s="3970"/>
      <c r="T45" s="3977" t="s">
        <v>739</v>
      </c>
      <c r="U45" s="3980">
        <f>IF(T45="○",10,0)</f>
        <v>0</v>
      </c>
      <c r="V45" s="1301"/>
    </row>
    <row r="46" spans="1:22" ht="35.25" customHeight="1">
      <c r="A46" s="1301"/>
      <c r="B46" s="1313" t="s">
        <v>2028</v>
      </c>
      <c r="C46" s="1314"/>
      <c r="D46" s="1314"/>
      <c r="E46" s="1314"/>
      <c r="F46" s="1314"/>
      <c r="G46" s="1314"/>
      <c r="H46" s="1315"/>
      <c r="I46" s="3986"/>
      <c r="J46" s="1301"/>
      <c r="K46" s="3971"/>
      <c r="L46" s="3972"/>
      <c r="M46" s="3972"/>
      <c r="N46" s="3972"/>
      <c r="O46" s="3972"/>
      <c r="P46" s="3972"/>
      <c r="Q46" s="3972"/>
      <c r="R46" s="3972"/>
      <c r="S46" s="3973"/>
      <c r="T46" s="3978"/>
      <c r="U46" s="3981"/>
      <c r="V46" s="1301"/>
    </row>
    <row r="47" spans="1:22" ht="35.25" customHeight="1">
      <c r="A47" s="1301"/>
      <c r="B47" s="3992" t="s">
        <v>2019</v>
      </c>
      <c r="C47" s="3992"/>
      <c r="D47" s="3992"/>
      <c r="E47" s="3992"/>
      <c r="F47" s="3992"/>
      <c r="G47" s="3992"/>
      <c r="H47" s="1305"/>
      <c r="I47" s="3986"/>
      <c r="J47" s="1301"/>
      <c r="K47" s="3974"/>
      <c r="L47" s="3975"/>
      <c r="M47" s="3975"/>
      <c r="N47" s="3975"/>
      <c r="O47" s="3975"/>
      <c r="P47" s="3975"/>
      <c r="Q47" s="3975"/>
      <c r="R47" s="3975"/>
      <c r="S47" s="3976"/>
      <c r="T47" s="3979"/>
      <c r="U47" s="1307" t="s">
        <v>1997</v>
      </c>
      <c r="V47" s="1301"/>
    </row>
    <row r="48" spans="1:22" ht="35.25" customHeight="1">
      <c r="A48" s="1301"/>
      <c r="B48" s="3988" t="s">
        <v>948</v>
      </c>
      <c r="C48" s="3989"/>
      <c r="D48" s="3989"/>
      <c r="E48" s="3989"/>
      <c r="F48" s="3989"/>
      <c r="G48" s="3989"/>
      <c r="H48" s="3990"/>
      <c r="I48" s="3986"/>
      <c r="J48" s="1301"/>
      <c r="K48" s="1310"/>
      <c r="L48" s="1301"/>
      <c r="M48" s="1301"/>
      <c r="N48" s="1301"/>
      <c r="O48" s="1301"/>
      <c r="P48" s="1301"/>
      <c r="Q48" s="1312"/>
      <c r="R48" s="1312"/>
      <c r="S48" s="1312"/>
      <c r="T48" s="1312"/>
      <c r="U48" s="1312" t="s">
        <v>2020</v>
      </c>
      <c r="V48" s="1301"/>
    </row>
    <row r="49" spans="1:22" ht="35.25" customHeight="1">
      <c r="A49" s="1301"/>
      <c r="B49" s="3992" t="s">
        <v>2019</v>
      </c>
      <c r="C49" s="3992"/>
      <c r="D49" s="3992"/>
      <c r="E49" s="3992"/>
      <c r="F49" s="3992"/>
      <c r="G49" s="3992"/>
      <c r="H49" s="1305"/>
      <c r="I49" s="3986"/>
      <c r="J49" s="1301"/>
      <c r="K49" s="1310"/>
      <c r="L49" s="1301"/>
      <c r="M49" s="1301"/>
      <c r="N49" s="1301"/>
      <c r="O49" s="1301"/>
      <c r="P49" s="1301"/>
      <c r="Q49" s="1321"/>
      <c r="R49" s="1321"/>
      <c r="S49" s="1321"/>
      <c r="T49" s="1321"/>
      <c r="U49" s="1321"/>
      <c r="V49" s="1301"/>
    </row>
    <row r="50" spans="1:22" ht="35.25" customHeight="1">
      <c r="A50" s="1301"/>
      <c r="B50" s="3988" t="s">
        <v>949</v>
      </c>
      <c r="C50" s="3989"/>
      <c r="D50" s="3989"/>
      <c r="E50" s="3989"/>
      <c r="F50" s="3989"/>
      <c r="G50" s="3989"/>
      <c r="H50" s="3990"/>
      <c r="I50" s="3986"/>
      <c r="J50" s="1301"/>
      <c r="K50" s="1310"/>
      <c r="L50" s="1301"/>
      <c r="M50" s="1301"/>
      <c r="N50" s="1301"/>
      <c r="O50" s="1301"/>
      <c r="P50" s="1301"/>
      <c r="Q50" s="1321"/>
      <c r="R50" s="1321"/>
      <c r="S50" s="1321"/>
      <c r="T50" s="1321"/>
      <c r="U50" s="1321"/>
      <c r="V50" s="1301"/>
    </row>
    <row r="51" spans="1:22" ht="35.25" customHeight="1">
      <c r="A51" s="1301"/>
      <c r="B51" s="3992" t="s">
        <v>2019</v>
      </c>
      <c r="C51" s="3992"/>
      <c r="D51" s="3992"/>
      <c r="E51" s="3992"/>
      <c r="F51" s="3992"/>
      <c r="G51" s="3992"/>
      <c r="H51" s="1305" t="s">
        <v>739</v>
      </c>
      <c r="I51" s="3987"/>
      <c r="J51" s="1301"/>
      <c r="K51" s="1301"/>
      <c r="L51" s="1301"/>
      <c r="M51" s="1301"/>
      <c r="N51" s="1301"/>
      <c r="O51" s="1301"/>
      <c r="P51" s="1301"/>
      <c r="Q51" s="1301"/>
      <c r="R51" s="1301"/>
      <c r="S51" s="1301"/>
      <c r="T51" s="1301"/>
      <c r="U51" s="1301"/>
      <c r="V51" s="1301"/>
    </row>
    <row r="52" spans="1:22" ht="35.25" customHeight="1">
      <c r="A52" s="1301"/>
      <c r="B52" s="4030" t="s">
        <v>2029</v>
      </c>
      <c r="C52" s="4030"/>
      <c r="D52" s="4030"/>
      <c r="E52" s="4030"/>
      <c r="F52" s="4030"/>
      <c r="G52" s="4030"/>
      <c r="H52" s="1308">
        <f>((COUNTIF(H37,"○")+COUNTIF(H39,"○")+COUNTIF(H41,"○")+COUNTIF(H43,"○"))+COUNTIF(H45,"○")+COUNTIF(H47,"○")+COUNTIF(H49,"○")+COUNTIF(H51,"○"))*1</f>
        <v>0</v>
      </c>
      <c r="I52" s="1322" t="s">
        <v>1997</v>
      </c>
      <c r="J52" s="1301"/>
      <c r="K52" s="1301"/>
      <c r="L52" s="1301"/>
      <c r="M52" s="1301"/>
      <c r="N52" s="1301"/>
      <c r="O52" s="1301"/>
      <c r="P52" s="1301"/>
      <c r="Q52" s="1301"/>
      <c r="R52" s="1301"/>
      <c r="S52" s="1301"/>
      <c r="T52" s="1301"/>
      <c r="U52" s="1301"/>
      <c r="V52" s="1301"/>
    </row>
    <row r="53" spans="1:22" ht="35.25" customHeight="1">
      <c r="A53" s="1301"/>
      <c r="B53" s="1310" t="s">
        <v>2030</v>
      </c>
      <c r="C53" s="1301"/>
      <c r="D53" s="1301"/>
      <c r="E53" s="1301"/>
      <c r="F53" s="1301"/>
      <c r="G53" s="1301"/>
      <c r="H53" s="1301"/>
      <c r="I53" s="1312" t="s">
        <v>2031</v>
      </c>
      <c r="J53" s="1301"/>
      <c r="K53" s="1301"/>
      <c r="L53" s="1301"/>
      <c r="M53" s="1301"/>
      <c r="N53" s="1301"/>
      <c r="O53" s="1301"/>
      <c r="P53" s="1301"/>
      <c r="Q53" s="1301"/>
      <c r="R53" s="1301"/>
      <c r="S53" s="1301"/>
      <c r="T53" s="1301"/>
      <c r="U53" s="1301"/>
      <c r="V53" s="1301"/>
    </row>
    <row r="54" spans="1:22" ht="35.25" customHeight="1">
      <c r="A54" s="1301"/>
      <c r="B54" s="4031" t="s">
        <v>1727</v>
      </c>
      <c r="C54" s="4032"/>
      <c r="D54" s="1323" t="s">
        <v>2032</v>
      </c>
      <c r="E54" s="1324"/>
      <c r="F54" s="1324"/>
      <c r="G54" s="1324"/>
      <c r="H54" s="1324"/>
      <c r="I54" s="1324"/>
      <c r="J54" s="1324"/>
      <c r="K54" s="1324"/>
      <c r="L54" s="1325"/>
      <c r="M54" s="1326"/>
      <c r="N54" s="1301"/>
      <c r="O54" s="1301"/>
      <c r="P54" s="1301"/>
      <c r="Q54" s="1301"/>
      <c r="R54" s="1301"/>
      <c r="S54" s="1301"/>
      <c r="T54" s="1301"/>
      <c r="U54" s="1301"/>
      <c r="V54" s="1301"/>
    </row>
    <row r="55" spans="1:22" ht="35.25" customHeight="1" thickBot="1">
      <c r="A55" s="1301"/>
      <c r="B55" s="1327" t="s">
        <v>2033</v>
      </c>
      <c r="C55" s="1328"/>
      <c r="D55" s="1329" t="s">
        <v>2034</v>
      </c>
      <c r="E55" s="1329" t="s">
        <v>2035</v>
      </c>
      <c r="F55" s="1330" t="s">
        <v>2036</v>
      </c>
      <c r="G55" s="1330" t="s">
        <v>2037</v>
      </c>
      <c r="H55" s="1330" t="s">
        <v>2038</v>
      </c>
      <c r="I55" s="1331" t="s">
        <v>2039</v>
      </c>
      <c r="J55" s="1330"/>
      <c r="K55" s="1330" t="s">
        <v>2040</v>
      </c>
      <c r="L55" s="1332" t="s">
        <v>2041</v>
      </c>
      <c r="M55" s="1302"/>
      <c r="N55" s="1301"/>
      <c r="O55" s="1301"/>
      <c r="P55" s="1301"/>
      <c r="Q55" s="1301"/>
      <c r="R55" s="1301"/>
      <c r="S55" s="1301"/>
      <c r="T55" s="1301"/>
      <c r="U55" s="1301"/>
      <c r="V55" s="1301"/>
    </row>
    <row r="56" spans="1:22" ht="35.25" customHeight="1" thickTop="1">
      <c r="A56" s="1301"/>
      <c r="B56" s="1333" t="s">
        <v>2042</v>
      </c>
      <c r="C56" s="1334"/>
      <c r="D56" s="1335" t="s">
        <v>2043</v>
      </c>
      <c r="E56" s="1336" t="s">
        <v>2044</v>
      </c>
      <c r="F56" s="1337" t="s">
        <v>2035</v>
      </c>
      <c r="G56" s="1337" t="s">
        <v>2037</v>
      </c>
      <c r="H56" s="1337" t="s">
        <v>2045</v>
      </c>
      <c r="I56" s="1337" t="s">
        <v>2046</v>
      </c>
      <c r="J56" s="1337"/>
      <c r="K56" s="1337"/>
      <c r="L56" s="1338"/>
      <c r="M56" s="1301"/>
      <c r="N56" s="1301"/>
      <c r="O56" s="1339" t="s">
        <v>1594</v>
      </c>
      <c r="P56" s="1340"/>
      <c r="Q56" s="1340"/>
      <c r="R56" s="1340"/>
      <c r="S56" s="1340"/>
      <c r="T56" s="1340"/>
      <c r="U56" s="1341"/>
      <c r="V56" s="1301"/>
    </row>
    <row r="57" spans="1:22" ht="19.5" customHeight="1">
      <c r="A57" s="1301"/>
      <c r="B57" s="1333" t="s">
        <v>2047</v>
      </c>
      <c r="C57" s="1334"/>
      <c r="D57" s="1337" t="s">
        <v>2048</v>
      </c>
      <c r="E57" s="1337" t="s">
        <v>2034</v>
      </c>
      <c r="F57" s="1337" t="s">
        <v>2049</v>
      </c>
      <c r="G57" s="1337"/>
      <c r="H57" s="1337"/>
      <c r="I57" s="1337"/>
      <c r="J57" s="1337"/>
      <c r="K57" s="1337"/>
      <c r="L57" s="1342"/>
      <c r="M57" s="1343"/>
      <c r="N57" s="1343"/>
      <c r="O57" s="3948">
        <f>I12+I22+I36+U12+U35+U40+U45</f>
        <v>-50</v>
      </c>
      <c r="P57" s="3949"/>
      <c r="Q57" s="3949"/>
      <c r="R57" s="1344"/>
      <c r="S57" s="3954" t="s">
        <v>2050</v>
      </c>
      <c r="T57" s="3954"/>
      <c r="U57" s="3955"/>
      <c r="V57" s="1345"/>
    </row>
    <row r="58" spans="1:22" ht="41.25" customHeight="1">
      <c r="A58" s="1301"/>
      <c r="B58" s="1333" t="s">
        <v>2051</v>
      </c>
      <c r="C58" s="1334"/>
      <c r="D58" s="1337" t="s">
        <v>2048</v>
      </c>
      <c r="E58" s="1337" t="s">
        <v>2034</v>
      </c>
      <c r="F58" s="1337" t="s">
        <v>2049</v>
      </c>
      <c r="G58" s="1337"/>
      <c r="H58" s="1337"/>
      <c r="I58" s="1337"/>
      <c r="J58" s="1337"/>
      <c r="K58" s="1337"/>
      <c r="L58" s="1346"/>
      <c r="M58" s="1343"/>
      <c r="N58" s="1343"/>
      <c r="O58" s="3950"/>
      <c r="P58" s="3951"/>
      <c r="Q58" s="3951"/>
      <c r="R58" s="1345"/>
      <c r="S58" s="3956"/>
      <c r="T58" s="3956"/>
      <c r="U58" s="3957"/>
      <c r="V58" s="1345"/>
    </row>
    <row r="59" spans="1:22" ht="19.5" customHeight="1" thickBot="1">
      <c r="A59" s="1301"/>
      <c r="B59" s="1333" t="s">
        <v>2052</v>
      </c>
      <c r="C59" s="1334"/>
      <c r="D59" s="1347" t="s">
        <v>2048</v>
      </c>
      <c r="E59" s="1337" t="s">
        <v>2053</v>
      </c>
      <c r="F59" s="1337"/>
      <c r="G59" s="1337"/>
      <c r="H59" s="1348"/>
      <c r="I59" s="1337"/>
      <c r="J59" s="1337"/>
      <c r="K59" s="1336"/>
      <c r="L59" s="1346"/>
      <c r="M59" s="1343"/>
      <c r="N59" s="1343"/>
      <c r="O59" s="3952"/>
      <c r="P59" s="3953"/>
      <c r="Q59" s="3953"/>
      <c r="R59" s="1349" t="s">
        <v>1997</v>
      </c>
      <c r="S59" s="3958"/>
      <c r="T59" s="3958"/>
      <c r="U59" s="3959"/>
      <c r="V59" s="1345"/>
    </row>
    <row r="60" spans="1:22" ht="19.5" customHeight="1" thickTop="1">
      <c r="A60" s="1301"/>
      <c r="B60" s="1333" t="s">
        <v>2054</v>
      </c>
      <c r="C60" s="1334"/>
      <c r="D60" s="1350" t="s">
        <v>2048</v>
      </c>
      <c r="E60" s="1351" t="s">
        <v>2055</v>
      </c>
      <c r="F60" s="1352"/>
      <c r="G60" s="1352"/>
      <c r="H60" s="1352"/>
      <c r="I60" s="1352"/>
      <c r="J60" s="1352"/>
      <c r="K60" s="1353"/>
      <c r="L60" s="1346"/>
      <c r="M60" s="1343"/>
      <c r="N60" s="1343"/>
      <c r="O60" s="1343"/>
      <c r="P60" s="1343"/>
      <c r="Q60" s="1343"/>
      <c r="R60" s="1343"/>
      <c r="S60" s="1345"/>
      <c r="T60" s="1345"/>
      <c r="U60" s="1345"/>
      <c r="V60" s="1345"/>
    </row>
    <row r="61" spans="1:22" ht="19.5" customHeight="1">
      <c r="A61" s="1301"/>
      <c r="B61" s="3960" t="s">
        <v>2056</v>
      </c>
      <c r="C61" s="3961"/>
      <c r="D61" s="1354" t="s">
        <v>2048</v>
      </c>
      <c r="E61" s="1354" t="s">
        <v>2053</v>
      </c>
      <c r="F61" s="1354"/>
      <c r="G61" s="1354"/>
      <c r="H61" s="1354"/>
      <c r="I61" s="1354"/>
      <c r="J61" s="1354"/>
      <c r="K61" s="1355"/>
      <c r="L61" s="1356"/>
      <c r="M61" s="1343"/>
      <c r="N61" s="1343"/>
      <c r="O61" s="1343"/>
      <c r="P61" s="1343"/>
      <c r="Q61" s="1343"/>
      <c r="R61" s="1343"/>
      <c r="S61" s="1345"/>
      <c r="T61" s="1345"/>
      <c r="U61" s="1345"/>
      <c r="V61" s="1345"/>
    </row>
    <row r="62" spans="1:22" ht="19.5" customHeight="1">
      <c r="A62" s="1301"/>
      <c r="B62" s="1301"/>
      <c r="C62" s="1301"/>
      <c r="D62" s="1301"/>
      <c r="E62" s="1301"/>
      <c r="F62" s="1301"/>
      <c r="G62" s="1301"/>
      <c r="H62" s="1301"/>
      <c r="I62" s="1301"/>
      <c r="J62" s="1301"/>
      <c r="K62" s="1301"/>
      <c r="L62" s="1301"/>
      <c r="M62" s="1301"/>
      <c r="N62" s="1301"/>
      <c r="O62" s="1343"/>
      <c r="P62" s="1343"/>
      <c r="Q62" s="1343"/>
      <c r="R62" s="1343"/>
      <c r="S62" s="1345"/>
      <c r="T62" s="1345"/>
      <c r="U62" s="1345"/>
      <c r="V62" s="1301"/>
    </row>
    <row r="63" spans="1:22" ht="19.5" customHeight="1"/>
    <row r="64" spans="1: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sheetData>
  <mergeCells count="97">
    <mergeCell ref="B43:G43"/>
    <mergeCell ref="B45:G45"/>
    <mergeCell ref="B51:G51"/>
    <mergeCell ref="B52:G52"/>
    <mergeCell ref="B54:C54"/>
    <mergeCell ref="B39:G39"/>
    <mergeCell ref="K39:U39"/>
    <mergeCell ref="K40:S42"/>
    <mergeCell ref="T40:T42"/>
    <mergeCell ref="U40:U41"/>
    <mergeCell ref="K29:T29"/>
    <mergeCell ref="B37:G37"/>
    <mergeCell ref="B30:G31"/>
    <mergeCell ref="H30:H31"/>
    <mergeCell ref="K30:S31"/>
    <mergeCell ref="T30:T31"/>
    <mergeCell ref="B32:G33"/>
    <mergeCell ref="H32:H33"/>
    <mergeCell ref="K32:S32"/>
    <mergeCell ref="B21:I21"/>
    <mergeCell ref="B22:G23"/>
    <mergeCell ref="H22:H23"/>
    <mergeCell ref="B24:G25"/>
    <mergeCell ref="H24:H25"/>
    <mergeCell ref="I22:I32"/>
    <mergeCell ref="B26:G27"/>
    <mergeCell ref="H26:H27"/>
    <mergeCell ref="B28:G29"/>
    <mergeCell ref="H28:H29"/>
    <mergeCell ref="B18:G18"/>
    <mergeCell ref="B19:G19"/>
    <mergeCell ref="K19:S19"/>
    <mergeCell ref="B20:I20"/>
    <mergeCell ref="B15:G15"/>
    <mergeCell ref="B16:G16"/>
    <mergeCell ref="B17:G17"/>
    <mergeCell ref="K17:S17"/>
    <mergeCell ref="K23:T23"/>
    <mergeCell ref="K24:S25"/>
    <mergeCell ref="T24:T25"/>
    <mergeCell ref="K26:T26"/>
    <mergeCell ref="K27:S28"/>
    <mergeCell ref="T27:T28"/>
    <mergeCell ref="B11:I11"/>
    <mergeCell ref="K11:U11"/>
    <mergeCell ref="B12:G12"/>
    <mergeCell ref="I12:I18"/>
    <mergeCell ref="B13:G13"/>
    <mergeCell ref="K13:S13"/>
    <mergeCell ref="B14:G14"/>
    <mergeCell ref="K12:T12"/>
    <mergeCell ref="U12:U31"/>
    <mergeCell ref="K14:T14"/>
    <mergeCell ref="K15:S15"/>
    <mergeCell ref="K16:T16"/>
    <mergeCell ref="K18:T18"/>
    <mergeCell ref="K20:T20"/>
    <mergeCell ref="K21:S22"/>
    <mergeCell ref="T21:T22"/>
    <mergeCell ref="C1:D2"/>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T45:T47"/>
    <mergeCell ref="U45:U46"/>
    <mergeCell ref="B47:G47"/>
    <mergeCell ref="B48:H48"/>
    <mergeCell ref="B50:H50"/>
    <mergeCell ref="B49:G49"/>
    <mergeCell ref="O57:Q59"/>
    <mergeCell ref="S57:U59"/>
    <mergeCell ref="B61:C61"/>
    <mergeCell ref="B34:I34"/>
    <mergeCell ref="K34:U34"/>
    <mergeCell ref="B35:I35"/>
    <mergeCell ref="K35:S37"/>
    <mergeCell ref="T35:T37"/>
    <mergeCell ref="U35:U36"/>
    <mergeCell ref="B36:H36"/>
    <mergeCell ref="I36:I51"/>
    <mergeCell ref="B38:H38"/>
    <mergeCell ref="B41:G41"/>
    <mergeCell ref="B42:H42"/>
    <mergeCell ref="K44:U44"/>
    <mergeCell ref="K45:S47"/>
  </mergeCells>
  <phoneticPr fontId="8"/>
  <conditionalFormatting sqref="D55">
    <cfRule type="expression" dxfId="47" priority="26">
      <formula>$I$12=5</formula>
    </cfRule>
  </conditionalFormatting>
  <conditionalFormatting sqref="D56">
    <cfRule type="expression" dxfId="46" priority="27">
      <formula>$I$22=-20</formula>
    </cfRule>
  </conditionalFormatting>
  <conditionalFormatting sqref="D57">
    <cfRule type="expression" dxfId="45" priority="13">
      <formula>$I$36=0</formula>
    </cfRule>
  </conditionalFormatting>
  <conditionalFormatting sqref="D58">
    <cfRule type="expression" dxfId="44" priority="12">
      <formula>$U$12=0</formula>
    </cfRule>
  </conditionalFormatting>
  <conditionalFormatting sqref="D59">
    <cfRule type="expression" dxfId="43" priority="8">
      <formula>$U$35=0</formula>
    </cfRule>
  </conditionalFormatting>
  <conditionalFormatting sqref="D60">
    <cfRule type="expression" dxfId="42" priority="7">
      <formula>$U$40=0</formula>
    </cfRule>
  </conditionalFormatting>
  <conditionalFormatting sqref="D61">
    <cfRule type="expression" dxfId="41" priority="6">
      <formula>$U$45=0</formula>
    </cfRule>
  </conditionalFormatting>
  <conditionalFormatting sqref="E55">
    <cfRule type="expression" dxfId="40" priority="25">
      <formula>$I$12=20</formula>
    </cfRule>
  </conditionalFormatting>
  <conditionalFormatting sqref="E56">
    <cfRule type="expression" dxfId="39" priority="4">
      <formula>$I$22=-10</formula>
    </cfRule>
  </conditionalFormatting>
  <conditionalFormatting sqref="E57">
    <cfRule type="expression" dxfId="38" priority="19">
      <formula>$I$36=5</formula>
    </cfRule>
  </conditionalFormatting>
  <conditionalFormatting sqref="E58">
    <cfRule type="expression" dxfId="37" priority="9">
      <formula>$U$12=5</formula>
    </cfRule>
  </conditionalFormatting>
  <conditionalFormatting sqref="E59">
    <cfRule type="expression" dxfId="36" priority="31">
      <formula>$U$35=10</formula>
    </cfRule>
  </conditionalFormatting>
  <conditionalFormatting sqref="E60">
    <cfRule type="expression" dxfId="35" priority="10">
      <formula>U40=-50</formula>
    </cfRule>
  </conditionalFormatting>
  <conditionalFormatting sqref="E61">
    <cfRule type="expression" dxfId="34" priority="5">
      <formula>$U$45=10</formula>
    </cfRule>
  </conditionalFormatting>
  <conditionalFormatting sqref="F55">
    <cfRule type="expression" dxfId="33" priority="24">
      <formula>$I$12=30</formula>
    </cfRule>
  </conditionalFormatting>
  <conditionalFormatting sqref="F56">
    <cfRule type="expression" dxfId="32" priority="28">
      <formula>$I$22=20</formula>
    </cfRule>
  </conditionalFormatting>
  <conditionalFormatting sqref="F57">
    <cfRule type="expression" dxfId="31" priority="11">
      <formula>$I$36=15</formula>
    </cfRule>
  </conditionalFormatting>
  <conditionalFormatting sqref="F58">
    <cfRule type="expression" dxfId="30" priority="16">
      <formula>$U$12=15</formula>
    </cfRule>
  </conditionalFormatting>
  <conditionalFormatting sqref="G55">
    <cfRule type="expression" dxfId="29" priority="23">
      <formula>$I$12=40</formula>
    </cfRule>
  </conditionalFormatting>
  <conditionalFormatting sqref="G56">
    <cfRule type="expression" dxfId="28" priority="3">
      <formula>$I$22=40</formula>
    </cfRule>
  </conditionalFormatting>
  <conditionalFormatting sqref="H55">
    <cfRule type="expression" dxfId="27" priority="22">
      <formula>$I$12=55</formula>
    </cfRule>
  </conditionalFormatting>
  <conditionalFormatting sqref="H56">
    <cfRule type="expression" dxfId="26" priority="29">
      <formula>$I$22=50</formula>
    </cfRule>
  </conditionalFormatting>
  <conditionalFormatting sqref="H57">
    <cfRule type="expression" dxfId="25" priority="18">
      <formula>$I$36=25</formula>
    </cfRule>
  </conditionalFormatting>
  <conditionalFormatting sqref="H58">
    <cfRule type="expression" dxfId="24" priority="15">
      <formula>$U$12=25</formula>
    </cfRule>
  </conditionalFormatting>
  <conditionalFormatting sqref="I55">
    <cfRule type="expression" dxfId="23" priority="21">
      <formula>$I$12=65</formula>
    </cfRule>
  </conditionalFormatting>
  <conditionalFormatting sqref="I56">
    <cfRule type="expression" dxfId="22" priority="2">
      <formula>$I$22=60</formula>
    </cfRule>
  </conditionalFormatting>
  <conditionalFormatting sqref="J56:K56">
    <cfRule type="expression" dxfId="21" priority="30">
      <formula>#REF!=40</formula>
    </cfRule>
  </conditionalFormatting>
  <conditionalFormatting sqref="J57:K57">
    <cfRule type="expression" dxfId="20" priority="17">
      <formula>$I$36=35</formula>
    </cfRule>
  </conditionalFormatting>
  <conditionalFormatting sqref="J58:K58">
    <cfRule type="expression" dxfId="19" priority="14">
      <formula>$U$12=35</formula>
    </cfRule>
  </conditionalFormatting>
  <conditionalFormatting sqref="K55">
    <cfRule type="expression" dxfId="18" priority="1">
      <formula>$I$12=80</formula>
    </cfRule>
  </conditionalFormatting>
  <conditionalFormatting sqref="L55">
    <cfRule type="expression" dxfId="17" priority="20">
      <formula>$I$12=90</formula>
    </cfRule>
  </conditionalFormatting>
  <dataValidations count="1">
    <dataValidation type="custom" allowBlank="1" showInputMessage="1" showErrorMessage="1" errorTitle="選択ミス" error="各項目どちらか一つを選択して下さい。" sqref="WVP983099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H65595 JD65595 SZ65595 ACV65595 AMR65595 AWN65595 BGJ65595 BQF65595 CAB65595 CJX65595 CTT65595 DDP65595 DNL65595 DXH65595 EHD65595 EQZ65595 FAV65595 FKR65595 FUN65595 GEJ65595 GOF65595 GYB65595 HHX65595 HRT65595 IBP65595 ILL65595 IVH65595 JFD65595 JOZ65595 JYV65595 KIR65595 KSN65595 LCJ65595 LMF65595 LWB65595 MFX65595 MPT65595 MZP65595 NJL65595 NTH65595 ODD65595 OMZ65595 OWV65595 PGR65595 PQN65595 QAJ65595 QKF65595 QUB65595 RDX65595 RNT65595 RXP65595 SHL65595 SRH65595 TBD65595 TKZ65595 TUV65595 UER65595 UON65595 UYJ65595 VIF65595 VSB65595 WBX65595 WLT65595 WVP65595 H131131 JD131131 SZ131131 ACV131131 AMR131131 AWN131131 BGJ131131 BQF131131 CAB131131 CJX131131 CTT131131 DDP131131 DNL131131 DXH131131 EHD131131 EQZ131131 FAV131131 FKR131131 FUN131131 GEJ131131 GOF131131 GYB131131 HHX131131 HRT131131 IBP131131 ILL131131 IVH131131 JFD131131 JOZ131131 JYV131131 KIR131131 KSN131131 LCJ131131 LMF131131 LWB131131 MFX131131 MPT131131 MZP131131 NJL131131 NTH131131 ODD131131 OMZ131131 OWV131131 PGR131131 PQN131131 QAJ131131 QKF131131 QUB131131 RDX131131 RNT131131 RXP131131 SHL131131 SRH131131 TBD131131 TKZ131131 TUV131131 UER131131 UON131131 UYJ131131 VIF131131 VSB131131 WBX131131 WLT131131 WVP131131 H196667 JD196667 SZ196667 ACV196667 AMR196667 AWN196667 BGJ196667 BQF196667 CAB196667 CJX196667 CTT196667 DDP196667 DNL196667 DXH196667 EHD196667 EQZ196667 FAV196667 FKR196667 FUN196667 GEJ196667 GOF196667 GYB196667 HHX196667 HRT196667 IBP196667 ILL196667 IVH196667 JFD196667 JOZ196667 JYV196667 KIR196667 KSN196667 LCJ196667 LMF196667 LWB196667 MFX196667 MPT196667 MZP196667 NJL196667 NTH196667 ODD196667 OMZ196667 OWV196667 PGR196667 PQN196667 QAJ196667 QKF196667 QUB196667 RDX196667 RNT196667 RXP196667 SHL196667 SRH196667 TBD196667 TKZ196667 TUV196667 UER196667 UON196667 UYJ196667 VIF196667 VSB196667 WBX196667 WLT196667 WVP196667 H262203 JD262203 SZ262203 ACV262203 AMR262203 AWN262203 BGJ262203 BQF262203 CAB262203 CJX262203 CTT262203 DDP262203 DNL262203 DXH262203 EHD262203 EQZ262203 FAV262203 FKR262203 FUN262203 GEJ262203 GOF262203 GYB262203 HHX262203 HRT262203 IBP262203 ILL262203 IVH262203 JFD262203 JOZ262203 JYV262203 KIR262203 KSN262203 LCJ262203 LMF262203 LWB262203 MFX262203 MPT262203 MZP262203 NJL262203 NTH262203 ODD262203 OMZ262203 OWV262203 PGR262203 PQN262203 QAJ262203 QKF262203 QUB262203 RDX262203 RNT262203 RXP262203 SHL262203 SRH262203 TBD262203 TKZ262203 TUV262203 UER262203 UON262203 UYJ262203 VIF262203 VSB262203 WBX262203 WLT262203 WVP262203 H327739 JD327739 SZ327739 ACV327739 AMR327739 AWN327739 BGJ327739 BQF327739 CAB327739 CJX327739 CTT327739 DDP327739 DNL327739 DXH327739 EHD327739 EQZ327739 FAV327739 FKR327739 FUN327739 GEJ327739 GOF327739 GYB327739 HHX327739 HRT327739 IBP327739 ILL327739 IVH327739 JFD327739 JOZ327739 JYV327739 KIR327739 KSN327739 LCJ327739 LMF327739 LWB327739 MFX327739 MPT327739 MZP327739 NJL327739 NTH327739 ODD327739 OMZ327739 OWV327739 PGR327739 PQN327739 QAJ327739 QKF327739 QUB327739 RDX327739 RNT327739 RXP327739 SHL327739 SRH327739 TBD327739 TKZ327739 TUV327739 UER327739 UON327739 UYJ327739 VIF327739 VSB327739 WBX327739 WLT327739 WVP327739 H393275 JD393275 SZ393275 ACV393275 AMR393275 AWN393275 BGJ393275 BQF393275 CAB393275 CJX393275 CTT393275 DDP393275 DNL393275 DXH393275 EHD393275 EQZ393275 FAV393275 FKR393275 FUN393275 GEJ393275 GOF393275 GYB393275 HHX393275 HRT393275 IBP393275 ILL393275 IVH393275 JFD393275 JOZ393275 JYV393275 KIR393275 KSN393275 LCJ393275 LMF393275 LWB393275 MFX393275 MPT393275 MZP393275 NJL393275 NTH393275 ODD393275 OMZ393275 OWV393275 PGR393275 PQN393275 QAJ393275 QKF393275 QUB393275 RDX393275 RNT393275 RXP393275 SHL393275 SRH393275 TBD393275 TKZ393275 TUV393275 UER393275 UON393275 UYJ393275 VIF393275 VSB393275 WBX393275 WLT393275 WVP393275 H458811 JD458811 SZ458811 ACV458811 AMR458811 AWN458811 BGJ458811 BQF458811 CAB458811 CJX458811 CTT458811 DDP458811 DNL458811 DXH458811 EHD458811 EQZ458811 FAV458811 FKR458811 FUN458811 GEJ458811 GOF458811 GYB458811 HHX458811 HRT458811 IBP458811 ILL458811 IVH458811 JFD458811 JOZ458811 JYV458811 KIR458811 KSN458811 LCJ458811 LMF458811 LWB458811 MFX458811 MPT458811 MZP458811 NJL458811 NTH458811 ODD458811 OMZ458811 OWV458811 PGR458811 PQN458811 QAJ458811 QKF458811 QUB458811 RDX458811 RNT458811 RXP458811 SHL458811 SRH458811 TBD458811 TKZ458811 TUV458811 UER458811 UON458811 UYJ458811 VIF458811 VSB458811 WBX458811 WLT458811 WVP458811 H524347 JD524347 SZ524347 ACV524347 AMR524347 AWN524347 BGJ524347 BQF524347 CAB524347 CJX524347 CTT524347 DDP524347 DNL524347 DXH524347 EHD524347 EQZ524347 FAV524347 FKR524347 FUN524347 GEJ524347 GOF524347 GYB524347 HHX524347 HRT524347 IBP524347 ILL524347 IVH524347 JFD524347 JOZ524347 JYV524347 KIR524347 KSN524347 LCJ524347 LMF524347 LWB524347 MFX524347 MPT524347 MZP524347 NJL524347 NTH524347 ODD524347 OMZ524347 OWV524347 PGR524347 PQN524347 QAJ524347 QKF524347 QUB524347 RDX524347 RNT524347 RXP524347 SHL524347 SRH524347 TBD524347 TKZ524347 TUV524347 UER524347 UON524347 UYJ524347 VIF524347 VSB524347 WBX524347 WLT524347 WVP524347 H589883 JD589883 SZ589883 ACV589883 AMR589883 AWN589883 BGJ589883 BQF589883 CAB589883 CJX589883 CTT589883 DDP589883 DNL589883 DXH589883 EHD589883 EQZ589883 FAV589883 FKR589883 FUN589883 GEJ589883 GOF589883 GYB589883 HHX589883 HRT589883 IBP589883 ILL589883 IVH589883 JFD589883 JOZ589883 JYV589883 KIR589883 KSN589883 LCJ589883 LMF589883 LWB589883 MFX589883 MPT589883 MZP589883 NJL589883 NTH589883 ODD589883 OMZ589883 OWV589883 PGR589883 PQN589883 QAJ589883 QKF589883 QUB589883 RDX589883 RNT589883 RXP589883 SHL589883 SRH589883 TBD589883 TKZ589883 TUV589883 UER589883 UON589883 UYJ589883 VIF589883 VSB589883 WBX589883 WLT589883 WVP589883 H655419 JD655419 SZ655419 ACV655419 AMR655419 AWN655419 BGJ655419 BQF655419 CAB655419 CJX655419 CTT655419 DDP655419 DNL655419 DXH655419 EHD655419 EQZ655419 FAV655419 FKR655419 FUN655419 GEJ655419 GOF655419 GYB655419 HHX655419 HRT655419 IBP655419 ILL655419 IVH655419 JFD655419 JOZ655419 JYV655419 KIR655419 KSN655419 LCJ655419 LMF655419 LWB655419 MFX655419 MPT655419 MZP655419 NJL655419 NTH655419 ODD655419 OMZ655419 OWV655419 PGR655419 PQN655419 QAJ655419 QKF655419 QUB655419 RDX655419 RNT655419 RXP655419 SHL655419 SRH655419 TBD655419 TKZ655419 TUV655419 UER655419 UON655419 UYJ655419 VIF655419 VSB655419 WBX655419 WLT655419 WVP655419 H720955 JD720955 SZ720955 ACV720955 AMR720955 AWN720955 BGJ720955 BQF720955 CAB720955 CJX720955 CTT720955 DDP720955 DNL720955 DXH720955 EHD720955 EQZ720955 FAV720955 FKR720955 FUN720955 GEJ720955 GOF720955 GYB720955 HHX720955 HRT720955 IBP720955 ILL720955 IVH720955 JFD720955 JOZ720955 JYV720955 KIR720955 KSN720955 LCJ720955 LMF720955 LWB720955 MFX720955 MPT720955 MZP720955 NJL720955 NTH720955 ODD720955 OMZ720955 OWV720955 PGR720955 PQN720955 QAJ720955 QKF720955 QUB720955 RDX720955 RNT720955 RXP720955 SHL720955 SRH720955 TBD720955 TKZ720955 TUV720955 UER720955 UON720955 UYJ720955 VIF720955 VSB720955 WBX720955 WLT720955 WVP720955 H786491 JD786491 SZ786491 ACV786491 AMR786491 AWN786491 BGJ786491 BQF786491 CAB786491 CJX786491 CTT786491 DDP786491 DNL786491 DXH786491 EHD786491 EQZ786491 FAV786491 FKR786491 FUN786491 GEJ786491 GOF786491 GYB786491 HHX786491 HRT786491 IBP786491 ILL786491 IVH786491 JFD786491 JOZ786491 JYV786491 KIR786491 KSN786491 LCJ786491 LMF786491 LWB786491 MFX786491 MPT786491 MZP786491 NJL786491 NTH786491 ODD786491 OMZ786491 OWV786491 PGR786491 PQN786491 QAJ786491 QKF786491 QUB786491 RDX786491 RNT786491 RXP786491 SHL786491 SRH786491 TBD786491 TKZ786491 TUV786491 UER786491 UON786491 UYJ786491 VIF786491 VSB786491 WBX786491 WLT786491 WVP786491 H852027 JD852027 SZ852027 ACV852027 AMR852027 AWN852027 BGJ852027 BQF852027 CAB852027 CJX852027 CTT852027 DDP852027 DNL852027 DXH852027 EHD852027 EQZ852027 FAV852027 FKR852027 FUN852027 GEJ852027 GOF852027 GYB852027 HHX852027 HRT852027 IBP852027 ILL852027 IVH852027 JFD852027 JOZ852027 JYV852027 KIR852027 KSN852027 LCJ852027 LMF852027 LWB852027 MFX852027 MPT852027 MZP852027 NJL852027 NTH852027 ODD852027 OMZ852027 OWV852027 PGR852027 PQN852027 QAJ852027 QKF852027 QUB852027 RDX852027 RNT852027 RXP852027 SHL852027 SRH852027 TBD852027 TKZ852027 TUV852027 UER852027 UON852027 UYJ852027 VIF852027 VSB852027 WBX852027 WLT852027 WVP852027 H917563 JD917563 SZ917563 ACV917563 AMR917563 AWN917563 BGJ917563 BQF917563 CAB917563 CJX917563 CTT917563 DDP917563 DNL917563 DXH917563 EHD917563 EQZ917563 FAV917563 FKR917563 FUN917563 GEJ917563 GOF917563 GYB917563 HHX917563 HRT917563 IBP917563 ILL917563 IVH917563 JFD917563 JOZ917563 JYV917563 KIR917563 KSN917563 LCJ917563 LMF917563 LWB917563 MFX917563 MPT917563 MZP917563 NJL917563 NTH917563 ODD917563 OMZ917563 OWV917563 PGR917563 PQN917563 QAJ917563 QKF917563 QUB917563 RDX917563 RNT917563 RXP917563 SHL917563 SRH917563 TBD917563 TKZ917563 TUV917563 UER917563 UON917563 UYJ917563 VIF917563 VSB917563 WBX917563 WLT917563 WVP917563 H983099 JD983099 SZ983099 ACV983099 AMR983099 AWN983099 BGJ983099 BQF983099 CAB983099 CJX983099 CTT983099 DDP983099 DNL983099 DXH983099 EHD983099 EQZ983099 FAV983099 FKR983099 FUN983099 GEJ983099 GOF983099 GYB983099 HHX983099 HRT983099 IBP983099 ILL983099 IVH983099 JFD983099 JOZ983099 JYV983099 KIR983099 KSN983099 LCJ983099 LMF983099 LWB983099 MFX983099 MPT983099 MZP983099 NJL983099 NTH983099 ODD983099 OMZ983099 OWV983099 PGR983099 PQN983099 QAJ983099 QKF983099 QUB983099 RDX983099 RNT983099 RXP983099 SHL983099 SRH983099 TBD983099 TKZ983099 TUV983099 UER983099 UON983099 UYJ983099 VIF983099 VSB983099 WBX983099 WLT983099" xr:uid="{00000000-0002-0000-3A00-000000000000}">
      <formula1>COUNTIF(H33:H55,"○")&gt;5</formula1>
    </dataValidation>
  </dataValidations>
  <pageMargins left="0.7" right="0.7" top="0.75" bottom="0.75" header="0.3" footer="0.3"/>
  <pageSetup paperSize="9" scale="36"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3A00-000001000000}">
          <x14:formula1>
            <xm:f>"　,◎"</xm:f>
          </x14:formula1>
          <xm:sqref>REA983073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RNW983073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RXS983073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SHO983073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SRK983073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TBG983073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TLC983073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TUY983073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B65571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B131107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B196643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B262179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B327715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B393251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B458787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B524323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B589859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B655395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B720931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B786467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B852003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B917539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B983075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UEU983073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UOQ983073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UYM983073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VII983073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VSE983073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B65586 IX65586 ST65586 ACP65586 AML65586 AWH65586 BGD65586 BPZ65586 BZV65586 CJR65586 CTN65586 DDJ65586 DNF65586 DXB65586 EGX65586 EQT65586 FAP65586 FKL65586 FUH65586 GED65586 GNZ65586 GXV65586 HHR65586 HRN65586 IBJ65586 ILF65586 IVB65586 JEX65586 JOT65586 JYP65586 KIL65586 KSH65586 LCD65586 LLZ65586 LVV65586 MFR65586 MPN65586 MZJ65586 NJF65586 NTB65586 OCX65586 OMT65586 OWP65586 PGL65586 PQH65586 QAD65586 QJZ65586 QTV65586 RDR65586 RNN65586 RXJ65586 SHF65586 SRB65586 TAX65586 TKT65586 TUP65586 UEL65586 UOH65586 UYD65586 VHZ65586 VRV65586 WBR65586 WLN65586 WVJ65586 B131122 IX131122 ST131122 ACP131122 AML131122 AWH131122 BGD131122 BPZ131122 BZV131122 CJR131122 CTN131122 DDJ131122 DNF131122 DXB131122 EGX131122 EQT131122 FAP131122 FKL131122 FUH131122 GED131122 GNZ131122 GXV131122 HHR131122 HRN131122 IBJ131122 ILF131122 IVB131122 JEX131122 JOT131122 JYP131122 KIL131122 KSH131122 LCD131122 LLZ131122 LVV131122 MFR131122 MPN131122 MZJ131122 NJF131122 NTB131122 OCX131122 OMT131122 OWP131122 PGL131122 PQH131122 QAD131122 QJZ131122 QTV131122 RDR131122 RNN131122 RXJ131122 SHF131122 SRB131122 TAX131122 TKT131122 TUP131122 UEL131122 UOH131122 UYD131122 VHZ131122 VRV131122 WBR131122 WLN131122 WVJ131122 B196658 IX196658 ST196658 ACP196658 AML196658 AWH196658 BGD196658 BPZ196658 BZV196658 CJR196658 CTN196658 DDJ196658 DNF196658 DXB196658 EGX196658 EQT196658 FAP196658 FKL196658 FUH196658 GED196658 GNZ196658 GXV196658 HHR196658 HRN196658 IBJ196658 ILF196658 IVB196658 JEX196658 JOT196658 JYP196658 KIL196658 KSH196658 LCD196658 LLZ196658 LVV196658 MFR196658 MPN196658 MZJ196658 NJF196658 NTB196658 OCX196658 OMT196658 OWP196658 PGL196658 PQH196658 QAD196658 QJZ196658 QTV196658 RDR196658 RNN196658 RXJ196658 SHF196658 SRB196658 TAX196658 TKT196658 TUP196658 UEL196658 UOH196658 UYD196658 VHZ196658 VRV196658 WBR196658 WLN196658 WVJ196658 B262194 IX262194 ST262194 ACP262194 AML262194 AWH262194 BGD262194 BPZ262194 BZV262194 CJR262194 CTN262194 DDJ262194 DNF262194 DXB262194 EGX262194 EQT262194 FAP262194 FKL262194 FUH262194 GED262194 GNZ262194 GXV262194 HHR262194 HRN262194 IBJ262194 ILF262194 IVB262194 JEX262194 JOT262194 JYP262194 KIL262194 KSH262194 LCD262194 LLZ262194 LVV262194 MFR262194 MPN262194 MZJ262194 NJF262194 NTB262194 OCX262194 OMT262194 OWP262194 PGL262194 PQH262194 QAD262194 QJZ262194 QTV262194 RDR262194 RNN262194 RXJ262194 SHF262194 SRB262194 TAX262194 TKT262194 TUP262194 UEL262194 UOH262194 UYD262194 VHZ262194 VRV262194 WBR262194 WLN262194 WVJ262194 B327730 IX327730 ST327730 ACP327730 AML327730 AWH327730 BGD327730 BPZ327730 BZV327730 CJR327730 CTN327730 DDJ327730 DNF327730 DXB327730 EGX327730 EQT327730 FAP327730 FKL327730 FUH327730 GED327730 GNZ327730 GXV327730 HHR327730 HRN327730 IBJ327730 ILF327730 IVB327730 JEX327730 JOT327730 JYP327730 KIL327730 KSH327730 LCD327730 LLZ327730 LVV327730 MFR327730 MPN327730 MZJ327730 NJF327730 NTB327730 OCX327730 OMT327730 OWP327730 PGL327730 PQH327730 QAD327730 QJZ327730 QTV327730 RDR327730 RNN327730 RXJ327730 SHF327730 SRB327730 TAX327730 TKT327730 TUP327730 UEL327730 UOH327730 UYD327730 VHZ327730 VRV327730 WBR327730 WLN327730 WVJ327730 B393266 IX393266 ST393266 ACP393266 AML393266 AWH393266 BGD393266 BPZ393266 BZV393266 CJR393266 CTN393266 DDJ393266 DNF393266 DXB393266 EGX393266 EQT393266 FAP393266 FKL393266 FUH393266 GED393266 GNZ393266 GXV393266 HHR393266 HRN393266 IBJ393266 ILF393266 IVB393266 JEX393266 JOT393266 JYP393266 KIL393266 KSH393266 LCD393266 LLZ393266 LVV393266 MFR393266 MPN393266 MZJ393266 NJF393266 NTB393266 OCX393266 OMT393266 OWP393266 PGL393266 PQH393266 QAD393266 QJZ393266 QTV393266 RDR393266 RNN393266 RXJ393266 SHF393266 SRB393266 TAX393266 TKT393266 TUP393266 UEL393266 UOH393266 UYD393266 VHZ393266 VRV393266 WBR393266 WLN393266 WVJ393266 B458802 IX458802 ST458802 ACP458802 AML458802 AWH458802 BGD458802 BPZ458802 BZV458802 CJR458802 CTN458802 DDJ458802 DNF458802 DXB458802 EGX458802 EQT458802 FAP458802 FKL458802 FUH458802 GED458802 GNZ458802 GXV458802 HHR458802 HRN458802 IBJ458802 ILF458802 IVB458802 JEX458802 JOT458802 JYP458802 KIL458802 KSH458802 LCD458802 LLZ458802 LVV458802 MFR458802 MPN458802 MZJ458802 NJF458802 NTB458802 OCX458802 OMT458802 OWP458802 PGL458802 PQH458802 QAD458802 QJZ458802 QTV458802 RDR458802 RNN458802 RXJ458802 SHF458802 SRB458802 TAX458802 TKT458802 TUP458802 UEL458802 UOH458802 UYD458802 VHZ458802 VRV458802 WBR458802 WLN458802 WVJ458802 B524338 IX524338 ST524338 ACP524338 AML524338 AWH524338 BGD524338 BPZ524338 BZV524338 CJR524338 CTN524338 DDJ524338 DNF524338 DXB524338 EGX524338 EQT524338 FAP524338 FKL524338 FUH524338 GED524338 GNZ524338 GXV524338 HHR524338 HRN524338 IBJ524338 ILF524338 IVB524338 JEX524338 JOT524338 JYP524338 KIL524338 KSH524338 LCD524338 LLZ524338 LVV524338 MFR524338 MPN524338 MZJ524338 NJF524338 NTB524338 OCX524338 OMT524338 OWP524338 PGL524338 PQH524338 QAD524338 QJZ524338 QTV524338 RDR524338 RNN524338 RXJ524338 SHF524338 SRB524338 TAX524338 TKT524338 TUP524338 UEL524338 UOH524338 UYD524338 VHZ524338 VRV524338 WBR524338 WLN524338 WVJ524338 B589874 IX589874 ST589874 ACP589874 AML589874 AWH589874 BGD589874 BPZ589874 BZV589874 CJR589874 CTN589874 DDJ589874 DNF589874 DXB589874 EGX589874 EQT589874 FAP589874 FKL589874 FUH589874 GED589874 GNZ589874 GXV589874 HHR589874 HRN589874 IBJ589874 ILF589874 IVB589874 JEX589874 JOT589874 JYP589874 KIL589874 KSH589874 LCD589874 LLZ589874 LVV589874 MFR589874 MPN589874 MZJ589874 NJF589874 NTB589874 OCX589874 OMT589874 OWP589874 PGL589874 PQH589874 QAD589874 QJZ589874 QTV589874 RDR589874 RNN589874 RXJ589874 SHF589874 SRB589874 TAX589874 TKT589874 TUP589874 UEL589874 UOH589874 UYD589874 VHZ589874 VRV589874 WBR589874 WLN589874 WVJ589874 B655410 IX655410 ST655410 ACP655410 AML655410 AWH655410 BGD655410 BPZ655410 BZV655410 CJR655410 CTN655410 DDJ655410 DNF655410 DXB655410 EGX655410 EQT655410 FAP655410 FKL655410 FUH655410 GED655410 GNZ655410 GXV655410 HHR655410 HRN655410 IBJ655410 ILF655410 IVB655410 JEX655410 JOT655410 JYP655410 KIL655410 KSH655410 LCD655410 LLZ655410 LVV655410 MFR655410 MPN655410 MZJ655410 NJF655410 NTB655410 OCX655410 OMT655410 OWP655410 PGL655410 PQH655410 QAD655410 QJZ655410 QTV655410 RDR655410 RNN655410 RXJ655410 SHF655410 SRB655410 TAX655410 TKT655410 TUP655410 UEL655410 UOH655410 UYD655410 VHZ655410 VRV655410 WBR655410 WLN655410 WVJ655410 B720946 IX720946 ST720946 ACP720946 AML720946 AWH720946 BGD720946 BPZ720946 BZV720946 CJR720946 CTN720946 DDJ720946 DNF720946 DXB720946 EGX720946 EQT720946 FAP720946 FKL720946 FUH720946 GED720946 GNZ720946 GXV720946 HHR720946 HRN720946 IBJ720946 ILF720946 IVB720946 JEX720946 JOT720946 JYP720946 KIL720946 KSH720946 LCD720946 LLZ720946 LVV720946 MFR720946 MPN720946 MZJ720946 NJF720946 NTB720946 OCX720946 OMT720946 OWP720946 PGL720946 PQH720946 QAD720946 QJZ720946 QTV720946 RDR720946 RNN720946 RXJ720946 SHF720946 SRB720946 TAX720946 TKT720946 TUP720946 UEL720946 UOH720946 UYD720946 VHZ720946 VRV720946 WBR720946 WLN720946 WVJ720946 B786482 IX786482 ST786482 ACP786482 AML786482 AWH786482 BGD786482 BPZ786482 BZV786482 CJR786482 CTN786482 DDJ786482 DNF786482 DXB786482 EGX786482 EQT786482 FAP786482 FKL786482 FUH786482 GED786482 GNZ786482 GXV786482 HHR786482 HRN786482 IBJ786482 ILF786482 IVB786482 JEX786482 JOT786482 JYP786482 KIL786482 KSH786482 LCD786482 LLZ786482 LVV786482 MFR786482 MPN786482 MZJ786482 NJF786482 NTB786482 OCX786482 OMT786482 OWP786482 PGL786482 PQH786482 QAD786482 QJZ786482 QTV786482 RDR786482 RNN786482 RXJ786482 SHF786482 SRB786482 TAX786482 TKT786482 TUP786482 UEL786482 UOH786482 UYD786482 VHZ786482 VRV786482 WBR786482 WLN786482 WVJ786482 B852018 IX852018 ST852018 ACP852018 AML852018 AWH852018 BGD852018 BPZ852018 BZV852018 CJR852018 CTN852018 DDJ852018 DNF852018 DXB852018 EGX852018 EQT852018 FAP852018 FKL852018 FUH852018 GED852018 GNZ852018 GXV852018 HHR852018 HRN852018 IBJ852018 ILF852018 IVB852018 JEX852018 JOT852018 JYP852018 KIL852018 KSH852018 LCD852018 LLZ852018 LVV852018 MFR852018 MPN852018 MZJ852018 NJF852018 NTB852018 OCX852018 OMT852018 OWP852018 PGL852018 PQH852018 QAD852018 QJZ852018 QTV852018 RDR852018 RNN852018 RXJ852018 SHF852018 SRB852018 TAX852018 TKT852018 TUP852018 UEL852018 UOH852018 UYD852018 VHZ852018 VRV852018 WBR852018 WLN852018 WVJ852018 B917554 IX917554 ST917554 ACP917554 AML917554 AWH917554 BGD917554 BPZ917554 BZV917554 CJR917554 CTN917554 DDJ917554 DNF917554 DXB917554 EGX917554 EQT917554 FAP917554 FKL917554 FUH917554 GED917554 GNZ917554 GXV917554 HHR917554 HRN917554 IBJ917554 ILF917554 IVB917554 JEX917554 JOT917554 JYP917554 KIL917554 KSH917554 LCD917554 LLZ917554 LVV917554 MFR917554 MPN917554 MZJ917554 NJF917554 NTB917554 OCX917554 OMT917554 OWP917554 PGL917554 PQH917554 QAD917554 QJZ917554 QTV917554 RDR917554 RNN917554 RXJ917554 SHF917554 SRB917554 TAX917554 TKT917554 TUP917554 UEL917554 UOH917554 UYD917554 VHZ917554 VRV917554 WBR917554 WLN917554 WVJ917554 B983090 IX983090 ST983090 ACP983090 AML983090 AWH983090 BGD983090 BPZ983090 BZV983090 CJR983090 CTN983090 DDJ983090 DNF983090 DXB983090 EGX983090 EQT983090 FAP983090 FKL983090 FUH983090 GED983090 GNZ983090 GXV983090 HHR983090 HRN983090 IBJ983090 ILF983090 IVB983090 JEX983090 JOT983090 JYP983090 KIL983090 KSH983090 LCD983090 LLZ983090 LVV983090 MFR983090 MPN983090 MZJ983090 NJF983090 NTB983090 OCX983090 OMT983090 OWP983090 PGL983090 PQH983090 QAD983090 QJZ983090 QTV983090 RDR983090 RNN983090 RXJ983090 SHF983090 SRB983090 TAX983090 TKT983090 TUP983090 UEL983090 UOH983090 UYD983090 VHZ983090 VRV983090 WBR983090 WLN983090 WVJ983090 WCA983073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B65589 IX65589 ST65589 ACP65589 AML65589 AWH65589 BGD65589 BPZ65589 BZV65589 CJR65589 CTN65589 DDJ65589 DNF65589 DXB65589 EGX65589 EQT65589 FAP65589 FKL65589 FUH65589 GED65589 GNZ65589 GXV65589 HHR65589 HRN65589 IBJ65589 ILF65589 IVB65589 JEX65589 JOT65589 JYP65589 KIL65589 KSH65589 LCD65589 LLZ65589 LVV65589 MFR65589 MPN65589 MZJ65589 NJF65589 NTB65589 OCX65589 OMT65589 OWP65589 PGL65589 PQH65589 QAD65589 QJZ65589 QTV65589 RDR65589 RNN65589 RXJ65589 SHF65589 SRB65589 TAX65589 TKT65589 TUP65589 UEL65589 UOH65589 UYD65589 VHZ65589 VRV65589 WBR65589 WLN65589 WVJ65589 B131125 IX131125 ST131125 ACP131125 AML131125 AWH131125 BGD131125 BPZ131125 BZV131125 CJR131125 CTN131125 DDJ131125 DNF131125 DXB131125 EGX131125 EQT131125 FAP131125 FKL131125 FUH131125 GED131125 GNZ131125 GXV131125 HHR131125 HRN131125 IBJ131125 ILF131125 IVB131125 JEX131125 JOT131125 JYP131125 KIL131125 KSH131125 LCD131125 LLZ131125 LVV131125 MFR131125 MPN131125 MZJ131125 NJF131125 NTB131125 OCX131125 OMT131125 OWP131125 PGL131125 PQH131125 QAD131125 QJZ131125 QTV131125 RDR131125 RNN131125 RXJ131125 SHF131125 SRB131125 TAX131125 TKT131125 TUP131125 UEL131125 UOH131125 UYD131125 VHZ131125 VRV131125 WBR131125 WLN131125 WVJ131125 B196661 IX196661 ST196661 ACP196661 AML196661 AWH196661 BGD196661 BPZ196661 BZV196661 CJR196661 CTN196661 DDJ196661 DNF196661 DXB196661 EGX196661 EQT196661 FAP196661 FKL196661 FUH196661 GED196661 GNZ196661 GXV196661 HHR196661 HRN196661 IBJ196661 ILF196661 IVB196661 JEX196661 JOT196661 JYP196661 KIL196661 KSH196661 LCD196661 LLZ196661 LVV196661 MFR196661 MPN196661 MZJ196661 NJF196661 NTB196661 OCX196661 OMT196661 OWP196661 PGL196661 PQH196661 QAD196661 QJZ196661 QTV196661 RDR196661 RNN196661 RXJ196661 SHF196661 SRB196661 TAX196661 TKT196661 TUP196661 UEL196661 UOH196661 UYD196661 VHZ196661 VRV196661 WBR196661 WLN196661 WVJ196661 B262197 IX262197 ST262197 ACP262197 AML262197 AWH262197 BGD262197 BPZ262197 BZV262197 CJR262197 CTN262197 DDJ262197 DNF262197 DXB262197 EGX262197 EQT262197 FAP262197 FKL262197 FUH262197 GED262197 GNZ262197 GXV262197 HHR262197 HRN262197 IBJ262197 ILF262197 IVB262197 JEX262197 JOT262197 JYP262197 KIL262197 KSH262197 LCD262197 LLZ262197 LVV262197 MFR262197 MPN262197 MZJ262197 NJF262197 NTB262197 OCX262197 OMT262197 OWP262197 PGL262197 PQH262197 QAD262197 QJZ262197 QTV262197 RDR262197 RNN262197 RXJ262197 SHF262197 SRB262197 TAX262197 TKT262197 TUP262197 UEL262197 UOH262197 UYD262197 VHZ262197 VRV262197 WBR262197 WLN262197 WVJ262197 B327733 IX327733 ST327733 ACP327733 AML327733 AWH327733 BGD327733 BPZ327733 BZV327733 CJR327733 CTN327733 DDJ327733 DNF327733 DXB327733 EGX327733 EQT327733 FAP327733 FKL327733 FUH327733 GED327733 GNZ327733 GXV327733 HHR327733 HRN327733 IBJ327733 ILF327733 IVB327733 JEX327733 JOT327733 JYP327733 KIL327733 KSH327733 LCD327733 LLZ327733 LVV327733 MFR327733 MPN327733 MZJ327733 NJF327733 NTB327733 OCX327733 OMT327733 OWP327733 PGL327733 PQH327733 QAD327733 QJZ327733 QTV327733 RDR327733 RNN327733 RXJ327733 SHF327733 SRB327733 TAX327733 TKT327733 TUP327733 UEL327733 UOH327733 UYD327733 VHZ327733 VRV327733 WBR327733 WLN327733 WVJ327733 B393269 IX393269 ST393269 ACP393269 AML393269 AWH393269 BGD393269 BPZ393269 BZV393269 CJR393269 CTN393269 DDJ393269 DNF393269 DXB393269 EGX393269 EQT393269 FAP393269 FKL393269 FUH393269 GED393269 GNZ393269 GXV393269 HHR393269 HRN393269 IBJ393269 ILF393269 IVB393269 JEX393269 JOT393269 JYP393269 KIL393269 KSH393269 LCD393269 LLZ393269 LVV393269 MFR393269 MPN393269 MZJ393269 NJF393269 NTB393269 OCX393269 OMT393269 OWP393269 PGL393269 PQH393269 QAD393269 QJZ393269 QTV393269 RDR393269 RNN393269 RXJ393269 SHF393269 SRB393269 TAX393269 TKT393269 TUP393269 UEL393269 UOH393269 UYD393269 VHZ393269 VRV393269 WBR393269 WLN393269 WVJ393269 B458805 IX458805 ST458805 ACP458805 AML458805 AWH458805 BGD458805 BPZ458805 BZV458805 CJR458805 CTN458805 DDJ458805 DNF458805 DXB458805 EGX458805 EQT458805 FAP458805 FKL458805 FUH458805 GED458805 GNZ458805 GXV458805 HHR458805 HRN458805 IBJ458805 ILF458805 IVB458805 JEX458805 JOT458805 JYP458805 KIL458805 KSH458805 LCD458805 LLZ458805 LVV458805 MFR458805 MPN458805 MZJ458805 NJF458805 NTB458805 OCX458805 OMT458805 OWP458805 PGL458805 PQH458805 QAD458805 QJZ458805 QTV458805 RDR458805 RNN458805 RXJ458805 SHF458805 SRB458805 TAX458805 TKT458805 TUP458805 UEL458805 UOH458805 UYD458805 VHZ458805 VRV458805 WBR458805 WLN458805 WVJ458805 B524341 IX524341 ST524341 ACP524341 AML524341 AWH524341 BGD524341 BPZ524341 BZV524341 CJR524341 CTN524341 DDJ524341 DNF524341 DXB524341 EGX524341 EQT524341 FAP524341 FKL524341 FUH524341 GED524341 GNZ524341 GXV524341 HHR524341 HRN524341 IBJ524341 ILF524341 IVB524341 JEX524341 JOT524341 JYP524341 KIL524341 KSH524341 LCD524341 LLZ524341 LVV524341 MFR524341 MPN524341 MZJ524341 NJF524341 NTB524341 OCX524341 OMT524341 OWP524341 PGL524341 PQH524341 QAD524341 QJZ524341 QTV524341 RDR524341 RNN524341 RXJ524341 SHF524341 SRB524341 TAX524341 TKT524341 TUP524341 UEL524341 UOH524341 UYD524341 VHZ524341 VRV524341 WBR524341 WLN524341 WVJ524341 B589877 IX589877 ST589877 ACP589877 AML589877 AWH589877 BGD589877 BPZ589877 BZV589877 CJR589877 CTN589877 DDJ589877 DNF589877 DXB589877 EGX589877 EQT589877 FAP589877 FKL589877 FUH589877 GED589877 GNZ589877 GXV589877 HHR589877 HRN589877 IBJ589877 ILF589877 IVB589877 JEX589877 JOT589877 JYP589877 KIL589877 KSH589877 LCD589877 LLZ589877 LVV589877 MFR589877 MPN589877 MZJ589877 NJF589877 NTB589877 OCX589877 OMT589877 OWP589877 PGL589877 PQH589877 QAD589877 QJZ589877 QTV589877 RDR589877 RNN589877 RXJ589877 SHF589877 SRB589877 TAX589877 TKT589877 TUP589877 UEL589877 UOH589877 UYD589877 VHZ589877 VRV589877 WBR589877 WLN589877 WVJ589877 B655413 IX655413 ST655413 ACP655413 AML655413 AWH655413 BGD655413 BPZ655413 BZV655413 CJR655413 CTN655413 DDJ655413 DNF655413 DXB655413 EGX655413 EQT655413 FAP655413 FKL655413 FUH655413 GED655413 GNZ655413 GXV655413 HHR655413 HRN655413 IBJ655413 ILF655413 IVB655413 JEX655413 JOT655413 JYP655413 KIL655413 KSH655413 LCD655413 LLZ655413 LVV655413 MFR655413 MPN655413 MZJ655413 NJF655413 NTB655413 OCX655413 OMT655413 OWP655413 PGL655413 PQH655413 QAD655413 QJZ655413 QTV655413 RDR655413 RNN655413 RXJ655413 SHF655413 SRB655413 TAX655413 TKT655413 TUP655413 UEL655413 UOH655413 UYD655413 VHZ655413 VRV655413 WBR655413 WLN655413 WVJ655413 B720949 IX720949 ST720949 ACP720949 AML720949 AWH720949 BGD720949 BPZ720949 BZV720949 CJR720949 CTN720949 DDJ720949 DNF720949 DXB720949 EGX720949 EQT720949 FAP720949 FKL720949 FUH720949 GED720949 GNZ720949 GXV720949 HHR720949 HRN720949 IBJ720949 ILF720949 IVB720949 JEX720949 JOT720949 JYP720949 KIL720949 KSH720949 LCD720949 LLZ720949 LVV720949 MFR720949 MPN720949 MZJ720949 NJF720949 NTB720949 OCX720949 OMT720949 OWP720949 PGL720949 PQH720949 QAD720949 QJZ720949 QTV720949 RDR720949 RNN720949 RXJ720949 SHF720949 SRB720949 TAX720949 TKT720949 TUP720949 UEL720949 UOH720949 UYD720949 VHZ720949 VRV720949 WBR720949 WLN720949 WVJ720949 B786485 IX786485 ST786485 ACP786485 AML786485 AWH786485 BGD786485 BPZ786485 BZV786485 CJR786485 CTN786485 DDJ786485 DNF786485 DXB786485 EGX786485 EQT786485 FAP786485 FKL786485 FUH786485 GED786485 GNZ786485 GXV786485 HHR786485 HRN786485 IBJ786485 ILF786485 IVB786485 JEX786485 JOT786485 JYP786485 KIL786485 KSH786485 LCD786485 LLZ786485 LVV786485 MFR786485 MPN786485 MZJ786485 NJF786485 NTB786485 OCX786485 OMT786485 OWP786485 PGL786485 PQH786485 QAD786485 QJZ786485 QTV786485 RDR786485 RNN786485 RXJ786485 SHF786485 SRB786485 TAX786485 TKT786485 TUP786485 UEL786485 UOH786485 UYD786485 VHZ786485 VRV786485 WBR786485 WLN786485 WVJ786485 B852021 IX852021 ST852021 ACP852021 AML852021 AWH852021 BGD852021 BPZ852021 BZV852021 CJR852021 CTN852021 DDJ852021 DNF852021 DXB852021 EGX852021 EQT852021 FAP852021 FKL852021 FUH852021 GED852021 GNZ852021 GXV852021 HHR852021 HRN852021 IBJ852021 ILF852021 IVB852021 JEX852021 JOT852021 JYP852021 KIL852021 KSH852021 LCD852021 LLZ852021 LVV852021 MFR852021 MPN852021 MZJ852021 NJF852021 NTB852021 OCX852021 OMT852021 OWP852021 PGL852021 PQH852021 QAD852021 QJZ852021 QTV852021 RDR852021 RNN852021 RXJ852021 SHF852021 SRB852021 TAX852021 TKT852021 TUP852021 UEL852021 UOH852021 UYD852021 VHZ852021 VRV852021 WBR852021 WLN852021 WVJ852021 B917557 IX917557 ST917557 ACP917557 AML917557 AWH917557 BGD917557 BPZ917557 BZV917557 CJR917557 CTN917557 DDJ917557 DNF917557 DXB917557 EGX917557 EQT917557 FAP917557 FKL917557 FUH917557 GED917557 GNZ917557 GXV917557 HHR917557 HRN917557 IBJ917557 ILF917557 IVB917557 JEX917557 JOT917557 JYP917557 KIL917557 KSH917557 LCD917557 LLZ917557 LVV917557 MFR917557 MPN917557 MZJ917557 NJF917557 NTB917557 OCX917557 OMT917557 OWP917557 PGL917557 PQH917557 QAD917557 QJZ917557 QTV917557 RDR917557 RNN917557 RXJ917557 SHF917557 SRB917557 TAX917557 TKT917557 TUP917557 UEL917557 UOH917557 UYD917557 VHZ917557 VRV917557 WBR917557 WLN917557 WVJ917557 B983093 IX983093 ST983093 ACP983093 AML983093 AWH983093 BGD983093 BPZ983093 BZV983093 CJR983093 CTN983093 DDJ983093 DNF983093 DXB983093 EGX983093 EQT983093 FAP983093 FKL983093 FUH983093 GED983093 GNZ983093 GXV983093 HHR983093 HRN983093 IBJ983093 ILF983093 IVB983093 JEX983093 JOT983093 JYP983093 KIL983093 KSH983093 LCD983093 LLZ983093 LVV983093 MFR983093 MPN983093 MZJ983093 NJF983093 NTB983093 OCX983093 OMT983093 OWP983093 PGL983093 PQH983093 QAD983093 QJZ983093 QTV983093 RDR983093 RNN983093 RXJ983093 SHF983093 SRB983093 TAX983093 TKT983093 TUP983093 UEL983093 UOH983093 UYD983093 VHZ983093 VRV983093 WBR983093 WLN983093 WVJ983093 WLW983073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WVS983073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xm:sqref>
        </x14:dataValidation>
        <x14:dataValidation type="list" allowBlank="1" showInputMessage="1" showErrorMessage="1" xr:uid="{00000000-0002-0000-3A00-000002000000}">
          <x14:formula1>
            <xm:f>"　,○"</xm:f>
          </x14:formula1>
          <xm:sqref>QAV983080:QAV983082 JD12:JD19 SZ12:SZ19 ACV12:ACV19 AMR12:AMR19 AWN12:AWN19 BGJ12:BGJ19 BQF12:BQF19 CAB12:CAB19 CJX12:CJX19 CTT12:CTT19 DDP12:DDP19 DNL12:DNL19 DXH12:DXH19 EHD12:EHD19 EQZ12:EQZ19 FAV12:FAV19 FKR12:FKR19 FUN12:FUN19 GEJ12:GEJ19 GOF12:GOF19 GYB12:GYB19 HHX12:HHX19 HRT12:HRT19 IBP12:IBP19 ILL12:ILL19 IVH12:IVH19 JFD12:JFD19 JOZ12:JOZ19 JYV12:JYV19 KIR12:KIR19 KSN12:KSN19 LCJ12:LCJ19 LMF12:LMF19 LWB12:LWB19 MFX12:MFX19 MPT12:MPT19 MZP12:MZP19 NJL12:NJL19 NTH12:NTH19 ODD12:ODD19 OMZ12:OMZ19 OWV12:OWV19 PGR12:PGR19 PQN12:PQN19 QAJ12:QAJ19 QKF12:QKF19 QUB12:QUB19 RDX12:RDX19 RNT12:RNT19 RXP12:RXP19 SHL12:SHL19 SRH12:SRH19 TBD12:TBD19 TKZ12:TKZ19 TUV12:TUV19 UER12:UER19 UON12:UON19 UYJ12:UYJ19 VIF12:VIF19 VSB12:VSB19 WBX12:WBX19 WLT12:WLT19 WVP12:WVP19 H65548:H65555 JD65548:JD65555 SZ65548:SZ65555 ACV65548:ACV65555 AMR65548:AMR65555 AWN65548:AWN65555 BGJ65548:BGJ65555 BQF65548:BQF65555 CAB65548:CAB65555 CJX65548:CJX65555 CTT65548:CTT65555 DDP65548:DDP65555 DNL65548:DNL65555 DXH65548:DXH65555 EHD65548:EHD65555 EQZ65548:EQZ65555 FAV65548:FAV65555 FKR65548:FKR65555 FUN65548:FUN65555 GEJ65548:GEJ65555 GOF65548:GOF65555 GYB65548:GYB65555 HHX65548:HHX65555 HRT65548:HRT65555 IBP65548:IBP65555 ILL65548:ILL65555 IVH65548:IVH65555 JFD65548:JFD65555 JOZ65548:JOZ65555 JYV65548:JYV65555 KIR65548:KIR65555 KSN65548:KSN65555 LCJ65548:LCJ65555 LMF65548:LMF65555 LWB65548:LWB65555 MFX65548:MFX65555 MPT65548:MPT65555 MZP65548:MZP65555 NJL65548:NJL65555 NTH65548:NTH65555 ODD65548:ODD65555 OMZ65548:OMZ65555 OWV65548:OWV65555 PGR65548:PGR65555 PQN65548:PQN65555 QAJ65548:QAJ65555 QKF65548:QKF65555 QUB65548:QUB65555 RDX65548:RDX65555 RNT65548:RNT65555 RXP65548:RXP65555 SHL65548:SHL65555 SRH65548:SRH65555 TBD65548:TBD65555 TKZ65548:TKZ65555 TUV65548:TUV65555 UER65548:UER65555 UON65548:UON65555 UYJ65548:UYJ65555 VIF65548:VIF65555 VSB65548:VSB65555 WBX65548:WBX65555 WLT65548:WLT65555 WVP65548:WVP65555 H131084:H131091 JD131084:JD131091 SZ131084:SZ131091 ACV131084:ACV131091 AMR131084:AMR131091 AWN131084:AWN131091 BGJ131084:BGJ131091 BQF131084:BQF131091 CAB131084:CAB131091 CJX131084:CJX131091 CTT131084:CTT131091 DDP131084:DDP131091 DNL131084:DNL131091 DXH131084:DXH131091 EHD131084:EHD131091 EQZ131084:EQZ131091 FAV131084:FAV131091 FKR131084:FKR131091 FUN131084:FUN131091 GEJ131084:GEJ131091 GOF131084:GOF131091 GYB131084:GYB131091 HHX131084:HHX131091 HRT131084:HRT131091 IBP131084:IBP131091 ILL131084:ILL131091 IVH131084:IVH131091 JFD131084:JFD131091 JOZ131084:JOZ131091 JYV131084:JYV131091 KIR131084:KIR131091 KSN131084:KSN131091 LCJ131084:LCJ131091 LMF131084:LMF131091 LWB131084:LWB131091 MFX131084:MFX131091 MPT131084:MPT131091 MZP131084:MZP131091 NJL131084:NJL131091 NTH131084:NTH131091 ODD131084:ODD131091 OMZ131084:OMZ131091 OWV131084:OWV131091 PGR131084:PGR131091 PQN131084:PQN131091 QAJ131084:QAJ131091 QKF131084:QKF131091 QUB131084:QUB131091 RDX131084:RDX131091 RNT131084:RNT131091 RXP131084:RXP131091 SHL131084:SHL131091 SRH131084:SRH131091 TBD131084:TBD131091 TKZ131084:TKZ131091 TUV131084:TUV131091 UER131084:UER131091 UON131084:UON131091 UYJ131084:UYJ131091 VIF131084:VIF131091 VSB131084:VSB131091 WBX131084:WBX131091 WLT131084:WLT131091 WVP131084:WVP131091 H196620:H196627 JD196620:JD196627 SZ196620:SZ196627 ACV196620:ACV196627 AMR196620:AMR196627 AWN196620:AWN196627 BGJ196620:BGJ196627 BQF196620:BQF196627 CAB196620:CAB196627 CJX196620:CJX196627 CTT196620:CTT196627 DDP196620:DDP196627 DNL196620:DNL196627 DXH196620:DXH196627 EHD196620:EHD196627 EQZ196620:EQZ196627 FAV196620:FAV196627 FKR196620:FKR196627 FUN196620:FUN196627 GEJ196620:GEJ196627 GOF196620:GOF196627 GYB196620:GYB196627 HHX196620:HHX196627 HRT196620:HRT196627 IBP196620:IBP196627 ILL196620:ILL196627 IVH196620:IVH196627 JFD196620:JFD196627 JOZ196620:JOZ196627 JYV196620:JYV196627 KIR196620:KIR196627 KSN196620:KSN196627 LCJ196620:LCJ196627 LMF196620:LMF196627 LWB196620:LWB196627 MFX196620:MFX196627 MPT196620:MPT196627 MZP196620:MZP196627 NJL196620:NJL196627 NTH196620:NTH196627 ODD196620:ODD196627 OMZ196620:OMZ196627 OWV196620:OWV196627 PGR196620:PGR196627 PQN196620:PQN196627 QAJ196620:QAJ196627 QKF196620:QKF196627 QUB196620:QUB196627 RDX196620:RDX196627 RNT196620:RNT196627 RXP196620:RXP196627 SHL196620:SHL196627 SRH196620:SRH196627 TBD196620:TBD196627 TKZ196620:TKZ196627 TUV196620:TUV196627 UER196620:UER196627 UON196620:UON196627 UYJ196620:UYJ196627 VIF196620:VIF196627 VSB196620:VSB196627 WBX196620:WBX196627 WLT196620:WLT196627 WVP196620:WVP196627 H262156:H262163 JD262156:JD262163 SZ262156:SZ262163 ACV262156:ACV262163 AMR262156:AMR262163 AWN262156:AWN262163 BGJ262156:BGJ262163 BQF262156:BQF262163 CAB262156:CAB262163 CJX262156:CJX262163 CTT262156:CTT262163 DDP262156:DDP262163 DNL262156:DNL262163 DXH262156:DXH262163 EHD262156:EHD262163 EQZ262156:EQZ262163 FAV262156:FAV262163 FKR262156:FKR262163 FUN262156:FUN262163 GEJ262156:GEJ262163 GOF262156:GOF262163 GYB262156:GYB262163 HHX262156:HHX262163 HRT262156:HRT262163 IBP262156:IBP262163 ILL262156:ILL262163 IVH262156:IVH262163 JFD262156:JFD262163 JOZ262156:JOZ262163 JYV262156:JYV262163 KIR262156:KIR262163 KSN262156:KSN262163 LCJ262156:LCJ262163 LMF262156:LMF262163 LWB262156:LWB262163 MFX262156:MFX262163 MPT262156:MPT262163 MZP262156:MZP262163 NJL262156:NJL262163 NTH262156:NTH262163 ODD262156:ODD262163 OMZ262156:OMZ262163 OWV262156:OWV262163 PGR262156:PGR262163 PQN262156:PQN262163 QAJ262156:QAJ262163 QKF262156:QKF262163 QUB262156:QUB262163 RDX262156:RDX262163 RNT262156:RNT262163 RXP262156:RXP262163 SHL262156:SHL262163 SRH262156:SRH262163 TBD262156:TBD262163 TKZ262156:TKZ262163 TUV262156:TUV262163 UER262156:UER262163 UON262156:UON262163 UYJ262156:UYJ262163 VIF262156:VIF262163 VSB262156:VSB262163 WBX262156:WBX262163 WLT262156:WLT262163 WVP262156:WVP262163 H327692:H327699 JD327692:JD327699 SZ327692:SZ327699 ACV327692:ACV327699 AMR327692:AMR327699 AWN327692:AWN327699 BGJ327692:BGJ327699 BQF327692:BQF327699 CAB327692:CAB327699 CJX327692:CJX327699 CTT327692:CTT327699 DDP327692:DDP327699 DNL327692:DNL327699 DXH327692:DXH327699 EHD327692:EHD327699 EQZ327692:EQZ327699 FAV327692:FAV327699 FKR327692:FKR327699 FUN327692:FUN327699 GEJ327692:GEJ327699 GOF327692:GOF327699 GYB327692:GYB327699 HHX327692:HHX327699 HRT327692:HRT327699 IBP327692:IBP327699 ILL327692:ILL327699 IVH327692:IVH327699 JFD327692:JFD327699 JOZ327692:JOZ327699 JYV327692:JYV327699 KIR327692:KIR327699 KSN327692:KSN327699 LCJ327692:LCJ327699 LMF327692:LMF327699 LWB327692:LWB327699 MFX327692:MFX327699 MPT327692:MPT327699 MZP327692:MZP327699 NJL327692:NJL327699 NTH327692:NTH327699 ODD327692:ODD327699 OMZ327692:OMZ327699 OWV327692:OWV327699 PGR327692:PGR327699 PQN327692:PQN327699 QAJ327692:QAJ327699 QKF327692:QKF327699 QUB327692:QUB327699 RDX327692:RDX327699 RNT327692:RNT327699 RXP327692:RXP327699 SHL327692:SHL327699 SRH327692:SRH327699 TBD327692:TBD327699 TKZ327692:TKZ327699 TUV327692:TUV327699 UER327692:UER327699 UON327692:UON327699 UYJ327692:UYJ327699 VIF327692:VIF327699 VSB327692:VSB327699 WBX327692:WBX327699 WLT327692:WLT327699 WVP327692:WVP327699 H393228:H393235 JD393228:JD393235 SZ393228:SZ393235 ACV393228:ACV393235 AMR393228:AMR393235 AWN393228:AWN393235 BGJ393228:BGJ393235 BQF393228:BQF393235 CAB393228:CAB393235 CJX393228:CJX393235 CTT393228:CTT393235 DDP393228:DDP393235 DNL393228:DNL393235 DXH393228:DXH393235 EHD393228:EHD393235 EQZ393228:EQZ393235 FAV393228:FAV393235 FKR393228:FKR393235 FUN393228:FUN393235 GEJ393228:GEJ393235 GOF393228:GOF393235 GYB393228:GYB393235 HHX393228:HHX393235 HRT393228:HRT393235 IBP393228:IBP393235 ILL393228:ILL393235 IVH393228:IVH393235 JFD393228:JFD393235 JOZ393228:JOZ393235 JYV393228:JYV393235 KIR393228:KIR393235 KSN393228:KSN393235 LCJ393228:LCJ393235 LMF393228:LMF393235 LWB393228:LWB393235 MFX393228:MFX393235 MPT393228:MPT393235 MZP393228:MZP393235 NJL393228:NJL393235 NTH393228:NTH393235 ODD393228:ODD393235 OMZ393228:OMZ393235 OWV393228:OWV393235 PGR393228:PGR393235 PQN393228:PQN393235 QAJ393228:QAJ393235 QKF393228:QKF393235 QUB393228:QUB393235 RDX393228:RDX393235 RNT393228:RNT393235 RXP393228:RXP393235 SHL393228:SHL393235 SRH393228:SRH393235 TBD393228:TBD393235 TKZ393228:TKZ393235 TUV393228:TUV393235 UER393228:UER393235 UON393228:UON393235 UYJ393228:UYJ393235 VIF393228:VIF393235 VSB393228:VSB393235 WBX393228:WBX393235 WLT393228:WLT393235 WVP393228:WVP393235 H458764:H458771 JD458764:JD458771 SZ458764:SZ458771 ACV458764:ACV458771 AMR458764:AMR458771 AWN458764:AWN458771 BGJ458764:BGJ458771 BQF458764:BQF458771 CAB458764:CAB458771 CJX458764:CJX458771 CTT458764:CTT458771 DDP458764:DDP458771 DNL458764:DNL458771 DXH458764:DXH458771 EHD458764:EHD458771 EQZ458764:EQZ458771 FAV458764:FAV458771 FKR458764:FKR458771 FUN458764:FUN458771 GEJ458764:GEJ458771 GOF458764:GOF458771 GYB458764:GYB458771 HHX458764:HHX458771 HRT458764:HRT458771 IBP458764:IBP458771 ILL458764:ILL458771 IVH458764:IVH458771 JFD458764:JFD458771 JOZ458764:JOZ458771 JYV458764:JYV458771 KIR458764:KIR458771 KSN458764:KSN458771 LCJ458764:LCJ458771 LMF458764:LMF458771 LWB458764:LWB458771 MFX458764:MFX458771 MPT458764:MPT458771 MZP458764:MZP458771 NJL458764:NJL458771 NTH458764:NTH458771 ODD458764:ODD458771 OMZ458764:OMZ458771 OWV458764:OWV458771 PGR458764:PGR458771 PQN458764:PQN458771 QAJ458764:QAJ458771 QKF458764:QKF458771 QUB458764:QUB458771 RDX458764:RDX458771 RNT458764:RNT458771 RXP458764:RXP458771 SHL458764:SHL458771 SRH458764:SRH458771 TBD458764:TBD458771 TKZ458764:TKZ458771 TUV458764:TUV458771 UER458764:UER458771 UON458764:UON458771 UYJ458764:UYJ458771 VIF458764:VIF458771 VSB458764:VSB458771 WBX458764:WBX458771 WLT458764:WLT458771 WVP458764:WVP458771 H524300:H524307 JD524300:JD524307 SZ524300:SZ524307 ACV524300:ACV524307 AMR524300:AMR524307 AWN524300:AWN524307 BGJ524300:BGJ524307 BQF524300:BQF524307 CAB524300:CAB524307 CJX524300:CJX524307 CTT524300:CTT524307 DDP524300:DDP524307 DNL524300:DNL524307 DXH524300:DXH524307 EHD524300:EHD524307 EQZ524300:EQZ524307 FAV524300:FAV524307 FKR524300:FKR524307 FUN524300:FUN524307 GEJ524300:GEJ524307 GOF524300:GOF524307 GYB524300:GYB524307 HHX524300:HHX524307 HRT524300:HRT524307 IBP524300:IBP524307 ILL524300:ILL524307 IVH524300:IVH524307 JFD524300:JFD524307 JOZ524300:JOZ524307 JYV524300:JYV524307 KIR524300:KIR524307 KSN524300:KSN524307 LCJ524300:LCJ524307 LMF524300:LMF524307 LWB524300:LWB524307 MFX524300:MFX524307 MPT524300:MPT524307 MZP524300:MZP524307 NJL524300:NJL524307 NTH524300:NTH524307 ODD524300:ODD524307 OMZ524300:OMZ524307 OWV524300:OWV524307 PGR524300:PGR524307 PQN524300:PQN524307 QAJ524300:QAJ524307 QKF524300:QKF524307 QUB524300:QUB524307 RDX524300:RDX524307 RNT524300:RNT524307 RXP524300:RXP524307 SHL524300:SHL524307 SRH524300:SRH524307 TBD524300:TBD524307 TKZ524300:TKZ524307 TUV524300:TUV524307 UER524300:UER524307 UON524300:UON524307 UYJ524300:UYJ524307 VIF524300:VIF524307 VSB524300:VSB524307 WBX524300:WBX524307 WLT524300:WLT524307 WVP524300:WVP524307 H589836:H589843 JD589836:JD589843 SZ589836:SZ589843 ACV589836:ACV589843 AMR589836:AMR589843 AWN589836:AWN589843 BGJ589836:BGJ589843 BQF589836:BQF589843 CAB589836:CAB589843 CJX589836:CJX589843 CTT589836:CTT589843 DDP589836:DDP589843 DNL589836:DNL589843 DXH589836:DXH589843 EHD589836:EHD589843 EQZ589836:EQZ589843 FAV589836:FAV589843 FKR589836:FKR589843 FUN589836:FUN589843 GEJ589836:GEJ589843 GOF589836:GOF589843 GYB589836:GYB589843 HHX589836:HHX589843 HRT589836:HRT589843 IBP589836:IBP589843 ILL589836:ILL589843 IVH589836:IVH589843 JFD589836:JFD589843 JOZ589836:JOZ589843 JYV589836:JYV589843 KIR589836:KIR589843 KSN589836:KSN589843 LCJ589836:LCJ589843 LMF589836:LMF589843 LWB589836:LWB589843 MFX589836:MFX589843 MPT589836:MPT589843 MZP589836:MZP589843 NJL589836:NJL589843 NTH589836:NTH589843 ODD589836:ODD589843 OMZ589836:OMZ589843 OWV589836:OWV589843 PGR589836:PGR589843 PQN589836:PQN589843 QAJ589836:QAJ589843 QKF589836:QKF589843 QUB589836:QUB589843 RDX589836:RDX589843 RNT589836:RNT589843 RXP589836:RXP589843 SHL589836:SHL589843 SRH589836:SRH589843 TBD589836:TBD589843 TKZ589836:TKZ589843 TUV589836:TUV589843 UER589836:UER589843 UON589836:UON589843 UYJ589836:UYJ589843 VIF589836:VIF589843 VSB589836:VSB589843 WBX589836:WBX589843 WLT589836:WLT589843 WVP589836:WVP589843 H655372:H655379 JD655372:JD655379 SZ655372:SZ655379 ACV655372:ACV655379 AMR655372:AMR655379 AWN655372:AWN655379 BGJ655372:BGJ655379 BQF655372:BQF655379 CAB655372:CAB655379 CJX655372:CJX655379 CTT655372:CTT655379 DDP655372:DDP655379 DNL655372:DNL655379 DXH655372:DXH655379 EHD655372:EHD655379 EQZ655372:EQZ655379 FAV655372:FAV655379 FKR655372:FKR655379 FUN655372:FUN655379 GEJ655372:GEJ655379 GOF655372:GOF655379 GYB655372:GYB655379 HHX655372:HHX655379 HRT655372:HRT655379 IBP655372:IBP655379 ILL655372:ILL655379 IVH655372:IVH655379 JFD655372:JFD655379 JOZ655372:JOZ655379 JYV655372:JYV655379 KIR655372:KIR655379 KSN655372:KSN655379 LCJ655372:LCJ655379 LMF655372:LMF655379 LWB655372:LWB655379 MFX655372:MFX655379 MPT655372:MPT655379 MZP655372:MZP655379 NJL655372:NJL655379 NTH655372:NTH655379 ODD655372:ODD655379 OMZ655372:OMZ655379 OWV655372:OWV655379 PGR655372:PGR655379 PQN655372:PQN655379 QAJ655372:QAJ655379 QKF655372:QKF655379 QUB655372:QUB655379 RDX655372:RDX655379 RNT655372:RNT655379 RXP655372:RXP655379 SHL655372:SHL655379 SRH655372:SRH655379 TBD655372:TBD655379 TKZ655372:TKZ655379 TUV655372:TUV655379 UER655372:UER655379 UON655372:UON655379 UYJ655372:UYJ655379 VIF655372:VIF655379 VSB655372:VSB655379 WBX655372:WBX655379 WLT655372:WLT655379 WVP655372:WVP655379 H720908:H720915 JD720908:JD720915 SZ720908:SZ720915 ACV720908:ACV720915 AMR720908:AMR720915 AWN720908:AWN720915 BGJ720908:BGJ720915 BQF720908:BQF720915 CAB720908:CAB720915 CJX720908:CJX720915 CTT720908:CTT720915 DDP720908:DDP720915 DNL720908:DNL720915 DXH720908:DXH720915 EHD720908:EHD720915 EQZ720908:EQZ720915 FAV720908:FAV720915 FKR720908:FKR720915 FUN720908:FUN720915 GEJ720908:GEJ720915 GOF720908:GOF720915 GYB720908:GYB720915 HHX720908:HHX720915 HRT720908:HRT720915 IBP720908:IBP720915 ILL720908:ILL720915 IVH720908:IVH720915 JFD720908:JFD720915 JOZ720908:JOZ720915 JYV720908:JYV720915 KIR720908:KIR720915 KSN720908:KSN720915 LCJ720908:LCJ720915 LMF720908:LMF720915 LWB720908:LWB720915 MFX720908:MFX720915 MPT720908:MPT720915 MZP720908:MZP720915 NJL720908:NJL720915 NTH720908:NTH720915 ODD720908:ODD720915 OMZ720908:OMZ720915 OWV720908:OWV720915 PGR720908:PGR720915 PQN720908:PQN720915 QAJ720908:QAJ720915 QKF720908:QKF720915 QUB720908:QUB720915 RDX720908:RDX720915 RNT720908:RNT720915 RXP720908:RXP720915 SHL720908:SHL720915 SRH720908:SRH720915 TBD720908:TBD720915 TKZ720908:TKZ720915 TUV720908:TUV720915 UER720908:UER720915 UON720908:UON720915 UYJ720908:UYJ720915 VIF720908:VIF720915 VSB720908:VSB720915 WBX720908:WBX720915 WLT720908:WLT720915 WVP720908:WVP720915 H786444:H786451 JD786444:JD786451 SZ786444:SZ786451 ACV786444:ACV786451 AMR786444:AMR786451 AWN786444:AWN786451 BGJ786444:BGJ786451 BQF786444:BQF786451 CAB786444:CAB786451 CJX786444:CJX786451 CTT786444:CTT786451 DDP786444:DDP786451 DNL786444:DNL786451 DXH786444:DXH786451 EHD786444:EHD786451 EQZ786444:EQZ786451 FAV786444:FAV786451 FKR786444:FKR786451 FUN786444:FUN786451 GEJ786444:GEJ786451 GOF786444:GOF786451 GYB786444:GYB786451 HHX786444:HHX786451 HRT786444:HRT786451 IBP786444:IBP786451 ILL786444:ILL786451 IVH786444:IVH786451 JFD786444:JFD786451 JOZ786444:JOZ786451 JYV786444:JYV786451 KIR786444:KIR786451 KSN786444:KSN786451 LCJ786444:LCJ786451 LMF786444:LMF786451 LWB786444:LWB786451 MFX786444:MFX786451 MPT786444:MPT786451 MZP786444:MZP786451 NJL786444:NJL786451 NTH786444:NTH786451 ODD786444:ODD786451 OMZ786444:OMZ786451 OWV786444:OWV786451 PGR786444:PGR786451 PQN786444:PQN786451 QAJ786444:QAJ786451 QKF786444:QKF786451 QUB786444:QUB786451 RDX786444:RDX786451 RNT786444:RNT786451 RXP786444:RXP786451 SHL786444:SHL786451 SRH786444:SRH786451 TBD786444:TBD786451 TKZ786444:TKZ786451 TUV786444:TUV786451 UER786444:UER786451 UON786444:UON786451 UYJ786444:UYJ786451 VIF786444:VIF786451 VSB786444:VSB786451 WBX786444:WBX786451 WLT786444:WLT786451 WVP786444:WVP786451 H851980:H851987 JD851980:JD851987 SZ851980:SZ851987 ACV851980:ACV851987 AMR851980:AMR851987 AWN851980:AWN851987 BGJ851980:BGJ851987 BQF851980:BQF851987 CAB851980:CAB851987 CJX851980:CJX851987 CTT851980:CTT851987 DDP851980:DDP851987 DNL851980:DNL851987 DXH851980:DXH851987 EHD851980:EHD851987 EQZ851980:EQZ851987 FAV851980:FAV851987 FKR851980:FKR851987 FUN851980:FUN851987 GEJ851980:GEJ851987 GOF851980:GOF851987 GYB851980:GYB851987 HHX851980:HHX851987 HRT851980:HRT851987 IBP851980:IBP851987 ILL851980:ILL851987 IVH851980:IVH851987 JFD851980:JFD851987 JOZ851980:JOZ851987 JYV851980:JYV851987 KIR851980:KIR851987 KSN851980:KSN851987 LCJ851980:LCJ851987 LMF851980:LMF851987 LWB851980:LWB851987 MFX851980:MFX851987 MPT851980:MPT851987 MZP851980:MZP851987 NJL851980:NJL851987 NTH851980:NTH851987 ODD851980:ODD851987 OMZ851980:OMZ851987 OWV851980:OWV851987 PGR851980:PGR851987 PQN851980:PQN851987 QAJ851980:QAJ851987 QKF851980:QKF851987 QUB851980:QUB851987 RDX851980:RDX851987 RNT851980:RNT851987 RXP851980:RXP851987 SHL851980:SHL851987 SRH851980:SRH851987 TBD851980:TBD851987 TKZ851980:TKZ851987 TUV851980:TUV851987 UER851980:UER851987 UON851980:UON851987 UYJ851980:UYJ851987 VIF851980:VIF851987 VSB851980:VSB851987 WBX851980:WBX851987 WLT851980:WLT851987 WVP851980:WVP851987 H917516:H917523 JD917516:JD917523 SZ917516:SZ917523 ACV917516:ACV917523 AMR917516:AMR917523 AWN917516:AWN917523 BGJ917516:BGJ917523 BQF917516:BQF917523 CAB917516:CAB917523 CJX917516:CJX917523 CTT917516:CTT917523 DDP917516:DDP917523 DNL917516:DNL917523 DXH917516:DXH917523 EHD917516:EHD917523 EQZ917516:EQZ917523 FAV917516:FAV917523 FKR917516:FKR917523 FUN917516:FUN917523 GEJ917516:GEJ917523 GOF917516:GOF917523 GYB917516:GYB917523 HHX917516:HHX917523 HRT917516:HRT917523 IBP917516:IBP917523 ILL917516:ILL917523 IVH917516:IVH917523 JFD917516:JFD917523 JOZ917516:JOZ917523 JYV917516:JYV917523 KIR917516:KIR917523 KSN917516:KSN917523 LCJ917516:LCJ917523 LMF917516:LMF917523 LWB917516:LWB917523 MFX917516:MFX917523 MPT917516:MPT917523 MZP917516:MZP917523 NJL917516:NJL917523 NTH917516:NTH917523 ODD917516:ODD917523 OMZ917516:OMZ917523 OWV917516:OWV917523 PGR917516:PGR917523 PQN917516:PQN917523 QAJ917516:QAJ917523 QKF917516:QKF917523 QUB917516:QUB917523 RDX917516:RDX917523 RNT917516:RNT917523 RXP917516:RXP917523 SHL917516:SHL917523 SRH917516:SRH917523 TBD917516:TBD917523 TKZ917516:TKZ917523 TUV917516:TUV917523 UER917516:UER917523 UON917516:UON917523 UYJ917516:UYJ917523 VIF917516:VIF917523 VSB917516:VSB917523 WBX917516:WBX917523 WLT917516:WLT917523 WVP917516:WVP917523 H983052:H983059 JD983052:JD983059 SZ983052:SZ983059 ACV983052:ACV983059 AMR983052:AMR983059 AWN983052:AWN983059 BGJ983052:BGJ983059 BQF983052:BQF983059 CAB983052:CAB983059 CJX983052:CJX983059 CTT983052:CTT983059 DDP983052:DDP983059 DNL983052:DNL983059 DXH983052:DXH983059 EHD983052:EHD983059 EQZ983052:EQZ983059 FAV983052:FAV983059 FKR983052:FKR983059 FUN983052:FUN983059 GEJ983052:GEJ983059 GOF983052:GOF983059 GYB983052:GYB983059 HHX983052:HHX983059 HRT983052:HRT983059 IBP983052:IBP983059 ILL983052:ILL983059 IVH983052:IVH983059 JFD983052:JFD983059 JOZ983052:JOZ983059 JYV983052:JYV983059 KIR983052:KIR983059 KSN983052:KSN983059 LCJ983052:LCJ983059 LMF983052:LMF983059 LWB983052:LWB983059 MFX983052:MFX983059 MPT983052:MPT983059 MZP983052:MZP983059 NJL983052:NJL983059 NTH983052:NTH983059 ODD983052:ODD983059 OMZ983052:OMZ983059 OWV983052:OWV983059 PGR983052:PGR983059 PQN983052:PQN983059 QAJ983052:QAJ983059 QKF983052:QKF983059 QUB983052:QUB983059 RDX983052:RDX983059 RNT983052:RNT983059 RXP983052:RXP983059 SHL983052:SHL983059 SRH983052:SRH983059 TBD983052:TBD983059 TKZ983052:TKZ983059 TUV983052:TUV983059 UER983052:UER983059 UON983052:UON983059 UYJ983052:UYJ983059 VIF983052:VIF983059 VSB983052:VSB983059 WBX983052:WBX983059 WLT983052:WLT983059 WVP983052:WVP983059 QKR983080:QKR983082 JD22:JD29 SZ22:SZ29 ACV22:ACV29 AMR22:AMR29 AWN22:AWN29 BGJ22:BGJ29 BQF22:BQF29 CAB22:CAB29 CJX22:CJX29 CTT22:CTT29 DDP22:DDP29 DNL22:DNL29 DXH22:DXH29 EHD22:EHD29 EQZ22:EQZ29 FAV22:FAV29 FKR22:FKR29 FUN22:FUN29 GEJ22:GEJ29 GOF22:GOF29 GYB22:GYB29 HHX22:HHX29 HRT22:HRT29 IBP22:IBP29 ILL22:ILL29 IVH22:IVH29 JFD22:JFD29 JOZ22:JOZ29 JYV22:JYV29 KIR22:KIR29 KSN22:KSN29 LCJ22:LCJ29 LMF22:LMF29 LWB22:LWB29 MFX22:MFX29 MPT22:MPT29 MZP22:MZP29 NJL22:NJL29 NTH22:NTH29 ODD22:ODD29 OMZ22:OMZ29 OWV22:OWV29 PGR22:PGR29 PQN22:PQN29 QAJ22:QAJ29 QKF22:QKF29 QUB22:QUB29 RDX22:RDX29 RNT22:RNT29 RXP22:RXP29 SHL22:SHL29 SRH22:SRH29 TBD22:TBD29 TKZ22:TKZ29 TUV22:TUV29 UER22:UER29 UON22:UON29 UYJ22:UYJ29 VIF22:VIF29 VSB22:VSB29 WBX22:WBX29 WLT22:WLT29 WVP22:WVP29 H65558:H65565 JD65558:JD65565 SZ65558:SZ65565 ACV65558:ACV65565 AMR65558:AMR65565 AWN65558:AWN65565 BGJ65558:BGJ65565 BQF65558:BQF65565 CAB65558:CAB65565 CJX65558:CJX65565 CTT65558:CTT65565 DDP65558:DDP65565 DNL65558:DNL65565 DXH65558:DXH65565 EHD65558:EHD65565 EQZ65558:EQZ65565 FAV65558:FAV65565 FKR65558:FKR65565 FUN65558:FUN65565 GEJ65558:GEJ65565 GOF65558:GOF65565 GYB65558:GYB65565 HHX65558:HHX65565 HRT65558:HRT65565 IBP65558:IBP65565 ILL65558:ILL65565 IVH65558:IVH65565 JFD65558:JFD65565 JOZ65558:JOZ65565 JYV65558:JYV65565 KIR65558:KIR65565 KSN65558:KSN65565 LCJ65558:LCJ65565 LMF65558:LMF65565 LWB65558:LWB65565 MFX65558:MFX65565 MPT65558:MPT65565 MZP65558:MZP65565 NJL65558:NJL65565 NTH65558:NTH65565 ODD65558:ODD65565 OMZ65558:OMZ65565 OWV65558:OWV65565 PGR65558:PGR65565 PQN65558:PQN65565 QAJ65558:QAJ65565 QKF65558:QKF65565 QUB65558:QUB65565 RDX65558:RDX65565 RNT65558:RNT65565 RXP65558:RXP65565 SHL65558:SHL65565 SRH65558:SRH65565 TBD65558:TBD65565 TKZ65558:TKZ65565 TUV65558:TUV65565 UER65558:UER65565 UON65558:UON65565 UYJ65558:UYJ65565 VIF65558:VIF65565 VSB65558:VSB65565 WBX65558:WBX65565 WLT65558:WLT65565 WVP65558:WVP65565 H131094:H131101 JD131094:JD131101 SZ131094:SZ131101 ACV131094:ACV131101 AMR131094:AMR131101 AWN131094:AWN131101 BGJ131094:BGJ131101 BQF131094:BQF131101 CAB131094:CAB131101 CJX131094:CJX131101 CTT131094:CTT131101 DDP131094:DDP131101 DNL131094:DNL131101 DXH131094:DXH131101 EHD131094:EHD131101 EQZ131094:EQZ131101 FAV131094:FAV131101 FKR131094:FKR131101 FUN131094:FUN131101 GEJ131094:GEJ131101 GOF131094:GOF131101 GYB131094:GYB131101 HHX131094:HHX131101 HRT131094:HRT131101 IBP131094:IBP131101 ILL131094:ILL131101 IVH131094:IVH131101 JFD131094:JFD131101 JOZ131094:JOZ131101 JYV131094:JYV131101 KIR131094:KIR131101 KSN131094:KSN131101 LCJ131094:LCJ131101 LMF131094:LMF131101 LWB131094:LWB131101 MFX131094:MFX131101 MPT131094:MPT131101 MZP131094:MZP131101 NJL131094:NJL131101 NTH131094:NTH131101 ODD131094:ODD131101 OMZ131094:OMZ131101 OWV131094:OWV131101 PGR131094:PGR131101 PQN131094:PQN131101 QAJ131094:QAJ131101 QKF131094:QKF131101 QUB131094:QUB131101 RDX131094:RDX131101 RNT131094:RNT131101 RXP131094:RXP131101 SHL131094:SHL131101 SRH131094:SRH131101 TBD131094:TBD131101 TKZ131094:TKZ131101 TUV131094:TUV131101 UER131094:UER131101 UON131094:UON131101 UYJ131094:UYJ131101 VIF131094:VIF131101 VSB131094:VSB131101 WBX131094:WBX131101 WLT131094:WLT131101 WVP131094:WVP131101 H196630:H196637 JD196630:JD196637 SZ196630:SZ196637 ACV196630:ACV196637 AMR196630:AMR196637 AWN196630:AWN196637 BGJ196630:BGJ196637 BQF196630:BQF196637 CAB196630:CAB196637 CJX196630:CJX196637 CTT196630:CTT196637 DDP196630:DDP196637 DNL196630:DNL196637 DXH196630:DXH196637 EHD196630:EHD196637 EQZ196630:EQZ196637 FAV196630:FAV196637 FKR196630:FKR196637 FUN196630:FUN196637 GEJ196630:GEJ196637 GOF196630:GOF196637 GYB196630:GYB196637 HHX196630:HHX196637 HRT196630:HRT196637 IBP196630:IBP196637 ILL196630:ILL196637 IVH196630:IVH196637 JFD196630:JFD196637 JOZ196630:JOZ196637 JYV196630:JYV196637 KIR196630:KIR196637 KSN196630:KSN196637 LCJ196630:LCJ196637 LMF196630:LMF196637 LWB196630:LWB196637 MFX196630:MFX196637 MPT196630:MPT196637 MZP196630:MZP196637 NJL196630:NJL196637 NTH196630:NTH196637 ODD196630:ODD196637 OMZ196630:OMZ196637 OWV196630:OWV196637 PGR196630:PGR196637 PQN196630:PQN196637 QAJ196630:QAJ196637 QKF196630:QKF196637 QUB196630:QUB196637 RDX196630:RDX196637 RNT196630:RNT196637 RXP196630:RXP196637 SHL196630:SHL196637 SRH196630:SRH196637 TBD196630:TBD196637 TKZ196630:TKZ196637 TUV196630:TUV196637 UER196630:UER196637 UON196630:UON196637 UYJ196630:UYJ196637 VIF196630:VIF196637 VSB196630:VSB196637 WBX196630:WBX196637 WLT196630:WLT196637 WVP196630:WVP196637 H262166:H262173 JD262166:JD262173 SZ262166:SZ262173 ACV262166:ACV262173 AMR262166:AMR262173 AWN262166:AWN262173 BGJ262166:BGJ262173 BQF262166:BQF262173 CAB262166:CAB262173 CJX262166:CJX262173 CTT262166:CTT262173 DDP262166:DDP262173 DNL262166:DNL262173 DXH262166:DXH262173 EHD262166:EHD262173 EQZ262166:EQZ262173 FAV262166:FAV262173 FKR262166:FKR262173 FUN262166:FUN262173 GEJ262166:GEJ262173 GOF262166:GOF262173 GYB262166:GYB262173 HHX262166:HHX262173 HRT262166:HRT262173 IBP262166:IBP262173 ILL262166:ILL262173 IVH262166:IVH262173 JFD262166:JFD262173 JOZ262166:JOZ262173 JYV262166:JYV262173 KIR262166:KIR262173 KSN262166:KSN262173 LCJ262166:LCJ262173 LMF262166:LMF262173 LWB262166:LWB262173 MFX262166:MFX262173 MPT262166:MPT262173 MZP262166:MZP262173 NJL262166:NJL262173 NTH262166:NTH262173 ODD262166:ODD262173 OMZ262166:OMZ262173 OWV262166:OWV262173 PGR262166:PGR262173 PQN262166:PQN262173 QAJ262166:QAJ262173 QKF262166:QKF262173 QUB262166:QUB262173 RDX262166:RDX262173 RNT262166:RNT262173 RXP262166:RXP262173 SHL262166:SHL262173 SRH262166:SRH262173 TBD262166:TBD262173 TKZ262166:TKZ262173 TUV262166:TUV262173 UER262166:UER262173 UON262166:UON262173 UYJ262166:UYJ262173 VIF262166:VIF262173 VSB262166:VSB262173 WBX262166:WBX262173 WLT262166:WLT262173 WVP262166:WVP262173 H327702:H327709 JD327702:JD327709 SZ327702:SZ327709 ACV327702:ACV327709 AMR327702:AMR327709 AWN327702:AWN327709 BGJ327702:BGJ327709 BQF327702:BQF327709 CAB327702:CAB327709 CJX327702:CJX327709 CTT327702:CTT327709 DDP327702:DDP327709 DNL327702:DNL327709 DXH327702:DXH327709 EHD327702:EHD327709 EQZ327702:EQZ327709 FAV327702:FAV327709 FKR327702:FKR327709 FUN327702:FUN327709 GEJ327702:GEJ327709 GOF327702:GOF327709 GYB327702:GYB327709 HHX327702:HHX327709 HRT327702:HRT327709 IBP327702:IBP327709 ILL327702:ILL327709 IVH327702:IVH327709 JFD327702:JFD327709 JOZ327702:JOZ327709 JYV327702:JYV327709 KIR327702:KIR327709 KSN327702:KSN327709 LCJ327702:LCJ327709 LMF327702:LMF327709 LWB327702:LWB327709 MFX327702:MFX327709 MPT327702:MPT327709 MZP327702:MZP327709 NJL327702:NJL327709 NTH327702:NTH327709 ODD327702:ODD327709 OMZ327702:OMZ327709 OWV327702:OWV327709 PGR327702:PGR327709 PQN327702:PQN327709 QAJ327702:QAJ327709 QKF327702:QKF327709 QUB327702:QUB327709 RDX327702:RDX327709 RNT327702:RNT327709 RXP327702:RXP327709 SHL327702:SHL327709 SRH327702:SRH327709 TBD327702:TBD327709 TKZ327702:TKZ327709 TUV327702:TUV327709 UER327702:UER327709 UON327702:UON327709 UYJ327702:UYJ327709 VIF327702:VIF327709 VSB327702:VSB327709 WBX327702:WBX327709 WLT327702:WLT327709 WVP327702:WVP327709 H393238:H393245 JD393238:JD393245 SZ393238:SZ393245 ACV393238:ACV393245 AMR393238:AMR393245 AWN393238:AWN393245 BGJ393238:BGJ393245 BQF393238:BQF393245 CAB393238:CAB393245 CJX393238:CJX393245 CTT393238:CTT393245 DDP393238:DDP393245 DNL393238:DNL393245 DXH393238:DXH393245 EHD393238:EHD393245 EQZ393238:EQZ393245 FAV393238:FAV393245 FKR393238:FKR393245 FUN393238:FUN393245 GEJ393238:GEJ393245 GOF393238:GOF393245 GYB393238:GYB393245 HHX393238:HHX393245 HRT393238:HRT393245 IBP393238:IBP393245 ILL393238:ILL393245 IVH393238:IVH393245 JFD393238:JFD393245 JOZ393238:JOZ393245 JYV393238:JYV393245 KIR393238:KIR393245 KSN393238:KSN393245 LCJ393238:LCJ393245 LMF393238:LMF393245 LWB393238:LWB393245 MFX393238:MFX393245 MPT393238:MPT393245 MZP393238:MZP393245 NJL393238:NJL393245 NTH393238:NTH393245 ODD393238:ODD393245 OMZ393238:OMZ393245 OWV393238:OWV393245 PGR393238:PGR393245 PQN393238:PQN393245 QAJ393238:QAJ393245 QKF393238:QKF393245 QUB393238:QUB393245 RDX393238:RDX393245 RNT393238:RNT393245 RXP393238:RXP393245 SHL393238:SHL393245 SRH393238:SRH393245 TBD393238:TBD393245 TKZ393238:TKZ393245 TUV393238:TUV393245 UER393238:UER393245 UON393238:UON393245 UYJ393238:UYJ393245 VIF393238:VIF393245 VSB393238:VSB393245 WBX393238:WBX393245 WLT393238:WLT393245 WVP393238:WVP393245 H458774:H458781 JD458774:JD458781 SZ458774:SZ458781 ACV458774:ACV458781 AMR458774:AMR458781 AWN458774:AWN458781 BGJ458774:BGJ458781 BQF458774:BQF458781 CAB458774:CAB458781 CJX458774:CJX458781 CTT458774:CTT458781 DDP458774:DDP458781 DNL458774:DNL458781 DXH458774:DXH458781 EHD458774:EHD458781 EQZ458774:EQZ458781 FAV458774:FAV458781 FKR458774:FKR458781 FUN458774:FUN458781 GEJ458774:GEJ458781 GOF458774:GOF458781 GYB458774:GYB458781 HHX458774:HHX458781 HRT458774:HRT458781 IBP458774:IBP458781 ILL458774:ILL458781 IVH458774:IVH458781 JFD458774:JFD458781 JOZ458774:JOZ458781 JYV458774:JYV458781 KIR458774:KIR458781 KSN458774:KSN458781 LCJ458774:LCJ458781 LMF458774:LMF458781 LWB458774:LWB458781 MFX458774:MFX458781 MPT458774:MPT458781 MZP458774:MZP458781 NJL458774:NJL458781 NTH458774:NTH458781 ODD458774:ODD458781 OMZ458774:OMZ458781 OWV458774:OWV458781 PGR458774:PGR458781 PQN458774:PQN458781 QAJ458774:QAJ458781 QKF458774:QKF458781 QUB458774:QUB458781 RDX458774:RDX458781 RNT458774:RNT458781 RXP458774:RXP458781 SHL458774:SHL458781 SRH458774:SRH458781 TBD458774:TBD458781 TKZ458774:TKZ458781 TUV458774:TUV458781 UER458774:UER458781 UON458774:UON458781 UYJ458774:UYJ458781 VIF458774:VIF458781 VSB458774:VSB458781 WBX458774:WBX458781 WLT458774:WLT458781 WVP458774:WVP458781 H524310:H524317 JD524310:JD524317 SZ524310:SZ524317 ACV524310:ACV524317 AMR524310:AMR524317 AWN524310:AWN524317 BGJ524310:BGJ524317 BQF524310:BQF524317 CAB524310:CAB524317 CJX524310:CJX524317 CTT524310:CTT524317 DDP524310:DDP524317 DNL524310:DNL524317 DXH524310:DXH524317 EHD524310:EHD524317 EQZ524310:EQZ524317 FAV524310:FAV524317 FKR524310:FKR524317 FUN524310:FUN524317 GEJ524310:GEJ524317 GOF524310:GOF524317 GYB524310:GYB524317 HHX524310:HHX524317 HRT524310:HRT524317 IBP524310:IBP524317 ILL524310:ILL524317 IVH524310:IVH524317 JFD524310:JFD524317 JOZ524310:JOZ524317 JYV524310:JYV524317 KIR524310:KIR524317 KSN524310:KSN524317 LCJ524310:LCJ524317 LMF524310:LMF524317 LWB524310:LWB524317 MFX524310:MFX524317 MPT524310:MPT524317 MZP524310:MZP524317 NJL524310:NJL524317 NTH524310:NTH524317 ODD524310:ODD524317 OMZ524310:OMZ524317 OWV524310:OWV524317 PGR524310:PGR524317 PQN524310:PQN524317 QAJ524310:QAJ524317 QKF524310:QKF524317 QUB524310:QUB524317 RDX524310:RDX524317 RNT524310:RNT524317 RXP524310:RXP524317 SHL524310:SHL524317 SRH524310:SRH524317 TBD524310:TBD524317 TKZ524310:TKZ524317 TUV524310:TUV524317 UER524310:UER524317 UON524310:UON524317 UYJ524310:UYJ524317 VIF524310:VIF524317 VSB524310:VSB524317 WBX524310:WBX524317 WLT524310:WLT524317 WVP524310:WVP524317 H589846:H589853 JD589846:JD589853 SZ589846:SZ589853 ACV589846:ACV589853 AMR589846:AMR589853 AWN589846:AWN589853 BGJ589846:BGJ589853 BQF589846:BQF589853 CAB589846:CAB589853 CJX589846:CJX589853 CTT589846:CTT589853 DDP589846:DDP589853 DNL589846:DNL589853 DXH589846:DXH589853 EHD589846:EHD589853 EQZ589846:EQZ589853 FAV589846:FAV589853 FKR589846:FKR589853 FUN589846:FUN589853 GEJ589846:GEJ589853 GOF589846:GOF589853 GYB589846:GYB589853 HHX589846:HHX589853 HRT589846:HRT589853 IBP589846:IBP589853 ILL589846:ILL589853 IVH589846:IVH589853 JFD589846:JFD589853 JOZ589846:JOZ589853 JYV589846:JYV589853 KIR589846:KIR589853 KSN589846:KSN589853 LCJ589846:LCJ589853 LMF589846:LMF589853 LWB589846:LWB589853 MFX589846:MFX589853 MPT589846:MPT589853 MZP589846:MZP589853 NJL589846:NJL589853 NTH589846:NTH589853 ODD589846:ODD589853 OMZ589846:OMZ589853 OWV589846:OWV589853 PGR589846:PGR589853 PQN589846:PQN589853 QAJ589846:QAJ589853 QKF589846:QKF589853 QUB589846:QUB589853 RDX589846:RDX589853 RNT589846:RNT589853 RXP589846:RXP589853 SHL589846:SHL589853 SRH589846:SRH589853 TBD589846:TBD589853 TKZ589846:TKZ589853 TUV589846:TUV589853 UER589846:UER589853 UON589846:UON589853 UYJ589846:UYJ589853 VIF589846:VIF589853 VSB589846:VSB589853 WBX589846:WBX589853 WLT589846:WLT589853 WVP589846:WVP589853 H655382:H655389 JD655382:JD655389 SZ655382:SZ655389 ACV655382:ACV655389 AMR655382:AMR655389 AWN655382:AWN655389 BGJ655382:BGJ655389 BQF655382:BQF655389 CAB655382:CAB655389 CJX655382:CJX655389 CTT655382:CTT655389 DDP655382:DDP655389 DNL655382:DNL655389 DXH655382:DXH655389 EHD655382:EHD655389 EQZ655382:EQZ655389 FAV655382:FAV655389 FKR655382:FKR655389 FUN655382:FUN655389 GEJ655382:GEJ655389 GOF655382:GOF655389 GYB655382:GYB655389 HHX655382:HHX655389 HRT655382:HRT655389 IBP655382:IBP655389 ILL655382:ILL655389 IVH655382:IVH655389 JFD655382:JFD655389 JOZ655382:JOZ655389 JYV655382:JYV655389 KIR655382:KIR655389 KSN655382:KSN655389 LCJ655382:LCJ655389 LMF655382:LMF655389 LWB655382:LWB655389 MFX655382:MFX655389 MPT655382:MPT655389 MZP655382:MZP655389 NJL655382:NJL655389 NTH655382:NTH655389 ODD655382:ODD655389 OMZ655382:OMZ655389 OWV655382:OWV655389 PGR655382:PGR655389 PQN655382:PQN655389 QAJ655382:QAJ655389 QKF655382:QKF655389 QUB655382:QUB655389 RDX655382:RDX655389 RNT655382:RNT655389 RXP655382:RXP655389 SHL655382:SHL655389 SRH655382:SRH655389 TBD655382:TBD655389 TKZ655382:TKZ655389 TUV655382:TUV655389 UER655382:UER655389 UON655382:UON655389 UYJ655382:UYJ655389 VIF655382:VIF655389 VSB655382:VSB655389 WBX655382:WBX655389 WLT655382:WLT655389 WVP655382:WVP655389 H720918:H720925 JD720918:JD720925 SZ720918:SZ720925 ACV720918:ACV720925 AMR720918:AMR720925 AWN720918:AWN720925 BGJ720918:BGJ720925 BQF720918:BQF720925 CAB720918:CAB720925 CJX720918:CJX720925 CTT720918:CTT720925 DDP720918:DDP720925 DNL720918:DNL720925 DXH720918:DXH720925 EHD720918:EHD720925 EQZ720918:EQZ720925 FAV720918:FAV720925 FKR720918:FKR720925 FUN720918:FUN720925 GEJ720918:GEJ720925 GOF720918:GOF720925 GYB720918:GYB720925 HHX720918:HHX720925 HRT720918:HRT720925 IBP720918:IBP720925 ILL720918:ILL720925 IVH720918:IVH720925 JFD720918:JFD720925 JOZ720918:JOZ720925 JYV720918:JYV720925 KIR720918:KIR720925 KSN720918:KSN720925 LCJ720918:LCJ720925 LMF720918:LMF720925 LWB720918:LWB720925 MFX720918:MFX720925 MPT720918:MPT720925 MZP720918:MZP720925 NJL720918:NJL720925 NTH720918:NTH720925 ODD720918:ODD720925 OMZ720918:OMZ720925 OWV720918:OWV720925 PGR720918:PGR720925 PQN720918:PQN720925 QAJ720918:QAJ720925 QKF720918:QKF720925 QUB720918:QUB720925 RDX720918:RDX720925 RNT720918:RNT720925 RXP720918:RXP720925 SHL720918:SHL720925 SRH720918:SRH720925 TBD720918:TBD720925 TKZ720918:TKZ720925 TUV720918:TUV720925 UER720918:UER720925 UON720918:UON720925 UYJ720918:UYJ720925 VIF720918:VIF720925 VSB720918:VSB720925 WBX720918:WBX720925 WLT720918:WLT720925 WVP720918:WVP720925 H786454:H786461 JD786454:JD786461 SZ786454:SZ786461 ACV786454:ACV786461 AMR786454:AMR786461 AWN786454:AWN786461 BGJ786454:BGJ786461 BQF786454:BQF786461 CAB786454:CAB786461 CJX786454:CJX786461 CTT786454:CTT786461 DDP786454:DDP786461 DNL786454:DNL786461 DXH786454:DXH786461 EHD786454:EHD786461 EQZ786454:EQZ786461 FAV786454:FAV786461 FKR786454:FKR786461 FUN786454:FUN786461 GEJ786454:GEJ786461 GOF786454:GOF786461 GYB786454:GYB786461 HHX786454:HHX786461 HRT786454:HRT786461 IBP786454:IBP786461 ILL786454:ILL786461 IVH786454:IVH786461 JFD786454:JFD786461 JOZ786454:JOZ786461 JYV786454:JYV786461 KIR786454:KIR786461 KSN786454:KSN786461 LCJ786454:LCJ786461 LMF786454:LMF786461 LWB786454:LWB786461 MFX786454:MFX786461 MPT786454:MPT786461 MZP786454:MZP786461 NJL786454:NJL786461 NTH786454:NTH786461 ODD786454:ODD786461 OMZ786454:OMZ786461 OWV786454:OWV786461 PGR786454:PGR786461 PQN786454:PQN786461 QAJ786454:QAJ786461 QKF786454:QKF786461 QUB786454:QUB786461 RDX786454:RDX786461 RNT786454:RNT786461 RXP786454:RXP786461 SHL786454:SHL786461 SRH786454:SRH786461 TBD786454:TBD786461 TKZ786454:TKZ786461 TUV786454:TUV786461 UER786454:UER786461 UON786454:UON786461 UYJ786454:UYJ786461 VIF786454:VIF786461 VSB786454:VSB786461 WBX786454:WBX786461 WLT786454:WLT786461 WVP786454:WVP786461 H851990:H851997 JD851990:JD851997 SZ851990:SZ851997 ACV851990:ACV851997 AMR851990:AMR851997 AWN851990:AWN851997 BGJ851990:BGJ851997 BQF851990:BQF851997 CAB851990:CAB851997 CJX851990:CJX851997 CTT851990:CTT851997 DDP851990:DDP851997 DNL851990:DNL851997 DXH851990:DXH851997 EHD851990:EHD851997 EQZ851990:EQZ851997 FAV851990:FAV851997 FKR851990:FKR851997 FUN851990:FUN851997 GEJ851990:GEJ851997 GOF851990:GOF851997 GYB851990:GYB851997 HHX851990:HHX851997 HRT851990:HRT851997 IBP851990:IBP851997 ILL851990:ILL851997 IVH851990:IVH851997 JFD851990:JFD851997 JOZ851990:JOZ851997 JYV851990:JYV851997 KIR851990:KIR851997 KSN851990:KSN851997 LCJ851990:LCJ851997 LMF851990:LMF851997 LWB851990:LWB851997 MFX851990:MFX851997 MPT851990:MPT851997 MZP851990:MZP851997 NJL851990:NJL851997 NTH851990:NTH851997 ODD851990:ODD851997 OMZ851990:OMZ851997 OWV851990:OWV851997 PGR851990:PGR851997 PQN851990:PQN851997 QAJ851990:QAJ851997 QKF851990:QKF851997 QUB851990:QUB851997 RDX851990:RDX851997 RNT851990:RNT851997 RXP851990:RXP851997 SHL851990:SHL851997 SRH851990:SRH851997 TBD851990:TBD851997 TKZ851990:TKZ851997 TUV851990:TUV851997 UER851990:UER851997 UON851990:UON851997 UYJ851990:UYJ851997 VIF851990:VIF851997 VSB851990:VSB851997 WBX851990:WBX851997 WLT851990:WLT851997 WVP851990:WVP851997 H917526:H917533 JD917526:JD917533 SZ917526:SZ917533 ACV917526:ACV917533 AMR917526:AMR917533 AWN917526:AWN917533 BGJ917526:BGJ917533 BQF917526:BQF917533 CAB917526:CAB917533 CJX917526:CJX917533 CTT917526:CTT917533 DDP917526:DDP917533 DNL917526:DNL917533 DXH917526:DXH917533 EHD917526:EHD917533 EQZ917526:EQZ917533 FAV917526:FAV917533 FKR917526:FKR917533 FUN917526:FUN917533 GEJ917526:GEJ917533 GOF917526:GOF917533 GYB917526:GYB917533 HHX917526:HHX917533 HRT917526:HRT917533 IBP917526:IBP917533 ILL917526:ILL917533 IVH917526:IVH917533 JFD917526:JFD917533 JOZ917526:JOZ917533 JYV917526:JYV917533 KIR917526:KIR917533 KSN917526:KSN917533 LCJ917526:LCJ917533 LMF917526:LMF917533 LWB917526:LWB917533 MFX917526:MFX917533 MPT917526:MPT917533 MZP917526:MZP917533 NJL917526:NJL917533 NTH917526:NTH917533 ODD917526:ODD917533 OMZ917526:OMZ917533 OWV917526:OWV917533 PGR917526:PGR917533 PQN917526:PQN917533 QAJ917526:QAJ917533 QKF917526:QKF917533 QUB917526:QUB917533 RDX917526:RDX917533 RNT917526:RNT917533 RXP917526:RXP917533 SHL917526:SHL917533 SRH917526:SRH917533 TBD917526:TBD917533 TKZ917526:TKZ917533 TUV917526:TUV917533 UER917526:UER917533 UON917526:UON917533 UYJ917526:UYJ917533 VIF917526:VIF917533 VSB917526:VSB917533 WBX917526:WBX917533 WLT917526:WLT917533 WVP917526:WVP917533 H983062:H983069 JD983062:JD983069 SZ983062:SZ983069 ACV983062:ACV983069 AMR983062:AMR983069 AWN983062:AWN983069 BGJ983062:BGJ983069 BQF983062:BQF983069 CAB983062:CAB983069 CJX983062:CJX983069 CTT983062:CTT983069 DDP983062:DDP983069 DNL983062:DNL983069 DXH983062:DXH983069 EHD983062:EHD983069 EQZ983062:EQZ983069 FAV983062:FAV983069 FKR983062:FKR983069 FUN983062:FUN983069 GEJ983062:GEJ983069 GOF983062:GOF983069 GYB983062:GYB983069 HHX983062:HHX983069 HRT983062:HRT983069 IBP983062:IBP983069 ILL983062:ILL983069 IVH983062:IVH983069 JFD983062:JFD983069 JOZ983062:JOZ983069 JYV983062:JYV983069 KIR983062:KIR983069 KSN983062:KSN983069 LCJ983062:LCJ983069 LMF983062:LMF983069 LWB983062:LWB983069 MFX983062:MFX983069 MPT983062:MPT983069 MZP983062:MZP983069 NJL983062:NJL983069 NTH983062:NTH983069 ODD983062:ODD983069 OMZ983062:OMZ983069 OWV983062:OWV983069 PGR983062:PGR983069 PQN983062:PQN983069 QAJ983062:QAJ983069 QKF983062:QKF983069 QUB983062:QUB983069 RDX983062:RDX983069 RNT983062:RNT983069 RXP983062:RXP983069 SHL983062:SHL983069 SRH983062:SRH983069 TBD983062:TBD983069 TKZ983062:TKZ983069 TUV983062:TUV983069 UER983062:UER983069 UON983062:UON983069 UYJ983062:UYJ983069 VIF983062:VIF983069 VSB983062:VSB983069 WBX983062:WBX983069 WLT983062:WLT983069 WVP983062:WVP983069 QUN983080:QUN983082 JD36:JD37 SZ36:SZ37 ACV36:ACV37 AMR36:AMR37 AWN36:AWN37 BGJ36:BGJ37 BQF36:BQF37 CAB36:CAB37 CJX36:CJX37 CTT36:CTT37 DDP36:DDP37 DNL36:DNL37 DXH36:DXH37 EHD36:EHD37 EQZ36:EQZ37 FAV36:FAV37 FKR36:FKR37 FUN36:FUN37 GEJ36:GEJ37 GOF36:GOF37 GYB36:GYB37 HHX36:HHX37 HRT36:HRT37 IBP36:IBP37 ILL36:ILL37 IVH36:IVH37 JFD36:JFD37 JOZ36:JOZ37 JYV36:JYV37 KIR36:KIR37 KSN36:KSN37 LCJ36:LCJ37 LMF36:LMF37 LWB36:LWB37 MFX36:MFX37 MPT36:MPT37 MZP36:MZP37 NJL36:NJL37 NTH36:NTH37 ODD36:ODD37 OMZ36:OMZ37 OWV36:OWV37 PGR36:PGR37 PQN36:PQN37 QAJ36:QAJ37 QKF36:QKF37 QUB36:QUB37 RDX36:RDX37 RNT36:RNT37 RXP36:RXP37 SHL36:SHL37 SRH36:SRH37 TBD36:TBD37 TKZ36:TKZ37 TUV36:TUV37 UER36:UER37 UON36:UON37 UYJ36:UYJ37 VIF36:VIF37 VSB36:VSB37 WBX36:WBX37 WLT36:WLT37 WVP36:WVP37 H65572:H65573 JD65572:JD65573 SZ65572:SZ65573 ACV65572:ACV65573 AMR65572:AMR65573 AWN65572:AWN65573 BGJ65572:BGJ65573 BQF65572:BQF65573 CAB65572:CAB65573 CJX65572:CJX65573 CTT65572:CTT65573 DDP65572:DDP65573 DNL65572:DNL65573 DXH65572:DXH65573 EHD65572:EHD65573 EQZ65572:EQZ65573 FAV65572:FAV65573 FKR65572:FKR65573 FUN65572:FUN65573 GEJ65572:GEJ65573 GOF65572:GOF65573 GYB65572:GYB65573 HHX65572:HHX65573 HRT65572:HRT65573 IBP65572:IBP65573 ILL65572:ILL65573 IVH65572:IVH65573 JFD65572:JFD65573 JOZ65572:JOZ65573 JYV65572:JYV65573 KIR65572:KIR65573 KSN65572:KSN65573 LCJ65572:LCJ65573 LMF65572:LMF65573 LWB65572:LWB65573 MFX65572:MFX65573 MPT65572:MPT65573 MZP65572:MZP65573 NJL65572:NJL65573 NTH65572:NTH65573 ODD65572:ODD65573 OMZ65572:OMZ65573 OWV65572:OWV65573 PGR65572:PGR65573 PQN65572:PQN65573 QAJ65572:QAJ65573 QKF65572:QKF65573 QUB65572:QUB65573 RDX65572:RDX65573 RNT65572:RNT65573 RXP65572:RXP65573 SHL65572:SHL65573 SRH65572:SRH65573 TBD65572:TBD65573 TKZ65572:TKZ65573 TUV65572:TUV65573 UER65572:UER65573 UON65572:UON65573 UYJ65572:UYJ65573 VIF65572:VIF65573 VSB65572:VSB65573 WBX65572:WBX65573 WLT65572:WLT65573 WVP65572:WVP65573 H131108:H131109 JD131108:JD131109 SZ131108:SZ131109 ACV131108:ACV131109 AMR131108:AMR131109 AWN131108:AWN131109 BGJ131108:BGJ131109 BQF131108:BQF131109 CAB131108:CAB131109 CJX131108:CJX131109 CTT131108:CTT131109 DDP131108:DDP131109 DNL131108:DNL131109 DXH131108:DXH131109 EHD131108:EHD131109 EQZ131108:EQZ131109 FAV131108:FAV131109 FKR131108:FKR131109 FUN131108:FUN131109 GEJ131108:GEJ131109 GOF131108:GOF131109 GYB131108:GYB131109 HHX131108:HHX131109 HRT131108:HRT131109 IBP131108:IBP131109 ILL131108:ILL131109 IVH131108:IVH131109 JFD131108:JFD131109 JOZ131108:JOZ131109 JYV131108:JYV131109 KIR131108:KIR131109 KSN131108:KSN131109 LCJ131108:LCJ131109 LMF131108:LMF131109 LWB131108:LWB131109 MFX131108:MFX131109 MPT131108:MPT131109 MZP131108:MZP131109 NJL131108:NJL131109 NTH131108:NTH131109 ODD131108:ODD131109 OMZ131108:OMZ131109 OWV131108:OWV131109 PGR131108:PGR131109 PQN131108:PQN131109 QAJ131108:QAJ131109 QKF131108:QKF131109 QUB131108:QUB131109 RDX131108:RDX131109 RNT131108:RNT131109 RXP131108:RXP131109 SHL131108:SHL131109 SRH131108:SRH131109 TBD131108:TBD131109 TKZ131108:TKZ131109 TUV131108:TUV131109 UER131108:UER131109 UON131108:UON131109 UYJ131108:UYJ131109 VIF131108:VIF131109 VSB131108:VSB131109 WBX131108:WBX131109 WLT131108:WLT131109 WVP131108:WVP131109 H196644:H196645 JD196644:JD196645 SZ196644:SZ196645 ACV196644:ACV196645 AMR196644:AMR196645 AWN196644:AWN196645 BGJ196644:BGJ196645 BQF196644:BQF196645 CAB196644:CAB196645 CJX196644:CJX196645 CTT196644:CTT196645 DDP196644:DDP196645 DNL196644:DNL196645 DXH196644:DXH196645 EHD196644:EHD196645 EQZ196644:EQZ196645 FAV196644:FAV196645 FKR196644:FKR196645 FUN196644:FUN196645 GEJ196644:GEJ196645 GOF196644:GOF196645 GYB196644:GYB196645 HHX196644:HHX196645 HRT196644:HRT196645 IBP196644:IBP196645 ILL196644:ILL196645 IVH196644:IVH196645 JFD196644:JFD196645 JOZ196644:JOZ196645 JYV196644:JYV196645 KIR196644:KIR196645 KSN196644:KSN196645 LCJ196644:LCJ196645 LMF196644:LMF196645 LWB196644:LWB196645 MFX196644:MFX196645 MPT196644:MPT196645 MZP196644:MZP196645 NJL196644:NJL196645 NTH196644:NTH196645 ODD196644:ODD196645 OMZ196644:OMZ196645 OWV196644:OWV196645 PGR196644:PGR196645 PQN196644:PQN196645 QAJ196644:QAJ196645 QKF196644:QKF196645 QUB196644:QUB196645 RDX196644:RDX196645 RNT196644:RNT196645 RXP196644:RXP196645 SHL196644:SHL196645 SRH196644:SRH196645 TBD196644:TBD196645 TKZ196644:TKZ196645 TUV196644:TUV196645 UER196644:UER196645 UON196644:UON196645 UYJ196644:UYJ196645 VIF196644:VIF196645 VSB196644:VSB196645 WBX196644:WBX196645 WLT196644:WLT196645 WVP196644:WVP196645 H262180:H262181 JD262180:JD262181 SZ262180:SZ262181 ACV262180:ACV262181 AMR262180:AMR262181 AWN262180:AWN262181 BGJ262180:BGJ262181 BQF262180:BQF262181 CAB262180:CAB262181 CJX262180:CJX262181 CTT262180:CTT262181 DDP262180:DDP262181 DNL262180:DNL262181 DXH262180:DXH262181 EHD262180:EHD262181 EQZ262180:EQZ262181 FAV262180:FAV262181 FKR262180:FKR262181 FUN262180:FUN262181 GEJ262180:GEJ262181 GOF262180:GOF262181 GYB262180:GYB262181 HHX262180:HHX262181 HRT262180:HRT262181 IBP262180:IBP262181 ILL262180:ILL262181 IVH262180:IVH262181 JFD262180:JFD262181 JOZ262180:JOZ262181 JYV262180:JYV262181 KIR262180:KIR262181 KSN262180:KSN262181 LCJ262180:LCJ262181 LMF262180:LMF262181 LWB262180:LWB262181 MFX262180:MFX262181 MPT262180:MPT262181 MZP262180:MZP262181 NJL262180:NJL262181 NTH262180:NTH262181 ODD262180:ODD262181 OMZ262180:OMZ262181 OWV262180:OWV262181 PGR262180:PGR262181 PQN262180:PQN262181 QAJ262180:QAJ262181 QKF262180:QKF262181 QUB262180:QUB262181 RDX262180:RDX262181 RNT262180:RNT262181 RXP262180:RXP262181 SHL262180:SHL262181 SRH262180:SRH262181 TBD262180:TBD262181 TKZ262180:TKZ262181 TUV262180:TUV262181 UER262180:UER262181 UON262180:UON262181 UYJ262180:UYJ262181 VIF262180:VIF262181 VSB262180:VSB262181 WBX262180:WBX262181 WLT262180:WLT262181 WVP262180:WVP262181 H327716:H327717 JD327716:JD327717 SZ327716:SZ327717 ACV327716:ACV327717 AMR327716:AMR327717 AWN327716:AWN327717 BGJ327716:BGJ327717 BQF327716:BQF327717 CAB327716:CAB327717 CJX327716:CJX327717 CTT327716:CTT327717 DDP327716:DDP327717 DNL327716:DNL327717 DXH327716:DXH327717 EHD327716:EHD327717 EQZ327716:EQZ327717 FAV327716:FAV327717 FKR327716:FKR327717 FUN327716:FUN327717 GEJ327716:GEJ327717 GOF327716:GOF327717 GYB327716:GYB327717 HHX327716:HHX327717 HRT327716:HRT327717 IBP327716:IBP327717 ILL327716:ILL327717 IVH327716:IVH327717 JFD327716:JFD327717 JOZ327716:JOZ327717 JYV327716:JYV327717 KIR327716:KIR327717 KSN327716:KSN327717 LCJ327716:LCJ327717 LMF327716:LMF327717 LWB327716:LWB327717 MFX327716:MFX327717 MPT327716:MPT327717 MZP327716:MZP327717 NJL327716:NJL327717 NTH327716:NTH327717 ODD327716:ODD327717 OMZ327716:OMZ327717 OWV327716:OWV327717 PGR327716:PGR327717 PQN327716:PQN327717 QAJ327716:QAJ327717 QKF327716:QKF327717 QUB327716:QUB327717 RDX327716:RDX327717 RNT327716:RNT327717 RXP327716:RXP327717 SHL327716:SHL327717 SRH327716:SRH327717 TBD327716:TBD327717 TKZ327716:TKZ327717 TUV327716:TUV327717 UER327716:UER327717 UON327716:UON327717 UYJ327716:UYJ327717 VIF327716:VIF327717 VSB327716:VSB327717 WBX327716:WBX327717 WLT327716:WLT327717 WVP327716:WVP327717 H393252:H393253 JD393252:JD393253 SZ393252:SZ393253 ACV393252:ACV393253 AMR393252:AMR393253 AWN393252:AWN393253 BGJ393252:BGJ393253 BQF393252:BQF393253 CAB393252:CAB393253 CJX393252:CJX393253 CTT393252:CTT393253 DDP393252:DDP393253 DNL393252:DNL393253 DXH393252:DXH393253 EHD393252:EHD393253 EQZ393252:EQZ393253 FAV393252:FAV393253 FKR393252:FKR393253 FUN393252:FUN393253 GEJ393252:GEJ393253 GOF393252:GOF393253 GYB393252:GYB393253 HHX393252:HHX393253 HRT393252:HRT393253 IBP393252:IBP393253 ILL393252:ILL393253 IVH393252:IVH393253 JFD393252:JFD393253 JOZ393252:JOZ393253 JYV393252:JYV393253 KIR393252:KIR393253 KSN393252:KSN393253 LCJ393252:LCJ393253 LMF393252:LMF393253 LWB393252:LWB393253 MFX393252:MFX393253 MPT393252:MPT393253 MZP393252:MZP393253 NJL393252:NJL393253 NTH393252:NTH393253 ODD393252:ODD393253 OMZ393252:OMZ393253 OWV393252:OWV393253 PGR393252:PGR393253 PQN393252:PQN393253 QAJ393252:QAJ393253 QKF393252:QKF393253 QUB393252:QUB393253 RDX393252:RDX393253 RNT393252:RNT393253 RXP393252:RXP393253 SHL393252:SHL393253 SRH393252:SRH393253 TBD393252:TBD393253 TKZ393252:TKZ393253 TUV393252:TUV393253 UER393252:UER393253 UON393252:UON393253 UYJ393252:UYJ393253 VIF393252:VIF393253 VSB393252:VSB393253 WBX393252:WBX393253 WLT393252:WLT393253 WVP393252:WVP393253 H458788:H458789 JD458788:JD458789 SZ458788:SZ458789 ACV458788:ACV458789 AMR458788:AMR458789 AWN458788:AWN458789 BGJ458788:BGJ458789 BQF458788:BQF458789 CAB458788:CAB458789 CJX458788:CJX458789 CTT458788:CTT458789 DDP458788:DDP458789 DNL458788:DNL458789 DXH458788:DXH458789 EHD458788:EHD458789 EQZ458788:EQZ458789 FAV458788:FAV458789 FKR458788:FKR458789 FUN458788:FUN458789 GEJ458788:GEJ458789 GOF458788:GOF458789 GYB458788:GYB458789 HHX458788:HHX458789 HRT458788:HRT458789 IBP458788:IBP458789 ILL458788:ILL458789 IVH458788:IVH458789 JFD458788:JFD458789 JOZ458788:JOZ458789 JYV458788:JYV458789 KIR458788:KIR458789 KSN458788:KSN458789 LCJ458788:LCJ458789 LMF458788:LMF458789 LWB458788:LWB458789 MFX458788:MFX458789 MPT458788:MPT458789 MZP458788:MZP458789 NJL458788:NJL458789 NTH458788:NTH458789 ODD458788:ODD458789 OMZ458788:OMZ458789 OWV458788:OWV458789 PGR458788:PGR458789 PQN458788:PQN458789 QAJ458788:QAJ458789 QKF458788:QKF458789 QUB458788:QUB458789 RDX458788:RDX458789 RNT458788:RNT458789 RXP458788:RXP458789 SHL458788:SHL458789 SRH458788:SRH458789 TBD458788:TBD458789 TKZ458788:TKZ458789 TUV458788:TUV458789 UER458788:UER458789 UON458788:UON458789 UYJ458788:UYJ458789 VIF458788:VIF458789 VSB458788:VSB458789 WBX458788:WBX458789 WLT458788:WLT458789 WVP458788:WVP458789 H524324:H524325 JD524324:JD524325 SZ524324:SZ524325 ACV524324:ACV524325 AMR524324:AMR524325 AWN524324:AWN524325 BGJ524324:BGJ524325 BQF524324:BQF524325 CAB524324:CAB524325 CJX524324:CJX524325 CTT524324:CTT524325 DDP524324:DDP524325 DNL524324:DNL524325 DXH524324:DXH524325 EHD524324:EHD524325 EQZ524324:EQZ524325 FAV524324:FAV524325 FKR524324:FKR524325 FUN524324:FUN524325 GEJ524324:GEJ524325 GOF524324:GOF524325 GYB524324:GYB524325 HHX524324:HHX524325 HRT524324:HRT524325 IBP524324:IBP524325 ILL524324:ILL524325 IVH524324:IVH524325 JFD524324:JFD524325 JOZ524324:JOZ524325 JYV524324:JYV524325 KIR524324:KIR524325 KSN524324:KSN524325 LCJ524324:LCJ524325 LMF524324:LMF524325 LWB524324:LWB524325 MFX524324:MFX524325 MPT524324:MPT524325 MZP524324:MZP524325 NJL524324:NJL524325 NTH524324:NTH524325 ODD524324:ODD524325 OMZ524324:OMZ524325 OWV524324:OWV524325 PGR524324:PGR524325 PQN524324:PQN524325 QAJ524324:QAJ524325 QKF524324:QKF524325 QUB524324:QUB524325 RDX524324:RDX524325 RNT524324:RNT524325 RXP524324:RXP524325 SHL524324:SHL524325 SRH524324:SRH524325 TBD524324:TBD524325 TKZ524324:TKZ524325 TUV524324:TUV524325 UER524324:UER524325 UON524324:UON524325 UYJ524324:UYJ524325 VIF524324:VIF524325 VSB524324:VSB524325 WBX524324:WBX524325 WLT524324:WLT524325 WVP524324:WVP524325 H589860:H589861 JD589860:JD589861 SZ589860:SZ589861 ACV589860:ACV589861 AMR589860:AMR589861 AWN589860:AWN589861 BGJ589860:BGJ589861 BQF589860:BQF589861 CAB589860:CAB589861 CJX589860:CJX589861 CTT589860:CTT589861 DDP589860:DDP589861 DNL589860:DNL589861 DXH589860:DXH589861 EHD589860:EHD589861 EQZ589860:EQZ589861 FAV589860:FAV589861 FKR589860:FKR589861 FUN589860:FUN589861 GEJ589860:GEJ589861 GOF589860:GOF589861 GYB589860:GYB589861 HHX589860:HHX589861 HRT589860:HRT589861 IBP589860:IBP589861 ILL589860:ILL589861 IVH589860:IVH589861 JFD589860:JFD589861 JOZ589860:JOZ589861 JYV589860:JYV589861 KIR589860:KIR589861 KSN589860:KSN589861 LCJ589860:LCJ589861 LMF589860:LMF589861 LWB589860:LWB589861 MFX589860:MFX589861 MPT589860:MPT589861 MZP589860:MZP589861 NJL589860:NJL589861 NTH589860:NTH589861 ODD589860:ODD589861 OMZ589860:OMZ589861 OWV589860:OWV589861 PGR589860:PGR589861 PQN589860:PQN589861 QAJ589860:QAJ589861 QKF589860:QKF589861 QUB589860:QUB589861 RDX589860:RDX589861 RNT589860:RNT589861 RXP589860:RXP589861 SHL589860:SHL589861 SRH589860:SRH589861 TBD589860:TBD589861 TKZ589860:TKZ589861 TUV589860:TUV589861 UER589860:UER589861 UON589860:UON589861 UYJ589860:UYJ589861 VIF589860:VIF589861 VSB589860:VSB589861 WBX589860:WBX589861 WLT589860:WLT589861 WVP589860:WVP589861 H655396:H655397 JD655396:JD655397 SZ655396:SZ655397 ACV655396:ACV655397 AMR655396:AMR655397 AWN655396:AWN655397 BGJ655396:BGJ655397 BQF655396:BQF655397 CAB655396:CAB655397 CJX655396:CJX655397 CTT655396:CTT655397 DDP655396:DDP655397 DNL655396:DNL655397 DXH655396:DXH655397 EHD655396:EHD655397 EQZ655396:EQZ655397 FAV655396:FAV655397 FKR655396:FKR655397 FUN655396:FUN655397 GEJ655396:GEJ655397 GOF655396:GOF655397 GYB655396:GYB655397 HHX655396:HHX655397 HRT655396:HRT655397 IBP655396:IBP655397 ILL655396:ILL655397 IVH655396:IVH655397 JFD655396:JFD655397 JOZ655396:JOZ655397 JYV655396:JYV655397 KIR655396:KIR655397 KSN655396:KSN655397 LCJ655396:LCJ655397 LMF655396:LMF655397 LWB655396:LWB655397 MFX655396:MFX655397 MPT655396:MPT655397 MZP655396:MZP655397 NJL655396:NJL655397 NTH655396:NTH655397 ODD655396:ODD655397 OMZ655396:OMZ655397 OWV655396:OWV655397 PGR655396:PGR655397 PQN655396:PQN655397 QAJ655396:QAJ655397 QKF655396:QKF655397 QUB655396:QUB655397 RDX655396:RDX655397 RNT655396:RNT655397 RXP655396:RXP655397 SHL655396:SHL655397 SRH655396:SRH655397 TBD655396:TBD655397 TKZ655396:TKZ655397 TUV655396:TUV655397 UER655396:UER655397 UON655396:UON655397 UYJ655396:UYJ655397 VIF655396:VIF655397 VSB655396:VSB655397 WBX655396:WBX655397 WLT655396:WLT655397 WVP655396:WVP655397 H720932:H720933 JD720932:JD720933 SZ720932:SZ720933 ACV720932:ACV720933 AMR720932:AMR720933 AWN720932:AWN720933 BGJ720932:BGJ720933 BQF720932:BQF720933 CAB720932:CAB720933 CJX720932:CJX720933 CTT720932:CTT720933 DDP720932:DDP720933 DNL720932:DNL720933 DXH720932:DXH720933 EHD720932:EHD720933 EQZ720932:EQZ720933 FAV720932:FAV720933 FKR720932:FKR720933 FUN720932:FUN720933 GEJ720932:GEJ720933 GOF720932:GOF720933 GYB720932:GYB720933 HHX720932:HHX720933 HRT720932:HRT720933 IBP720932:IBP720933 ILL720932:ILL720933 IVH720932:IVH720933 JFD720932:JFD720933 JOZ720932:JOZ720933 JYV720932:JYV720933 KIR720932:KIR720933 KSN720932:KSN720933 LCJ720932:LCJ720933 LMF720932:LMF720933 LWB720932:LWB720933 MFX720932:MFX720933 MPT720932:MPT720933 MZP720932:MZP720933 NJL720932:NJL720933 NTH720932:NTH720933 ODD720932:ODD720933 OMZ720932:OMZ720933 OWV720932:OWV720933 PGR720932:PGR720933 PQN720932:PQN720933 QAJ720932:QAJ720933 QKF720932:QKF720933 QUB720932:QUB720933 RDX720932:RDX720933 RNT720932:RNT720933 RXP720932:RXP720933 SHL720932:SHL720933 SRH720932:SRH720933 TBD720932:TBD720933 TKZ720932:TKZ720933 TUV720932:TUV720933 UER720932:UER720933 UON720932:UON720933 UYJ720932:UYJ720933 VIF720932:VIF720933 VSB720932:VSB720933 WBX720932:WBX720933 WLT720932:WLT720933 WVP720932:WVP720933 H786468:H786469 JD786468:JD786469 SZ786468:SZ786469 ACV786468:ACV786469 AMR786468:AMR786469 AWN786468:AWN786469 BGJ786468:BGJ786469 BQF786468:BQF786469 CAB786468:CAB786469 CJX786468:CJX786469 CTT786468:CTT786469 DDP786468:DDP786469 DNL786468:DNL786469 DXH786468:DXH786469 EHD786468:EHD786469 EQZ786468:EQZ786469 FAV786468:FAV786469 FKR786468:FKR786469 FUN786468:FUN786469 GEJ786468:GEJ786469 GOF786468:GOF786469 GYB786468:GYB786469 HHX786468:HHX786469 HRT786468:HRT786469 IBP786468:IBP786469 ILL786468:ILL786469 IVH786468:IVH786469 JFD786468:JFD786469 JOZ786468:JOZ786469 JYV786468:JYV786469 KIR786468:KIR786469 KSN786468:KSN786469 LCJ786468:LCJ786469 LMF786468:LMF786469 LWB786468:LWB786469 MFX786468:MFX786469 MPT786468:MPT786469 MZP786468:MZP786469 NJL786468:NJL786469 NTH786468:NTH786469 ODD786468:ODD786469 OMZ786468:OMZ786469 OWV786468:OWV786469 PGR786468:PGR786469 PQN786468:PQN786469 QAJ786468:QAJ786469 QKF786468:QKF786469 QUB786468:QUB786469 RDX786468:RDX786469 RNT786468:RNT786469 RXP786468:RXP786469 SHL786468:SHL786469 SRH786468:SRH786469 TBD786468:TBD786469 TKZ786468:TKZ786469 TUV786468:TUV786469 UER786468:UER786469 UON786468:UON786469 UYJ786468:UYJ786469 VIF786468:VIF786469 VSB786468:VSB786469 WBX786468:WBX786469 WLT786468:WLT786469 WVP786468:WVP786469 H852004:H852005 JD852004:JD852005 SZ852004:SZ852005 ACV852004:ACV852005 AMR852004:AMR852005 AWN852004:AWN852005 BGJ852004:BGJ852005 BQF852004:BQF852005 CAB852004:CAB852005 CJX852004:CJX852005 CTT852004:CTT852005 DDP852004:DDP852005 DNL852004:DNL852005 DXH852004:DXH852005 EHD852004:EHD852005 EQZ852004:EQZ852005 FAV852004:FAV852005 FKR852004:FKR852005 FUN852004:FUN852005 GEJ852004:GEJ852005 GOF852004:GOF852005 GYB852004:GYB852005 HHX852004:HHX852005 HRT852004:HRT852005 IBP852004:IBP852005 ILL852004:ILL852005 IVH852004:IVH852005 JFD852004:JFD852005 JOZ852004:JOZ852005 JYV852004:JYV852005 KIR852004:KIR852005 KSN852004:KSN852005 LCJ852004:LCJ852005 LMF852004:LMF852005 LWB852004:LWB852005 MFX852004:MFX852005 MPT852004:MPT852005 MZP852004:MZP852005 NJL852004:NJL852005 NTH852004:NTH852005 ODD852004:ODD852005 OMZ852004:OMZ852005 OWV852004:OWV852005 PGR852004:PGR852005 PQN852004:PQN852005 QAJ852004:QAJ852005 QKF852004:QKF852005 QUB852004:QUB852005 RDX852004:RDX852005 RNT852004:RNT852005 RXP852004:RXP852005 SHL852004:SHL852005 SRH852004:SRH852005 TBD852004:TBD852005 TKZ852004:TKZ852005 TUV852004:TUV852005 UER852004:UER852005 UON852004:UON852005 UYJ852004:UYJ852005 VIF852004:VIF852005 VSB852004:VSB852005 WBX852004:WBX852005 WLT852004:WLT852005 WVP852004:WVP852005 H917540:H917541 JD917540:JD917541 SZ917540:SZ917541 ACV917540:ACV917541 AMR917540:AMR917541 AWN917540:AWN917541 BGJ917540:BGJ917541 BQF917540:BQF917541 CAB917540:CAB917541 CJX917540:CJX917541 CTT917540:CTT917541 DDP917540:DDP917541 DNL917540:DNL917541 DXH917540:DXH917541 EHD917540:EHD917541 EQZ917540:EQZ917541 FAV917540:FAV917541 FKR917540:FKR917541 FUN917540:FUN917541 GEJ917540:GEJ917541 GOF917540:GOF917541 GYB917540:GYB917541 HHX917540:HHX917541 HRT917540:HRT917541 IBP917540:IBP917541 ILL917540:ILL917541 IVH917540:IVH917541 JFD917540:JFD917541 JOZ917540:JOZ917541 JYV917540:JYV917541 KIR917540:KIR917541 KSN917540:KSN917541 LCJ917540:LCJ917541 LMF917540:LMF917541 LWB917540:LWB917541 MFX917540:MFX917541 MPT917540:MPT917541 MZP917540:MZP917541 NJL917540:NJL917541 NTH917540:NTH917541 ODD917540:ODD917541 OMZ917540:OMZ917541 OWV917540:OWV917541 PGR917540:PGR917541 PQN917540:PQN917541 QAJ917540:QAJ917541 QKF917540:QKF917541 QUB917540:QUB917541 RDX917540:RDX917541 RNT917540:RNT917541 RXP917540:RXP917541 SHL917540:SHL917541 SRH917540:SRH917541 TBD917540:TBD917541 TKZ917540:TKZ917541 TUV917540:TUV917541 UER917540:UER917541 UON917540:UON917541 UYJ917540:UYJ917541 VIF917540:VIF917541 VSB917540:VSB917541 WBX917540:WBX917541 WLT917540:WLT917541 WVP917540:WVP917541 H983076:H983077 JD983076:JD983077 SZ983076:SZ983077 ACV983076:ACV983077 AMR983076:AMR983077 AWN983076:AWN983077 BGJ983076:BGJ983077 BQF983076:BQF983077 CAB983076:CAB983077 CJX983076:CJX983077 CTT983076:CTT983077 DDP983076:DDP983077 DNL983076:DNL983077 DXH983076:DXH983077 EHD983076:EHD983077 EQZ983076:EQZ983077 FAV983076:FAV983077 FKR983076:FKR983077 FUN983076:FUN983077 GEJ983076:GEJ983077 GOF983076:GOF983077 GYB983076:GYB983077 HHX983076:HHX983077 HRT983076:HRT983077 IBP983076:IBP983077 ILL983076:ILL983077 IVH983076:IVH983077 JFD983076:JFD983077 JOZ983076:JOZ983077 JYV983076:JYV983077 KIR983076:KIR983077 KSN983076:KSN983077 LCJ983076:LCJ983077 LMF983076:LMF983077 LWB983076:LWB983077 MFX983076:MFX983077 MPT983076:MPT983077 MZP983076:MZP983077 NJL983076:NJL983077 NTH983076:NTH983077 ODD983076:ODD983077 OMZ983076:OMZ983077 OWV983076:OWV983077 PGR983076:PGR983077 PQN983076:PQN983077 QAJ983076:QAJ983077 QKF983076:QKF983077 QUB983076:QUB983077 RDX983076:RDX983077 RNT983076:RNT983077 RXP983076:RXP983077 SHL983076:SHL983077 SRH983076:SRH983077 TBD983076:TBD983077 TKZ983076:TKZ983077 TUV983076:TUV983077 UER983076:UER983077 UON983076:UON983077 UYJ983076:UYJ983077 VIF983076:VIF983077 VSB983076:VSB983077 WBX983076:WBX983077 WLT983076:WLT983077 WVP983076:WVP983077 REJ983080:REJ983082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ROF983080:ROF983082 JD42:JD43 SZ42:SZ43 ACV42:ACV43 AMR42:AMR43 AWN42:AWN43 BGJ42:BGJ43 BQF42:BQF43 CAB42:CAB43 CJX42:CJX43 CTT42:CTT43 DDP42:DDP43 DNL42:DNL43 DXH42:DXH43 EHD42:EHD43 EQZ42:EQZ43 FAV42:FAV43 FKR42:FKR43 FUN42:FUN43 GEJ42:GEJ43 GOF42:GOF43 GYB42:GYB43 HHX42:HHX43 HRT42:HRT43 IBP42:IBP43 ILL42:ILL43 IVH42:IVH43 JFD42:JFD43 JOZ42:JOZ43 JYV42:JYV43 KIR42:KIR43 KSN42:KSN43 LCJ42:LCJ43 LMF42:LMF43 LWB42:LWB43 MFX42:MFX43 MPT42:MPT43 MZP42:MZP43 NJL42:NJL43 NTH42:NTH43 ODD42:ODD43 OMZ42:OMZ43 OWV42:OWV43 PGR42:PGR43 PQN42:PQN43 QAJ42:QAJ43 QKF42:QKF43 QUB42:QUB43 RDX42:RDX43 RNT42:RNT43 RXP42:RXP43 SHL42:SHL43 SRH42:SRH43 TBD42:TBD43 TKZ42:TKZ43 TUV42:TUV43 UER42:UER43 UON42:UON43 UYJ42:UYJ43 VIF42:VIF43 VSB42:VSB43 WBX42:WBX43 WLT42:WLT43 WVP42:WVP43 H65578:H65579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H131114:H131115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H196650:H196651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H262186:H262187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H327722:H327723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H393258:H393259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H458794:H458795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H524330:H524331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H589866:H589867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H655402:H655403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H720938:H720939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H786474:H786475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H852010:H852011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H917546:H917547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H983082:H983083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WVP983082:WVP983083 RYB983080:RYB983082 JD45:JD46 SZ45:SZ46 ACV45:ACV46 AMR45:AMR46 AWN45:AWN46 BGJ45:BGJ46 BQF45:BQF46 CAB45:CAB46 CJX45:CJX46 CTT45:CTT46 DDP45:DDP46 DNL45:DNL46 DXH45:DXH46 EHD45:EHD46 EQZ45:EQZ46 FAV45:FAV46 FKR45:FKR46 FUN45:FUN46 GEJ45:GEJ46 GOF45:GOF46 GYB45:GYB46 HHX45:HHX46 HRT45:HRT46 IBP45:IBP46 ILL45:ILL46 IVH45:IVH46 JFD45:JFD46 JOZ45:JOZ46 JYV45:JYV46 KIR45:KIR46 KSN45:KSN46 LCJ45:LCJ46 LMF45:LMF46 LWB45:LWB46 MFX45:MFX46 MPT45:MPT46 MZP45:MZP46 NJL45:NJL46 NTH45:NTH46 ODD45:ODD46 OMZ45:OMZ46 OWV45:OWV46 PGR45:PGR46 PQN45:PQN46 QAJ45:QAJ46 QKF45:QKF46 QUB45:QUB46 RDX45:RDX46 RNT45:RNT46 RXP45:RXP46 SHL45:SHL46 SRH45:SRH46 TBD45:TBD46 TKZ45:TKZ46 TUV45:TUV46 UER45:UER46 UON45:UON46 UYJ45:UYJ46 VIF45:VIF46 VSB45:VSB46 WBX45:WBX46 WLT45:WLT46 WVP45:WVP46 H65581:H65582 JD65581:JD65582 SZ65581:SZ65582 ACV65581:ACV65582 AMR65581:AMR65582 AWN65581:AWN65582 BGJ65581:BGJ65582 BQF65581:BQF65582 CAB65581:CAB65582 CJX65581:CJX65582 CTT65581:CTT65582 DDP65581:DDP65582 DNL65581:DNL65582 DXH65581:DXH65582 EHD65581:EHD65582 EQZ65581:EQZ65582 FAV65581:FAV65582 FKR65581:FKR65582 FUN65581:FUN65582 GEJ65581:GEJ65582 GOF65581:GOF65582 GYB65581:GYB65582 HHX65581:HHX65582 HRT65581:HRT65582 IBP65581:IBP65582 ILL65581:ILL65582 IVH65581:IVH65582 JFD65581:JFD65582 JOZ65581:JOZ65582 JYV65581:JYV65582 KIR65581:KIR65582 KSN65581:KSN65582 LCJ65581:LCJ65582 LMF65581:LMF65582 LWB65581:LWB65582 MFX65581:MFX65582 MPT65581:MPT65582 MZP65581:MZP65582 NJL65581:NJL65582 NTH65581:NTH65582 ODD65581:ODD65582 OMZ65581:OMZ65582 OWV65581:OWV65582 PGR65581:PGR65582 PQN65581:PQN65582 QAJ65581:QAJ65582 QKF65581:QKF65582 QUB65581:QUB65582 RDX65581:RDX65582 RNT65581:RNT65582 RXP65581:RXP65582 SHL65581:SHL65582 SRH65581:SRH65582 TBD65581:TBD65582 TKZ65581:TKZ65582 TUV65581:TUV65582 UER65581:UER65582 UON65581:UON65582 UYJ65581:UYJ65582 VIF65581:VIF65582 VSB65581:VSB65582 WBX65581:WBX65582 WLT65581:WLT65582 WVP65581:WVP65582 H131117:H131118 JD131117:JD131118 SZ131117:SZ131118 ACV131117:ACV131118 AMR131117:AMR131118 AWN131117:AWN131118 BGJ131117:BGJ131118 BQF131117:BQF131118 CAB131117:CAB131118 CJX131117:CJX131118 CTT131117:CTT131118 DDP131117:DDP131118 DNL131117:DNL131118 DXH131117:DXH131118 EHD131117:EHD131118 EQZ131117:EQZ131118 FAV131117:FAV131118 FKR131117:FKR131118 FUN131117:FUN131118 GEJ131117:GEJ131118 GOF131117:GOF131118 GYB131117:GYB131118 HHX131117:HHX131118 HRT131117:HRT131118 IBP131117:IBP131118 ILL131117:ILL131118 IVH131117:IVH131118 JFD131117:JFD131118 JOZ131117:JOZ131118 JYV131117:JYV131118 KIR131117:KIR131118 KSN131117:KSN131118 LCJ131117:LCJ131118 LMF131117:LMF131118 LWB131117:LWB131118 MFX131117:MFX131118 MPT131117:MPT131118 MZP131117:MZP131118 NJL131117:NJL131118 NTH131117:NTH131118 ODD131117:ODD131118 OMZ131117:OMZ131118 OWV131117:OWV131118 PGR131117:PGR131118 PQN131117:PQN131118 QAJ131117:QAJ131118 QKF131117:QKF131118 QUB131117:QUB131118 RDX131117:RDX131118 RNT131117:RNT131118 RXP131117:RXP131118 SHL131117:SHL131118 SRH131117:SRH131118 TBD131117:TBD131118 TKZ131117:TKZ131118 TUV131117:TUV131118 UER131117:UER131118 UON131117:UON131118 UYJ131117:UYJ131118 VIF131117:VIF131118 VSB131117:VSB131118 WBX131117:WBX131118 WLT131117:WLT131118 WVP131117:WVP131118 H196653:H196654 JD196653:JD196654 SZ196653:SZ196654 ACV196653:ACV196654 AMR196653:AMR196654 AWN196653:AWN196654 BGJ196653:BGJ196654 BQF196653:BQF196654 CAB196653:CAB196654 CJX196653:CJX196654 CTT196653:CTT196654 DDP196653:DDP196654 DNL196653:DNL196654 DXH196653:DXH196654 EHD196653:EHD196654 EQZ196653:EQZ196654 FAV196653:FAV196654 FKR196653:FKR196654 FUN196653:FUN196654 GEJ196653:GEJ196654 GOF196653:GOF196654 GYB196653:GYB196654 HHX196653:HHX196654 HRT196653:HRT196654 IBP196653:IBP196654 ILL196653:ILL196654 IVH196653:IVH196654 JFD196653:JFD196654 JOZ196653:JOZ196654 JYV196653:JYV196654 KIR196653:KIR196654 KSN196653:KSN196654 LCJ196653:LCJ196654 LMF196653:LMF196654 LWB196653:LWB196654 MFX196653:MFX196654 MPT196653:MPT196654 MZP196653:MZP196654 NJL196653:NJL196654 NTH196653:NTH196654 ODD196653:ODD196654 OMZ196653:OMZ196654 OWV196653:OWV196654 PGR196653:PGR196654 PQN196653:PQN196654 QAJ196653:QAJ196654 QKF196653:QKF196654 QUB196653:QUB196654 RDX196653:RDX196654 RNT196653:RNT196654 RXP196653:RXP196654 SHL196653:SHL196654 SRH196653:SRH196654 TBD196653:TBD196654 TKZ196653:TKZ196654 TUV196653:TUV196654 UER196653:UER196654 UON196653:UON196654 UYJ196653:UYJ196654 VIF196653:VIF196654 VSB196653:VSB196654 WBX196653:WBX196654 WLT196653:WLT196654 WVP196653:WVP196654 H262189:H262190 JD262189:JD262190 SZ262189:SZ262190 ACV262189:ACV262190 AMR262189:AMR262190 AWN262189:AWN262190 BGJ262189:BGJ262190 BQF262189:BQF262190 CAB262189:CAB262190 CJX262189:CJX262190 CTT262189:CTT262190 DDP262189:DDP262190 DNL262189:DNL262190 DXH262189:DXH262190 EHD262189:EHD262190 EQZ262189:EQZ262190 FAV262189:FAV262190 FKR262189:FKR262190 FUN262189:FUN262190 GEJ262189:GEJ262190 GOF262189:GOF262190 GYB262189:GYB262190 HHX262189:HHX262190 HRT262189:HRT262190 IBP262189:IBP262190 ILL262189:ILL262190 IVH262189:IVH262190 JFD262189:JFD262190 JOZ262189:JOZ262190 JYV262189:JYV262190 KIR262189:KIR262190 KSN262189:KSN262190 LCJ262189:LCJ262190 LMF262189:LMF262190 LWB262189:LWB262190 MFX262189:MFX262190 MPT262189:MPT262190 MZP262189:MZP262190 NJL262189:NJL262190 NTH262189:NTH262190 ODD262189:ODD262190 OMZ262189:OMZ262190 OWV262189:OWV262190 PGR262189:PGR262190 PQN262189:PQN262190 QAJ262189:QAJ262190 QKF262189:QKF262190 QUB262189:QUB262190 RDX262189:RDX262190 RNT262189:RNT262190 RXP262189:RXP262190 SHL262189:SHL262190 SRH262189:SRH262190 TBD262189:TBD262190 TKZ262189:TKZ262190 TUV262189:TUV262190 UER262189:UER262190 UON262189:UON262190 UYJ262189:UYJ262190 VIF262189:VIF262190 VSB262189:VSB262190 WBX262189:WBX262190 WLT262189:WLT262190 WVP262189:WVP262190 H327725:H327726 JD327725:JD327726 SZ327725:SZ327726 ACV327725:ACV327726 AMR327725:AMR327726 AWN327725:AWN327726 BGJ327725:BGJ327726 BQF327725:BQF327726 CAB327725:CAB327726 CJX327725:CJX327726 CTT327725:CTT327726 DDP327725:DDP327726 DNL327725:DNL327726 DXH327725:DXH327726 EHD327725:EHD327726 EQZ327725:EQZ327726 FAV327725:FAV327726 FKR327725:FKR327726 FUN327725:FUN327726 GEJ327725:GEJ327726 GOF327725:GOF327726 GYB327725:GYB327726 HHX327725:HHX327726 HRT327725:HRT327726 IBP327725:IBP327726 ILL327725:ILL327726 IVH327725:IVH327726 JFD327725:JFD327726 JOZ327725:JOZ327726 JYV327725:JYV327726 KIR327725:KIR327726 KSN327725:KSN327726 LCJ327725:LCJ327726 LMF327725:LMF327726 LWB327725:LWB327726 MFX327725:MFX327726 MPT327725:MPT327726 MZP327725:MZP327726 NJL327725:NJL327726 NTH327725:NTH327726 ODD327725:ODD327726 OMZ327725:OMZ327726 OWV327725:OWV327726 PGR327725:PGR327726 PQN327725:PQN327726 QAJ327725:QAJ327726 QKF327725:QKF327726 QUB327725:QUB327726 RDX327725:RDX327726 RNT327725:RNT327726 RXP327725:RXP327726 SHL327725:SHL327726 SRH327725:SRH327726 TBD327725:TBD327726 TKZ327725:TKZ327726 TUV327725:TUV327726 UER327725:UER327726 UON327725:UON327726 UYJ327725:UYJ327726 VIF327725:VIF327726 VSB327725:VSB327726 WBX327725:WBX327726 WLT327725:WLT327726 WVP327725:WVP327726 H393261:H393262 JD393261:JD393262 SZ393261:SZ393262 ACV393261:ACV393262 AMR393261:AMR393262 AWN393261:AWN393262 BGJ393261:BGJ393262 BQF393261:BQF393262 CAB393261:CAB393262 CJX393261:CJX393262 CTT393261:CTT393262 DDP393261:DDP393262 DNL393261:DNL393262 DXH393261:DXH393262 EHD393261:EHD393262 EQZ393261:EQZ393262 FAV393261:FAV393262 FKR393261:FKR393262 FUN393261:FUN393262 GEJ393261:GEJ393262 GOF393261:GOF393262 GYB393261:GYB393262 HHX393261:HHX393262 HRT393261:HRT393262 IBP393261:IBP393262 ILL393261:ILL393262 IVH393261:IVH393262 JFD393261:JFD393262 JOZ393261:JOZ393262 JYV393261:JYV393262 KIR393261:KIR393262 KSN393261:KSN393262 LCJ393261:LCJ393262 LMF393261:LMF393262 LWB393261:LWB393262 MFX393261:MFX393262 MPT393261:MPT393262 MZP393261:MZP393262 NJL393261:NJL393262 NTH393261:NTH393262 ODD393261:ODD393262 OMZ393261:OMZ393262 OWV393261:OWV393262 PGR393261:PGR393262 PQN393261:PQN393262 QAJ393261:QAJ393262 QKF393261:QKF393262 QUB393261:QUB393262 RDX393261:RDX393262 RNT393261:RNT393262 RXP393261:RXP393262 SHL393261:SHL393262 SRH393261:SRH393262 TBD393261:TBD393262 TKZ393261:TKZ393262 TUV393261:TUV393262 UER393261:UER393262 UON393261:UON393262 UYJ393261:UYJ393262 VIF393261:VIF393262 VSB393261:VSB393262 WBX393261:WBX393262 WLT393261:WLT393262 WVP393261:WVP393262 H458797:H458798 JD458797:JD458798 SZ458797:SZ458798 ACV458797:ACV458798 AMR458797:AMR458798 AWN458797:AWN458798 BGJ458797:BGJ458798 BQF458797:BQF458798 CAB458797:CAB458798 CJX458797:CJX458798 CTT458797:CTT458798 DDP458797:DDP458798 DNL458797:DNL458798 DXH458797:DXH458798 EHD458797:EHD458798 EQZ458797:EQZ458798 FAV458797:FAV458798 FKR458797:FKR458798 FUN458797:FUN458798 GEJ458797:GEJ458798 GOF458797:GOF458798 GYB458797:GYB458798 HHX458797:HHX458798 HRT458797:HRT458798 IBP458797:IBP458798 ILL458797:ILL458798 IVH458797:IVH458798 JFD458797:JFD458798 JOZ458797:JOZ458798 JYV458797:JYV458798 KIR458797:KIR458798 KSN458797:KSN458798 LCJ458797:LCJ458798 LMF458797:LMF458798 LWB458797:LWB458798 MFX458797:MFX458798 MPT458797:MPT458798 MZP458797:MZP458798 NJL458797:NJL458798 NTH458797:NTH458798 ODD458797:ODD458798 OMZ458797:OMZ458798 OWV458797:OWV458798 PGR458797:PGR458798 PQN458797:PQN458798 QAJ458797:QAJ458798 QKF458797:QKF458798 QUB458797:QUB458798 RDX458797:RDX458798 RNT458797:RNT458798 RXP458797:RXP458798 SHL458797:SHL458798 SRH458797:SRH458798 TBD458797:TBD458798 TKZ458797:TKZ458798 TUV458797:TUV458798 UER458797:UER458798 UON458797:UON458798 UYJ458797:UYJ458798 VIF458797:VIF458798 VSB458797:VSB458798 WBX458797:WBX458798 WLT458797:WLT458798 WVP458797:WVP458798 H524333:H524334 JD524333:JD524334 SZ524333:SZ524334 ACV524333:ACV524334 AMR524333:AMR524334 AWN524333:AWN524334 BGJ524333:BGJ524334 BQF524333:BQF524334 CAB524333:CAB524334 CJX524333:CJX524334 CTT524333:CTT524334 DDP524333:DDP524334 DNL524333:DNL524334 DXH524333:DXH524334 EHD524333:EHD524334 EQZ524333:EQZ524334 FAV524333:FAV524334 FKR524333:FKR524334 FUN524333:FUN524334 GEJ524333:GEJ524334 GOF524333:GOF524334 GYB524333:GYB524334 HHX524333:HHX524334 HRT524333:HRT524334 IBP524333:IBP524334 ILL524333:ILL524334 IVH524333:IVH524334 JFD524333:JFD524334 JOZ524333:JOZ524334 JYV524333:JYV524334 KIR524333:KIR524334 KSN524333:KSN524334 LCJ524333:LCJ524334 LMF524333:LMF524334 LWB524333:LWB524334 MFX524333:MFX524334 MPT524333:MPT524334 MZP524333:MZP524334 NJL524333:NJL524334 NTH524333:NTH524334 ODD524333:ODD524334 OMZ524333:OMZ524334 OWV524333:OWV524334 PGR524333:PGR524334 PQN524333:PQN524334 QAJ524333:QAJ524334 QKF524333:QKF524334 QUB524333:QUB524334 RDX524333:RDX524334 RNT524333:RNT524334 RXP524333:RXP524334 SHL524333:SHL524334 SRH524333:SRH524334 TBD524333:TBD524334 TKZ524333:TKZ524334 TUV524333:TUV524334 UER524333:UER524334 UON524333:UON524334 UYJ524333:UYJ524334 VIF524333:VIF524334 VSB524333:VSB524334 WBX524333:WBX524334 WLT524333:WLT524334 WVP524333:WVP524334 H589869:H589870 JD589869:JD589870 SZ589869:SZ589870 ACV589869:ACV589870 AMR589869:AMR589870 AWN589869:AWN589870 BGJ589869:BGJ589870 BQF589869:BQF589870 CAB589869:CAB589870 CJX589869:CJX589870 CTT589869:CTT589870 DDP589869:DDP589870 DNL589869:DNL589870 DXH589869:DXH589870 EHD589869:EHD589870 EQZ589869:EQZ589870 FAV589869:FAV589870 FKR589869:FKR589870 FUN589869:FUN589870 GEJ589869:GEJ589870 GOF589869:GOF589870 GYB589869:GYB589870 HHX589869:HHX589870 HRT589869:HRT589870 IBP589869:IBP589870 ILL589869:ILL589870 IVH589869:IVH589870 JFD589869:JFD589870 JOZ589869:JOZ589870 JYV589869:JYV589870 KIR589869:KIR589870 KSN589869:KSN589870 LCJ589869:LCJ589870 LMF589869:LMF589870 LWB589869:LWB589870 MFX589869:MFX589870 MPT589869:MPT589870 MZP589869:MZP589870 NJL589869:NJL589870 NTH589869:NTH589870 ODD589869:ODD589870 OMZ589869:OMZ589870 OWV589869:OWV589870 PGR589869:PGR589870 PQN589869:PQN589870 QAJ589869:QAJ589870 QKF589869:QKF589870 QUB589869:QUB589870 RDX589869:RDX589870 RNT589869:RNT589870 RXP589869:RXP589870 SHL589869:SHL589870 SRH589869:SRH589870 TBD589869:TBD589870 TKZ589869:TKZ589870 TUV589869:TUV589870 UER589869:UER589870 UON589869:UON589870 UYJ589869:UYJ589870 VIF589869:VIF589870 VSB589869:VSB589870 WBX589869:WBX589870 WLT589869:WLT589870 WVP589869:WVP589870 H655405:H655406 JD655405:JD655406 SZ655405:SZ655406 ACV655405:ACV655406 AMR655405:AMR655406 AWN655405:AWN655406 BGJ655405:BGJ655406 BQF655405:BQF655406 CAB655405:CAB655406 CJX655405:CJX655406 CTT655405:CTT655406 DDP655405:DDP655406 DNL655405:DNL655406 DXH655405:DXH655406 EHD655405:EHD655406 EQZ655405:EQZ655406 FAV655405:FAV655406 FKR655405:FKR655406 FUN655405:FUN655406 GEJ655405:GEJ655406 GOF655405:GOF655406 GYB655405:GYB655406 HHX655405:HHX655406 HRT655405:HRT655406 IBP655405:IBP655406 ILL655405:ILL655406 IVH655405:IVH655406 JFD655405:JFD655406 JOZ655405:JOZ655406 JYV655405:JYV655406 KIR655405:KIR655406 KSN655405:KSN655406 LCJ655405:LCJ655406 LMF655405:LMF655406 LWB655405:LWB655406 MFX655405:MFX655406 MPT655405:MPT655406 MZP655405:MZP655406 NJL655405:NJL655406 NTH655405:NTH655406 ODD655405:ODD655406 OMZ655405:OMZ655406 OWV655405:OWV655406 PGR655405:PGR655406 PQN655405:PQN655406 QAJ655405:QAJ655406 QKF655405:QKF655406 QUB655405:QUB655406 RDX655405:RDX655406 RNT655405:RNT655406 RXP655405:RXP655406 SHL655405:SHL655406 SRH655405:SRH655406 TBD655405:TBD655406 TKZ655405:TKZ655406 TUV655405:TUV655406 UER655405:UER655406 UON655405:UON655406 UYJ655405:UYJ655406 VIF655405:VIF655406 VSB655405:VSB655406 WBX655405:WBX655406 WLT655405:WLT655406 WVP655405:WVP655406 H720941:H720942 JD720941:JD720942 SZ720941:SZ720942 ACV720941:ACV720942 AMR720941:AMR720942 AWN720941:AWN720942 BGJ720941:BGJ720942 BQF720941:BQF720942 CAB720941:CAB720942 CJX720941:CJX720942 CTT720941:CTT720942 DDP720941:DDP720942 DNL720941:DNL720942 DXH720941:DXH720942 EHD720941:EHD720942 EQZ720941:EQZ720942 FAV720941:FAV720942 FKR720941:FKR720942 FUN720941:FUN720942 GEJ720941:GEJ720942 GOF720941:GOF720942 GYB720941:GYB720942 HHX720941:HHX720942 HRT720941:HRT720942 IBP720941:IBP720942 ILL720941:ILL720942 IVH720941:IVH720942 JFD720941:JFD720942 JOZ720941:JOZ720942 JYV720941:JYV720942 KIR720941:KIR720942 KSN720941:KSN720942 LCJ720941:LCJ720942 LMF720941:LMF720942 LWB720941:LWB720942 MFX720941:MFX720942 MPT720941:MPT720942 MZP720941:MZP720942 NJL720941:NJL720942 NTH720941:NTH720942 ODD720941:ODD720942 OMZ720941:OMZ720942 OWV720941:OWV720942 PGR720941:PGR720942 PQN720941:PQN720942 QAJ720941:QAJ720942 QKF720941:QKF720942 QUB720941:QUB720942 RDX720941:RDX720942 RNT720941:RNT720942 RXP720941:RXP720942 SHL720941:SHL720942 SRH720941:SRH720942 TBD720941:TBD720942 TKZ720941:TKZ720942 TUV720941:TUV720942 UER720941:UER720942 UON720941:UON720942 UYJ720941:UYJ720942 VIF720941:VIF720942 VSB720941:VSB720942 WBX720941:WBX720942 WLT720941:WLT720942 WVP720941:WVP720942 H786477:H786478 JD786477:JD786478 SZ786477:SZ786478 ACV786477:ACV786478 AMR786477:AMR786478 AWN786477:AWN786478 BGJ786477:BGJ786478 BQF786477:BQF786478 CAB786477:CAB786478 CJX786477:CJX786478 CTT786477:CTT786478 DDP786477:DDP786478 DNL786477:DNL786478 DXH786477:DXH786478 EHD786477:EHD786478 EQZ786477:EQZ786478 FAV786477:FAV786478 FKR786477:FKR786478 FUN786477:FUN786478 GEJ786477:GEJ786478 GOF786477:GOF786478 GYB786477:GYB786478 HHX786477:HHX786478 HRT786477:HRT786478 IBP786477:IBP786478 ILL786477:ILL786478 IVH786477:IVH786478 JFD786477:JFD786478 JOZ786477:JOZ786478 JYV786477:JYV786478 KIR786477:KIR786478 KSN786477:KSN786478 LCJ786477:LCJ786478 LMF786477:LMF786478 LWB786477:LWB786478 MFX786477:MFX786478 MPT786477:MPT786478 MZP786477:MZP786478 NJL786477:NJL786478 NTH786477:NTH786478 ODD786477:ODD786478 OMZ786477:OMZ786478 OWV786477:OWV786478 PGR786477:PGR786478 PQN786477:PQN786478 QAJ786477:QAJ786478 QKF786477:QKF786478 QUB786477:QUB786478 RDX786477:RDX786478 RNT786477:RNT786478 RXP786477:RXP786478 SHL786477:SHL786478 SRH786477:SRH786478 TBD786477:TBD786478 TKZ786477:TKZ786478 TUV786477:TUV786478 UER786477:UER786478 UON786477:UON786478 UYJ786477:UYJ786478 VIF786477:VIF786478 VSB786477:VSB786478 WBX786477:WBX786478 WLT786477:WLT786478 WVP786477:WVP786478 H852013:H852014 JD852013:JD852014 SZ852013:SZ852014 ACV852013:ACV852014 AMR852013:AMR852014 AWN852013:AWN852014 BGJ852013:BGJ852014 BQF852013:BQF852014 CAB852013:CAB852014 CJX852013:CJX852014 CTT852013:CTT852014 DDP852013:DDP852014 DNL852013:DNL852014 DXH852013:DXH852014 EHD852013:EHD852014 EQZ852013:EQZ852014 FAV852013:FAV852014 FKR852013:FKR852014 FUN852013:FUN852014 GEJ852013:GEJ852014 GOF852013:GOF852014 GYB852013:GYB852014 HHX852013:HHX852014 HRT852013:HRT852014 IBP852013:IBP852014 ILL852013:ILL852014 IVH852013:IVH852014 JFD852013:JFD852014 JOZ852013:JOZ852014 JYV852013:JYV852014 KIR852013:KIR852014 KSN852013:KSN852014 LCJ852013:LCJ852014 LMF852013:LMF852014 LWB852013:LWB852014 MFX852013:MFX852014 MPT852013:MPT852014 MZP852013:MZP852014 NJL852013:NJL852014 NTH852013:NTH852014 ODD852013:ODD852014 OMZ852013:OMZ852014 OWV852013:OWV852014 PGR852013:PGR852014 PQN852013:PQN852014 QAJ852013:QAJ852014 QKF852013:QKF852014 QUB852013:QUB852014 RDX852013:RDX852014 RNT852013:RNT852014 RXP852013:RXP852014 SHL852013:SHL852014 SRH852013:SRH852014 TBD852013:TBD852014 TKZ852013:TKZ852014 TUV852013:TUV852014 UER852013:UER852014 UON852013:UON852014 UYJ852013:UYJ852014 VIF852013:VIF852014 VSB852013:VSB852014 WBX852013:WBX852014 WLT852013:WLT852014 WVP852013:WVP852014 H917549:H917550 JD917549:JD917550 SZ917549:SZ917550 ACV917549:ACV917550 AMR917549:AMR917550 AWN917549:AWN917550 BGJ917549:BGJ917550 BQF917549:BQF917550 CAB917549:CAB917550 CJX917549:CJX917550 CTT917549:CTT917550 DDP917549:DDP917550 DNL917549:DNL917550 DXH917549:DXH917550 EHD917549:EHD917550 EQZ917549:EQZ917550 FAV917549:FAV917550 FKR917549:FKR917550 FUN917549:FUN917550 GEJ917549:GEJ917550 GOF917549:GOF917550 GYB917549:GYB917550 HHX917549:HHX917550 HRT917549:HRT917550 IBP917549:IBP917550 ILL917549:ILL917550 IVH917549:IVH917550 JFD917549:JFD917550 JOZ917549:JOZ917550 JYV917549:JYV917550 KIR917549:KIR917550 KSN917549:KSN917550 LCJ917549:LCJ917550 LMF917549:LMF917550 LWB917549:LWB917550 MFX917549:MFX917550 MPT917549:MPT917550 MZP917549:MZP917550 NJL917549:NJL917550 NTH917549:NTH917550 ODD917549:ODD917550 OMZ917549:OMZ917550 OWV917549:OWV917550 PGR917549:PGR917550 PQN917549:PQN917550 QAJ917549:QAJ917550 QKF917549:QKF917550 QUB917549:QUB917550 RDX917549:RDX917550 RNT917549:RNT917550 RXP917549:RXP917550 SHL917549:SHL917550 SRH917549:SRH917550 TBD917549:TBD917550 TKZ917549:TKZ917550 TUV917549:TUV917550 UER917549:UER917550 UON917549:UON917550 UYJ917549:UYJ917550 VIF917549:VIF917550 VSB917549:VSB917550 WBX917549:WBX917550 WLT917549:WLT917550 WVP917549:WVP917550 H983085:H983086 JD983085:JD983086 SZ983085:SZ983086 ACV983085:ACV983086 AMR983085:AMR983086 AWN983085:AWN983086 BGJ983085:BGJ983086 BQF983085:BQF983086 CAB983085:CAB983086 CJX983085:CJX983086 CTT983085:CTT983086 DDP983085:DDP983086 DNL983085:DNL983086 DXH983085:DXH983086 EHD983085:EHD983086 EQZ983085:EQZ983086 FAV983085:FAV983086 FKR983085:FKR983086 FUN983085:FUN983086 GEJ983085:GEJ983086 GOF983085:GOF983086 GYB983085:GYB983086 HHX983085:HHX983086 HRT983085:HRT983086 IBP983085:IBP983086 ILL983085:ILL983086 IVH983085:IVH983086 JFD983085:JFD983086 JOZ983085:JOZ983086 JYV983085:JYV983086 KIR983085:KIR983086 KSN983085:KSN983086 LCJ983085:LCJ983086 LMF983085:LMF983086 LWB983085:LWB983086 MFX983085:MFX983086 MPT983085:MPT983086 MZP983085:MZP983086 NJL983085:NJL983086 NTH983085:NTH983086 ODD983085:ODD983086 OMZ983085:OMZ983086 OWV983085:OWV983086 PGR983085:PGR983086 PQN983085:PQN983086 QAJ983085:QAJ983086 QKF983085:QKF983086 QUB983085:QUB983086 RDX983085:RDX983086 RNT983085:RNT983086 RXP983085:RXP983086 SHL983085:SHL983086 SRH983085:SRH983086 TBD983085:TBD983086 TKZ983085:TKZ983086 TUV983085:TUV983086 UER983085:UER983086 UON983085:UON983086 UYJ983085:UYJ983086 VIF983085:VIF983086 VSB983085:VSB983086 WBX983085:WBX983086 WLT983085:WLT983086 WVP983085:WVP983086 SHX983080:SHX983082 JD48:JD49 SZ48:SZ49 ACV48:ACV49 AMR48:AMR49 AWN48:AWN49 BGJ48:BGJ49 BQF48:BQF49 CAB48:CAB49 CJX48:CJX49 CTT48:CTT49 DDP48:DDP49 DNL48:DNL49 DXH48:DXH49 EHD48:EHD49 EQZ48:EQZ49 FAV48:FAV49 FKR48:FKR49 FUN48:FUN49 GEJ48:GEJ49 GOF48:GOF49 GYB48:GYB49 HHX48:HHX49 HRT48:HRT49 IBP48:IBP49 ILL48:ILL49 IVH48:IVH49 JFD48:JFD49 JOZ48:JOZ49 JYV48:JYV49 KIR48:KIR49 KSN48:KSN49 LCJ48:LCJ49 LMF48:LMF49 LWB48:LWB49 MFX48:MFX49 MPT48:MPT49 MZP48:MZP49 NJL48:NJL49 NTH48:NTH49 ODD48:ODD49 OMZ48:OMZ49 OWV48:OWV49 PGR48:PGR49 PQN48:PQN49 QAJ48:QAJ49 QKF48:QKF49 QUB48:QUB49 RDX48:RDX49 RNT48:RNT49 RXP48:RXP49 SHL48:SHL49 SRH48:SRH49 TBD48:TBD49 TKZ48:TKZ49 TUV48:TUV49 UER48:UER49 UON48:UON49 UYJ48:UYJ49 VIF48:VIF49 VSB48:VSB49 WBX48:WBX49 WLT48:WLT49 WVP48:WVP49 H65584:H65585 JD65584:JD65585 SZ65584:SZ65585 ACV65584:ACV65585 AMR65584:AMR65585 AWN65584:AWN65585 BGJ65584:BGJ65585 BQF65584:BQF65585 CAB65584:CAB65585 CJX65584:CJX65585 CTT65584:CTT65585 DDP65584:DDP65585 DNL65584:DNL65585 DXH65584:DXH65585 EHD65584:EHD65585 EQZ65584:EQZ65585 FAV65584:FAV65585 FKR65584:FKR65585 FUN65584:FUN65585 GEJ65584:GEJ65585 GOF65584:GOF65585 GYB65584:GYB65585 HHX65584:HHX65585 HRT65584:HRT65585 IBP65584:IBP65585 ILL65584:ILL65585 IVH65584:IVH65585 JFD65584:JFD65585 JOZ65584:JOZ65585 JYV65584:JYV65585 KIR65584:KIR65585 KSN65584:KSN65585 LCJ65584:LCJ65585 LMF65584:LMF65585 LWB65584:LWB65585 MFX65584:MFX65585 MPT65584:MPT65585 MZP65584:MZP65585 NJL65584:NJL65585 NTH65584:NTH65585 ODD65584:ODD65585 OMZ65584:OMZ65585 OWV65584:OWV65585 PGR65584:PGR65585 PQN65584:PQN65585 QAJ65584:QAJ65585 QKF65584:QKF65585 QUB65584:QUB65585 RDX65584:RDX65585 RNT65584:RNT65585 RXP65584:RXP65585 SHL65584:SHL65585 SRH65584:SRH65585 TBD65584:TBD65585 TKZ65584:TKZ65585 TUV65584:TUV65585 UER65584:UER65585 UON65584:UON65585 UYJ65584:UYJ65585 VIF65584:VIF65585 VSB65584:VSB65585 WBX65584:WBX65585 WLT65584:WLT65585 WVP65584:WVP65585 H131120:H131121 JD131120:JD131121 SZ131120:SZ131121 ACV131120:ACV131121 AMR131120:AMR131121 AWN131120:AWN131121 BGJ131120:BGJ131121 BQF131120:BQF131121 CAB131120:CAB131121 CJX131120:CJX131121 CTT131120:CTT131121 DDP131120:DDP131121 DNL131120:DNL131121 DXH131120:DXH131121 EHD131120:EHD131121 EQZ131120:EQZ131121 FAV131120:FAV131121 FKR131120:FKR131121 FUN131120:FUN131121 GEJ131120:GEJ131121 GOF131120:GOF131121 GYB131120:GYB131121 HHX131120:HHX131121 HRT131120:HRT131121 IBP131120:IBP131121 ILL131120:ILL131121 IVH131120:IVH131121 JFD131120:JFD131121 JOZ131120:JOZ131121 JYV131120:JYV131121 KIR131120:KIR131121 KSN131120:KSN131121 LCJ131120:LCJ131121 LMF131120:LMF131121 LWB131120:LWB131121 MFX131120:MFX131121 MPT131120:MPT131121 MZP131120:MZP131121 NJL131120:NJL131121 NTH131120:NTH131121 ODD131120:ODD131121 OMZ131120:OMZ131121 OWV131120:OWV131121 PGR131120:PGR131121 PQN131120:PQN131121 QAJ131120:QAJ131121 QKF131120:QKF131121 QUB131120:QUB131121 RDX131120:RDX131121 RNT131120:RNT131121 RXP131120:RXP131121 SHL131120:SHL131121 SRH131120:SRH131121 TBD131120:TBD131121 TKZ131120:TKZ131121 TUV131120:TUV131121 UER131120:UER131121 UON131120:UON131121 UYJ131120:UYJ131121 VIF131120:VIF131121 VSB131120:VSB131121 WBX131120:WBX131121 WLT131120:WLT131121 WVP131120:WVP131121 H196656:H196657 JD196656:JD196657 SZ196656:SZ196657 ACV196656:ACV196657 AMR196656:AMR196657 AWN196656:AWN196657 BGJ196656:BGJ196657 BQF196656:BQF196657 CAB196656:CAB196657 CJX196656:CJX196657 CTT196656:CTT196657 DDP196656:DDP196657 DNL196656:DNL196657 DXH196656:DXH196657 EHD196656:EHD196657 EQZ196656:EQZ196657 FAV196656:FAV196657 FKR196656:FKR196657 FUN196656:FUN196657 GEJ196656:GEJ196657 GOF196656:GOF196657 GYB196656:GYB196657 HHX196656:HHX196657 HRT196656:HRT196657 IBP196656:IBP196657 ILL196656:ILL196657 IVH196656:IVH196657 JFD196656:JFD196657 JOZ196656:JOZ196657 JYV196656:JYV196657 KIR196656:KIR196657 KSN196656:KSN196657 LCJ196656:LCJ196657 LMF196656:LMF196657 LWB196656:LWB196657 MFX196656:MFX196657 MPT196656:MPT196657 MZP196656:MZP196657 NJL196656:NJL196657 NTH196656:NTH196657 ODD196656:ODD196657 OMZ196656:OMZ196657 OWV196656:OWV196657 PGR196656:PGR196657 PQN196656:PQN196657 QAJ196656:QAJ196657 QKF196656:QKF196657 QUB196656:QUB196657 RDX196656:RDX196657 RNT196656:RNT196657 RXP196656:RXP196657 SHL196656:SHL196657 SRH196656:SRH196657 TBD196656:TBD196657 TKZ196656:TKZ196657 TUV196656:TUV196657 UER196656:UER196657 UON196656:UON196657 UYJ196656:UYJ196657 VIF196656:VIF196657 VSB196656:VSB196657 WBX196656:WBX196657 WLT196656:WLT196657 WVP196656:WVP196657 H262192:H262193 JD262192:JD262193 SZ262192:SZ262193 ACV262192:ACV262193 AMR262192:AMR262193 AWN262192:AWN262193 BGJ262192:BGJ262193 BQF262192:BQF262193 CAB262192:CAB262193 CJX262192:CJX262193 CTT262192:CTT262193 DDP262192:DDP262193 DNL262192:DNL262193 DXH262192:DXH262193 EHD262192:EHD262193 EQZ262192:EQZ262193 FAV262192:FAV262193 FKR262192:FKR262193 FUN262192:FUN262193 GEJ262192:GEJ262193 GOF262192:GOF262193 GYB262192:GYB262193 HHX262192:HHX262193 HRT262192:HRT262193 IBP262192:IBP262193 ILL262192:ILL262193 IVH262192:IVH262193 JFD262192:JFD262193 JOZ262192:JOZ262193 JYV262192:JYV262193 KIR262192:KIR262193 KSN262192:KSN262193 LCJ262192:LCJ262193 LMF262192:LMF262193 LWB262192:LWB262193 MFX262192:MFX262193 MPT262192:MPT262193 MZP262192:MZP262193 NJL262192:NJL262193 NTH262192:NTH262193 ODD262192:ODD262193 OMZ262192:OMZ262193 OWV262192:OWV262193 PGR262192:PGR262193 PQN262192:PQN262193 QAJ262192:QAJ262193 QKF262192:QKF262193 QUB262192:QUB262193 RDX262192:RDX262193 RNT262192:RNT262193 RXP262192:RXP262193 SHL262192:SHL262193 SRH262192:SRH262193 TBD262192:TBD262193 TKZ262192:TKZ262193 TUV262192:TUV262193 UER262192:UER262193 UON262192:UON262193 UYJ262192:UYJ262193 VIF262192:VIF262193 VSB262192:VSB262193 WBX262192:WBX262193 WLT262192:WLT262193 WVP262192:WVP262193 H327728:H327729 JD327728:JD327729 SZ327728:SZ327729 ACV327728:ACV327729 AMR327728:AMR327729 AWN327728:AWN327729 BGJ327728:BGJ327729 BQF327728:BQF327729 CAB327728:CAB327729 CJX327728:CJX327729 CTT327728:CTT327729 DDP327728:DDP327729 DNL327728:DNL327729 DXH327728:DXH327729 EHD327728:EHD327729 EQZ327728:EQZ327729 FAV327728:FAV327729 FKR327728:FKR327729 FUN327728:FUN327729 GEJ327728:GEJ327729 GOF327728:GOF327729 GYB327728:GYB327729 HHX327728:HHX327729 HRT327728:HRT327729 IBP327728:IBP327729 ILL327728:ILL327729 IVH327728:IVH327729 JFD327728:JFD327729 JOZ327728:JOZ327729 JYV327728:JYV327729 KIR327728:KIR327729 KSN327728:KSN327729 LCJ327728:LCJ327729 LMF327728:LMF327729 LWB327728:LWB327729 MFX327728:MFX327729 MPT327728:MPT327729 MZP327728:MZP327729 NJL327728:NJL327729 NTH327728:NTH327729 ODD327728:ODD327729 OMZ327728:OMZ327729 OWV327728:OWV327729 PGR327728:PGR327729 PQN327728:PQN327729 QAJ327728:QAJ327729 QKF327728:QKF327729 QUB327728:QUB327729 RDX327728:RDX327729 RNT327728:RNT327729 RXP327728:RXP327729 SHL327728:SHL327729 SRH327728:SRH327729 TBD327728:TBD327729 TKZ327728:TKZ327729 TUV327728:TUV327729 UER327728:UER327729 UON327728:UON327729 UYJ327728:UYJ327729 VIF327728:VIF327729 VSB327728:VSB327729 WBX327728:WBX327729 WLT327728:WLT327729 WVP327728:WVP327729 H393264:H393265 JD393264:JD393265 SZ393264:SZ393265 ACV393264:ACV393265 AMR393264:AMR393265 AWN393264:AWN393265 BGJ393264:BGJ393265 BQF393264:BQF393265 CAB393264:CAB393265 CJX393264:CJX393265 CTT393264:CTT393265 DDP393264:DDP393265 DNL393264:DNL393265 DXH393264:DXH393265 EHD393264:EHD393265 EQZ393264:EQZ393265 FAV393264:FAV393265 FKR393264:FKR393265 FUN393264:FUN393265 GEJ393264:GEJ393265 GOF393264:GOF393265 GYB393264:GYB393265 HHX393264:HHX393265 HRT393264:HRT393265 IBP393264:IBP393265 ILL393264:ILL393265 IVH393264:IVH393265 JFD393264:JFD393265 JOZ393264:JOZ393265 JYV393264:JYV393265 KIR393264:KIR393265 KSN393264:KSN393265 LCJ393264:LCJ393265 LMF393264:LMF393265 LWB393264:LWB393265 MFX393264:MFX393265 MPT393264:MPT393265 MZP393264:MZP393265 NJL393264:NJL393265 NTH393264:NTH393265 ODD393264:ODD393265 OMZ393264:OMZ393265 OWV393264:OWV393265 PGR393264:PGR393265 PQN393264:PQN393265 QAJ393264:QAJ393265 QKF393264:QKF393265 QUB393264:QUB393265 RDX393264:RDX393265 RNT393264:RNT393265 RXP393264:RXP393265 SHL393264:SHL393265 SRH393264:SRH393265 TBD393264:TBD393265 TKZ393264:TKZ393265 TUV393264:TUV393265 UER393264:UER393265 UON393264:UON393265 UYJ393264:UYJ393265 VIF393264:VIF393265 VSB393264:VSB393265 WBX393264:WBX393265 WLT393264:WLT393265 WVP393264:WVP393265 H458800:H458801 JD458800:JD458801 SZ458800:SZ458801 ACV458800:ACV458801 AMR458800:AMR458801 AWN458800:AWN458801 BGJ458800:BGJ458801 BQF458800:BQF458801 CAB458800:CAB458801 CJX458800:CJX458801 CTT458800:CTT458801 DDP458800:DDP458801 DNL458800:DNL458801 DXH458800:DXH458801 EHD458800:EHD458801 EQZ458800:EQZ458801 FAV458800:FAV458801 FKR458800:FKR458801 FUN458800:FUN458801 GEJ458800:GEJ458801 GOF458800:GOF458801 GYB458800:GYB458801 HHX458800:HHX458801 HRT458800:HRT458801 IBP458800:IBP458801 ILL458800:ILL458801 IVH458800:IVH458801 JFD458800:JFD458801 JOZ458800:JOZ458801 JYV458800:JYV458801 KIR458800:KIR458801 KSN458800:KSN458801 LCJ458800:LCJ458801 LMF458800:LMF458801 LWB458800:LWB458801 MFX458800:MFX458801 MPT458800:MPT458801 MZP458800:MZP458801 NJL458800:NJL458801 NTH458800:NTH458801 ODD458800:ODD458801 OMZ458800:OMZ458801 OWV458800:OWV458801 PGR458800:PGR458801 PQN458800:PQN458801 QAJ458800:QAJ458801 QKF458800:QKF458801 QUB458800:QUB458801 RDX458800:RDX458801 RNT458800:RNT458801 RXP458800:RXP458801 SHL458800:SHL458801 SRH458800:SRH458801 TBD458800:TBD458801 TKZ458800:TKZ458801 TUV458800:TUV458801 UER458800:UER458801 UON458800:UON458801 UYJ458800:UYJ458801 VIF458800:VIF458801 VSB458800:VSB458801 WBX458800:WBX458801 WLT458800:WLT458801 WVP458800:WVP458801 H524336:H524337 JD524336:JD524337 SZ524336:SZ524337 ACV524336:ACV524337 AMR524336:AMR524337 AWN524336:AWN524337 BGJ524336:BGJ524337 BQF524336:BQF524337 CAB524336:CAB524337 CJX524336:CJX524337 CTT524336:CTT524337 DDP524336:DDP524337 DNL524336:DNL524337 DXH524336:DXH524337 EHD524336:EHD524337 EQZ524336:EQZ524337 FAV524336:FAV524337 FKR524336:FKR524337 FUN524336:FUN524337 GEJ524336:GEJ524337 GOF524336:GOF524337 GYB524336:GYB524337 HHX524336:HHX524337 HRT524336:HRT524337 IBP524336:IBP524337 ILL524336:ILL524337 IVH524336:IVH524337 JFD524336:JFD524337 JOZ524336:JOZ524337 JYV524336:JYV524337 KIR524336:KIR524337 KSN524336:KSN524337 LCJ524336:LCJ524337 LMF524336:LMF524337 LWB524336:LWB524337 MFX524336:MFX524337 MPT524336:MPT524337 MZP524336:MZP524337 NJL524336:NJL524337 NTH524336:NTH524337 ODD524336:ODD524337 OMZ524336:OMZ524337 OWV524336:OWV524337 PGR524336:PGR524337 PQN524336:PQN524337 QAJ524336:QAJ524337 QKF524336:QKF524337 QUB524336:QUB524337 RDX524336:RDX524337 RNT524336:RNT524337 RXP524336:RXP524337 SHL524336:SHL524337 SRH524336:SRH524337 TBD524336:TBD524337 TKZ524336:TKZ524337 TUV524336:TUV524337 UER524336:UER524337 UON524336:UON524337 UYJ524336:UYJ524337 VIF524336:VIF524337 VSB524336:VSB524337 WBX524336:WBX524337 WLT524336:WLT524337 WVP524336:WVP524337 H589872:H589873 JD589872:JD589873 SZ589872:SZ589873 ACV589872:ACV589873 AMR589872:AMR589873 AWN589872:AWN589873 BGJ589872:BGJ589873 BQF589872:BQF589873 CAB589872:CAB589873 CJX589872:CJX589873 CTT589872:CTT589873 DDP589872:DDP589873 DNL589872:DNL589873 DXH589872:DXH589873 EHD589872:EHD589873 EQZ589872:EQZ589873 FAV589872:FAV589873 FKR589872:FKR589873 FUN589872:FUN589873 GEJ589872:GEJ589873 GOF589872:GOF589873 GYB589872:GYB589873 HHX589872:HHX589873 HRT589872:HRT589873 IBP589872:IBP589873 ILL589872:ILL589873 IVH589872:IVH589873 JFD589872:JFD589873 JOZ589872:JOZ589873 JYV589872:JYV589873 KIR589872:KIR589873 KSN589872:KSN589873 LCJ589872:LCJ589873 LMF589872:LMF589873 LWB589872:LWB589873 MFX589872:MFX589873 MPT589872:MPT589873 MZP589872:MZP589873 NJL589872:NJL589873 NTH589872:NTH589873 ODD589872:ODD589873 OMZ589872:OMZ589873 OWV589872:OWV589873 PGR589872:PGR589873 PQN589872:PQN589873 QAJ589872:QAJ589873 QKF589872:QKF589873 QUB589872:QUB589873 RDX589872:RDX589873 RNT589872:RNT589873 RXP589872:RXP589873 SHL589872:SHL589873 SRH589872:SRH589873 TBD589872:TBD589873 TKZ589872:TKZ589873 TUV589872:TUV589873 UER589872:UER589873 UON589872:UON589873 UYJ589872:UYJ589873 VIF589872:VIF589873 VSB589872:VSB589873 WBX589872:WBX589873 WLT589872:WLT589873 WVP589872:WVP589873 H655408:H655409 JD655408:JD655409 SZ655408:SZ655409 ACV655408:ACV655409 AMR655408:AMR655409 AWN655408:AWN655409 BGJ655408:BGJ655409 BQF655408:BQF655409 CAB655408:CAB655409 CJX655408:CJX655409 CTT655408:CTT655409 DDP655408:DDP655409 DNL655408:DNL655409 DXH655408:DXH655409 EHD655408:EHD655409 EQZ655408:EQZ655409 FAV655408:FAV655409 FKR655408:FKR655409 FUN655408:FUN655409 GEJ655408:GEJ655409 GOF655408:GOF655409 GYB655408:GYB655409 HHX655408:HHX655409 HRT655408:HRT655409 IBP655408:IBP655409 ILL655408:ILL655409 IVH655408:IVH655409 JFD655408:JFD655409 JOZ655408:JOZ655409 JYV655408:JYV655409 KIR655408:KIR655409 KSN655408:KSN655409 LCJ655408:LCJ655409 LMF655408:LMF655409 LWB655408:LWB655409 MFX655408:MFX655409 MPT655408:MPT655409 MZP655408:MZP655409 NJL655408:NJL655409 NTH655408:NTH655409 ODD655408:ODD655409 OMZ655408:OMZ655409 OWV655408:OWV655409 PGR655408:PGR655409 PQN655408:PQN655409 QAJ655408:QAJ655409 QKF655408:QKF655409 QUB655408:QUB655409 RDX655408:RDX655409 RNT655408:RNT655409 RXP655408:RXP655409 SHL655408:SHL655409 SRH655408:SRH655409 TBD655408:TBD655409 TKZ655408:TKZ655409 TUV655408:TUV655409 UER655408:UER655409 UON655408:UON655409 UYJ655408:UYJ655409 VIF655408:VIF655409 VSB655408:VSB655409 WBX655408:WBX655409 WLT655408:WLT655409 WVP655408:WVP655409 H720944:H720945 JD720944:JD720945 SZ720944:SZ720945 ACV720944:ACV720945 AMR720944:AMR720945 AWN720944:AWN720945 BGJ720944:BGJ720945 BQF720944:BQF720945 CAB720944:CAB720945 CJX720944:CJX720945 CTT720944:CTT720945 DDP720944:DDP720945 DNL720944:DNL720945 DXH720944:DXH720945 EHD720944:EHD720945 EQZ720944:EQZ720945 FAV720944:FAV720945 FKR720944:FKR720945 FUN720944:FUN720945 GEJ720944:GEJ720945 GOF720944:GOF720945 GYB720944:GYB720945 HHX720944:HHX720945 HRT720944:HRT720945 IBP720944:IBP720945 ILL720944:ILL720945 IVH720944:IVH720945 JFD720944:JFD720945 JOZ720944:JOZ720945 JYV720944:JYV720945 KIR720944:KIR720945 KSN720944:KSN720945 LCJ720944:LCJ720945 LMF720944:LMF720945 LWB720944:LWB720945 MFX720944:MFX720945 MPT720944:MPT720945 MZP720944:MZP720945 NJL720944:NJL720945 NTH720944:NTH720945 ODD720944:ODD720945 OMZ720944:OMZ720945 OWV720944:OWV720945 PGR720944:PGR720945 PQN720944:PQN720945 QAJ720944:QAJ720945 QKF720944:QKF720945 QUB720944:QUB720945 RDX720944:RDX720945 RNT720944:RNT720945 RXP720944:RXP720945 SHL720944:SHL720945 SRH720944:SRH720945 TBD720944:TBD720945 TKZ720944:TKZ720945 TUV720944:TUV720945 UER720944:UER720945 UON720944:UON720945 UYJ720944:UYJ720945 VIF720944:VIF720945 VSB720944:VSB720945 WBX720944:WBX720945 WLT720944:WLT720945 WVP720944:WVP720945 H786480:H786481 JD786480:JD786481 SZ786480:SZ786481 ACV786480:ACV786481 AMR786480:AMR786481 AWN786480:AWN786481 BGJ786480:BGJ786481 BQF786480:BQF786481 CAB786480:CAB786481 CJX786480:CJX786481 CTT786480:CTT786481 DDP786480:DDP786481 DNL786480:DNL786481 DXH786480:DXH786481 EHD786480:EHD786481 EQZ786480:EQZ786481 FAV786480:FAV786481 FKR786480:FKR786481 FUN786480:FUN786481 GEJ786480:GEJ786481 GOF786480:GOF786481 GYB786480:GYB786481 HHX786480:HHX786481 HRT786480:HRT786481 IBP786480:IBP786481 ILL786480:ILL786481 IVH786480:IVH786481 JFD786480:JFD786481 JOZ786480:JOZ786481 JYV786480:JYV786481 KIR786480:KIR786481 KSN786480:KSN786481 LCJ786480:LCJ786481 LMF786480:LMF786481 LWB786480:LWB786481 MFX786480:MFX786481 MPT786480:MPT786481 MZP786480:MZP786481 NJL786480:NJL786481 NTH786480:NTH786481 ODD786480:ODD786481 OMZ786480:OMZ786481 OWV786480:OWV786481 PGR786480:PGR786481 PQN786480:PQN786481 QAJ786480:QAJ786481 QKF786480:QKF786481 QUB786480:QUB786481 RDX786480:RDX786481 RNT786480:RNT786481 RXP786480:RXP786481 SHL786480:SHL786481 SRH786480:SRH786481 TBD786480:TBD786481 TKZ786480:TKZ786481 TUV786480:TUV786481 UER786480:UER786481 UON786480:UON786481 UYJ786480:UYJ786481 VIF786480:VIF786481 VSB786480:VSB786481 WBX786480:WBX786481 WLT786480:WLT786481 WVP786480:WVP786481 H852016:H852017 JD852016:JD852017 SZ852016:SZ852017 ACV852016:ACV852017 AMR852016:AMR852017 AWN852016:AWN852017 BGJ852016:BGJ852017 BQF852016:BQF852017 CAB852016:CAB852017 CJX852016:CJX852017 CTT852016:CTT852017 DDP852016:DDP852017 DNL852016:DNL852017 DXH852016:DXH852017 EHD852016:EHD852017 EQZ852016:EQZ852017 FAV852016:FAV852017 FKR852016:FKR852017 FUN852016:FUN852017 GEJ852016:GEJ852017 GOF852016:GOF852017 GYB852016:GYB852017 HHX852016:HHX852017 HRT852016:HRT852017 IBP852016:IBP852017 ILL852016:ILL852017 IVH852016:IVH852017 JFD852016:JFD852017 JOZ852016:JOZ852017 JYV852016:JYV852017 KIR852016:KIR852017 KSN852016:KSN852017 LCJ852016:LCJ852017 LMF852016:LMF852017 LWB852016:LWB852017 MFX852016:MFX852017 MPT852016:MPT852017 MZP852016:MZP852017 NJL852016:NJL852017 NTH852016:NTH852017 ODD852016:ODD852017 OMZ852016:OMZ852017 OWV852016:OWV852017 PGR852016:PGR852017 PQN852016:PQN852017 QAJ852016:QAJ852017 QKF852016:QKF852017 QUB852016:QUB852017 RDX852016:RDX852017 RNT852016:RNT852017 RXP852016:RXP852017 SHL852016:SHL852017 SRH852016:SRH852017 TBD852016:TBD852017 TKZ852016:TKZ852017 TUV852016:TUV852017 UER852016:UER852017 UON852016:UON852017 UYJ852016:UYJ852017 VIF852016:VIF852017 VSB852016:VSB852017 WBX852016:WBX852017 WLT852016:WLT852017 WVP852016:WVP852017 H917552:H917553 JD917552:JD917553 SZ917552:SZ917553 ACV917552:ACV917553 AMR917552:AMR917553 AWN917552:AWN917553 BGJ917552:BGJ917553 BQF917552:BQF917553 CAB917552:CAB917553 CJX917552:CJX917553 CTT917552:CTT917553 DDP917552:DDP917553 DNL917552:DNL917553 DXH917552:DXH917553 EHD917552:EHD917553 EQZ917552:EQZ917553 FAV917552:FAV917553 FKR917552:FKR917553 FUN917552:FUN917553 GEJ917552:GEJ917553 GOF917552:GOF917553 GYB917552:GYB917553 HHX917552:HHX917553 HRT917552:HRT917553 IBP917552:IBP917553 ILL917552:ILL917553 IVH917552:IVH917553 JFD917552:JFD917553 JOZ917552:JOZ917553 JYV917552:JYV917553 KIR917552:KIR917553 KSN917552:KSN917553 LCJ917552:LCJ917553 LMF917552:LMF917553 LWB917552:LWB917553 MFX917552:MFX917553 MPT917552:MPT917553 MZP917552:MZP917553 NJL917552:NJL917553 NTH917552:NTH917553 ODD917552:ODD917553 OMZ917552:OMZ917553 OWV917552:OWV917553 PGR917552:PGR917553 PQN917552:PQN917553 QAJ917552:QAJ917553 QKF917552:QKF917553 QUB917552:QUB917553 RDX917552:RDX917553 RNT917552:RNT917553 RXP917552:RXP917553 SHL917552:SHL917553 SRH917552:SRH917553 TBD917552:TBD917553 TKZ917552:TKZ917553 TUV917552:TUV917553 UER917552:UER917553 UON917552:UON917553 UYJ917552:UYJ917553 VIF917552:VIF917553 VSB917552:VSB917553 WBX917552:WBX917553 WLT917552:WLT917553 WVP917552:WVP917553 H983088:H983089 JD983088:JD983089 SZ983088:SZ983089 ACV983088:ACV983089 AMR983088:AMR983089 AWN983088:AWN983089 BGJ983088:BGJ983089 BQF983088:BQF983089 CAB983088:CAB983089 CJX983088:CJX983089 CTT983088:CTT983089 DDP983088:DDP983089 DNL983088:DNL983089 DXH983088:DXH983089 EHD983088:EHD983089 EQZ983088:EQZ983089 FAV983088:FAV983089 FKR983088:FKR983089 FUN983088:FUN983089 GEJ983088:GEJ983089 GOF983088:GOF983089 GYB983088:GYB983089 HHX983088:HHX983089 HRT983088:HRT983089 IBP983088:IBP983089 ILL983088:ILL983089 IVH983088:IVH983089 JFD983088:JFD983089 JOZ983088:JOZ983089 JYV983088:JYV983089 KIR983088:KIR983089 KSN983088:KSN983089 LCJ983088:LCJ983089 LMF983088:LMF983089 LWB983088:LWB983089 MFX983088:MFX983089 MPT983088:MPT983089 MZP983088:MZP983089 NJL983088:NJL983089 NTH983088:NTH983089 ODD983088:ODD983089 OMZ983088:OMZ983089 OWV983088:OWV983089 PGR983088:PGR983089 PQN983088:PQN983089 QAJ983088:QAJ983089 QKF983088:QKF983089 QUB983088:QUB983089 RDX983088:RDX983089 RNT983088:RNT983089 RXP983088:RXP983089 SHL983088:SHL983089 SRH983088:SRH983089 TBD983088:TBD983089 TKZ983088:TKZ983089 TUV983088:TUV983089 UER983088:UER983089 UON983088:UON983089 UYJ983088:UYJ983089 VIF983088:VIF983089 VSB983088:VSB983089 WBX983088:WBX983089 WLT983088:WLT983089 WVP983088:WVP983089 SRT983080:SRT983082 JD51:JD52 SZ51:SZ52 ACV51:ACV52 AMR51:AMR52 AWN51:AWN52 BGJ51:BGJ52 BQF51:BQF52 CAB51:CAB52 CJX51:CJX52 CTT51:CTT52 DDP51:DDP52 DNL51:DNL52 DXH51:DXH52 EHD51:EHD52 EQZ51:EQZ52 FAV51:FAV52 FKR51:FKR52 FUN51:FUN52 GEJ51:GEJ52 GOF51:GOF52 GYB51:GYB52 HHX51:HHX52 HRT51:HRT52 IBP51:IBP52 ILL51:ILL52 IVH51:IVH52 JFD51:JFD52 JOZ51:JOZ52 JYV51:JYV52 KIR51:KIR52 KSN51:KSN52 LCJ51:LCJ52 LMF51:LMF52 LWB51:LWB52 MFX51:MFX52 MPT51:MPT52 MZP51:MZP52 NJL51:NJL52 NTH51:NTH52 ODD51:ODD52 OMZ51:OMZ52 OWV51:OWV52 PGR51:PGR52 PQN51:PQN52 QAJ51:QAJ52 QKF51:QKF52 QUB51:QUB52 RDX51:RDX52 RNT51:RNT52 RXP51:RXP52 SHL51:SHL52 SRH51:SRH52 TBD51:TBD52 TKZ51:TKZ52 TUV51:TUV52 UER51:UER52 UON51:UON52 UYJ51:UYJ52 VIF51:VIF52 VSB51:VSB52 WBX51:WBX52 WLT51:WLT52 WVP51:WVP52 H65587:H65588 JD65587:JD65588 SZ65587:SZ65588 ACV65587:ACV65588 AMR65587:AMR65588 AWN65587:AWN65588 BGJ65587:BGJ65588 BQF65587:BQF65588 CAB65587:CAB65588 CJX65587:CJX65588 CTT65587:CTT65588 DDP65587:DDP65588 DNL65587:DNL65588 DXH65587:DXH65588 EHD65587:EHD65588 EQZ65587:EQZ65588 FAV65587:FAV65588 FKR65587:FKR65588 FUN65587:FUN65588 GEJ65587:GEJ65588 GOF65587:GOF65588 GYB65587:GYB65588 HHX65587:HHX65588 HRT65587:HRT65588 IBP65587:IBP65588 ILL65587:ILL65588 IVH65587:IVH65588 JFD65587:JFD65588 JOZ65587:JOZ65588 JYV65587:JYV65588 KIR65587:KIR65588 KSN65587:KSN65588 LCJ65587:LCJ65588 LMF65587:LMF65588 LWB65587:LWB65588 MFX65587:MFX65588 MPT65587:MPT65588 MZP65587:MZP65588 NJL65587:NJL65588 NTH65587:NTH65588 ODD65587:ODD65588 OMZ65587:OMZ65588 OWV65587:OWV65588 PGR65587:PGR65588 PQN65587:PQN65588 QAJ65587:QAJ65588 QKF65587:QKF65588 QUB65587:QUB65588 RDX65587:RDX65588 RNT65587:RNT65588 RXP65587:RXP65588 SHL65587:SHL65588 SRH65587:SRH65588 TBD65587:TBD65588 TKZ65587:TKZ65588 TUV65587:TUV65588 UER65587:UER65588 UON65587:UON65588 UYJ65587:UYJ65588 VIF65587:VIF65588 VSB65587:VSB65588 WBX65587:WBX65588 WLT65587:WLT65588 WVP65587:WVP65588 H131123:H131124 JD131123:JD131124 SZ131123:SZ131124 ACV131123:ACV131124 AMR131123:AMR131124 AWN131123:AWN131124 BGJ131123:BGJ131124 BQF131123:BQF131124 CAB131123:CAB131124 CJX131123:CJX131124 CTT131123:CTT131124 DDP131123:DDP131124 DNL131123:DNL131124 DXH131123:DXH131124 EHD131123:EHD131124 EQZ131123:EQZ131124 FAV131123:FAV131124 FKR131123:FKR131124 FUN131123:FUN131124 GEJ131123:GEJ131124 GOF131123:GOF131124 GYB131123:GYB131124 HHX131123:HHX131124 HRT131123:HRT131124 IBP131123:IBP131124 ILL131123:ILL131124 IVH131123:IVH131124 JFD131123:JFD131124 JOZ131123:JOZ131124 JYV131123:JYV131124 KIR131123:KIR131124 KSN131123:KSN131124 LCJ131123:LCJ131124 LMF131123:LMF131124 LWB131123:LWB131124 MFX131123:MFX131124 MPT131123:MPT131124 MZP131123:MZP131124 NJL131123:NJL131124 NTH131123:NTH131124 ODD131123:ODD131124 OMZ131123:OMZ131124 OWV131123:OWV131124 PGR131123:PGR131124 PQN131123:PQN131124 QAJ131123:QAJ131124 QKF131123:QKF131124 QUB131123:QUB131124 RDX131123:RDX131124 RNT131123:RNT131124 RXP131123:RXP131124 SHL131123:SHL131124 SRH131123:SRH131124 TBD131123:TBD131124 TKZ131123:TKZ131124 TUV131123:TUV131124 UER131123:UER131124 UON131123:UON131124 UYJ131123:UYJ131124 VIF131123:VIF131124 VSB131123:VSB131124 WBX131123:WBX131124 WLT131123:WLT131124 WVP131123:WVP131124 H196659:H196660 JD196659:JD196660 SZ196659:SZ196660 ACV196659:ACV196660 AMR196659:AMR196660 AWN196659:AWN196660 BGJ196659:BGJ196660 BQF196659:BQF196660 CAB196659:CAB196660 CJX196659:CJX196660 CTT196659:CTT196660 DDP196659:DDP196660 DNL196659:DNL196660 DXH196659:DXH196660 EHD196659:EHD196660 EQZ196659:EQZ196660 FAV196659:FAV196660 FKR196659:FKR196660 FUN196659:FUN196660 GEJ196659:GEJ196660 GOF196659:GOF196660 GYB196659:GYB196660 HHX196659:HHX196660 HRT196659:HRT196660 IBP196659:IBP196660 ILL196659:ILL196660 IVH196659:IVH196660 JFD196659:JFD196660 JOZ196659:JOZ196660 JYV196659:JYV196660 KIR196659:KIR196660 KSN196659:KSN196660 LCJ196659:LCJ196660 LMF196659:LMF196660 LWB196659:LWB196660 MFX196659:MFX196660 MPT196659:MPT196660 MZP196659:MZP196660 NJL196659:NJL196660 NTH196659:NTH196660 ODD196659:ODD196660 OMZ196659:OMZ196660 OWV196659:OWV196660 PGR196659:PGR196660 PQN196659:PQN196660 QAJ196659:QAJ196660 QKF196659:QKF196660 QUB196659:QUB196660 RDX196659:RDX196660 RNT196659:RNT196660 RXP196659:RXP196660 SHL196659:SHL196660 SRH196659:SRH196660 TBD196659:TBD196660 TKZ196659:TKZ196660 TUV196659:TUV196660 UER196659:UER196660 UON196659:UON196660 UYJ196659:UYJ196660 VIF196659:VIF196660 VSB196659:VSB196660 WBX196659:WBX196660 WLT196659:WLT196660 WVP196659:WVP196660 H262195:H262196 JD262195:JD262196 SZ262195:SZ262196 ACV262195:ACV262196 AMR262195:AMR262196 AWN262195:AWN262196 BGJ262195:BGJ262196 BQF262195:BQF262196 CAB262195:CAB262196 CJX262195:CJX262196 CTT262195:CTT262196 DDP262195:DDP262196 DNL262195:DNL262196 DXH262195:DXH262196 EHD262195:EHD262196 EQZ262195:EQZ262196 FAV262195:FAV262196 FKR262195:FKR262196 FUN262195:FUN262196 GEJ262195:GEJ262196 GOF262195:GOF262196 GYB262195:GYB262196 HHX262195:HHX262196 HRT262195:HRT262196 IBP262195:IBP262196 ILL262195:ILL262196 IVH262195:IVH262196 JFD262195:JFD262196 JOZ262195:JOZ262196 JYV262195:JYV262196 KIR262195:KIR262196 KSN262195:KSN262196 LCJ262195:LCJ262196 LMF262195:LMF262196 LWB262195:LWB262196 MFX262195:MFX262196 MPT262195:MPT262196 MZP262195:MZP262196 NJL262195:NJL262196 NTH262195:NTH262196 ODD262195:ODD262196 OMZ262195:OMZ262196 OWV262195:OWV262196 PGR262195:PGR262196 PQN262195:PQN262196 QAJ262195:QAJ262196 QKF262195:QKF262196 QUB262195:QUB262196 RDX262195:RDX262196 RNT262195:RNT262196 RXP262195:RXP262196 SHL262195:SHL262196 SRH262195:SRH262196 TBD262195:TBD262196 TKZ262195:TKZ262196 TUV262195:TUV262196 UER262195:UER262196 UON262195:UON262196 UYJ262195:UYJ262196 VIF262195:VIF262196 VSB262195:VSB262196 WBX262195:WBX262196 WLT262195:WLT262196 WVP262195:WVP262196 H327731:H327732 JD327731:JD327732 SZ327731:SZ327732 ACV327731:ACV327732 AMR327731:AMR327732 AWN327731:AWN327732 BGJ327731:BGJ327732 BQF327731:BQF327732 CAB327731:CAB327732 CJX327731:CJX327732 CTT327731:CTT327732 DDP327731:DDP327732 DNL327731:DNL327732 DXH327731:DXH327732 EHD327731:EHD327732 EQZ327731:EQZ327732 FAV327731:FAV327732 FKR327731:FKR327732 FUN327731:FUN327732 GEJ327731:GEJ327732 GOF327731:GOF327732 GYB327731:GYB327732 HHX327731:HHX327732 HRT327731:HRT327732 IBP327731:IBP327732 ILL327731:ILL327732 IVH327731:IVH327732 JFD327731:JFD327732 JOZ327731:JOZ327732 JYV327731:JYV327732 KIR327731:KIR327732 KSN327731:KSN327732 LCJ327731:LCJ327732 LMF327731:LMF327732 LWB327731:LWB327732 MFX327731:MFX327732 MPT327731:MPT327732 MZP327731:MZP327732 NJL327731:NJL327732 NTH327731:NTH327732 ODD327731:ODD327732 OMZ327731:OMZ327732 OWV327731:OWV327732 PGR327731:PGR327732 PQN327731:PQN327732 QAJ327731:QAJ327732 QKF327731:QKF327732 QUB327731:QUB327732 RDX327731:RDX327732 RNT327731:RNT327732 RXP327731:RXP327732 SHL327731:SHL327732 SRH327731:SRH327732 TBD327731:TBD327732 TKZ327731:TKZ327732 TUV327731:TUV327732 UER327731:UER327732 UON327731:UON327732 UYJ327731:UYJ327732 VIF327731:VIF327732 VSB327731:VSB327732 WBX327731:WBX327732 WLT327731:WLT327732 WVP327731:WVP327732 H393267:H393268 JD393267:JD393268 SZ393267:SZ393268 ACV393267:ACV393268 AMR393267:AMR393268 AWN393267:AWN393268 BGJ393267:BGJ393268 BQF393267:BQF393268 CAB393267:CAB393268 CJX393267:CJX393268 CTT393267:CTT393268 DDP393267:DDP393268 DNL393267:DNL393268 DXH393267:DXH393268 EHD393267:EHD393268 EQZ393267:EQZ393268 FAV393267:FAV393268 FKR393267:FKR393268 FUN393267:FUN393268 GEJ393267:GEJ393268 GOF393267:GOF393268 GYB393267:GYB393268 HHX393267:HHX393268 HRT393267:HRT393268 IBP393267:IBP393268 ILL393267:ILL393268 IVH393267:IVH393268 JFD393267:JFD393268 JOZ393267:JOZ393268 JYV393267:JYV393268 KIR393267:KIR393268 KSN393267:KSN393268 LCJ393267:LCJ393268 LMF393267:LMF393268 LWB393267:LWB393268 MFX393267:MFX393268 MPT393267:MPT393268 MZP393267:MZP393268 NJL393267:NJL393268 NTH393267:NTH393268 ODD393267:ODD393268 OMZ393267:OMZ393268 OWV393267:OWV393268 PGR393267:PGR393268 PQN393267:PQN393268 QAJ393267:QAJ393268 QKF393267:QKF393268 QUB393267:QUB393268 RDX393267:RDX393268 RNT393267:RNT393268 RXP393267:RXP393268 SHL393267:SHL393268 SRH393267:SRH393268 TBD393267:TBD393268 TKZ393267:TKZ393268 TUV393267:TUV393268 UER393267:UER393268 UON393267:UON393268 UYJ393267:UYJ393268 VIF393267:VIF393268 VSB393267:VSB393268 WBX393267:WBX393268 WLT393267:WLT393268 WVP393267:WVP393268 H458803:H458804 JD458803:JD458804 SZ458803:SZ458804 ACV458803:ACV458804 AMR458803:AMR458804 AWN458803:AWN458804 BGJ458803:BGJ458804 BQF458803:BQF458804 CAB458803:CAB458804 CJX458803:CJX458804 CTT458803:CTT458804 DDP458803:DDP458804 DNL458803:DNL458804 DXH458803:DXH458804 EHD458803:EHD458804 EQZ458803:EQZ458804 FAV458803:FAV458804 FKR458803:FKR458804 FUN458803:FUN458804 GEJ458803:GEJ458804 GOF458803:GOF458804 GYB458803:GYB458804 HHX458803:HHX458804 HRT458803:HRT458804 IBP458803:IBP458804 ILL458803:ILL458804 IVH458803:IVH458804 JFD458803:JFD458804 JOZ458803:JOZ458804 JYV458803:JYV458804 KIR458803:KIR458804 KSN458803:KSN458804 LCJ458803:LCJ458804 LMF458803:LMF458804 LWB458803:LWB458804 MFX458803:MFX458804 MPT458803:MPT458804 MZP458803:MZP458804 NJL458803:NJL458804 NTH458803:NTH458804 ODD458803:ODD458804 OMZ458803:OMZ458804 OWV458803:OWV458804 PGR458803:PGR458804 PQN458803:PQN458804 QAJ458803:QAJ458804 QKF458803:QKF458804 QUB458803:QUB458804 RDX458803:RDX458804 RNT458803:RNT458804 RXP458803:RXP458804 SHL458803:SHL458804 SRH458803:SRH458804 TBD458803:TBD458804 TKZ458803:TKZ458804 TUV458803:TUV458804 UER458803:UER458804 UON458803:UON458804 UYJ458803:UYJ458804 VIF458803:VIF458804 VSB458803:VSB458804 WBX458803:WBX458804 WLT458803:WLT458804 WVP458803:WVP458804 H524339:H524340 JD524339:JD524340 SZ524339:SZ524340 ACV524339:ACV524340 AMR524339:AMR524340 AWN524339:AWN524340 BGJ524339:BGJ524340 BQF524339:BQF524340 CAB524339:CAB524340 CJX524339:CJX524340 CTT524339:CTT524340 DDP524339:DDP524340 DNL524339:DNL524340 DXH524339:DXH524340 EHD524339:EHD524340 EQZ524339:EQZ524340 FAV524339:FAV524340 FKR524339:FKR524340 FUN524339:FUN524340 GEJ524339:GEJ524340 GOF524339:GOF524340 GYB524339:GYB524340 HHX524339:HHX524340 HRT524339:HRT524340 IBP524339:IBP524340 ILL524339:ILL524340 IVH524339:IVH524340 JFD524339:JFD524340 JOZ524339:JOZ524340 JYV524339:JYV524340 KIR524339:KIR524340 KSN524339:KSN524340 LCJ524339:LCJ524340 LMF524339:LMF524340 LWB524339:LWB524340 MFX524339:MFX524340 MPT524339:MPT524340 MZP524339:MZP524340 NJL524339:NJL524340 NTH524339:NTH524340 ODD524339:ODD524340 OMZ524339:OMZ524340 OWV524339:OWV524340 PGR524339:PGR524340 PQN524339:PQN524340 QAJ524339:QAJ524340 QKF524339:QKF524340 QUB524339:QUB524340 RDX524339:RDX524340 RNT524339:RNT524340 RXP524339:RXP524340 SHL524339:SHL524340 SRH524339:SRH524340 TBD524339:TBD524340 TKZ524339:TKZ524340 TUV524339:TUV524340 UER524339:UER524340 UON524339:UON524340 UYJ524339:UYJ524340 VIF524339:VIF524340 VSB524339:VSB524340 WBX524339:WBX524340 WLT524339:WLT524340 WVP524339:WVP524340 H589875:H589876 JD589875:JD589876 SZ589875:SZ589876 ACV589875:ACV589876 AMR589875:AMR589876 AWN589875:AWN589876 BGJ589875:BGJ589876 BQF589875:BQF589876 CAB589875:CAB589876 CJX589875:CJX589876 CTT589875:CTT589876 DDP589875:DDP589876 DNL589875:DNL589876 DXH589875:DXH589876 EHD589875:EHD589876 EQZ589875:EQZ589876 FAV589875:FAV589876 FKR589875:FKR589876 FUN589875:FUN589876 GEJ589875:GEJ589876 GOF589875:GOF589876 GYB589875:GYB589876 HHX589875:HHX589876 HRT589875:HRT589876 IBP589875:IBP589876 ILL589875:ILL589876 IVH589875:IVH589876 JFD589875:JFD589876 JOZ589875:JOZ589876 JYV589875:JYV589876 KIR589875:KIR589876 KSN589875:KSN589876 LCJ589875:LCJ589876 LMF589875:LMF589876 LWB589875:LWB589876 MFX589875:MFX589876 MPT589875:MPT589876 MZP589875:MZP589876 NJL589875:NJL589876 NTH589875:NTH589876 ODD589875:ODD589876 OMZ589875:OMZ589876 OWV589875:OWV589876 PGR589875:PGR589876 PQN589875:PQN589876 QAJ589875:QAJ589876 QKF589875:QKF589876 QUB589875:QUB589876 RDX589875:RDX589876 RNT589875:RNT589876 RXP589875:RXP589876 SHL589875:SHL589876 SRH589875:SRH589876 TBD589875:TBD589876 TKZ589875:TKZ589876 TUV589875:TUV589876 UER589875:UER589876 UON589875:UON589876 UYJ589875:UYJ589876 VIF589875:VIF589876 VSB589875:VSB589876 WBX589875:WBX589876 WLT589875:WLT589876 WVP589875:WVP589876 H655411:H655412 JD655411:JD655412 SZ655411:SZ655412 ACV655411:ACV655412 AMR655411:AMR655412 AWN655411:AWN655412 BGJ655411:BGJ655412 BQF655411:BQF655412 CAB655411:CAB655412 CJX655411:CJX655412 CTT655411:CTT655412 DDP655411:DDP655412 DNL655411:DNL655412 DXH655411:DXH655412 EHD655411:EHD655412 EQZ655411:EQZ655412 FAV655411:FAV655412 FKR655411:FKR655412 FUN655411:FUN655412 GEJ655411:GEJ655412 GOF655411:GOF655412 GYB655411:GYB655412 HHX655411:HHX655412 HRT655411:HRT655412 IBP655411:IBP655412 ILL655411:ILL655412 IVH655411:IVH655412 JFD655411:JFD655412 JOZ655411:JOZ655412 JYV655411:JYV655412 KIR655411:KIR655412 KSN655411:KSN655412 LCJ655411:LCJ655412 LMF655411:LMF655412 LWB655411:LWB655412 MFX655411:MFX655412 MPT655411:MPT655412 MZP655411:MZP655412 NJL655411:NJL655412 NTH655411:NTH655412 ODD655411:ODD655412 OMZ655411:OMZ655412 OWV655411:OWV655412 PGR655411:PGR655412 PQN655411:PQN655412 QAJ655411:QAJ655412 QKF655411:QKF655412 QUB655411:QUB655412 RDX655411:RDX655412 RNT655411:RNT655412 RXP655411:RXP655412 SHL655411:SHL655412 SRH655411:SRH655412 TBD655411:TBD655412 TKZ655411:TKZ655412 TUV655411:TUV655412 UER655411:UER655412 UON655411:UON655412 UYJ655411:UYJ655412 VIF655411:VIF655412 VSB655411:VSB655412 WBX655411:WBX655412 WLT655411:WLT655412 WVP655411:WVP655412 H720947:H720948 JD720947:JD720948 SZ720947:SZ720948 ACV720947:ACV720948 AMR720947:AMR720948 AWN720947:AWN720948 BGJ720947:BGJ720948 BQF720947:BQF720948 CAB720947:CAB720948 CJX720947:CJX720948 CTT720947:CTT720948 DDP720947:DDP720948 DNL720947:DNL720948 DXH720947:DXH720948 EHD720947:EHD720948 EQZ720947:EQZ720948 FAV720947:FAV720948 FKR720947:FKR720948 FUN720947:FUN720948 GEJ720947:GEJ720948 GOF720947:GOF720948 GYB720947:GYB720948 HHX720947:HHX720948 HRT720947:HRT720948 IBP720947:IBP720948 ILL720947:ILL720948 IVH720947:IVH720948 JFD720947:JFD720948 JOZ720947:JOZ720948 JYV720947:JYV720948 KIR720947:KIR720948 KSN720947:KSN720948 LCJ720947:LCJ720948 LMF720947:LMF720948 LWB720947:LWB720948 MFX720947:MFX720948 MPT720947:MPT720948 MZP720947:MZP720948 NJL720947:NJL720948 NTH720947:NTH720948 ODD720947:ODD720948 OMZ720947:OMZ720948 OWV720947:OWV720948 PGR720947:PGR720948 PQN720947:PQN720948 QAJ720947:QAJ720948 QKF720947:QKF720948 QUB720947:QUB720948 RDX720947:RDX720948 RNT720947:RNT720948 RXP720947:RXP720948 SHL720947:SHL720948 SRH720947:SRH720948 TBD720947:TBD720948 TKZ720947:TKZ720948 TUV720947:TUV720948 UER720947:UER720948 UON720947:UON720948 UYJ720947:UYJ720948 VIF720947:VIF720948 VSB720947:VSB720948 WBX720947:WBX720948 WLT720947:WLT720948 WVP720947:WVP720948 H786483:H786484 JD786483:JD786484 SZ786483:SZ786484 ACV786483:ACV786484 AMR786483:AMR786484 AWN786483:AWN786484 BGJ786483:BGJ786484 BQF786483:BQF786484 CAB786483:CAB786484 CJX786483:CJX786484 CTT786483:CTT786484 DDP786483:DDP786484 DNL786483:DNL786484 DXH786483:DXH786484 EHD786483:EHD786484 EQZ786483:EQZ786484 FAV786483:FAV786484 FKR786483:FKR786484 FUN786483:FUN786484 GEJ786483:GEJ786484 GOF786483:GOF786484 GYB786483:GYB786484 HHX786483:HHX786484 HRT786483:HRT786484 IBP786483:IBP786484 ILL786483:ILL786484 IVH786483:IVH786484 JFD786483:JFD786484 JOZ786483:JOZ786484 JYV786483:JYV786484 KIR786483:KIR786484 KSN786483:KSN786484 LCJ786483:LCJ786484 LMF786483:LMF786484 LWB786483:LWB786484 MFX786483:MFX786484 MPT786483:MPT786484 MZP786483:MZP786484 NJL786483:NJL786484 NTH786483:NTH786484 ODD786483:ODD786484 OMZ786483:OMZ786484 OWV786483:OWV786484 PGR786483:PGR786484 PQN786483:PQN786484 QAJ786483:QAJ786484 QKF786483:QKF786484 QUB786483:QUB786484 RDX786483:RDX786484 RNT786483:RNT786484 RXP786483:RXP786484 SHL786483:SHL786484 SRH786483:SRH786484 TBD786483:TBD786484 TKZ786483:TKZ786484 TUV786483:TUV786484 UER786483:UER786484 UON786483:UON786484 UYJ786483:UYJ786484 VIF786483:VIF786484 VSB786483:VSB786484 WBX786483:WBX786484 WLT786483:WLT786484 WVP786483:WVP786484 H852019:H852020 JD852019:JD852020 SZ852019:SZ852020 ACV852019:ACV852020 AMR852019:AMR852020 AWN852019:AWN852020 BGJ852019:BGJ852020 BQF852019:BQF852020 CAB852019:CAB852020 CJX852019:CJX852020 CTT852019:CTT852020 DDP852019:DDP852020 DNL852019:DNL852020 DXH852019:DXH852020 EHD852019:EHD852020 EQZ852019:EQZ852020 FAV852019:FAV852020 FKR852019:FKR852020 FUN852019:FUN852020 GEJ852019:GEJ852020 GOF852019:GOF852020 GYB852019:GYB852020 HHX852019:HHX852020 HRT852019:HRT852020 IBP852019:IBP852020 ILL852019:ILL852020 IVH852019:IVH852020 JFD852019:JFD852020 JOZ852019:JOZ852020 JYV852019:JYV852020 KIR852019:KIR852020 KSN852019:KSN852020 LCJ852019:LCJ852020 LMF852019:LMF852020 LWB852019:LWB852020 MFX852019:MFX852020 MPT852019:MPT852020 MZP852019:MZP852020 NJL852019:NJL852020 NTH852019:NTH852020 ODD852019:ODD852020 OMZ852019:OMZ852020 OWV852019:OWV852020 PGR852019:PGR852020 PQN852019:PQN852020 QAJ852019:QAJ852020 QKF852019:QKF852020 QUB852019:QUB852020 RDX852019:RDX852020 RNT852019:RNT852020 RXP852019:RXP852020 SHL852019:SHL852020 SRH852019:SRH852020 TBD852019:TBD852020 TKZ852019:TKZ852020 TUV852019:TUV852020 UER852019:UER852020 UON852019:UON852020 UYJ852019:UYJ852020 VIF852019:VIF852020 VSB852019:VSB852020 WBX852019:WBX852020 WLT852019:WLT852020 WVP852019:WVP852020 H917555:H917556 JD917555:JD917556 SZ917555:SZ917556 ACV917555:ACV917556 AMR917555:AMR917556 AWN917555:AWN917556 BGJ917555:BGJ917556 BQF917555:BQF917556 CAB917555:CAB917556 CJX917555:CJX917556 CTT917555:CTT917556 DDP917555:DDP917556 DNL917555:DNL917556 DXH917555:DXH917556 EHD917555:EHD917556 EQZ917555:EQZ917556 FAV917555:FAV917556 FKR917555:FKR917556 FUN917555:FUN917556 GEJ917555:GEJ917556 GOF917555:GOF917556 GYB917555:GYB917556 HHX917555:HHX917556 HRT917555:HRT917556 IBP917555:IBP917556 ILL917555:ILL917556 IVH917555:IVH917556 JFD917555:JFD917556 JOZ917555:JOZ917556 JYV917555:JYV917556 KIR917555:KIR917556 KSN917555:KSN917556 LCJ917555:LCJ917556 LMF917555:LMF917556 LWB917555:LWB917556 MFX917555:MFX917556 MPT917555:MPT917556 MZP917555:MZP917556 NJL917555:NJL917556 NTH917555:NTH917556 ODD917555:ODD917556 OMZ917555:OMZ917556 OWV917555:OWV917556 PGR917555:PGR917556 PQN917555:PQN917556 QAJ917555:QAJ917556 QKF917555:QKF917556 QUB917555:QUB917556 RDX917555:RDX917556 RNT917555:RNT917556 RXP917555:RXP917556 SHL917555:SHL917556 SRH917555:SRH917556 TBD917555:TBD917556 TKZ917555:TKZ917556 TUV917555:TUV917556 UER917555:UER917556 UON917555:UON917556 UYJ917555:UYJ917556 VIF917555:VIF917556 VSB917555:VSB917556 WBX917555:WBX917556 WLT917555:WLT917556 WVP917555:WVP917556 H983091:H983092 JD983091:JD983092 SZ983091:SZ983092 ACV983091:ACV983092 AMR983091:AMR983092 AWN983091:AWN983092 BGJ983091:BGJ983092 BQF983091:BQF983092 CAB983091:CAB983092 CJX983091:CJX983092 CTT983091:CTT983092 DDP983091:DDP983092 DNL983091:DNL983092 DXH983091:DXH983092 EHD983091:EHD983092 EQZ983091:EQZ983092 FAV983091:FAV983092 FKR983091:FKR983092 FUN983091:FUN983092 GEJ983091:GEJ983092 GOF983091:GOF983092 GYB983091:GYB983092 HHX983091:HHX983092 HRT983091:HRT983092 IBP983091:IBP983092 ILL983091:ILL983092 IVH983091:IVH983092 JFD983091:JFD983092 JOZ983091:JOZ983092 JYV983091:JYV983092 KIR983091:KIR983092 KSN983091:KSN983092 LCJ983091:LCJ983092 LMF983091:LMF983092 LWB983091:LWB983092 MFX983091:MFX983092 MPT983091:MPT983092 MZP983091:MZP983092 NJL983091:NJL983092 NTH983091:NTH983092 ODD983091:ODD983092 OMZ983091:OMZ983092 OWV983091:OWV983092 PGR983091:PGR983092 PQN983091:PQN983092 QAJ983091:QAJ983092 QKF983091:QKF983092 QUB983091:QUB983092 RDX983091:RDX983092 RNT983091:RNT983092 RXP983091:RXP983092 SHL983091:SHL983092 SRH983091:SRH983092 TBD983091:TBD983092 TKZ983091:TKZ983092 TUV983091:TUV983092 UER983091:UER983092 UON983091:UON983092 UYJ983091:UYJ983092 VIF983091:VIF983092 VSB983091:VSB983092 WBX983091:WBX983092 WLT983091:WLT983092 WVP983091:WVP983092 TBP983080:TBP983082 JD54:JD55 SZ54:SZ55 ACV54:ACV55 AMR54:AMR55 AWN54:AWN55 BGJ54:BGJ55 BQF54:BQF55 CAB54:CAB55 CJX54:CJX55 CTT54:CTT55 DDP54:DDP55 DNL54:DNL55 DXH54:DXH55 EHD54:EHD55 EQZ54:EQZ55 FAV54:FAV55 FKR54:FKR55 FUN54:FUN55 GEJ54:GEJ55 GOF54:GOF55 GYB54:GYB55 HHX54:HHX55 HRT54:HRT55 IBP54:IBP55 ILL54:ILL55 IVH54:IVH55 JFD54:JFD55 JOZ54:JOZ55 JYV54:JYV55 KIR54:KIR55 KSN54:KSN55 LCJ54:LCJ55 LMF54:LMF55 LWB54:LWB55 MFX54:MFX55 MPT54:MPT55 MZP54:MZP55 NJL54:NJL55 NTH54:NTH55 ODD54:ODD55 OMZ54:OMZ55 OWV54:OWV55 PGR54:PGR55 PQN54:PQN55 QAJ54:QAJ55 QKF54:QKF55 QUB54:QUB55 RDX54:RDX55 RNT54:RNT55 RXP54:RXP55 SHL54:SHL55 SRH54:SRH55 TBD54:TBD55 TKZ54:TKZ55 TUV54:TUV55 UER54:UER55 UON54:UON55 UYJ54:UYJ55 VIF54:VIF55 VSB54:VSB55 WBX54:WBX55 WLT54:WLT55 WVP54:WVP55 H65590:H65591 JD65590:JD65591 SZ65590:SZ65591 ACV65590:ACV65591 AMR65590:AMR65591 AWN65590:AWN65591 BGJ65590:BGJ65591 BQF65590:BQF65591 CAB65590:CAB65591 CJX65590:CJX65591 CTT65590:CTT65591 DDP65590:DDP65591 DNL65590:DNL65591 DXH65590:DXH65591 EHD65590:EHD65591 EQZ65590:EQZ65591 FAV65590:FAV65591 FKR65590:FKR65591 FUN65590:FUN65591 GEJ65590:GEJ65591 GOF65590:GOF65591 GYB65590:GYB65591 HHX65590:HHX65591 HRT65590:HRT65591 IBP65590:IBP65591 ILL65590:ILL65591 IVH65590:IVH65591 JFD65590:JFD65591 JOZ65590:JOZ65591 JYV65590:JYV65591 KIR65590:KIR65591 KSN65590:KSN65591 LCJ65590:LCJ65591 LMF65590:LMF65591 LWB65590:LWB65591 MFX65590:MFX65591 MPT65590:MPT65591 MZP65590:MZP65591 NJL65590:NJL65591 NTH65590:NTH65591 ODD65590:ODD65591 OMZ65590:OMZ65591 OWV65590:OWV65591 PGR65590:PGR65591 PQN65590:PQN65591 QAJ65590:QAJ65591 QKF65590:QKF65591 QUB65590:QUB65591 RDX65590:RDX65591 RNT65590:RNT65591 RXP65590:RXP65591 SHL65590:SHL65591 SRH65590:SRH65591 TBD65590:TBD65591 TKZ65590:TKZ65591 TUV65590:TUV65591 UER65590:UER65591 UON65590:UON65591 UYJ65590:UYJ65591 VIF65590:VIF65591 VSB65590:VSB65591 WBX65590:WBX65591 WLT65590:WLT65591 WVP65590:WVP65591 H131126:H131127 JD131126:JD131127 SZ131126:SZ131127 ACV131126:ACV131127 AMR131126:AMR131127 AWN131126:AWN131127 BGJ131126:BGJ131127 BQF131126:BQF131127 CAB131126:CAB131127 CJX131126:CJX131127 CTT131126:CTT131127 DDP131126:DDP131127 DNL131126:DNL131127 DXH131126:DXH131127 EHD131126:EHD131127 EQZ131126:EQZ131127 FAV131126:FAV131127 FKR131126:FKR131127 FUN131126:FUN131127 GEJ131126:GEJ131127 GOF131126:GOF131127 GYB131126:GYB131127 HHX131126:HHX131127 HRT131126:HRT131127 IBP131126:IBP131127 ILL131126:ILL131127 IVH131126:IVH131127 JFD131126:JFD131127 JOZ131126:JOZ131127 JYV131126:JYV131127 KIR131126:KIR131127 KSN131126:KSN131127 LCJ131126:LCJ131127 LMF131126:LMF131127 LWB131126:LWB131127 MFX131126:MFX131127 MPT131126:MPT131127 MZP131126:MZP131127 NJL131126:NJL131127 NTH131126:NTH131127 ODD131126:ODD131127 OMZ131126:OMZ131127 OWV131126:OWV131127 PGR131126:PGR131127 PQN131126:PQN131127 QAJ131126:QAJ131127 QKF131126:QKF131127 QUB131126:QUB131127 RDX131126:RDX131127 RNT131126:RNT131127 RXP131126:RXP131127 SHL131126:SHL131127 SRH131126:SRH131127 TBD131126:TBD131127 TKZ131126:TKZ131127 TUV131126:TUV131127 UER131126:UER131127 UON131126:UON131127 UYJ131126:UYJ131127 VIF131126:VIF131127 VSB131126:VSB131127 WBX131126:WBX131127 WLT131126:WLT131127 WVP131126:WVP131127 H196662:H196663 JD196662:JD196663 SZ196662:SZ196663 ACV196662:ACV196663 AMR196662:AMR196663 AWN196662:AWN196663 BGJ196662:BGJ196663 BQF196662:BQF196663 CAB196662:CAB196663 CJX196662:CJX196663 CTT196662:CTT196663 DDP196662:DDP196663 DNL196662:DNL196663 DXH196662:DXH196663 EHD196662:EHD196663 EQZ196662:EQZ196663 FAV196662:FAV196663 FKR196662:FKR196663 FUN196662:FUN196663 GEJ196662:GEJ196663 GOF196662:GOF196663 GYB196662:GYB196663 HHX196662:HHX196663 HRT196662:HRT196663 IBP196662:IBP196663 ILL196662:ILL196663 IVH196662:IVH196663 JFD196662:JFD196663 JOZ196662:JOZ196663 JYV196662:JYV196663 KIR196662:KIR196663 KSN196662:KSN196663 LCJ196662:LCJ196663 LMF196662:LMF196663 LWB196662:LWB196663 MFX196662:MFX196663 MPT196662:MPT196663 MZP196662:MZP196663 NJL196662:NJL196663 NTH196662:NTH196663 ODD196662:ODD196663 OMZ196662:OMZ196663 OWV196662:OWV196663 PGR196662:PGR196663 PQN196662:PQN196663 QAJ196662:QAJ196663 QKF196662:QKF196663 QUB196662:QUB196663 RDX196662:RDX196663 RNT196662:RNT196663 RXP196662:RXP196663 SHL196662:SHL196663 SRH196662:SRH196663 TBD196662:TBD196663 TKZ196662:TKZ196663 TUV196662:TUV196663 UER196662:UER196663 UON196662:UON196663 UYJ196662:UYJ196663 VIF196662:VIF196663 VSB196662:VSB196663 WBX196662:WBX196663 WLT196662:WLT196663 WVP196662:WVP196663 H262198:H262199 JD262198:JD262199 SZ262198:SZ262199 ACV262198:ACV262199 AMR262198:AMR262199 AWN262198:AWN262199 BGJ262198:BGJ262199 BQF262198:BQF262199 CAB262198:CAB262199 CJX262198:CJX262199 CTT262198:CTT262199 DDP262198:DDP262199 DNL262198:DNL262199 DXH262198:DXH262199 EHD262198:EHD262199 EQZ262198:EQZ262199 FAV262198:FAV262199 FKR262198:FKR262199 FUN262198:FUN262199 GEJ262198:GEJ262199 GOF262198:GOF262199 GYB262198:GYB262199 HHX262198:HHX262199 HRT262198:HRT262199 IBP262198:IBP262199 ILL262198:ILL262199 IVH262198:IVH262199 JFD262198:JFD262199 JOZ262198:JOZ262199 JYV262198:JYV262199 KIR262198:KIR262199 KSN262198:KSN262199 LCJ262198:LCJ262199 LMF262198:LMF262199 LWB262198:LWB262199 MFX262198:MFX262199 MPT262198:MPT262199 MZP262198:MZP262199 NJL262198:NJL262199 NTH262198:NTH262199 ODD262198:ODD262199 OMZ262198:OMZ262199 OWV262198:OWV262199 PGR262198:PGR262199 PQN262198:PQN262199 QAJ262198:QAJ262199 QKF262198:QKF262199 QUB262198:QUB262199 RDX262198:RDX262199 RNT262198:RNT262199 RXP262198:RXP262199 SHL262198:SHL262199 SRH262198:SRH262199 TBD262198:TBD262199 TKZ262198:TKZ262199 TUV262198:TUV262199 UER262198:UER262199 UON262198:UON262199 UYJ262198:UYJ262199 VIF262198:VIF262199 VSB262198:VSB262199 WBX262198:WBX262199 WLT262198:WLT262199 WVP262198:WVP262199 H327734:H327735 JD327734:JD327735 SZ327734:SZ327735 ACV327734:ACV327735 AMR327734:AMR327735 AWN327734:AWN327735 BGJ327734:BGJ327735 BQF327734:BQF327735 CAB327734:CAB327735 CJX327734:CJX327735 CTT327734:CTT327735 DDP327734:DDP327735 DNL327734:DNL327735 DXH327734:DXH327735 EHD327734:EHD327735 EQZ327734:EQZ327735 FAV327734:FAV327735 FKR327734:FKR327735 FUN327734:FUN327735 GEJ327734:GEJ327735 GOF327734:GOF327735 GYB327734:GYB327735 HHX327734:HHX327735 HRT327734:HRT327735 IBP327734:IBP327735 ILL327734:ILL327735 IVH327734:IVH327735 JFD327734:JFD327735 JOZ327734:JOZ327735 JYV327734:JYV327735 KIR327734:KIR327735 KSN327734:KSN327735 LCJ327734:LCJ327735 LMF327734:LMF327735 LWB327734:LWB327735 MFX327734:MFX327735 MPT327734:MPT327735 MZP327734:MZP327735 NJL327734:NJL327735 NTH327734:NTH327735 ODD327734:ODD327735 OMZ327734:OMZ327735 OWV327734:OWV327735 PGR327734:PGR327735 PQN327734:PQN327735 QAJ327734:QAJ327735 QKF327734:QKF327735 QUB327734:QUB327735 RDX327734:RDX327735 RNT327734:RNT327735 RXP327734:RXP327735 SHL327734:SHL327735 SRH327734:SRH327735 TBD327734:TBD327735 TKZ327734:TKZ327735 TUV327734:TUV327735 UER327734:UER327735 UON327734:UON327735 UYJ327734:UYJ327735 VIF327734:VIF327735 VSB327734:VSB327735 WBX327734:WBX327735 WLT327734:WLT327735 WVP327734:WVP327735 H393270:H393271 JD393270:JD393271 SZ393270:SZ393271 ACV393270:ACV393271 AMR393270:AMR393271 AWN393270:AWN393271 BGJ393270:BGJ393271 BQF393270:BQF393271 CAB393270:CAB393271 CJX393270:CJX393271 CTT393270:CTT393271 DDP393270:DDP393271 DNL393270:DNL393271 DXH393270:DXH393271 EHD393270:EHD393271 EQZ393270:EQZ393271 FAV393270:FAV393271 FKR393270:FKR393271 FUN393270:FUN393271 GEJ393270:GEJ393271 GOF393270:GOF393271 GYB393270:GYB393271 HHX393270:HHX393271 HRT393270:HRT393271 IBP393270:IBP393271 ILL393270:ILL393271 IVH393270:IVH393271 JFD393270:JFD393271 JOZ393270:JOZ393271 JYV393270:JYV393271 KIR393270:KIR393271 KSN393270:KSN393271 LCJ393270:LCJ393271 LMF393270:LMF393271 LWB393270:LWB393271 MFX393270:MFX393271 MPT393270:MPT393271 MZP393270:MZP393271 NJL393270:NJL393271 NTH393270:NTH393271 ODD393270:ODD393271 OMZ393270:OMZ393271 OWV393270:OWV393271 PGR393270:PGR393271 PQN393270:PQN393271 QAJ393270:QAJ393271 QKF393270:QKF393271 QUB393270:QUB393271 RDX393270:RDX393271 RNT393270:RNT393271 RXP393270:RXP393271 SHL393270:SHL393271 SRH393270:SRH393271 TBD393270:TBD393271 TKZ393270:TKZ393271 TUV393270:TUV393271 UER393270:UER393271 UON393270:UON393271 UYJ393270:UYJ393271 VIF393270:VIF393271 VSB393270:VSB393271 WBX393270:WBX393271 WLT393270:WLT393271 WVP393270:WVP393271 H458806:H458807 JD458806:JD458807 SZ458806:SZ458807 ACV458806:ACV458807 AMR458806:AMR458807 AWN458806:AWN458807 BGJ458806:BGJ458807 BQF458806:BQF458807 CAB458806:CAB458807 CJX458806:CJX458807 CTT458806:CTT458807 DDP458806:DDP458807 DNL458806:DNL458807 DXH458806:DXH458807 EHD458806:EHD458807 EQZ458806:EQZ458807 FAV458806:FAV458807 FKR458806:FKR458807 FUN458806:FUN458807 GEJ458806:GEJ458807 GOF458806:GOF458807 GYB458806:GYB458807 HHX458806:HHX458807 HRT458806:HRT458807 IBP458806:IBP458807 ILL458806:ILL458807 IVH458806:IVH458807 JFD458806:JFD458807 JOZ458806:JOZ458807 JYV458806:JYV458807 KIR458806:KIR458807 KSN458806:KSN458807 LCJ458806:LCJ458807 LMF458806:LMF458807 LWB458806:LWB458807 MFX458806:MFX458807 MPT458806:MPT458807 MZP458806:MZP458807 NJL458806:NJL458807 NTH458806:NTH458807 ODD458806:ODD458807 OMZ458806:OMZ458807 OWV458806:OWV458807 PGR458806:PGR458807 PQN458806:PQN458807 QAJ458806:QAJ458807 QKF458806:QKF458807 QUB458806:QUB458807 RDX458806:RDX458807 RNT458806:RNT458807 RXP458806:RXP458807 SHL458806:SHL458807 SRH458806:SRH458807 TBD458806:TBD458807 TKZ458806:TKZ458807 TUV458806:TUV458807 UER458806:UER458807 UON458806:UON458807 UYJ458806:UYJ458807 VIF458806:VIF458807 VSB458806:VSB458807 WBX458806:WBX458807 WLT458806:WLT458807 WVP458806:WVP458807 H524342:H524343 JD524342:JD524343 SZ524342:SZ524343 ACV524342:ACV524343 AMR524342:AMR524343 AWN524342:AWN524343 BGJ524342:BGJ524343 BQF524342:BQF524343 CAB524342:CAB524343 CJX524342:CJX524343 CTT524342:CTT524343 DDP524342:DDP524343 DNL524342:DNL524343 DXH524342:DXH524343 EHD524342:EHD524343 EQZ524342:EQZ524343 FAV524342:FAV524343 FKR524342:FKR524343 FUN524342:FUN524343 GEJ524342:GEJ524343 GOF524342:GOF524343 GYB524342:GYB524343 HHX524342:HHX524343 HRT524342:HRT524343 IBP524342:IBP524343 ILL524342:ILL524343 IVH524342:IVH524343 JFD524342:JFD524343 JOZ524342:JOZ524343 JYV524342:JYV524343 KIR524342:KIR524343 KSN524342:KSN524343 LCJ524342:LCJ524343 LMF524342:LMF524343 LWB524342:LWB524343 MFX524342:MFX524343 MPT524342:MPT524343 MZP524342:MZP524343 NJL524342:NJL524343 NTH524342:NTH524343 ODD524342:ODD524343 OMZ524342:OMZ524343 OWV524342:OWV524343 PGR524342:PGR524343 PQN524342:PQN524343 QAJ524342:QAJ524343 QKF524342:QKF524343 QUB524342:QUB524343 RDX524342:RDX524343 RNT524342:RNT524343 RXP524342:RXP524343 SHL524342:SHL524343 SRH524342:SRH524343 TBD524342:TBD524343 TKZ524342:TKZ524343 TUV524342:TUV524343 UER524342:UER524343 UON524342:UON524343 UYJ524342:UYJ524343 VIF524342:VIF524343 VSB524342:VSB524343 WBX524342:WBX524343 WLT524342:WLT524343 WVP524342:WVP524343 H589878:H589879 JD589878:JD589879 SZ589878:SZ589879 ACV589878:ACV589879 AMR589878:AMR589879 AWN589878:AWN589879 BGJ589878:BGJ589879 BQF589878:BQF589879 CAB589878:CAB589879 CJX589878:CJX589879 CTT589878:CTT589879 DDP589878:DDP589879 DNL589878:DNL589879 DXH589878:DXH589879 EHD589878:EHD589879 EQZ589878:EQZ589879 FAV589878:FAV589879 FKR589878:FKR589879 FUN589878:FUN589879 GEJ589878:GEJ589879 GOF589878:GOF589879 GYB589878:GYB589879 HHX589878:HHX589879 HRT589878:HRT589879 IBP589878:IBP589879 ILL589878:ILL589879 IVH589878:IVH589879 JFD589878:JFD589879 JOZ589878:JOZ589879 JYV589878:JYV589879 KIR589878:KIR589879 KSN589878:KSN589879 LCJ589878:LCJ589879 LMF589878:LMF589879 LWB589878:LWB589879 MFX589878:MFX589879 MPT589878:MPT589879 MZP589878:MZP589879 NJL589878:NJL589879 NTH589878:NTH589879 ODD589878:ODD589879 OMZ589878:OMZ589879 OWV589878:OWV589879 PGR589878:PGR589879 PQN589878:PQN589879 QAJ589878:QAJ589879 QKF589878:QKF589879 QUB589878:QUB589879 RDX589878:RDX589879 RNT589878:RNT589879 RXP589878:RXP589879 SHL589878:SHL589879 SRH589878:SRH589879 TBD589878:TBD589879 TKZ589878:TKZ589879 TUV589878:TUV589879 UER589878:UER589879 UON589878:UON589879 UYJ589878:UYJ589879 VIF589878:VIF589879 VSB589878:VSB589879 WBX589878:WBX589879 WLT589878:WLT589879 WVP589878:WVP589879 H655414:H655415 JD655414:JD655415 SZ655414:SZ655415 ACV655414:ACV655415 AMR655414:AMR655415 AWN655414:AWN655415 BGJ655414:BGJ655415 BQF655414:BQF655415 CAB655414:CAB655415 CJX655414:CJX655415 CTT655414:CTT655415 DDP655414:DDP655415 DNL655414:DNL655415 DXH655414:DXH655415 EHD655414:EHD655415 EQZ655414:EQZ655415 FAV655414:FAV655415 FKR655414:FKR655415 FUN655414:FUN655415 GEJ655414:GEJ655415 GOF655414:GOF655415 GYB655414:GYB655415 HHX655414:HHX655415 HRT655414:HRT655415 IBP655414:IBP655415 ILL655414:ILL655415 IVH655414:IVH655415 JFD655414:JFD655415 JOZ655414:JOZ655415 JYV655414:JYV655415 KIR655414:KIR655415 KSN655414:KSN655415 LCJ655414:LCJ655415 LMF655414:LMF655415 LWB655414:LWB655415 MFX655414:MFX655415 MPT655414:MPT655415 MZP655414:MZP655415 NJL655414:NJL655415 NTH655414:NTH655415 ODD655414:ODD655415 OMZ655414:OMZ655415 OWV655414:OWV655415 PGR655414:PGR655415 PQN655414:PQN655415 QAJ655414:QAJ655415 QKF655414:QKF655415 QUB655414:QUB655415 RDX655414:RDX655415 RNT655414:RNT655415 RXP655414:RXP655415 SHL655414:SHL655415 SRH655414:SRH655415 TBD655414:TBD655415 TKZ655414:TKZ655415 TUV655414:TUV655415 UER655414:UER655415 UON655414:UON655415 UYJ655414:UYJ655415 VIF655414:VIF655415 VSB655414:VSB655415 WBX655414:WBX655415 WLT655414:WLT655415 WVP655414:WVP655415 H720950:H720951 JD720950:JD720951 SZ720950:SZ720951 ACV720950:ACV720951 AMR720950:AMR720951 AWN720950:AWN720951 BGJ720950:BGJ720951 BQF720950:BQF720951 CAB720950:CAB720951 CJX720950:CJX720951 CTT720950:CTT720951 DDP720950:DDP720951 DNL720950:DNL720951 DXH720950:DXH720951 EHD720950:EHD720951 EQZ720950:EQZ720951 FAV720950:FAV720951 FKR720950:FKR720951 FUN720950:FUN720951 GEJ720950:GEJ720951 GOF720950:GOF720951 GYB720950:GYB720951 HHX720950:HHX720951 HRT720950:HRT720951 IBP720950:IBP720951 ILL720950:ILL720951 IVH720950:IVH720951 JFD720950:JFD720951 JOZ720950:JOZ720951 JYV720950:JYV720951 KIR720950:KIR720951 KSN720950:KSN720951 LCJ720950:LCJ720951 LMF720950:LMF720951 LWB720950:LWB720951 MFX720950:MFX720951 MPT720950:MPT720951 MZP720950:MZP720951 NJL720950:NJL720951 NTH720950:NTH720951 ODD720950:ODD720951 OMZ720950:OMZ720951 OWV720950:OWV720951 PGR720950:PGR720951 PQN720950:PQN720951 QAJ720950:QAJ720951 QKF720950:QKF720951 QUB720950:QUB720951 RDX720950:RDX720951 RNT720950:RNT720951 RXP720950:RXP720951 SHL720950:SHL720951 SRH720950:SRH720951 TBD720950:TBD720951 TKZ720950:TKZ720951 TUV720950:TUV720951 UER720950:UER720951 UON720950:UON720951 UYJ720950:UYJ720951 VIF720950:VIF720951 VSB720950:VSB720951 WBX720950:WBX720951 WLT720950:WLT720951 WVP720950:WVP720951 H786486:H786487 JD786486:JD786487 SZ786486:SZ786487 ACV786486:ACV786487 AMR786486:AMR786487 AWN786486:AWN786487 BGJ786486:BGJ786487 BQF786486:BQF786487 CAB786486:CAB786487 CJX786486:CJX786487 CTT786486:CTT786487 DDP786486:DDP786487 DNL786486:DNL786487 DXH786486:DXH786487 EHD786486:EHD786487 EQZ786486:EQZ786487 FAV786486:FAV786487 FKR786486:FKR786487 FUN786486:FUN786487 GEJ786486:GEJ786487 GOF786486:GOF786487 GYB786486:GYB786487 HHX786486:HHX786487 HRT786486:HRT786487 IBP786486:IBP786487 ILL786486:ILL786487 IVH786486:IVH786487 JFD786486:JFD786487 JOZ786486:JOZ786487 JYV786486:JYV786487 KIR786486:KIR786487 KSN786486:KSN786487 LCJ786486:LCJ786487 LMF786486:LMF786487 LWB786486:LWB786487 MFX786486:MFX786487 MPT786486:MPT786487 MZP786486:MZP786487 NJL786486:NJL786487 NTH786486:NTH786487 ODD786486:ODD786487 OMZ786486:OMZ786487 OWV786486:OWV786487 PGR786486:PGR786487 PQN786486:PQN786487 QAJ786486:QAJ786487 QKF786486:QKF786487 QUB786486:QUB786487 RDX786486:RDX786487 RNT786486:RNT786487 RXP786486:RXP786487 SHL786486:SHL786487 SRH786486:SRH786487 TBD786486:TBD786487 TKZ786486:TKZ786487 TUV786486:TUV786487 UER786486:UER786487 UON786486:UON786487 UYJ786486:UYJ786487 VIF786486:VIF786487 VSB786486:VSB786487 WBX786486:WBX786487 WLT786486:WLT786487 WVP786486:WVP786487 H852022:H852023 JD852022:JD852023 SZ852022:SZ852023 ACV852022:ACV852023 AMR852022:AMR852023 AWN852022:AWN852023 BGJ852022:BGJ852023 BQF852022:BQF852023 CAB852022:CAB852023 CJX852022:CJX852023 CTT852022:CTT852023 DDP852022:DDP852023 DNL852022:DNL852023 DXH852022:DXH852023 EHD852022:EHD852023 EQZ852022:EQZ852023 FAV852022:FAV852023 FKR852022:FKR852023 FUN852022:FUN852023 GEJ852022:GEJ852023 GOF852022:GOF852023 GYB852022:GYB852023 HHX852022:HHX852023 HRT852022:HRT852023 IBP852022:IBP852023 ILL852022:ILL852023 IVH852022:IVH852023 JFD852022:JFD852023 JOZ852022:JOZ852023 JYV852022:JYV852023 KIR852022:KIR852023 KSN852022:KSN852023 LCJ852022:LCJ852023 LMF852022:LMF852023 LWB852022:LWB852023 MFX852022:MFX852023 MPT852022:MPT852023 MZP852022:MZP852023 NJL852022:NJL852023 NTH852022:NTH852023 ODD852022:ODD852023 OMZ852022:OMZ852023 OWV852022:OWV852023 PGR852022:PGR852023 PQN852022:PQN852023 QAJ852022:QAJ852023 QKF852022:QKF852023 QUB852022:QUB852023 RDX852022:RDX852023 RNT852022:RNT852023 RXP852022:RXP852023 SHL852022:SHL852023 SRH852022:SRH852023 TBD852022:TBD852023 TKZ852022:TKZ852023 TUV852022:TUV852023 UER852022:UER852023 UON852022:UON852023 UYJ852022:UYJ852023 VIF852022:VIF852023 VSB852022:VSB852023 WBX852022:WBX852023 WLT852022:WLT852023 WVP852022:WVP852023 H917558:H917559 JD917558:JD917559 SZ917558:SZ917559 ACV917558:ACV917559 AMR917558:AMR917559 AWN917558:AWN917559 BGJ917558:BGJ917559 BQF917558:BQF917559 CAB917558:CAB917559 CJX917558:CJX917559 CTT917558:CTT917559 DDP917558:DDP917559 DNL917558:DNL917559 DXH917558:DXH917559 EHD917558:EHD917559 EQZ917558:EQZ917559 FAV917558:FAV917559 FKR917558:FKR917559 FUN917558:FUN917559 GEJ917558:GEJ917559 GOF917558:GOF917559 GYB917558:GYB917559 HHX917558:HHX917559 HRT917558:HRT917559 IBP917558:IBP917559 ILL917558:ILL917559 IVH917558:IVH917559 JFD917558:JFD917559 JOZ917558:JOZ917559 JYV917558:JYV917559 KIR917558:KIR917559 KSN917558:KSN917559 LCJ917558:LCJ917559 LMF917558:LMF917559 LWB917558:LWB917559 MFX917558:MFX917559 MPT917558:MPT917559 MZP917558:MZP917559 NJL917558:NJL917559 NTH917558:NTH917559 ODD917558:ODD917559 OMZ917558:OMZ917559 OWV917558:OWV917559 PGR917558:PGR917559 PQN917558:PQN917559 QAJ917558:QAJ917559 QKF917558:QKF917559 QUB917558:QUB917559 RDX917558:RDX917559 RNT917558:RNT917559 RXP917558:RXP917559 SHL917558:SHL917559 SRH917558:SRH917559 TBD917558:TBD917559 TKZ917558:TKZ917559 TUV917558:TUV917559 UER917558:UER917559 UON917558:UON917559 UYJ917558:UYJ917559 VIF917558:VIF917559 VSB917558:VSB917559 WBX917558:WBX917559 WLT917558:WLT917559 WVP917558:WVP917559 H983094:H983095 JD983094:JD983095 SZ983094:SZ983095 ACV983094:ACV983095 AMR983094:AMR983095 AWN983094:AWN983095 BGJ983094:BGJ983095 BQF983094:BQF983095 CAB983094:CAB983095 CJX983094:CJX983095 CTT983094:CTT983095 DDP983094:DDP983095 DNL983094:DNL983095 DXH983094:DXH983095 EHD983094:EHD983095 EQZ983094:EQZ983095 FAV983094:FAV983095 FKR983094:FKR983095 FUN983094:FUN983095 GEJ983094:GEJ983095 GOF983094:GOF983095 GYB983094:GYB983095 HHX983094:HHX983095 HRT983094:HRT983095 IBP983094:IBP983095 ILL983094:ILL983095 IVH983094:IVH983095 JFD983094:JFD983095 JOZ983094:JOZ983095 JYV983094:JYV983095 KIR983094:KIR983095 KSN983094:KSN983095 LCJ983094:LCJ983095 LMF983094:LMF983095 LWB983094:LWB983095 MFX983094:MFX983095 MPT983094:MPT983095 MZP983094:MZP983095 NJL983094:NJL983095 NTH983094:NTH983095 ODD983094:ODD983095 OMZ983094:OMZ983095 OWV983094:OWV983095 PGR983094:PGR983095 PQN983094:PQN983095 QAJ983094:QAJ983095 QKF983094:QKF983095 QUB983094:QUB983095 RDX983094:RDX983095 RNT983094:RNT983095 RXP983094:RXP983095 SHL983094:SHL983095 SRH983094:SRH983095 TBD983094:TBD983095 TKZ983094:TKZ983095 TUV983094:TUV983095 UER983094:UER983095 UON983094:UON983095 UYJ983094:UYJ983095 VIF983094:VIF983095 VSB983094:VSB983095 WBX983094:WBX983095 WLT983094:WLT983095 WVP983094:WVP983095 TLL983080:TLL983082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T65570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T131106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T196642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T262178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T327714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T393250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T458786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T524322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T589858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T655394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T720930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T786466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T852002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T917538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T983074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WWB983074 TVH983080:TVH983082 JD33:JD34 SZ33:SZ34 ACV33:ACV34 AMR33:AMR34 AWN33:AWN34 BGJ33:BGJ34 BQF33:BQF34 CAB33:CAB34 CJX33:CJX34 CTT33:CTT34 DDP33:DDP34 DNL33:DNL34 DXH33:DXH34 EHD33:EHD34 EQZ33:EQZ34 FAV33:FAV34 FKR33:FKR34 FUN33:FUN34 GEJ33:GEJ34 GOF33:GOF34 GYB33:GYB34 HHX33:HHX34 HRT33:HRT34 IBP33:IBP34 ILL33:ILL34 IVH33:IVH34 JFD33:JFD34 JOZ33:JOZ34 JYV33:JYV34 KIR33:KIR34 KSN33:KSN34 LCJ33:LCJ34 LMF33:LMF34 LWB33:LWB34 MFX33:MFX34 MPT33:MPT34 MZP33:MZP34 NJL33:NJL34 NTH33:NTH34 ODD33:ODD34 OMZ33:OMZ34 OWV33:OWV34 PGR33:PGR34 PQN33:PQN34 QAJ33:QAJ34 QKF33:QKF34 QUB33:QUB34 RDX33:RDX34 RNT33:RNT34 RXP33:RXP34 SHL33:SHL34 SRH33:SRH34 TBD33:TBD34 TKZ33:TKZ34 TUV33:TUV34 UER33:UER34 UON33:UON34 UYJ33:UYJ34 VIF33:VIF34 VSB33:VSB34 WBX33:WBX34 WLT33:WLT34 WVP33:WVP34 H65569:H65570 JD65569:JD65570 SZ65569:SZ65570 ACV65569:ACV65570 AMR65569:AMR65570 AWN65569:AWN65570 BGJ65569:BGJ65570 BQF65569:BQF65570 CAB65569:CAB65570 CJX65569:CJX65570 CTT65569:CTT65570 DDP65569:DDP65570 DNL65569:DNL65570 DXH65569:DXH65570 EHD65569:EHD65570 EQZ65569:EQZ65570 FAV65569:FAV65570 FKR65569:FKR65570 FUN65569:FUN65570 GEJ65569:GEJ65570 GOF65569:GOF65570 GYB65569:GYB65570 HHX65569:HHX65570 HRT65569:HRT65570 IBP65569:IBP65570 ILL65569:ILL65570 IVH65569:IVH65570 JFD65569:JFD65570 JOZ65569:JOZ65570 JYV65569:JYV65570 KIR65569:KIR65570 KSN65569:KSN65570 LCJ65569:LCJ65570 LMF65569:LMF65570 LWB65569:LWB65570 MFX65569:MFX65570 MPT65569:MPT65570 MZP65569:MZP65570 NJL65569:NJL65570 NTH65569:NTH65570 ODD65569:ODD65570 OMZ65569:OMZ65570 OWV65569:OWV65570 PGR65569:PGR65570 PQN65569:PQN65570 QAJ65569:QAJ65570 QKF65569:QKF65570 QUB65569:QUB65570 RDX65569:RDX65570 RNT65569:RNT65570 RXP65569:RXP65570 SHL65569:SHL65570 SRH65569:SRH65570 TBD65569:TBD65570 TKZ65569:TKZ65570 TUV65569:TUV65570 UER65569:UER65570 UON65569:UON65570 UYJ65569:UYJ65570 VIF65569:VIF65570 VSB65569:VSB65570 WBX65569:WBX65570 WLT65569:WLT65570 WVP65569:WVP65570 H131105:H131106 JD131105:JD131106 SZ131105:SZ131106 ACV131105:ACV131106 AMR131105:AMR131106 AWN131105:AWN131106 BGJ131105:BGJ131106 BQF131105:BQF131106 CAB131105:CAB131106 CJX131105:CJX131106 CTT131105:CTT131106 DDP131105:DDP131106 DNL131105:DNL131106 DXH131105:DXH131106 EHD131105:EHD131106 EQZ131105:EQZ131106 FAV131105:FAV131106 FKR131105:FKR131106 FUN131105:FUN131106 GEJ131105:GEJ131106 GOF131105:GOF131106 GYB131105:GYB131106 HHX131105:HHX131106 HRT131105:HRT131106 IBP131105:IBP131106 ILL131105:ILL131106 IVH131105:IVH131106 JFD131105:JFD131106 JOZ131105:JOZ131106 JYV131105:JYV131106 KIR131105:KIR131106 KSN131105:KSN131106 LCJ131105:LCJ131106 LMF131105:LMF131106 LWB131105:LWB131106 MFX131105:MFX131106 MPT131105:MPT131106 MZP131105:MZP131106 NJL131105:NJL131106 NTH131105:NTH131106 ODD131105:ODD131106 OMZ131105:OMZ131106 OWV131105:OWV131106 PGR131105:PGR131106 PQN131105:PQN131106 QAJ131105:QAJ131106 QKF131105:QKF131106 QUB131105:QUB131106 RDX131105:RDX131106 RNT131105:RNT131106 RXP131105:RXP131106 SHL131105:SHL131106 SRH131105:SRH131106 TBD131105:TBD131106 TKZ131105:TKZ131106 TUV131105:TUV131106 UER131105:UER131106 UON131105:UON131106 UYJ131105:UYJ131106 VIF131105:VIF131106 VSB131105:VSB131106 WBX131105:WBX131106 WLT131105:WLT131106 WVP131105:WVP131106 H196641:H196642 JD196641:JD196642 SZ196641:SZ196642 ACV196641:ACV196642 AMR196641:AMR196642 AWN196641:AWN196642 BGJ196641:BGJ196642 BQF196641:BQF196642 CAB196641:CAB196642 CJX196641:CJX196642 CTT196641:CTT196642 DDP196641:DDP196642 DNL196641:DNL196642 DXH196641:DXH196642 EHD196641:EHD196642 EQZ196641:EQZ196642 FAV196641:FAV196642 FKR196641:FKR196642 FUN196641:FUN196642 GEJ196641:GEJ196642 GOF196641:GOF196642 GYB196641:GYB196642 HHX196641:HHX196642 HRT196641:HRT196642 IBP196641:IBP196642 ILL196641:ILL196642 IVH196641:IVH196642 JFD196641:JFD196642 JOZ196641:JOZ196642 JYV196641:JYV196642 KIR196641:KIR196642 KSN196641:KSN196642 LCJ196641:LCJ196642 LMF196641:LMF196642 LWB196641:LWB196642 MFX196641:MFX196642 MPT196641:MPT196642 MZP196641:MZP196642 NJL196641:NJL196642 NTH196641:NTH196642 ODD196641:ODD196642 OMZ196641:OMZ196642 OWV196641:OWV196642 PGR196641:PGR196642 PQN196641:PQN196642 QAJ196641:QAJ196642 QKF196641:QKF196642 QUB196641:QUB196642 RDX196641:RDX196642 RNT196641:RNT196642 RXP196641:RXP196642 SHL196641:SHL196642 SRH196641:SRH196642 TBD196641:TBD196642 TKZ196641:TKZ196642 TUV196641:TUV196642 UER196641:UER196642 UON196641:UON196642 UYJ196641:UYJ196642 VIF196641:VIF196642 VSB196641:VSB196642 WBX196641:WBX196642 WLT196641:WLT196642 WVP196641:WVP196642 H262177:H262178 JD262177:JD262178 SZ262177:SZ262178 ACV262177:ACV262178 AMR262177:AMR262178 AWN262177:AWN262178 BGJ262177:BGJ262178 BQF262177:BQF262178 CAB262177:CAB262178 CJX262177:CJX262178 CTT262177:CTT262178 DDP262177:DDP262178 DNL262177:DNL262178 DXH262177:DXH262178 EHD262177:EHD262178 EQZ262177:EQZ262178 FAV262177:FAV262178 FKR262177:FKR262178 FUN262177:FUN262178 GEJ262177:GEJ262178 GOF262177:GOF262178 GYB262177:GYB262178 HHX262177:HHX262178 HRT262177:HRT262178 IBP262177:IBP262178 ILL262177:ILL262178 IVH262177:IVH262178 JFD262177:JFD262178 JOZ262177:JOZ262178 JYV262177:JYV262178 KIR262177:KIR262178 KSN262177:KSN262178 LCJ262177:LCJ262178 LMF262177:LMF262178 LWB262177:LWB262178 MFX262177:MFX262178 MPT262177:MPT262178 MZP262177:MZP262178 NJL262177:NJL262178 NTH262177:NTH262178 ODD262177:ODD262178 OMZ262177:OMZ262178 OWV262177:OWV262178 PGR262177:PGR262178 PQN262177:PQN262178 QAJ262177:QAJ262178 QKF262177:QKF262178 QUB262177:QUB262178 RDX262177:RDX262178 RNT262177:RNT262178 RXP262177:RXP262178 SHL262177:SHL262178 SRH262177:SRH262178 TBD262177:TBD262178 TKZ262177:TKZ262178 TUV262177:TUV262178 UER262177:UER262178 UON262177:UON262178 UYJ262177:UYJ262178 VIF262177:VIF262178 VSB262177:VSB262178 WBX262177:WBX262178 WLT262177:WLT262178 WVP262177:WVP262178 H327713:H327714 JD327713:JD327714 SZ327713:SZ327714 ACV327713:ACV327714 AMR327713:AMR327714 AWN327713:AWN327714 BGJ327713:BGJ327714 BQF327713:BQF327714 CAB327713:CAB327714 CJX327713:CJX327714 CTT327713:CTT327714 DDP327713:DDP327714 DNL327713:DNL327714 DXH327713:DXH327714 EHD327713:EHD327714 EQZ327713:EQZ327714 FAV327713:FAV327714 FKR327713:FKR327714 FUN327713:FUN327714 GEJ327713:GEJ327714 GOF327713:GOF327714 GYB327713:GYB327714 HHX327713:HHX327714 HRT327713:HRT327714 IBP327713:IBP327714 ILL327713:ILL327714 IVH327713:IVH327714 JFD327713:JFD327714 JOZ327713:JOZ327714 JYV327713:JYV327714 KIR327713:KIR327714 KSN327713:KSN327714 LCJ327713:LCJ327714 LMF327713:LMF327714 LWB327713:LWB327714 MFX327713:MFX327714 MPT327713:MPT327714 MZP327713:MZP327714 NJL327713:NJL327714 NTH327713:NTH327714 ODD327713:ODD327714 OMZ327713:OMZ327714 OWV327713:OWV327714 PGR327713:PGR327714 PQN327713:PQN327714 QAJ327713:QAJ327714 QKF327713:QKF327714 QUB327713:QUB327714 RDX327713:RDX327714 RNT327713:RNT327714 RXP327713:RXP327714 SHL327713:SHL327714 SRH327713:SRH327714 TBD327713:TBD327714 TKZ327713:TKZ327714 TUV327713:TUV327714 UER327713:UER327714 UON327713:UON327714 UYJ327713:UYJ327714 VIF327713:VIF327714 VSB327713:VSB327714 WBX327713:WBX327714 WLT327713:WLT327714 WVP327713:WVP327714 H393249:H393250 JD393249:JD393250 SZ393249:SZ393250 ACV393249:ACV393250 AMR393249:AMR393250 AWN393249:AWN393250 BGJ393249:BGJ393250 BQF393249:BQF393250 CAB393249:CAB393250 CJX393249:CJX393250 CTT393249:CTT393250 DDP393249:DDP393250 DNL393249:DNL393250 DXH393249:DXH393250 EHD393249:EHD393250 EQZ393249:EQZ393250 FAV393249:FAV393250 FKR393249:FKR393250 FUN393249:FUN393250 GEJ393249:GEJ393250 GOF393249:GOF393250 GYB393249:GYB393250 HHX393249:HHX393250 HRT393249:HRT393250 IBP393249:IBP393250 ILL393249:ILL393250 IVH393249:IVH393250 JFD393249:JFD393250 JOZ393249:JOZ393250 JYV393249:JYV393250 KIR393249:KIR393250 KSN393249:KSN393250 LCJ393249:LCJ393250 LMF393249:LMF393250 LWB393249:LWB393250 MFX393249:MFX393250 MPT393249:MPT393250 MZP393249:MZP393250 NJL393249:NJL393250 NTH393249:NTH393250 ODD393249:ODD393250 OMZ393249:OMZ393250 OWV393249:OWV393250 PGR393249:PGR393250 PQN393249:PQN393250 QAJ393249:QAJ393250 QKF393249:QKF393250 QUB393249:QUB393250 RDX393249:RDX393250 RNT393249:RNT393250 RXP393249:RXP393250 SHL393249:SHL393250 SRH393249:SRH393250 TBD393249:TBD393250 TKZ393249:TKZ393250 TUV393249:TUV393250 UER393249:UER393250 UON393249:UON393250 UYJ393249:UYJ393250 VIF393249:VIF393250 VSB393249:VSB393250 WBX393249:WBX393250 WLT393249:WLT393250 WVP393249:WVP393250 H458785:H458786 JD458785:JD458786 SZ458785:SZ458786 ACV458785:ACV458786 AMR458785:AMR458786 AWN458785:AWN458786 BGJ458785:BGJ458786 BQF458785:BQF458786 CAB458785:CAB458786 CJX458785:CJX458786 CTT458785:CTT458786 DDP458785:DDP458786 DNL458785:DNL458786 DXH458785:DXH458786 EHD458785:EHD458786 EQZ458785:EQZ458786 FAV458785:FAV458786 FKR458785:FKR458786 FUN458785:FUN458786 GEJ458785:GEJ458786 GOF458785:GOF458786 GYB458785:GYB458786 HHX458785:HHX458786 HRT458785:HRT458786 IBP458785:IBP458786 ILL458785:ILL458786 IVH458785:IVH458786 JFD458785:JFD458786 JOZ458785:JOZ458786 JYV458785:JYV458786 KIR458785:KIR458786 KSN458785:KSN458786 LCJ458785:LCJ458786 LMF458785:LMF458786 LWB458785:LWB458786 MFX458785:MFX458786 MPT458785:MPT458786 MZP458785:MZP458786 NJL458785:NJL458786 NTH458785:NTH458786 ODD458785:ODD458786 OMZ458785:OMZ458786 OWV458785:OWV458786 PGR458785:PGR458786 PQN458785:PQN458786 QAJ458785:QAJ458786 QKF458785:QKF458786 QUB458785:QUB458786 RDX458785:RDX458786 RNT458785:RNT458786 RXP458785:RXP458786 SHL458785:SHL458786 SRH458785:SRH458786 TBD458785:TBD458786 TKZ458785:TKZ458786 TUV458785:TUV458786 UER458785:UER458786 UON458785:UON458786 UYJ458785:UYJ458786 VIF458785:VIF458786 VSB458785:VSB458786 WBX458785:WBX458786 WLT458785:WLT458786 WVP458785:WVP458786 H524321:H524322 JD524321:JD524322 SZ524321:SZ524322 ACV524321:ACV524322 AMR524321:AMR524322 AWN524321:AWN524322 BGJ524321:BGJ524322 BQF524321:BQF524322 CAB524321:CAB524322 CJX524321:CJX524322 CTT524321:CTT524322 DDP524321:DDP524322 DNL524321:DNL524322 DXH524321:DXH524322 EHD524321:EHD524322 EQZ524321:EQZ524322 FAV524321:FAV524322 FKR524321:FKR524322 FUN524321:FUN524322 GEJ524321:GEJ524322 GOF524321:GOF524322 GYB524321:GYB524322 HHX524321:HHX524322 HRT524321:HRT524322 IBP524321:IBP524322 ILL524321:ILL524322 IVH524321:IVH524322 JFD524321:JFD524322 JOZ524321:JOZ524322 JYV524321:JYV524322 KIR524321:KIR524322 KSN524321:KSN524322 LCJ524321:LCJ524322 LMF524321:LMF524322 LWB524321:LWB524322 MFX524321:MFX524322 MPT524321:MPT524322 MZP524321:MZP524322 NJL524321:NJL524322 NTH524321:NTH524322 ODD524321:ODD524322 OMZ524321:OMZ524322 OWV524321:OWV524322 PGR524321:PGR524322 PQN524321:PQN524322 QAJ524321:QAJ524322 QKF524321:QKF524322 QUB524321:QUB524322 RDX524321:RDX524322 RNT524321:RNT524322 RXP524321:RXP524322 SHL524321:SHL524322 SRH524321:SRH524322 TBD524321:TBD524322 TKZ524321:TKZ524322 TUV524321:TUV524322 UER524321:UER524322 UON524321:UON524322 UYJ524321:UYJ524322 VIF524321:VIF524322 VSB524321:VSB524322 WBX524321:WBX524322 WLT524321:WLT524322 WVP524321:WVP524322 H589857:H589858 JD589857:JD589858 SZ589857:SZ589858 ACV589857:ACV589858 AMR589857:AMR589858 AWN589857:AWN589858 BGJ589857:BGJ589858 BQF589857:BQF589858 CAB589857:CAB589858 CJX589857:CJX589858 CTT589857:CTT589858 DDP589857:DDP589858 DNL589857:DNL589858 DXH589857:DXH589858 EHD589857:EHD589858 EQZ589857:EQZ589858 FAV589857:FAV589858 FKR589857:FKR589858 FUN589857:FUN589858 GEJ589857:GEJ589858 GOF589857:GOF589858 GYB589857:GYB589858 HHX589857:HHX589858 HRT589857:HRT589858 IBP589857:IBP589858 ILL589857:ILL589858 IVH589857:IVH589858 JFD589857:JFD589858 JOZ589857:JOZ589858 JYV589857:JYV589858 KIR589857:KIR589858 KSN589857:KSN589858 LCJ589857:LCJ589858 LMF589857:LMF589858 LWB589857:LWB589858 MFX589857:MFX589858 MPT589857:MPT589858 MZP589857:MZP589858 NJL589857:NJL589858 NTH589857:NTH589858 ODD589857:ODD589858 OMZ589857:OMZ589858 OWV589857:OWV589858 PGR589857:PGR589858 PQN589857:PQN589858 QAJ589857:QAJ589858 QKF589857:QKF589858 QUB589857:QUB589858 RDX589857:RDX589858 RNT589857:RNT589858 RXP589857:RXP589858 SHL589857:SHL589858 SRH589857:SRH589858 TBD589857:TBD589858 TKZ589857:TKZ589858 TUV589857:TUV589858 UER589857:UER589858 UON589857:UON589858 UYJ589857:UYJ589858 VIF589857:VIF589858 VSB589857:VSB589858 WBX589857:WBX589858 WLT589857:WLT589858 WVP589857:WVP589858 H655393:H655394 JD655393:JD655394 SZ655393:SZ655394 ACV655393:ACV655394 AMR655393:AMR655394 AWN655393:AWN655394 BGJ655393:BGJ655394 BQF655393:BQF655394 CAB655393:CAB655394 CJX655393:CJX655394 CTT655393:CTT655394 DDP655393:DDP655394 DNL655393:DNL655394 DXH655393:DXH655394 EHD655393:EHD655394 EQZ655393:EQZ655394 FAV655393:FAV655394 FKR655393:FKR655394 FUN655393:FUN655394 GEJ655393:GEJ655394 GOF655393:GOF655394 GYB655393:GYB655394 HHX655393:HHX655394 HRT655393:HRT655394 IBP655393:IBP655394 ILL655393:ILL655394 IVH655393:IVH655394 JFD655393:JFD655394 JOZ655393:JOZ655394 JYV655393:JYV655394 KIR655393:KIR655394 KSN655393:KSN655394 LCJ655393:LCJ655394 LMF655393:LMF655394 LWB655393:LWB655394 MFX655393:MFX655394 MPT655393:MPT655394 MZP655393:MZP655394 NJL655393:NJL655394 NTH655393:NTH655394 ODD655393:ODD655394 OMZ655393:OMZ655394 OWV655393:OWV655394 PGR655393:PGR655394 PQN655393:PQN655394 QAJ655393:QAJ655394 QKF655393:QKF655394 QUB655393:QUB655394 RDX655393:RDX655394 RNT655393:RNT655394 RXP655393:RXP655394 SHL655393:SHL655394 SRH655393:SRH655394 TBD655393:TBD655394 TKZ655393:TKZ655394 TUV655393:TUV655394 UER655393:UER655394 UON655393:UON655394 UYJ655393:UYJ655394 VIF655393:VIF655394 VSB655393:VSB655394 WBX655393:WBX655394 WLT655393:WLT655394 WVP655393:WVP655394 H720929:H720930 JD720929:JD720930 SZ720929:SZ720930 ACV720929:ACV720930 AMR720929:AMR720930 AWN720929:AWN720930 BGJ720929:BGJ720930 BQF720929:BQF720930 CAB720929:CAB720930 CJX720929:CJX720930 CTT720929:CTT720930 DDP720929:DDP720930 DNL720929:DNL720930 DXH720929:DXH720930 EHD720929:EHD720930 EQZ720929:EQZ720930 FAV720929:FAV720930 FKR720929:FKR720930 FUN720929:FUN720930 GEJ720929:GEJ720930 GOF720929:GOF720930 GYB720929:GYB720930 HHX720929:HHX720930 HRT720929:HRT720930 IBP720929:IBP720930 ILL720929:ILL720930 IVH720929:IVH720930 JFD720929:JFD720930 JOZ720929:JOZ720930 JYV720929:JYV720930 KIR720929:KIR720930 KSN720929:KSN720930 LCJ720929:LCJ720930 LMF720929:LMF720930 LWB720929:LWB720930 MFX720929:MFX720930 MPT720929:MPT720930 MZP720929:MZP720930 NJL720929:NJL720930 NTH720929:NTH720930 ODD720929:ODD720930 OMZ720929:OMZ720930 OWV720929:OWV720930 PGR720929:PGR720930 PQN720929:PQN720930 QAJ720929:QAJ720930 QKF720929:QKF720930 QUB720929:QUB720930 RDX720929:RDX720930 RNT720929:RNT720930 RXP720929:RXP720930 SHL720929:SHL720930 SRH720929:SRH720930 TBD720929:TBD720930 TKZ720929:TKZ720930 TUV720929:TUV720930 UER720929:UER720930 UON720929:UON720930 UYJ720929:UYJ720930 VIF720929:VIF720930 VSB720929:VSB720930 WBX720929:WBX720930 WLT720929:WLT720930 WVP720929:WVP720930 H786465:H786466 JD786465:JD786466 SZ786465:SZ786466 ACV786465:ACV786466 AMR786465:AMR786466 AWN786465:AWN786466 BGJ786465:BGJ786466 BQF786465:BQF786466 CAB786465:CAB786466 CJX786465:CJX786466 CTT786465:CTT786466 DDP786465:DDP786466 DNL786465:DNL786466 DXH786465:DXH786466 EHD786465:EHD786466 EQZ786465:EQZ786466 FAV786465:FAV786466 FKR786465:FKR786466 FUN786465:FUN786466 GEJ786465:GEJ786466 GOF786465:GOF786466 GYB786465:GYB786466 HHX786465:HHX786466 HRT786465:HRT786466 IBP786465:IBP786466 ILL786465:ILL786466 IVH786465:IVH786466 JFD786465:JFD786466 JOZ786465:JOZ786466 JYV786465:JYV786466 KIR786465:KIR786466 KSN786465:KSN786466 LCJ786465:LCJ786466 LMF786465:LMF786466 LWB786465:LWB786466 MFX786465:MFX786466 MPT786465:MPT786466 MZP786465:MZP786466 NJL786465:NJL786466 NTH786465:NTH786466 ODD786465:ODD786466 OMZ786465:OMZ786466 OWV786465:OWV786466 PGR786465:PGR786466 PQN786465:PQN786466 QAJ786465:QAJ786466 QKF786465:QKF786466 QUB786465:QUB786466 RDX786465:RDX786466 RNT786465:RNT786466 RXP786465:RXP786466 SHL786465:SHL786466 SRH786465:SRH786466 TBD786465:TBD786466 TKZ786465:TKZ786466 TUV786465:TUV786466 UER786465:UER786466 UON786465:UON786466 UYJ786465:UYJ786466 VIF786465:VIF786466 VSB786465:VSB786466 WBX786465:WBX786466 WLT786465:WLT786466 WVP786465:WVP786466 H852001:H852002 JD852001:JD852002 SZ852001:SZ852002 ACV852001:ACV852002 AMR852001:AMR852002 AWN852001:AWN852002 BGJ852001:BGJ852002 BQF852001:BQF852002 CAB852001:CAB852002 CJX852001:CJX852002 CTT852001:CTT852002 DDP852001:DDP852002 DNL852001:DNL852002 DXH852001:DXH852002 EHD852001:EHD852002 EQZ852001:EQZ852002 FAV852001:FAV852002 FKR852001:FKR852002 FUN852001:FUN852002 GEJ852001:GEJ852002 GOF852001:GOF852002 GYB852001:GYB852002 HHX852001:HHX852002 HRT852001:HRT852002 IBP852001:IBP852002 ILL852001:ILL852002 IVH852001:IVH852002 JFD852001:JFD852002 JOZ852001:JOZ852002 JYV852001:JYV852002 KIR852001:KIR852002 KSN852001:KSN852002 LCJ852001:LCJ852002 LMF852001:LMF852002 LWB852001:LWB852002 MFX852001:MFX852002 MPT852001:MPT852002 MZP852001:MZP852002 NJL852001:NJL852002 NTH852001:NTH852002 ODD852001:ODD852002 OMZ852001:OMZ852002 OWV852001:OWV852002 PGR852001:PGR852002 PQN852001:PQN852002 QAJ852001:QAJ852002 QKF852001:QKF852002 QUB852001:QUB852002 RDX852001:RDX852002 RNT852001:RNT852002 RXP852001:RXP852002 SHL852001:SHL852002 SRH852001:SRH852002 TBD852001:TBD852002 TKZ852001:TKZ852002 TUV852001:TUV852002 UER852001:UER852002 UON852001:UON852002 UYJ852001:UYJ852002 VIF852001:VIF852002 VSB852001:VSB852002 WBX852001:WBX852002 WLT852001:WLT852002 WVP852001:WVP852002 H917537:H917538 JD917537:JD917538 SZ917537:SZ917538 ACV917537:ACV917538 AMR917537:AMR917538 AWN917537:AWN917538 BGJ917537:BGJ917538 BQF917537:BQF917538 CAB917537:CAB917538 CJX917537:CJX917538 CTT917537:CTT917538 DDP917537:DDP917538 DNL917537:DNL917538 DXH917537:DXH917538 EHD917537:EHD917538 EQZ917537:EQZ917538 FAV917537:FAV917538 FKR917537:FKR917538 FUN917537:FUN917538 GEJ917537:GEJ917538 GOF917537:GOF917538 GYB917537:GYB917538 HHX917537:HHX917538 HRT917537:HRT917538 IBP917537:IBP917538 ILL917537:ILL917538 IVH917537:IVH917538 JFD917537:JFD917538 JOZ917537:JOZ917538 JYV917537:JYV917538 KIR917537:KIR917538 KSN917537:KSN917538 LCJ917537:LCJ917538 LMF917537:LMF917538 LWB917537:LWB917538 MFX917537:MFX917538 MPT917537:MPT917538 MZP917537:MZP917538 NJL917537:NJL917538 NTH917537:NTH917538 ODD917537:ODD917538 OMZ917537:OMZ917538 OWV917537:OWV917538 PGR917537:PGR917538 PQN917537:PQN917538 QAJ917537:QAJ917538 QKF917537:QKF917538 QUB917537:QUB917538 RDX917537:RDX917538 RNT917537:RNT917538 RXP917537:RXP917538 SHL917537:SHL917538 SRH917537:SRH917538 TBD917537:TBD917538 TKZ917537:TKZ917538 TUV917537:TUV917538 UER917537:UER917538 UON917537:UON917538 UYJ917537:UYJ917538 VIF917537:VIF917538 VSB917537:VSB917538 WBX917537:WBX917538 WLT917537:WLT917538 WVP917537:WVP917538 H983073:H983074 JD983073:JD983074 SZ983073:SZ983074 ACV983073:ACV983074 AMR983073:AMR983074 AWN983073:AWN983074 BGJ983073:BGJ983074 BQF983073:BQF983074 CAB983073:CAB983074 CJX983073:CJX983074 CTT983073:CTT983074 DDP983073:DDP983074 DNL983073:DNL983074 DXH983073:DXH983074 EHD983073:EHD983074 EQZ983073:EQZ983074 FAV983073:FAV983074 FKR983073:FKR983074 FUN983073:FUN983074 GEJ983073:GEJ983074 GOF983073:GOF983074 GYB983073:GYB983074 HHX983073:HHX983074 HRT983073:HRT983074 IBP983073:IBP983074 ILL983073:ILL983074 IVH983073:IVH983074 JFD983073:JFD983074 JOZ983073:JOZ983074 JYV983073:JYV983074 KIR983073:KIR983074 KSN983073:KSN983074 LCJ983073:LCJ983074 LMF983073:LMF983074 LWB983073:LWB983074 MFX983073:MFX983074 MPT983073:MPT983074 MZP983073:MZP983074 NJL983073:NJL983074 NTH983073:NTH983074 ODD983073:ODD983074 OMZ983073:OMZ983074 OWV983073:OWV983074 PGR983073:PGR983074 PQN983073:PQN983074 QAJ983073:QAJ983074 QKF983073:QKF983074 QUB983073:QUB983074 RDX983073:RDX983074 RNT983073:RNT983074 RXP983073:RXP983074 SHL983073:SHL983074 SRH983073:SRH983074 TBD983073:TBD983074 TKZ983073:TKZ983074 TUV983073:TUV983074 UER983073:UER983074 UON983073:UON983074 UYJ983073:UYJ983074 VIF983073:VIF983074 VSB983073:VSB983074 WBX983073:WBX983074 WLT983073:WLT983074 WVP983073:WVP983074 UFD983080:UFD983082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T65552:T65553 JP65552:JP65553 TL65552:TL65553 ADH65552:ADH65553 AND65552:AND65553 AWZ65552:AWZ65553 BGV65552:BGV65553 BQR65552:BQR65553 CAN65552:CAN65553 CKJ65552:CKJ65553 CUF65552:CUF65553 DEB65552:DEB65553 DNX65552:DNX65553 DXT65552:DXT65553 EHP65552:EHP65553 ERL65552:ERL65553 FBH65552:FBH65553 FLD65552:FLD65553 FUZ65552:FUZ65553 GEV65552:GEV65553 GOR65552:GOR65553 GYN65552:GYN65553 HIJ65552:HIJ65553 HSF65552:HSF65553 ICB65552:ICB65553 ILX65552:ILX65553 IVT65552:IVT65553 JFP65552:JFP65553 JPL65552:JPL65553 JZH65552:JZH65553 KJD65552:KJD65553 KSZ65552:KSZ65553 LCV65552:LCV65553 LMR65552:LMR65553 LWN65552:LWN65553 MGJ65552:MGJ65553 MQF65552:MQF65553 NAB65552:NAB65553 NJX65552:NJX65553 NTT65552:NTT65553 ODP65552:ODP65553 ONL65552:ONL65553 OXH65552:OXH65553 PHD65552:PHD65553 PQZ65552:PQZ65553 QAV65552:QAV65553 QKR65552:QKR65553 QUN65552:QUN65553 REJ65552:REJ65553 ROF65552:ROF65553 RYB65552:RYB65553 SHX65552:SHX65553 SRT65552:SRT65553 TBP65552:TBP65553 TLL65552:TLL65553 TVH65552:TVH65553 UFD65552:UFD65553 UOZ65552:UOZ65553 UYV65552:UYV65553 VIR65552:VIR65553 VSN65552:VSN65553 WCJ65552:WCJ65553 WMF65552:WMF65553 WWB65552:WWB65553 T131088:T131089 JP131088:JP131089 TL131088:TL131089 ADH131088:ADH131089 AND131088:AND131089 AWZ131088:AWZ131089 BGV131088:BGV131089 BQR131088:BQR131089 CAN131088:CAN131089 CKJ131088:CKJ131089 CUF131088:CUF131089 DEB131088:DEB131089 DNX131088:DNX131089 DXT131088:DXT131089 EHP131088:EHP131089 ERL131088:ERL131089 FBH131088:FBH131089 FLD131088:FLD131089 FUZ131088:FUZ131089 GEV131088:GEV131089 GOR131088:GOR131089 GYN131088:GYN131089 HIJ131088:HIJ131089 HSF131088:HSF131089 ICB131088:ICB131089 ILX131088:ILX131089 IVT131088:IVT131089 JFP131088:JFP131089 JPL131088:JPL131089 JZH131088:JZH131089 KJD131088:KJD131089 KSZ131088:KSZ131089 LCV131088:LCV131089 LMR131088:LMR131089 LWN131088:LWN131089 MGJ131088:MGJ131089 MQF131088:MQF131089 NAB131088:NAB131089 NJX131088:NJX131089 NTT131088:NTT131089 ODP131088:ODP131089 ONL131088:ONL131089 OXH131088:OXH131089 PHD131088:PHD131089 PQZ131088:PQZ131089 QAV131088:QAV131089 QKR131088:QKR131089 QUN131088:QUN131089 REJ131088:REJ131089 ROF131088:ROF131089 RYB131088:RYB131089 SHX131088:SHX131089 SRT131088:SRT131089 TBP131088:TBP131089 TLL131088:TLL131089 TVH131088:TVH131089 UFD131088:UFD131089 UOZ131088:UOZ131089 UYV131088:UYV131089 VIR131088:VIR131089 VSN131088:VSN131089 WCJ131088:WCJ131089 WMF131088:WMF131089 WWB131088:WWB131089 T196624:T196625 JP196624:JP196625 TL196624:TL196625 ADH196624:ADH196625 AND196624:AND196625 AWZ196624:AWZ196625 BGV196624:BGV196625 BQR196624:BQR196625 CAN196624:CAN196625 CKJ196624:CKJ196625 CUF196624:CUF196625 DEB196624:DEB196625 DNX196624:DNX196625 DXT196624:DXT196625 EHP196624:EHP196625 ERL196624:ERL196625 FBH196624:FBH196625 FLD196624:FLD196625 FUZ196624:FUZ196625 GEV196624:GEV196625 GOR196624:GOR196625 GYN196624:GYN196625 HIJ196624:HIJ196625 HSF196624:HSF196625 ICB196624:ICB196625 ILX196624:ILX196625 IVT196624:IVT196625 JFP196624:JFP196625 JPL196624:JPL196625 JZH196624:JZH196625 KJD196624:KJD196625 KSZ196624:KSZ196625 LCV196624:LCV196625 LMR196624:LMR196625 LWN196624:LWN196625 MGJ196624:MGJ196625 MQF196624:MQF196625 NAB196624:NAB196625 NJX196624:NJX196625 NTT196624:NTT196625 ODP196624:ODP196625 ONL196624:ONL196625 OXH196624:OXH196625 PHD196624:PHD196625 PQZ196624:PQZ196625 QAV196624:QAV196625 QKR196624:QKR196625 QUN196624:QUN196625 REJ196624:REJ196625 ROF196624:ROF196625 RYB196624:RYB196625 SHX196624:SHX196625 SRT196624:SRT196625 TBP196624:TBP196625 TLL196624:TLL196625 TVH196624:TVH196625 UFD196624:UFD196625 UOZ196624:UOZ196625 UYV196624:UYV196625 VIR196624:VIR196625 VSN196624:VSN196625 WCJ196624:WCJ196625 WMF196624:WMF196625 WWB196624:WWB196625 T262160:T262161 JP262160:JP262161 TL262160:TL262161 ADH262160:ADH262161 AND262160:AND262161 AWZ262160:AWZ262161 BGV262160:BGV262161 BQR262160:BQR262161 CAN262160:CAN262161 CKJ262160:CKJ262161 CUF262160:CUF262161 DEB262160:DEB262161 DNX262160:DNX262161 DXT262160:DXT262161 EHP262160:EHP262161 ERL262160:ERL262161 FBH262160:FBH262161 FLD262160:FLD262161 FUZ262160:FUZ262161 GEV262160:GEV262161 GOR262160:GOR262161 GYN262160:GYN262161 HIJ262160:HIJ262161 HSF262160:HSF262161 ICB262160:ICB262161 ILX262160:ILX262161 IVT262160:IVT262161 JFP262160:JFP262161 JPL262160:JPL262161 JZH262160:JZH262161 KJD262160:KJD262161 KSZ262160:KSZ262161 LCV262160:LCV262161 LMR262160:LMR262161 LWN262160:LWN262161 MGJ262160:MGJ262161 MQF262160:MQF262161 NAB262160:NAB262161 NJX262160:NJX262161 NTT262160:NTT262161 ODP262160:ODP262161 ONL262160:ONL262161 OXH262160:OXH262161 PHD262160:PHD262161 PQZ262160:PQZ262161 QAV262160:QAV262161 QKR262160:QKR262161 QUN262160:QUN262161 REJ262160:REJ262161 ROF262160:ROF262161 RYB262160:RYB262161 SHX262160:SHX262161 SRT262160:SRT262161 TBP262160:TBP262161 TLL262160:TLL262161 TVH262160:TVH262161 UFD262160:UFD262161 UOZ262160:UOZ262161 UYV262160:UYV262161 VIR262160:VIR262161 VSN262160:VSN262161 WCJ262160:WCJ262161 WMF262160:WMF262161 WWB262160:WWB262161 T327696:T327697 JP327696:JP327697 TL327696:TL327697 ADH327696:ADH327697 AND327696:AND327697 AWZ327696:AWZ327697 BGV327696:BGV327697 BQR327696:BQR327697 CAN327696:CAN327697 CKJ327696:CKJ327697 CUF327696:CUF327697 DEB327696:DEB327697 DNX327696:DNX327697 DXT327696:DXT327697 EHP327696:EHP327697 ERL327696:ERL327697 FBH327696:FBH327697 FLD327696:FLD327697 FUZ327696:FUZ327697 GEV327696:GEV327697 GOR327696:GOR327697 GYN327696:GYN327697 HIJ327696:HIJ327697 HSF327696:HSF327697 ICB327696:ICB327697 ILX327696:ILX327697 IVT327696:IVT327697 JFP327696:JFP327697 JPL327696:JPL327697 JZH327696:JZH327697 KJD327696:KJD327697 KSZ327696:KSZ327697 LCV327696:LCV327697 LMR327696:LMR327697 LWN327696:LWN327697 MGJ327696:MGJ327697 MQF327696:MQF327697 NAB327696:NAB327697 NJX327696:NJX327697 NTT327696:NTT327697 ODP327696:ODP327697 ONL327696:ONL327697 OXH327696:OXH327697 PHD327696:PHD327697 PQZ327696:PQZ327697 QAV327696:QAV327697 QKR327696:QKR327697 QUN327696:QUN327697 REJ327696:REJ327697 ROF327696:ROF327697 RYB327696:RYB327697 SHX327696:SHX327697 SRT327696:SRT327697 TBP327696:TBP327697 TLL327696:TLL327697 TVH327696:TVH327697 UFD327696:UFD327697 UOZ327696:UOZ327697 UYV327696:UYV327697 VIR327696:VIR327697 VSN327696:VSN327697 WCJ327696:WCJ327697 WMF327696:WMF327697 WWB327696:WWB327697 T393232:T393233 JP393232:JP393233 TL393232:TL393233 ADH393232:ADH393233 AND393232:AND393233 AWZ393232:AWZ393233 BGV393232:BGV393233 BQR393232:BQR393233 CAN393232:CAN393233 CKJ393232:CKJ393233 CUF393232:CUF393233 DEB393232:DEB393233 DNX393232:DNX393233 DXT393232:DXT393233 EHP393232:EHP393233 ERL393232:ERL393233 FBH393232:FBH393233 FLD393232:FLD393233 FUZ393232:FUZ393233 GEV393232:GEV393233 GOR393232:GOR393233 GYN393232:GYN393233 HIJ393232:HIJ393233 HSF393232:HSF393233 ICB393232:ICB393233 ILX393232:ILX393233 IVT393232:IVT393233 JFP393232:JFP393233 JPL393232:JPL393233 JZH393232:JZH393233 KJD393232:KJD393233 KSZ393232:KSZ393233 LCV393232:LCV393233 LMR393232:LMR393233 LWN393232:LWN393233 MGJ393232:MGJ393233 MQF393232:MQF393233 NAB393232:NAB393233 NJX393232:NJX393233 NTT393232:NTT393233 ODP393232:ODP393233 ONL393232:ONL393233 OXH393232:OXH393233 PHD393232:PHD393233 PQZ393232:PQZ393233 QAV393232:QAV393233 QKR393232:QKR393233 QUN393232:QUN393233 REJ393232:REJ393233 ROF393232:ROF393233 RYB393232:RYB393233 SHX393232:SHX393233 SRT393232:SRT393233 TBP393232:TBP393233 TLL393232:TLL393233 TVH393232:TVH393233 UFD393232:UFD393233 UOZ393232:UOZ393233 UYV393232:UYV393233 VIR393232:VIR393233 VSN393232:VSN393233 WCJ393232:WCJ393233 WMF393232:WMF393233 WWB393232:WWB393233 T458768:T458769 JP458768:JP458769 TL458768:TL458769 ADH458768:ADH458769 AND458768:AND458769 AWZ458768:AWZ458769 BGV458768:BGV458769 BQR458768:BQR458769 CAN458768:CAN458769 CKJ458768:CKJ458769 CUF458768:CUF458769 DEB458768:DEB458769 DNX458768:DNX458769 DXT458768:DXT458769 EHP458768:EHP458769 ERL458768:ERL458769 FBH458768:FBH458769 FLD458768:FLD458769 FUZ458768:FUZ458769 GEV458768:GEV458769 GOR458768:GOR458769 GYN458768:GYN458769 HIJ458768:HIJ458769 HSF458768:HSF458769 ICB458768:ICB458769 ILX458768:ILX458769 IVT458768:IVT458769 JFP458768:JFP458769 JPL458768:JPL458769 JZH458768:JZH458769 KJD458768:KJD458769 KSZ458768:KSZ458769 LCV458768:LCV458769 LMR458768:LMR458769 LWN458768:LWN458769 MGJ458768:MGJ458769 MQF458768:MQF458769 NAB458768:NAB458769 NJX458768:NJX458769 NTT458768:NTT458769 ODP458768:ODP458769 ONL458768:ONL458769 OXH458768:OXH458769 PHD458768:PHD458769 PQZ458768:PQZ458769 QAV458768:QAV458769 QKR458768:QKR458769 QUN458768:QUN458769 REJ458768:REJ458769 ROF458768:ROF458769 RYB458768:RYB458769 SHX458768:SHX458769 SRT458768:SRT458769 TBP458768:TBP458769 TLL458768:TLL458769 TVH458768:TVH458769 UFD458768:UFD458769 UOZ458768:UOZ458769 UYV458768:UYV458769 VIR458768:VIR458769 VSN458768:VSN458769 WCJ458768:WCJ458769 WMF458768:WMF458769 WWB458768:WWB458769 T524304:T524305 JP524304:JP524305 TL524304:TL524305 ADH524304:ADH524305 AND524304:AND524305 AWZ524304:AWZ524305 BGV524304:BGV524305 BQR524304:BQR524305 CAN524304:CAN524305 CKJ524304:CKJ524305 CUF524304:CUF524305 DEB524304:DEB524305 DNX524304:DNX524305 DXT524304:DXT524305 EHP524304:EHP524305 ERL524304:ERL524305 FBH524304:FBH524305 FLD524304:FLD524305 FUZ524304:FUZ524305 GEV524304:GEV524305 GOR524304:GOR524305 GYN524304:GYN524305 HIJ524304:HIJ524305 HSF524304:HSF524305 ICB524304:ICB524305 ILX524304:ILX524305 IVT524304:IVT524305 JFP524304:JFP524305 JPL524304:JPL524305 JZH524304:JZH524305 KJD524304:KJD524305 KSZ524304:KSZ524305 LCV524304:LCV524305 LMR524304:LMR524305 LWN524304:LWN524305 MGJ524304:MGJ524305 MQF524304:MQF524305 NAB524304:NAB524305 NJX524304:NJX524305 NTT524304:NTT524305 ODP524304:ODP524305 ONL524304:ONL524305 OXH524304:OXH524305 PHD524304:PHD524305 PQZ524304:PQZ524305 QAV524304:QAV524305 QKR524304:QKR524305 QUN524304:QUN524305 REJ524304:REJ524305 ROF524304:ROF524305 RYB524304:RYB524305 SHX524304:SHX524305 SRT524304:SRT524305 TBP524304:TBP524305 TLL524304:TLL524305 TVH524304:TVH524305 UFD524304:UFD524305 UOZ524304:UOZ524305 UYV524304:UYV524305 VIR524304:VIR524305 VSN524304:VSN524305 WCJ524304:WCJ524305 WMF524304:WMF524305 WWB524304:WWB524305 T589840:T589841 JP589840:JP589841 TL589840:TL589841 ADH589840:ADH589841 AND589840:AND589841 AWZ589840:AWZ589841 BGV589840:BGV589841 BQR589840:BQR589841 CAN589840:CAN589841 CKJ589840:CKJ589841 CUF589840:CUF589841 DEB589840:DEB589841 DNX589840:DNX589841 DXT589840:DXT589841 EHP589840:EHP589841 ERL589840:ERL589841 FBH589840:FBH589841 FLD589840:FLD589841 FUZ589840:FUZ589841 GEV589840:GEV589841 GOR589840:GOR589841 GYN589840:GYN589841 HIJ589840:HIJ589841 HSF589840:HSF589841 ICB589840:ICB589841 ILX589840:ILX589841 IVT589840:IVT589841 JFP589840:JFP589841 JPL589840:JPL589841 JZH589840:JZH589841 KJD589840:KJD589841 KSZ589840:KSZ589841 LCV589840:LCV589841 LMR589840:LMR589841 LWN589840:LWN589841 MGJ589840:MGJ589841 MQF589840:MQF589841 NAB589840:NAB589841 NJX589840:NJX589841 NTT589840:NTT589841 ODP589840:ODP589841 ONL589840:ONL589841 OXH589840:OXH589841 PHD589840:PHD589841 PQZ589840:PQZ589841 QAV589840:QAV589841 QKR589840:QKR589841 QUN589840:QUN589841 REJ589840:REJ589841 ROF589840:ROF589841 RYB589840:RYB589841 SHX589840:SHX589841 SRT589840:SRT589841 TBP589840:TBP589841 TLL589840:TLL589841 TVH589840:TVH589841 UFD589840:UFD589841 UOZ589840:UOZ589841 UYV589840:UYV589841 VIR589840:VIR589841 VSN589840:VSN589841 WCJ589840:WCJ589841 WMF589840:WMF589841 WWB589840:WWB589841 T655376:T655377 JP655376:JP655377 TL655376:TL655377 ADH655376:ADH655377 AND655376:AND655377 AWZ655376:AWZ655377 BGV655376:BGV655377 BQR655376:BQR655377 CAN655376:CAN655377 CKJ655376:CKJ655377 CUF655376:CUF655377 DEB655376:DEB655377 DNX655376:DNX655377 DXT655376:DXT655377 EHP655376:EHP655377 ERL655376:ERL655377 FBH655376:FBH655377 FLD655376:FLD655377 FUZ655376:FUZ655377 GEV655376:GEV655377 GOR655376:GOR655377 GYN655376:GYN655377 HIJ655376:HIJ655377 HSF655376:HSF655377 ICB655376:ICB655377 ILX655376:ILX655377 IVT655376:IVT655377 JFP655376:JFP655377 JPL655376:JPL655377 JZH655376:JZH655377 KJD655376:KJD655377 KSZ655376:KSZ655377 LCV655376:LCV655377 LMR655376:LMR655377 LWN655376:LWN655377 MGJ655376:MGJ655377 MQF655376:MQF655377 NAB655376:NAB655377 NJX655376:NJX655377 NTT655376:NTT655377 ODP655376:ODP655377 ONL655376:ONL655377 OXH655376:OXH655377 PHD655376:PHD655377 PQZ655376:PQZ655377 QAV655376:QAV655377 QKR655376:QKR655377 QUN655376:QUN655377 REJ655376:REJ655377 ROF655376:ROF655377 RYB655376:RYB655377 SHX655376:SHX655377 SRT655376:SRT655377 TBP655376:TBP655377 TLL655376:TLL655377 TVH655376:TVH655377 UFD655376:UFD655377 UOZ655376:UOZ655377 UYV655376:UYV655377 VIR655376:VIR655377 VSN655376:VSN655377 WCJ655376:WCJ655377 WMF655376:WMF655377 WWB655376:WWB655377 T720912:T720913 JP720912:JP720913 TL720912:TL720913 ADH720912:ADH720913 AND720912:AND720913 AWZ720912:AWZ720913 BGV720912:BGV720913 BQR720912:BQR720913 CAN720912:CAN720913 CKJ720912:CKJ720913 CUF720912:CUF720913 DEB720912:DEB720913 DNX720912:DNX720913 DXT720912:DXT720913 EHP720912:EHP720913 ERL720912:ERL720913 FBH720912:FBH720913 FLD720912:FLD720913 FUZ720912:FUZ720913 GEV720912:GEV720913 GOR720912:GOR720913 GYN720912:GYN720913 HIJ720912:HIJ720913 HSF720912:HSF720913 ICB720912:ICB720913 ILX720912:ILX720913 IVT720912:IVT720913 JFP720912:JFP720913 JPL720912:JPL720913 JZH720912:JZH720913 KJD720912:KJD720913 KSZ720912:KSZ720913 LCV720912:LCV720913 LMR720912:LMR720913 LWN720912:LWN720913 MGJ720912:MGJ720913 MQF720912:MQF720913 NAB720912:NAB720913 NJX720912:NJX720913 NTT720912:NTT720913 ODP720912:ODP720913 ONL720912:ONL720913 OXH720912:OXH720913 PHD720912:PHD720913 PQZ720912:PQZ720913 QAV720912:QAV720913 QKR720912:QKR720913 QUN720912:QUN720913 REJ720912:REJ720913 ROF720912:ROF720913 RYB720912:RYB720913 SHX720912:SHX720913 SRT720912:SRT720913 TBP720912:TBP720913 TLL720912:TLL720913 TVH720912:TVH720913 UFD720912:UFD720913 UOZ720912:UOZ720913 UYV720912:UYV720913 VIR720912:VIR720913 VSN720912:VSN720913 WCJ720912:WCJ720913 WMF720912:WMF720913 WWB720912:WWB720913 T786448:T786449 JP786448:JP786449 TL786448:TL786449 ADH786448:ADH786449 AND786448:AND786449 AWZ786448:AWZ786449 BGV786448:BGV786449 BQR786448:BQR786449 CAN786448:CAN786449 CKJ786448:CKJ786449 CUF786448:CUF786449 DEB786448:DEB786449 DNX786448:DNX786449 DXT786448:DXT786449 EHP786448:EHP786449 ERL786448:ERL786449 FBH786448:FBH786449 FLD786448:FLD786449 FUZ786448:FUZ786449 GEV786448:GEV786449 GOR786448:GOR786449 GYN786448:GYN786449 HIJ786448:HIJ786449 HSF786448:HSF786449 ICB786448:ICB786449 ILX786448:ILX786449 IVT786448:IVT786449 JFP786448:JFP786449 JPL786448:JPL786449 JZH786448:JZH786449 KJD786448:KJD786449 KSZ786448:KSZ786449 LCV786448:LCV786449 LMR786448:LMR786449 LWN786448:LWN786449 MGJ786448:MGJ786449 MQF786448:MQF786449 NAB786448:NAB786449 NJX786448:NJX786449 NTT786448:NTT786449 ODP786448:ODP786449 ONL786448:ONL786449 OXH786448:OXH786449 PHD786448:PHD786449 PQZ786448:PQZ786449 QAV786448:QAV786449 QKR786448:QKR786449 QUN786448:QUN786449 REJ786448:REJ786449 ROF786448:ROF786449 RYB786448:RYB786449 SHX786448:SHX786449 SRT786448:SRT786449 TBP786448:TBP786449 TLL786448:TLL786449 TVH786448:TVH786449 UFD786448:UFD786449 UOZ786448:UOZ786449 UYV786448:UYV786449 VIR786448:VIR786449 VSN786448:VSN786449 WCJ786448:WCJ786449 WMF786448:WMF786449 WWB786448:WWB786449 T851984:T851985 JP851984:JP851985 TL851984:TL851985 ADH851984:ADH851985 AND851984:AND851985 AWZ851984:AWZ851985 BGV851984:BGV851985 BQR851984:BQR851985 CAN851984:CAN851985 CKJ851984:CKJ851985 CUF851984:CUF851985 DEB851984:DEB851985 DNX851984:DNX851985 DXT851984:DXT851985 EHP851984:EHP851985 ERL851984:ERL851985 FBH851984:FBH851985 FLD851984:FLD851985 FUZ851984:FUZ851985 GEV851984:GEV851985 GOR851984:GOR851985 GYN851984:GYN851985 HIJ851984:HIJ851985 HSF851984:HSF851985 ICB851984:ICB851985 ILX851984:ILX851985 IVT851984:IVT851985 JFP851984:JFP851985 JPL851984:JPL851985 JZH851984:JZH851985 KJD851984:KJD851985 KSZ851984:KSZ851985 LCV851984:LCV851985 LMR851984:LMR851985 LWN851984:LWN851985 MGJ851984:MGJ851985 MQF851984:MQF851985 NAB851984:NAB851985 NJX851984:NJX851985 NTT851984:NTT851985 ODP851984:ODP851985 ONL851984:ONL851985 OXH851984:OXH851985 PHD851984:PHD851985 PQZ851984:PQZ851985 QAV851984:QAV851985 QKR851984:QKR851985 QUN851984:QUN851985 REJ851984:REJ851985 ROF851984:ROF851985 RYB851984:RYB851985 SHX851984:SHX851985 SRT851984:SRT851985 TBP851984:TBP851985 TLL851984:TLL851985 TVH851984:TVH851985 UFD851984:UFD851985 UOZ851984:UOZ851985 UYV851984:UYV851985 VIR851984:VIR851985 VSN851984:VSN851985 WCJ851984:WCJ851985 WMF851984:WMF851985 WWB851984:WWB851985 T917520:T917521 JP917520:JP917521 TL917520:TL917521 ADH917520:ADH917521 AND917520:AND917521 AWZ917520:AWZ917521 BGV917520:BGV917521 BQR917520:BQR917521 CAN917520:CAN917521 CKJ917520:CKJ917521 CUF917520:CUF917521 DEB917520:DEB917521 DNX917520:DNX917521 DXT917520:DXT917521 EHP917520:EHP917521 ERL917520:ERL917521 FBH917520:FBH917521 FLD917520:FLD917521 FUZ917520:FUZ917521 GEV917520:GEV917521 GOR917520:GOR917521 GYN917520:GYN917521 HIJ917520:HIJ917521 HSF917520:HSF917521 ICB917520:ICB917521 ILX917520:ILX917521 IVT917520:IVT917521 JFP917520:JFP917521 JPL917520:JPL917521 JZH917520:JZH917521 KJD917520:KJD917521 KSZ917520:KSZ917521 LCV917520:LCV917521 LMR917520:LMR917521 LWN917520:LWN917521 MGJ917520:MGJ917521 MQF917520:MQF917521 NAB917520:NAB917521 NJX917520:NJX917521 NTT917520:NTT917521 ODP917520:ODP917521 ONL917520:ONL917521 OXH917520:OXH917521 PHD917520:PHD917521 PQZ917520:PQZ917521 QAV917520:QAV917521 QKR917520:QKR917521 QUN917520:QUN917521 REJ917520:REJ917521 ROF917520:ROF917521 RYB917520:RYB917521 SHX917520:SHX917521 SRT917520:SRT917521 TBP917520:TBP917521 TLL917520:TLL917521 TVH917520:TVH917521 UFD917520:UFD917521 UOZ917520:UOZ917521 UYV917520:UYV917521 VIR917520:VIR917521 VSN917520:VSN917521 WCJ917520:WCJ917521 WMF917520:WMF917521 WWB917520:WWB917521 T983056:T983057 JP983056:JP983057 TL983056:TL983057 ADH983056:ADH983057 AND983056:AND983057 AWZ983056:AWZ983057 BGV983056:BGV983057 BQR983056:BQR983057 CAN983056:CAN983057 CKJ983056:CKJ983057 CUF983056:CUF983057 DEB983056:DEB983057 DNX983056:DNX983057 DXT983056:DXT983057 EHP983056:EHP983057 ERL983056:ERL983057 FBH983056:FBH983057 FLD983056:FLD983057 FUZ983056:FUZ983057 GEV983056:GEV983057 GOR983056:GOR983057 GYN983056:GYN983057 HIJ983056:HIJ983057 HSF983056:HSF983057 ICB983056:ICB983057 ILX983056:ILX983057 IVT983056:IVT983057 JFP983056:JFP983057 JPL983056:JPL983057 JZH983056:JZH983057 KJD983056:KJD983057 KSZ983056:KSZ983057 LCV983056:LCV983057 LMR983056:LMR983057 LWN983056:LWN983057 MGJ983056:MGJ983057 MQF983056:MQF983057 NAB983056:NAB983057 NJX983056:NJX983057 NTT983056:NTT983057 ODP983056:ODP983057 ONL983056:ONL983057 OXH983056:OXH983057 PHD983056:PHD983057 PQZ983056:PQZ983057 QAV983056:QAV983057 QKR983056:QKR983057 QUN983056:QUN983057 REJ983056:REJ983057 ROF983056:ROF983057 RYB983056:RYB983057 SHX983056:SHX983057 SRT983056:SRT983057 TBP983056:TBP983057 TLL983056:TLL983057 TVH983056:TVH983057 UFD983056:UFD983057 UOZ983056:UOZ983057 UYV983056:UYV983057 VIR983056:VIR983057 VSN983056:VSN983057 WCJ983056:WCJ983057 WMF983056:WMF983057 WWB983056:WWB983057 UOZ983080:UOZ983082 JP22:JP23 TL22:TL23 ADH22:ADH23 AND22:AND23 AWZ22:AWZ23 BGV22:BGV23 BQR22:BQR23 CAN22:CAN23 CKJ22:CKJ23 CUF22:CUF23 DEB22:DEB23 DNX22:DNX23 DXT22:DXT23 EHP22:EHP23 ERL22:ERL23 FBH22:FBH23 FLD22:FLD23 FUZ22:FUZ23 GEV22:GEV23 GOR22:GOR23 GYN22:GYN23 HIJ22:HIJ23 HSF22:HSF23 ICB22:ICB23 ILX22:ILX23 IVT22:IVT23 JFP22:JFP23 JPL22:JPL23 JZH22:JZH23 KJD22:KJD23 KSZ22:KSZ23 LCV22:LCV23 LMR22:LMR23 LWN22:LWN23 MGJ22:MGJ23 MQF22:MQF23 NAB22:NAB23 NJX22:NJX23 NTT22:NTT23 ODP22:ODP23 ONL22:ONL23 OXH22:OXH23 PHD22:PHD23 PQZ22:PQZ23 QAV22:QAV23 QKR22:QKR23 QUN22:QUN23 REJ22:REJ23 ROF22:ROF23 RYB22:RYB23 SHX22:SHX23 SRT22:SRT23 TBP22:TBP23 TLL22:TLL23 TVH22:TVH23 UFD22:UFD23 UOZ22:UOZ23 UYV22:UYV23 VIR22:VIR23 VSN22:VSN23 WCJ22:WCJ23 WMF22:WMF23 WWB22:WWB23 T65558:T65559 JP65558:JP65559 TL65558:TL65559 ADH65558:ADH65559 AND65558:AND65559 AWZ65558:AWZ65559 BGV65558:BGV65559 BQR65558:BQR65559 CAN65558:CAN65559 CKJ65558:CKJ65559 CUF65558:CUF65559 DEB65558:DEB65559 DNX65558:DNX65559 DXT65558:DXT65559 EHP65558:EHP65559 ERL65558:ERL65559 FBH65558:FBH65559 FLD65558:FLD65559 FUZ65558:FUZ65559 GEV65558:GEV65559 GOR65558:GOR65559 GYN65558:GYN65559 HIJ65558:HIJ65559 HSF65558:HSF65559 ICB65558:ICB65559 ILX65558:ILX65559 IVT65558:IVT65559 JFP65558:JFP65559 JPL65558:JPL65559 JZH65558:JZH65559 KJD65558:KJD65559 KSZ65558:KSZ65559 LCV65558:LCV65559 LMR65558:LMR65559 LWN65558:LWN65559 MGJ65558:MGJ65559 MQF65558:MQF65559 NAB65558:NAB65559 NJX65558:NJX65559 NTT65558:NTT65559 ODP65558:ODP65559 ONL65558:ONL65559 OXH65558:OXH65559 PHD65558:PHD65559 PQZ65558:PQZ65559 QAV65558:QAV65559 QKR65558:QKR65559 QUN65558:QUN65559 REJ65558:REJ65559 ROF65558:ROF65559 RYB65558:RYB65559 SHX65558:SHX65559 SRT65558:SRT65559 TBP65558:TBP65559 TLL65558:TLL65559 TVH65558:TVH65559 UFD65558:UFD65559 UOZ65558:UOZ65559 UYV65558:UYV65559 VIR65558:VIR65559 VSN65558:VSN65559 WCJ65558:WCJ65559 WMF65558:WMF65559 WWB65558:WWB65559 T131094:T131095 JP131094:JP131095 TL131094:TL131095 ADH131094:ADH131095 AND131094:AND131095 AWZ131094:AWZ131095 BGV131094:BGV131095 BQR131094:BQR131095 CAN131094:CAN131095 CKJ131094:CKJ131095 CUF131094:CUF131095 DEB131094:DEB131095 DNX131094:DNX131095 DXT131094:DXT131095 EHP131094:EHP131095 ERL131094:ERL131095 FBH131094:FBH131095 FLD131094:FLD131095 FUZ131094:FUZ131095 GEV131094:GEV131095 GOR131094:GOR131095 GYN131094:GYN131095 HIJ131094:HIJ131095 HSF131094:HSF131095 ICB131094:ICB131095 ILX131094:ILX131095 IVT131094:IVT131095 JFP131094:JFP131095 JPL131094:JPL131095 JZH131094:JZH131095 KJD131094:KJD131095 KSZ131094:KSZ131095 LCV131094:LCV131095 LMR131094:LMR131095 LWN131094:LWN131095 MGJ131094:MGJ131095 MQF131094:MQF131095 NAB131094:NAB131095 NJX131094:NJX131095 NTT131094:NTT131095 ODP131094:ODP131095 ONL131094:ONL131095 OXH131094:OXH131095 PHD131094:PHD131095 PQZ131094:PQZ131095 QAV131094:QAV131095 QKR131094:QKR131095 QUN131094:QUN131095 REJ131094:REJ131095 ROF131094:ROF131095 RYB131094:RYB131095 SHX131094:SHX131095 SRT131094:SRT131095 TBP131094:TBP131095 TLL131094:TLL131095 TVH131094:TVH131095 UFD131094:UFD131095 UOZ131094:UOZ131095 UYV131094:UYV131095 VIR131094:VIR131095 VSN131094:VSN131095 WCJ131094:WCJ131095 WMF131094:WMF131095 WWB131094:WWB131095 T196630:T196631 JP196630:JP196631 TL196630:TL196631 ADH196630:ADH196631 AND196630:AND196631 AWZ196630:AWZ196631 BGV196630:BGV196631 BQR196630:BQR196631 CAN196630:CAN196631 CKJ196630:CKJ196631 CUF196630:CUF196631 DEB196630:DEB196631 DNX196630:DNX196631 DXT196630:DXT196631 EHP196630:EHP196631 ERL196630:ERL196631 FBH196630:FBH196631 FLD196630:FLD196631 FUZ196630:FUZ196631 GEV196630:GEV196631 GOR196630:GOR196631 GYN196630:GYN196631 HIJ196630:HIJ196631 HSF196630:HSF196631 ICB196630:ICB196631 ILX196630:ILX196631 IVT196630:IVT196631 JFP196630:JFP196631 JPL196630:JPL196631 JZH196630:JZH196631 KJD196630:KJD196631 KSZ196630:KSZ196631 LCV196630:LCV196631 LMR196630:LMR196631 LWN196630:LWN196631 MGJ196630:MGJ196631 MQF196630:MQF196631 NAB196630:NAB196631 NJX196630:NJX196631 NTT196630:NTT196631 ODP196630:ODP196631 ONL196630:ONL196631 OXH196630:OXH196631 PHD196630:PHD196631 PQZ196630:PQZ196631 QAV196630:QAV196631 QKR196630:QKR196631 QUN196630:QUN196631 REJ196630:REJ196631 ROF196630:ROF196631 RYB196630:RYB196631 SHX196630:SHX196631 SRT196630:SRT196631 TBP196630:TBP196631 TLL196630:TLL196631 TVH196630:TVH196631 UFD196630:UFD196631 UOZ196630:UOZ196631 UYV196630:UYV196631 VIR196630:VIR196631 VSN196630:VSN196631 WCJ196630:WCJ196631 WMF196630:WMF196631 WWB196630:WWB196631 T262166:T262167 JP262166:JP262167 TL262166:TL262167 ADH262166:ADH262167 AND262166:AND262167 AWZ262166:AWZ262167 BGV262166:BGV262167 BQR262166:BQR262167 CAN262166:CAN262167 CKJ262166:CKJ262167 CUF262166:CUF262167 DEB262166:DEB262167 DNX262166:DNX262167 DXT262166:DXT262167 EHP262166:EHP262167 ERL262166:ERL262167 FBH262166:FBH262167 FLD262166:FLD262167 FUZ262166:FUZ262167 GEV262166:GEV262167 GOR262166:GOR262167 GYN262166:GYN262167 HIJ262166:HIJ262167 HSF262166:HSF262167 ICB262166:ICB262167 ILX262166:ILX262167 IVT262166:IVT262167 JFP262166:JFP262167 JPL262166:JPL262167 JZH262166:JZH262167 KJD262166:KJD262167 KSZ262166:KSZ262167 LCV262166:LCV262167 LMR262166:LMR262167 LWN262166:LWN262167 MGJ262166:MGJ262167 MQF262166:MQF262167 NAB262166:NAB262167 NJX262166:NJX262167 NTT262166:NTT262167 ODP262166:ODP262167 ONL262166:ONL262167 OXH262166:OXH262167 PHD262166:PHD262167 PQZ262166:PQZ262167 QAV262166:QAV262167 QKR262166:QKR262167 QUN262166:QUN262167 REJ262166:REJ262167 ROF262166:ROF262167 RYB262166:RYB262167 SHX262166:SHX262167 SRT262166:SRT262167 TBP262166:TBP262167 TLL262166:TLL262167 TVH262166:TVH262167 UFD262166:UFD262167 UOZ262166:UOZ262167 UYV262166:UYV262167 VIR262166:VIR262167 VSN262166:VSN262167 WCJ262166:WCJ262167 WMF262166:WMF262167 WWB262166:WWB262167 T327702:T327703 JP327702:JP327703 TL327702:TL327703 ADH327702:ADH327703 AND327702:AND327703 AWZ327702:AWZ327703 BGV327702:BGV327703 BQR327702:BQR327703 CAN327702:CAN327703 CKJ327702:CKJ327703 CUF327702:CUF327703 DEB327702:DEB327703 DNX327702:DNX327703 DXT327702:DXT327703 EHP327702:EHP327703 ERL327702:ERL327703 FBH327702:FBH327703 FLD327702:FLD327703 FUZ327702:FUZ327703 GEV327702:GEV327703 GOR327702:GOR327703 GYN327702:GYN327703 HIJ327702:HIJ327703 HSF327702:HSF327703 ICB327702:ICB327703 ILX327702:ILX327703 IVT327702:IVT327703 JFP327702:JFP327703 JPL327702:JPL327703 JZH327702:JZH327703 KJD327702:KJD327703 KSZ327702:KSZ327703 LCV327702:LCV327703 LMR327702:LMR327703 LWN327702:LWN327703 MGJ327702:MGJ327703 MQF327702:MQF327703 NAB327702:NAB327703 NJX327702:NJX327703 NTT327702:NTT327703 ODP327702:ODP327703 ONL327702:ONL327703 OXH327702:OXH327703 PHD327702:PHD327703 PQZ327702:PQZ327703 QAV327702:QAV327703 QKR327702:QKR327703 QUN327702:QUN327703 REJ327702:REJ327703 ROF327702:ROF327703 RYB327702:RYB327703 SHX327702:SHX327703 SRT327702:SRT327703 TBP327702:TBP327703 TLL327702:TLL327703 TVH327702:TVH327703 UFD327702:UFD327703 UOZ327702:UOZ327703 UYV327702:UYV327703 VIR327702:VIR327703 VSN327702:VSN327703 WCJ327702:WCJ327703 WMF327702:WMF327703 WWB327702:WWB327703 T393238:T393239 JP393238:JP393239 TL393238:TL393239 ADH393238:ADH393239 AND393238:AND393239 AWZ393238:AWZ393239 BGV393238:BGV393239 BQR393238:BQR393239 CAN393238:CAN393239 CKJ393238:CKJ393239 CUF393238:CUF393239 DEB393238:DEB393239 DNX393238:DNX393239 DXT393238:DXT393239 EHP393238:EHP393239 ERL393238:ERL393239 FBH393238:FBH393239 FLD393238:FLD393239 FUZ393238:FUZ393239 GEV393238:GEV393239 GOR393238:GOR393239 GYN393238:GYN393239 HIJ393238:HIJ393239 HSF393238:HSF393239 ICB393238:ICB393239 ILX393238:ILX393239 IVT393238:IVT393239 JFP393238:JFP393239 JPL393238:JPL393239 JZH393238:JZH393239 KJD393238:KJD393239 KSZ393238:KSZ393239 LCV393238:LCV393239 LMR393238:LMR393239 LWN393238:LWN393239 MGJ393238:MGJ393239 MQF393238:MQF393239 NAB393238:NAB393239 NJX393238:NJX393239 NTT393238:NTT393239 ODP393238:ODP393239 ONL393238:ONL393239 OXH393238:OXH393239 PHD393238:PHD393239 PQZ393238:PQZ393239 QAV393238:QAV393239 QKR393238:QKR393239 QUN393238:QUN393239 REJ393238:REJ393239 ROF393238:ROF393239 RYB393238:RYB393239 SHX393238:SHX393239 SRT393238:SRT393239 TBP393238:TBP393239 TLL393238:TLL393239 TVH393238:TVH393239 UFD393238:UFD393239 UOZ393238:UOZ393239 UYV393238:UYV393239 VIR393238:VIR393239 VSN393238:VSN393239 WCJ393238:WCJ393239 WMF393238:WMF393239 WWB393238:WWB393239 T458774:T458775 JP458774:JP458775 TL458774:TL458775 ADH458774:ADH458775 AND458774:AND458775 AWZ458774:AWZ458775 BGV458774:BGV458775 BQR458774:BQR458775 CAN458774:CAN458775 CKJ458774:CKJ458775 CUF458774:CUF458775 DEB458774:DEB458775 DNX458774:DNX458775 DXT458774:DXT458775 EHP458774:EHP458775 ERL458774:ERL458775 FBH458774:FBH458775 FLD458774:FLD458775 FUZ458774:FUZ458775 GEV458774:GEV458775 GOR458774:GOR458775 GYN458774:GYN458775 HIJ458774:HIJ458775 HSF458774:HSF458775 ICB458774:ICB458775 ILX458774:ILX458775 IVT458774:IVT458775 JFP458774:JFP458775 JPL458774:JPL458775 JZH458774:JZH458775 KJD458774:KJD458775 KSZ458774:KSZ458775 LCV458774:LCV458775 LMR458774:LMR458775 LWN458774:LWN458775 MGJ458774:MGJ458775 MQF458774:MQF458775 NAB458774:NAB458775 NJX458774:NJX458775 NTT458774:NTT458775 ODP458774:ODP458775 ONL458774:ONL458775 OXH458774:OXH458775 PHD458774:PHD458775 PQZ458774:PQZ458775 QAV458774:QAV458775 QKR458774:QKR458775 QUN458774:QUN458775 REJ458774:REJ458775 ROF458774:ROF458775 RYB458774:RYB458775 SHX458774:SHX458775 SRT458774:SRT458775 TBP458774:TBP458775 TLL458774:TLL458775 TVH458774:TVH458775 UFD458774:UFD458775 UOZ458774:UOZ458775 UYV458774:UYV458775 VIR458774:VIR458775 VSN458774:VSN458775 WCJ458774:WCJ458775 WMF458774:WMF458775 WWB458774:WWB458775 T524310:T524311 JP524310:JP524311 TL524310:TL524311 ADH524310:ADH524311 AND524310:AND524311 AWZ524310:AWZ524311 BGV524310:BGV524311 BQR524310:BQR524311 CAN524310:CAN524311 CKJ524310:CKJ524311 CUF524310:CUF524311 DEB524310:DEB524311 DNX524310:DNX524311 DXT524310:DXT524311 EHP524310:EHP524311 ERL524310:ERL524311 FBH524310:FBH524311 FLD524310:FLD524311 FUZ524310:FUZ524311 GEV524310:GEV524311 GOR524310:GOR524311 GYN524310:GYN524311 HIJ524310:HIJ524311 HSF524310:HSF524311 ICB524310:ICB524311 ILX524310:ILX524311 IVT524310:IVT524311 JFP524310:JFP524311 JPL524310:JPL524311 JZH524310:JZH524311 KJD524310:KJD524311 KSZ524310:KSZ524311 LCV524310:LCV524311 LMR524310:LMR524311 LWN524310:LWN524311 MGJ524310:MGJ524311 MQF524310:MQF524311 NAB524310:NAB524311 NJX524310:NJX524311 NTT524310:NTT524311 ODP524310:ODP524311 ONL524310:ONL524311 OXH524310:OXH524311 PHD524310:PHD524311 PQZ524310:PQZ524311 QAV524310:QAV524311 QKR524310:QKR524311 QUN524310:QUN524311 REJ524310:REJ524311 ROF524310:ROF524311 RYB524310:RYB524311 SHX524310:SHX524311 SRT524310:SRT524311 TBP524310:TBP524311 TLL524310:TLL524311 TVH524310:TVH524311 UFD524310:UFD524311 UOZ524310:UOZ524311 UYV524310:UYV524311 VIR524310:VIR524311 VSN524310:VSN524311 WCJ524310:WCJ524311 WMF524310:WMF524311 WWB524310:WWB524311 T589846:T589847 JP589846:JP589847 TL589846:TL589847 ADH589846:ADH589847 AND589846:AND589847 AWZ589846:AWZ589847 BGV589846:BGV589847 BQR589846:BQR589847 CAN589846:CAN589847 CKJ589846:CKJ589847 CUF589846:CUF589847 DEB589846:DEB589847 DNX589846:DNX589847 DXT589846:DXT589847 EHP589846:EHP589847 ERL589846:ERL589847 FBH589846:FBH589847 FLD589846:FLD589847 FUZ589846:FUZ589847 GEV589846:GEV589847 GOR589846:GOR589847 GYN589846:GYN589847 HIJ589846:HIJ589847 HSF589846:HSF589847 ICB589846:ICB589847 ILX589846:ILX589847 IVT589846:IVT589847 JFP589846:JFP589847 JPL589846:JPL589847 JZH589846:JZH589847 KJD589846:KJD589847 KSZ589846:KSZ589847 LCV589846:LCV589847 LMR589846:LMR589847 LWN589846:LWN589847 MGJ589846:MGJ589847 MQF589846:MQF589847 NAB589846:NAB589847 NJX589846:NJX589847 NTT589846:NTT589847 ODP589846:ODP589847 ONL589846:ONL589847 OXH589846:OXH589847 PHD589846:PHD589847 PQZ589846:PQZ589847 QAV589846:QAV589847 QKR589846:QKR589847 QUN589846:QUN589847 REJ589846:REJ589847 ROF589846:ROF589847 RYB589846:RYB589847 SHX589846:SHX589847 SRT589846:SRT589847 TBP589846:TBP589847 TLL589846:TLL589847 TVH589846:TVH589847 UFD589846:UFD589847 UOZ589846:UOZ589847 UYV589846:UYV589847 VIR589846:VIR589847 VSN589846:VSN589847 WCJ589846:WCJ589847 WMF589846:WMF589847 WWB589846:WWB589847 T655382:T655383 JP655382:JP655383 TL655382:TL655383 ADH655382:ADH655383 AND655382:AND655383 AWZ655382:AWZ655383 BGV655382:BGV655383 BQR655382:BQR655383 CAN655382:CAN655383 CKJ655382:CKJ655383 CUF655382:CUF655383 DEB655382:DEB655383 DNX655382:DNX655383 DXT655382:DXT655383 EHP655382:EHP655383 ERL655382:ERL655383 FBH655382:FBH655383 FLD655382:FLD655383 FUZ655382:FUZ655383 GEV655382:GEV655383 GOR655382:GOR655383 GYN655382:GYN655383 HIJ655382:HIJ655383 HSF655382:HSF655383 ICB655382:ICB655383 ILX655382:ILX655383 IVT655382:IVT655383 JFP655382:JFP655383 JPL655382:JPL655383 JZH655382:JZH655383 KJD655382:KJD655383 KSZ655382:KSZ655383 LCV655382:LCV655383 LMR655382:LMR655383 LWN655382:LWN655383 MGJ655382:MGJ655383 MQF655382:MQF655383 NAB655382:NAB655383 NJX655382:NJX655383 NTT655382:NTT655383 ODP655382:ODP655383 ONL655382:ONL655383 OXH655382:OXH655383 PHD655382:PHD655383 PQZ655382:PQZ655383 QAV655382:QAV655383 QKR655382:QKR655383 QUN655382:QUN655383 REJ655382:REJ655383 ROF655382:ROF655383 RYB655382:RYB655383 SHX655382:SHX655383 SRT655382:SRT655383 TBP655382:TBP655383 TLL655382:TLL655383 TVH655382:TVH655383 UFD655382:UFD655383 UOZ655382:UOZ655383 UYV655382:UYV655383 VIR655382:VIR655383 VSN655382:VSN655383 WCJ655382:WCJ655383 WMF655382:WMF655383 WWB655382:WWB655383 T720918:T720919 JP720918:JP720919 TL720918:TL720919 ADH720918:ADH720919 AND720918:AND720919 AWZ720918:AWZ720919 BGV720918:BGV720919 BQR720918:BQR720919 CAN720918:CAN720919 CKJ720918:CKJ720919 CUF720918:CUF720919 DEB720918:DEB720919 DNX720918:DNX720919 DXT720918:DXT720919 EHP720918:EHP720919 ERL720918:ERL720919 FBH720918:FBH720919 FLD720918:FLD720919 FUZ720918:FUZ720919 GEV720918:GEV720919 GOR720918:GOR720919 GYN720918:GYN720919 HIJ720918:HIJ720919 HSF720918:HSF720919 ICB720918:ICB720919 ILX720918:ILX720919 IVT720918:IVT720919 JFP720918:JFP720919 JPL720918:JPL720919 JZH720918:JZH720919 KJD720918:KJD720919 KSZ720918:KSZ720919 LCV720918:LCV720919 LMR720918:LMR720919 LWN720918:LWN720919 MGJ720918:MGJ720919 MQF720918:MQF720919 NAB720918:NAB720919 NJX720918:NJX720919 NTT720918:NTT720919 ODP720918:ODP720919 ONL720918:ONL720919 OXH720918:OXH720919 PHD720918:PHD720919 PQZ720918:PQZ720919 QAV720918:QAV720919 QKR720918:QKR720919 QUN720918:QUN720919 REJ720918:REJ720919 ROF720918:ROF720919 RYB720918:RYB720919 SHX720918:SHX720919 SRT720918:SRT720919 TBP720918:TBP720919 TLL720918:TLL720919 TVH720918:TVH720919 UFD720918:UFD720919 UOZ720918:UOZ720919 UYV720918:UYV720919 VIR720918:VIR720919 VSN720918:VSN720919 WCJ720918:WCJ720919 WMF720918:WMF720919 WWB720918:WWB720919 T786454:T786455 JP786454:JP786455 TL786454:TL786455 ADH786454:ADH786455 AND786454:AND786455 AWZ786454:AWZ786455 BGV786454:BGV786455 BQR786454:BQR786455 CAN786454:CAN786455 CKJ786454:CKJ786455 CUF786454:CUF786455 DEB786454:DEB786455 DNX786454:DNX786455 DXT786454:DXT786455 EHP786454:EHP786455 ERL786454:ERL786455 FBH786454:FBH786455 FLD786454:FLD786455 FUZ786454:FUZ786455 GEV786454:GEV786455 GOR786454:GOR786455 GYN786454:GYN786455 HIJ786454:HIJ786455 HSF786454:HSF786455 ICB786454:ICB786455 ILX786454:ILX786455 IVT786454:IVT786455 JFP786454:JFP786455 JPL786454:JPL786455 JZH786454:JZH786455 KJD786454:KJD786455 KSZ786454:KSZ786455 LCV786454:LCV786455 LMR786454:LMR786455 LWN786454:LWN786455 MGJ786454:MGJ786455 MQF786454:MQF786455 NAB786454:NAB786455 NJX786454:NJX786455 NTT786454:NTT786455 ODP786454:ODP786455 ONL786454:ONL786455 OXH786454:OXH786455 PHD786454:PHD786455 PQZ786454:PQZ786455 QAV786454:QAV786455 QKR786454:QKR786455 QUN786454:QUN786455 REJ786454:REJ786455 ROF786454:ROF786455 RYB786454:RYB786455 SHX786454:SHX786455 SRT786454:SRT786455 TBP786454:TBP786455 TLL786454:TLL786455 TVH786454:TVH786455 UFD786454:UFD786455 UOZ786454:UOZ786455 UYV786454:UYV786455 VIR786454:VIR786455 VSN786454:VSN786455 WCJ786454:WCJ786455 WMF786454:WMF786455 WWB786454:WWB786455 T851990:T851991 JP851990:JP851991 TL851990:TL851991 ADH851990:ADH851991 AND851990:AND851991 AWZ851990:AWZ851991 BGV851990:BGV851991 BQR851990:BQR851991 CAN851990:CAN851991 CKJ851990:CKJ851991 CUF851990:CUF851991 DEB851990:DEB851991 DNX851990:DNX851991 DXT851990:DXT851991 EHP851990:EHP851991 ERL851990:ERL851991 FBH851990:FBH851991 FLD851990:FLD851991 FUZ851990:FUZ851991 GEV851990:GEV851991 GOR851990:GOR851991 GYN851990:GYN851991 HIJ851990:HIJ851991 HSF851990:HSF851991 ICB851990:ICB851991 ILX851990:ILX851991 IVT851990:IVT851991 JFP851990:JFP851991 JPL851990:JPL851991 JZH851990:JZH851991 KJD851990:KJD851991 KSZ851990:KSZ851991 LCV851990:LCV851991 LMR851990:LMR851991 LWN851990:LWN851991 MGJ851990:MGJ851991 MQF851990:MQF851991 NAB851990:NAB851991 NJX851990:NJX851991 NTT851990:NTT851991 ODP851990:ODP851991 ONL851990:ONL851991 OXH851990:OXH851991 PHD851990:PHD851991 PQZ851990:PQZ851991 QAV851990:QAV851991 QKR851990:QKR851991 QUN851990:QUN851991 REJ851990:REJ851991 ROF851990:ROF851991 RYB851990:RYB851991 SHX851990:SHX851991 SRT851990:SRT851991 TBP851990:TBP851991 TLL851990:TLL851991 TVH851990:TVH851991 UFD851990:UFD851991 UOZ851990:UOZ851991 UYV851990:UYV851991 VIR851990:VIR851991 VSN851990:VSN851991 WCJ851990:WCJ851991 WMF851990:WMF851991 WWB851990:WWB851991 T917526:T917527 JP917526:JP917527 TL917526:TL917527 ADH917526:ADH917527 AND917526:AND917527 AWZ917526:AWZ917527 BGV917526:BGV917527 BQR917526:BQR917527 CAN917526:CAN917527 CKJ917526:CKJ917527 CUF917526:CUF917527 DEB917526:DEB917527 DNX917526:DNX917527 DXT917526:DXT917527 EHP917526:EHP917527 ERL917526:ERL917527 FBH917526:FBH917527 FLD917526:FLD917527 FUZ917526:FUZ917527 GEV917526:GEV917527 GOR917526:GOR917527 GYN917526:GYN917527 HIJ917526:HIJ917527 HSF917526:HSF917527 ICB917526:ICB917527 ILX917526:ILX917527 IVT917526:IVT917527 JFP917526:JFP917527 JPL917526:JPL917527 JZH917526:JZH917527 KJD917526:KJD917527 KSZ917526:KSZ917527 LCV917526:LCV917527 LMR917526:LMR917527 LWN917526:LWN917527 MGJ917526:MGJ917527 MQF917526:MQF917527 NAB917526:NAB917527 NJX917526:NJX917527 NTT917526:NTT917527 ODP917526:ODP917527 ONL917526:ONL917527 OXH917526:OXH917527 PHD917526:PHD917527 PQZ917526:PQZ917527 QAV917526:QAV917527 QKR917526:QKR917527 QUN917526:QUN917527 REJ917526:REJ917527 ROF917526:ROF917527 RYB917526:RYB917527 SHX917526:SHX917527 SRT917526:SRT917527 TBP917526:TBP917527 TLL917526:TLL917527 TVH917526:TVH917527 UFD917526:UFD917527 UOZ917526:UOZ917527 UYV917526:UYV917527 VIR917526:VIR917527 VSN917526:VSN917527 WCJ917526:WCJ917527 WMF917526:WMF917527 WWB917526:WWB917527 T983062:T983063 JP983062:JP983063 TL983062:TL983063 ADH983062:ADH983063 AND983062:AND983063 AWZ983062:AWZ983063 BGV983062:BGV983063 BQR983062:BQR983063 CAN983062:CAN983063 CKJ983062:CKJ983063 CUF983062:CUF983063 DEB983062:DEB983063 DNX983062:DNX983063 DXT983062:DXT983063 EHP983062:EHP983063 ERL983062:ERL983063 FBH983062:FBH983063 FLD983062:FLD983063 FUZ983062:FUZ983063 GEV983062:GEV983063 GOR983062:GOR983063 GYN983062:GYN983063 HIJ983062:HIJ983063 HSF983062:HSF983063 ICB983062:ICB983063 ILX983062:ILX983063 IVT983062:IVT983063 JFP983062:JFP983063 JPL983062:JPL983063 JZH983062:JZH983063 KJD983062:KJD983063 KSZ983062:KSZ983063 LCV983062:LCV983063 LMR983062:LMR983063 LWN983062:LWN983063 MGJ983062:MGJ983063 MQF983062:MQF983063 NAB983062:NAB983063 NJX983062:NJX983063 NTT983062:NTT983063 ODP983062:ODP983063 ONL983062:ONL983063 OXH983062:OXH983063 PHD983062:PHD983063 PQZ983062:PQZ983063 QAV983062:QAV983063 QKR983062:QKR983063 QUN983062:QUN983063 REJ983062:REJ983063 ROF983062:ROF983063 RYB983062:RYB983063 SHX983062:SHX983063 SRT983062:SRT983063 TBP983062:TBP983063 TLL983062:TLL983063 TVH983062:TVH983063 UFD983062:UFD983063 UOZ983062:UOZ983063 UYV983062:UYV983063 VIR983062:VIR983063 VSN983062:VSN983063 WCJ983062:WCJ983063 WMF983062:WMF983063 WWB983062:WWB983063 UYV983080:UYV983082 JP19:JP20 TL19:TL20 ADH19:ADH20 AND19:AND20 AWZ19:AWZ20 BGV19:BGV20 BQR19:BQR20 CAN19:CAN20 CKJ19:CKJ20 CUF19:CUF20 DEB19:DEB20 DNX19:DNX20 DXT19:DXT20 EHP19:EHP20 ERL19:ERL20 FBH19:FBH20 FLD19:FLD20 FUZ19:FUZ20 GEV19:GEV20 GOR19:GOR20 GYN19:GYN20 HIJ19:HIJ20 HSF19:HSF20 ICB19:ICB20 ILX19:ILX20 IVT19:IVT20 JFP19:JFP20 JPL19:JPL20 JZH19:JZH20 KJD19:KJD20 KSZ19:KSZ20 LCV19:LCV20 LMR19:LMR20 LWN19:LWN20 MGJ19:MGJ20 MQF19:MQF20 NAB19:NAB20 NJX19:NJX20 NTT19:NTT20 ODP19:ODP20 ONL19:ONL20 OXH19:OXH20 PHD19:PHD20 PQZ19:PQZ20 QAV19:QAV20 QKR19:QKR20 QUN19:QUN20 REJ19:REJ20 ROF19:ROF20 RYB19:RYB20 SHX19:SHX20 SRT19:SRT20 TBP19:TBP20 TLL19:TLL20 TVH19:TVH20 UFD19:UFD20 UOZ19:UOZ20 UYV19:UYV20 VIR19:VIR20 VSN19:VSN20 WCJ19:WCJ20 WMF19:WMF20 WWB19:WWB20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WWB983059:WWB983060 VIR983080:VIR983082 JP31 TL31 ADH31 AND31 AWZ31 BGV31 BQR31 CAN31 CKJ31 CUF31 DEB31 DNX31 DXT31 EHP31 ERL31 FBH31 FLD31 FUZ31 GEV31 GOR31 GYN31 HIJ31 HSF31 ICB31 ILX31 IVT31 JFP31 JPL31 JZH31 KJD31 KSZ31 LCV31 LMR31 LWN31 MGJ31 MQF31 NAB31 NJX31 NTT31 ODP31 ONL31 OXH31 PHD31 PQZ31 QAV31 QKR31 QUN31 REJ31 ROF31 RYB31 SHX31 SRT31 TBP31 TLL31 TVH31 UFD31 UOZ31 UYV31 VIR31 VSN31 WCJ31 WMF31 WWB31 T65567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T131103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T196639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T262175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T327711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T393247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T458783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T524319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T589855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T655391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T720927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T786463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T851999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T917535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T983071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WWB983071 VSN983080:VSN983082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WCJ983080:WCJ983082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WWB28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WMF983080:WMF983082 JP13:JP14 TL13:TL14 ADH13:ADH14 AND13:AND14 AWZ13:AWZ14 BGV13:BGV14 BQR13:BQR14 CAN13:CAN14 CKJ13:CKJ14 CUF13:CUF14 DEB13:DEB14 DNX13:DNX14 DXT13:DXT14 EHP13:EHP14 ERL13:ERL14 FBH13:FBH14 FLD13:FLD14 FUZ13:FUZ14 GEV13:GEV14 GOR13:GOR14 GYN13:GYN14 HIJ13:HIJ14 HSF13:HSF14 ICB13:ICB14 ILX13:ILX14 IVT13:IVT14 JFP13:JFP14 JPL13:JPL14 JZH13:JZH14 KJD13:KJD14 KSZ13:KSZ14 LCV13:LCV14 LMR13:LMR14 LWN13:LWN14 MGJ13:MGJ14 MQF13:MQF14 NAB13:NAB14 NJX13:NJX14 NTT13:NTT14 ODP13:ODP14 ONL13:ONL14 OXH13:OXH14 PHD13:PHD14 PQZ13:PQZ14 QAV13:QAV14 QKR13:QKR14 QUN13:QUN14 REJ13:REJ14 ROF13:ROF14 RYB13:RYB14 SHX13:SHX14 SRT13:SRT14 TBP13:TBP14 TLL13:TLL14 TVH13:TVH14 UFD13:UFD14 UOZ13:UOZ14 UYV13:UYV14 VIR13:VIR14 VSN13:VSN14 WCJ13:WCJ14 WMF13:WMF14 WWB13:WWB14 T65549:T65550 JP65549:JP65550 TL65549:TL65550 ADH65549:ADH65550 AND65549:AND65550 AWZ65549:AWZ65550 BGV65549:BGV65550 BQR65549:BQR65550 CAN65549:CAN65550 CKJ65549:CKJ65550 CUF65549:CUF65550 DEB65549:DEB65550 DNX65549:DNX65550 DXT65549:DXT65550 EHP65549:EHP65550 ERL65549:ERL65550 FBH65549:FBH65550 FLD65549:FLD65550 FUZ65549:FUZ65550 GEV65549:GEV65550 GOR65549:GOR65550 GYN65549:GYN65550 HIJ65549:HIJ65550 HSF65549:HSF65550 ICB65549:ICB65550 ILX65549:ILX65550 IVT65549:IVT65550 JFP65549:JFP65550 JPL65549:JPL65550 JZH65549:JZH65550 KJD65549:KJD65550 KSZ65549:KSZ65550 LCV65549:LCV65550 LMR65549:LMR65550 LWN65549:LWN65550 MGJ65549:MGJ65550 MQF65549:MQF65550 NAB65549:NAB65550 NJX65549:NJX65550 NTT65549:NTT65550 ODP65549:ODP65550 ONL65549:ONL65550 OXH65549:OXH65550 PHD65549:PHD65550 PQZ65549:PQZ65550 QAV65549:QAV65550 QKR65549:QKR65550 QUN65549:QUN65550 REJ65549:REJ65550 ROF65549:ROF65550 RYB65549:RYB65550 SHX65549:SHX65550 SRT65549:SRT65550 TBP65549:TBP65550 TLL65549:TLL65550 TVH65549:TVH65550 UFD65549:UFD65550 UOZ65549:UOZ65550 UYV65549:UYV65550 VIR65549:VIR65550 VSN65549:VSN65550 WCJ65549:WCJ65550 WMF65549:WMF65550 WWB65549:WWB65550 T131085:T131086 JP131085:JP131086 TL131085:TL131086 ADH131085:ADH131086 AND131085:AND131086 AWZ131085:AWZ131086 BGV131085:BGV131086 BQR131085:BQR131086 CAN131085:CAN131086 CKJ131085:CKJ131086 CUF131085:CUF131086 DEB131085:DEB131086 DNX131085:DNX131086 DXT131085:DXT131086 EHP131085:EHP131086 ERL131085:ERL131086 FBH131085:FBH131086 FLD131085:FLD131086 FUZ131085:FUZ131086 GEV131085:GEV131086 GOR131085:GOR131086 GYN131085:GYN131086 HIJ131085:HIJ131086 HSF131085:HSF131086 ICB131085:ICB131086 ILX131085:ILX131086 IVT131085:IVT131086 JFP131085:JFP131086 JPL131085:JPL131086 JZH131085:JZH131086 KJD131085:KJD131086 KSZ131085:KSZ131086 LCV131085:LCV131086 LMR131085:LMR131086 LWN131085:LWN131086 MGJ131085:MGJ131086 MQF131085:MQF131086 NAB131085:NAB131086 NJX131085:NJX131086 NTT131085:NTT131086 ODP131085:ODP131086 ONL131085:ONL131086 OXH131085:OXH131086 PHD131085:PHD131086 PQZ131085:PQZ131086 QAV131085:QAV131086 QKR131085:QKR131086 QUN131085:QUN131086 REJ131085:REJ131086 ROF131085:ROF131086 RYB131085:RYB131086 SHX131085:SHX131086 SRT131085:SRT131086 TBP131085:TBP131086 TLL131085:TLL131086 TVH131085:TVH131086 UFD131085:UFD131086 UOZ131085:UOZ131086 UYV131085:UYV131086 VIR131085:VIR131086 VSN131085:VSN131086 WCJ131085:WCJ131086 WMF131085:WMF131086 WWB131085:WWB131086 T196621:T196622 JP196621:JP196622 TL196621:TL196622 ADH196621:ADH196622 AND196621:AND196622 AWZ196621:AWZ196622 BGV196621:BGV196622 BQR196621:BQR196622 CAN196621:CAN196622 CKJ196621:CKJ196622 CUF196621:CUF196622 DEB196621:DEB196622 DNX196621:DNX196622 DXT196621:DXT196622 EHP196621:EHP196622 ERL196621:ERL196622 FBH196621:FBH196622 FLD196621:FLD196622 FUZ196621:FUZ196622 GEV196621:GEV196622 GOR196621:GOR196622 GYN196621:GYN196622 HIJ196621:HIJ196622 HSF196621:HSF196622 ICB196621:ICB196622 ILX196621:ILX196622 IVT196621:IVT196622 JFP196621:JFP196622 JPL196621:JPL196622 JZH196621:JZH196622 KJD196621:KJD196622 KSZ196621:KSZ196622 LCV196621:LCV196622 LMR196621:LMR196622 LWN196621:LWN196622 MGJ196621:MGJ196622 MQF196621:MQF196622 NAB196621:NAB196622 NJX196621:NJX196622 NTT196621:NTT196622 ODP196621:ODP196622 ONL196621:ONL196622 OXH196621:OXH196622 PHD196621:PHD196622 PQZ196621:PQZ196622 QAV196621:QAV196622 QKR196621:QKR196622 QUN196621:QUN196622 REJ196621:REJ196622 ROF196621:ROF196622 RYB196621:RYB196622 SHX196621:SHX196622 SRT196621:SRT196622 TBP196621:TBP196622 TLL196621:TLL196622 TVH196621:TVH196622 UFD196621:UFD196622 UOZ196621:UOZ196622 UYV196621:UYV196622 VIR196621:VIR196622 VSN196621:VSN196622 WCJ196621:WCJ196622 WMF196621:WMF196622 WWB196621:WWB196622 T262157:T262158 JP262157:JP262158 TL262157:TL262158 ADH262157:ADH262158 AND262157:AND262158 AWZ262157:AWZ262158 BGV262157:BGV262158 BQR262157:BQR262158 CAN262157:CAN262158 CKJ262157:CKJ262158 CUF262157:CUF262158 DEB262157:DEB262158 DNX262157:DNX262158 DXT262157:DXT262158 EHP262157:EHP262158 ERL262157:ERL262158 FBH262157:FBH262158 FLD262157:FLD262158 FUZ262157:FUZ262158 GEV262157:GEV262158 GOR262157:GOR262158 GYN262157:GYN262158 HIJ262157:HIJ262158 HSF262157:HSF262158 ICB262157:ICB262158 ILX262157:ILX262158 IVT262157:IVT262158 JFP262157:JFP262158 JPL262157:JPL262158 JZH262157:JZH262158 KJD262157:KJD262158 KSZ262157:KSZ262158 LCV262157:LCV262158 LMR262157:LMR262158 LWN262157:LWN262158 MGJ262157:MGJ262158 MQF262157:MQF262158 NAB262157:NAB262158 NJX262157:NJX262158 NTT262157:NTT262158 ODP262157:ODP262158 ONL262157:ONL262158 OXH262157:OXH262158 PHD262157:PHD262158 PQZ262157:PQZ262158 QAV262157:QAV262158 QKR262157:QKR262158 QUN262157:QUN262158 REJ262157:REJ262158 ROF262157:ROF262158 RYB262157:RYB262158 SHX262157:SHX262158 SRT262157:SRT262158 TBP262157:TBP262158 TLL262157:TLL262158 TVH262157:TVH262158 UFD262157:UFD262158 UOZ262157:UOZ262158 UYV262157:UYV262158 VIR262157:VIR262158 VSN262157:VSN262158 WCJ262157:WCJ262158 WMF262157:WMF262158 WWB262157:WWB262158 T327693:T327694 JP327693:JP327694 TL327693:TL327694 ADH327693:ADH327694 AND327693:AND327694 AWZ327693:AWZ327694 BGV327693:BGV327694 BQR327693:BQR327694 CAN327693:CAN327694 CKJ327693:CKJ327694 CUF327693:CUF327694 DEB327693:DEB327694 DNX327693:DNX327694 DXT327693:DXT327694 EHP327693:EHP327694 ERL327693:ERL327694 FBH327693:FBH327694 FLD327693:FLD327694 FUZ327693:FUZ327694 GEV327693:GEV327694 GOR327693:GOR327694 GYN327693:GYN327694 HIJ327693:HIJ327694 HSF327693:HSF327694 ICB327693:ICB327694 ILX327693:ILX327694 IVT327693:IVT327694 JFP327693:JFP327694 JPL327693:JPL327694 JZH327693:JZH327694 KJD327693:KJD327694 KSZ327693:KSZ327694 LCV327693:LCV327694 LMR327693:LMR327694 LWN327693:LWN327694 MGJ327693:MGJ327694 MQF327693:MQF327694 NAB327693:NAB327694 NJX327693:NJX327694 NTT327693:NTT327694 ODP327693:ODP327694 ONL327693:ONL327694 OXH327693:OXH327694 PHD327693:PHD327694 PQZ327693:PQZ327694 QAV327693:QAV327694 QKR327693:QKR327694 QUN327693:QUN327694 REJ327693:REJ327694 ROF327693:ROF327694 RYB327693:RYB327694 SHX327693:SHX327694 SRT327693:SRT327694 TBP327693:TBP327694 TLL327693:TLL327694 TVH327693:TVH327694 UFD327693:UFD327694 UOZ327693:UOZ327694 UYV327693:UYV327694 VIR327693:VIR327694 VSN327693:VSN327694 WCJ327693:WCJ327694 WMF327693:WMF327694 WWB327693:WWB327694 T393229:T393230 JP393229:JP393230 TL393229:TL393230 ADH393229:ADH393230 AND393229:AND393230 AWZ393229:AWZ393230 BGV393229:BGV393230 BQR393229:BQR393230 CAN393229:CAN393230 CKJ393229:CKJ393230 CUF393229:CUF393230 DEB393229:DEB393230 DNX393229:DNX393230 DXT393229:DXT393230 EHP393229:EHP393230 ERL393229:ERL393230 FBH393229:FBH393230 FLD393229:FLD393230 FUZ393229:FUZ393230 GEV393229:GEV393230 GOR393229:GOR393230 GYN393229:GYN393230 HIJ393229:HIJ393230 HSF393229:HSF393230 ICB393229:ICB393230 ILX393229:ILX393230 IVT393229:IVT393230 JFP393229:JFP393230 JPL393229:JPL393230 JZH393229:JZH393230 KJD393229:KJD393230 KSZ393229:KSZ393230 LCV393229:LCV393230 LMR393229:LMR393230 LWN393229:LWN393230 MGJ393229:MGJ393230 MQF393229:MQF393230 NAB393229:NAB393230 NJX393229:NJX393230 NTT393229:NTT393230 ODP393229:ODP393230 ONL393229:ONL393230 OXH393229:OXH393230 PHD393229:PHD393230 PQZ393229:PQZ393230 QAV393229:QAV393230 QKR393229:QKR393230 QUN393229:QUN393230 REJ393229:REJ393230 ROF393229:ROF393230 RYB393229:RYB393230 SHX393229:SHX393230 SRT393229:SRT393230 TBP393229:TBP393230 TLL393229:TLL393230 TVH393229:TVH393230 UFD393229:UFD393230 UOZ393229:UOZ393230 UYV393229:UYV393230 VIR393229:VIR393230 VSN393229:VSN393230 WCJ393229:WCJ393230 WMF393229:WMF393230 WWB393229:WWB393230 T458765:T458766 JP458765:JP458766 TL458765:TL458766 ADH458765:ADH458766 AND458765:AND458766 AWZ458765:AWZ458766 BGV458765:BGV458766 BQR458765:BQR458766 CAN458765:CAN458766 CKJ458765:CKJ458766 CUF458765:CUF458766 DEB458765:DEB458766 DNX458765:DNX458766 DXT458765:DXT458766 EHP458765:EHP458766 ERL458765:ERL458766 FBH458765:FBH458766 FLD458765:FLD458766 FUZ458765:FUZ458766 GEV458765:GEV458766 GOR458765:GOR458766 GYN458765:GYN458766 HIJ458765:HIJ458766 HSF458765:HSF458766 ICB458765:ICB458766 ILX458765:ILX458766 IVT458765:IVT458766 JFP458765:JFP458766 JPL458765:JPL458766 JZH458765:JZH458766 KJD458765:KJD458766 KSZ458765:KSZ458766 LCV458765:LCV458766 LMR458765:LMR458766 LWN458765:LWN458766 MGJ458765:MGJ458766 MQF458765:MQF458766 NAB458765:NAB458766 NJX458765:NJX458766 NTT458765:NTT458766 ODP458765:ODP458766 ONL458765:ONL458766 OXH458765:OXH458766 PHD458765:PHD458766 PQZ458765:PQZ458766 QAV458765:QAV458766 QKR458765:QKR458766 QUN458765:QUN458766 REJ458765:REJ458766 ROF458765:ROF458766 RYB458765:RYB458766 SHX458765:SHX458766 SRT458765:SRT458766 TBP458765:TBP458766 TLL458765:TLL458766 TVH458765:TVH458766 UFD458765:UFD458766 UOZ458765:UOZ458766 UYV458765:UYV458766 VIR458765:VIR458766 VSN458765:VSN458766 WCJ458765:WCJ458766 WMF458765:WMF458766 WWB458765:WWB458766 T524301:T524302 JP524301:JP524302 TL524301:TL524302 ADH524301:ADH524302 AND524301:AND524302 AWZ524301:AWZ524302 BGV524301:BGV524302 BQR524301:BQR524302 CAN524301:CAN524302 CKJ524301:CKJ524302 CUF524301:CUF524302 DEB524301:DEB524302 DNX524301:DNX524302 DXT524301:DXT524302 EHP524301:EHP524302 ERL524301:ERL524302 FBH524301:FBH524302 FLD524301:FLD524302 FUZ524301:FUZ524302 GEV524301:GEV524302 GOR524301:GOR524302 GYN524301:GYN524302 HIJ524301:HIJ524302 HSF524301:HSF524302 ICB524301:ICB524302 ILX524301:ILX524302 IVT524301:IVT524302 JFP524301:JFP524302 JPL524301:JPL524302 JZH524301:JZH524302 KJD524301:KJD524302 KSZ524301:KSZ524302 LCV524301:LCV524302 LMR524301:LMR524302 LWN524301:LWN524302 MGJ524301:MGJ524302 MQF524301:MQF524302 NAB524301:NAB524302 NJX524301:NJX524302 NTT524301:NTT524302 ODP524301:ODP524302 ONL524301:ONL524302 OXH524301:OXH524302 PHD524301:PHD524302 PQZ524301:PQZ524302 QAV524301:QAV524302 QKR524301:QKR524302 QUN524301:QUN524302 REJ524301:REJ524302 ROF524301:ROF524302 RYB524301:RYB524302 SHX524301:SHX524302 SRT524301:SRT524302 TBP524301:TBP524302 TLL524301:TLL524302 TVH524301:TVH524302 UFD524301:UFD524302 UOZ524301:UOZ524302 UYV524301:UYV524302 VIR524301:VIR524302 VSN524301:VSN524302 WCJ524301:WCJ524302 WMF524301:WMF524302 WWB524301:WWB524302 T589837:T589838 JP589837:JP589838 TL589837:TL589838 ADH589837:ADH589838 AND589837:AND589838 AWZ589837:AWZ589838 BGV589837:BGV589838 BQR589837:BQR589838 CAN589837:CAN589838 CKJ589837:CKJ589838 CUF589837:CUF589838 DEB589837:DEB589838 DNX589837:DNX589838 DXT589837:DXT589838 EHP589837:EHP589838 ERL589837:ERL589838 FBH589837:FBH589838 FLD589837:FLD589838 FUZ589837:FUZ589838 GEV589837:GEV589838 GOR589837:GOR589838 GYN589837:GYN589838 HIJ589837:HIJ589838 HSF589837:HSF589838 ICB589837:ICB589838 ILX589837:ILX589838 IVT589837:IVT589838 JFP589837:JFP589838 JPL589837:JPL589838 JZH589837:JZH589838 KJD589837:KJD589838 KSZ589837:KSZ589838 LCV589837:LCV589838 LMR589837:LMR589838 LWN589837:LWN589838 MGJ589837:MGJ589838 MQF589837:MQF589838 NAB589837:NAB589838 NJX589837:NJX589838 NTT589837:NTT589838 ODP589837:ODP589838 ONL589837:ONL589838 OXH589837:OXH589838 PHD589837:PHD589838 PQZ589837:PQZ589838 QAV589837:QAV589838 QKR589837:QKR589838 QUN589837:QUN589838 REJ589837:REJ589838 ROF589837:ROF589838 RYB589837:RYB589838 SHX589837:SHX589838 SRT589837:SRT589838 TBP589837:TBP589838 TLL589837:TLL589838 TVH589837:TVH589838 UFD589837:UFD589838 UOZ589837:UOZ589838 UYV589837:UYV589838 VIR589837:VIR589838 VSN589837:VSN589838 WCJ589837:WCJ589838 WMF589837:WMF589838 WWB589837:WWB589838 T655373:T655374 JP655373:JP655374 TL655373:TL655374 ADH655373:ADH655374 AND655373:AND655374 AWZ655373:AWZ655374 BGV655373:BGV655374 BQR655373:BQR655374 CAN655373:CAN655374 CKJ655373:CKJ655374 CUF655373:CUF655374 DEB655373:DEB655374 DNX655373:DNX655374 DXT655373:DXT655374 EHP655373:EHP655374 ERL655373:ERL655374 FBH655373:FBH655374 FLD655373:FLD655374 FUZ655373:FUZ655374 GEV655373:GEV655374 GOR655373:GOR655374 GYN655373:GYN655374 HIJ655373:HIJ655374 HSF655373:HSF655374 ICB655373:ICB655374 ILX655373:ILX655374 IVT655373:IVT655374 JFP655373:JFP655374 JPL655373:JPL655374 JZH655373:JZH655374 KJD655373:KJD655374 KSZ655373:KSZ655374 LCV655373:LCV655374 LMR655373:LMR655374 LWN655373:LWN655374 MGJ655373:MGJ655374 MQF655373:MQF655374 NAB655373:NAB655374 NJX655373:NJX655374 NTT655373:NTT655374 ODP655373:ODP655374 ONL655373:ONL655374 OXH655373:OXH655374 PHD655373:PHD655374 PQZ655373:PQZ655374 QAV655373:QAV655374 QKR655373:QKR655374 QUN655373:QUN655374 REJ655373:REJ655374 ROF655373:ROF655374 RYB655373:RYB655374 SHX655373:SHX655374 SRT655373:SRT655374 TBP655373:TBP655374 TLL655373:TLL655374 TVH655373:TVH655374 UFD655373:UFD655374 UOZ655373:UOZ655374 UYV655373:UYV655374 VIR655373:VIR655374 VSN655373:VSN655374 WCJ655373:WCJ655374 WMF655373:WMF655374 WWB655373:WWB655374 T720909:T720910 JP720909:JP720910 TL720909:TL720910 ADH720909:ADH720910 AND720909:AND720910 AWZ720909:AWZ720910 BGV720909:BGV720910 BQR720909:BQR720910 CAN720909:CAN720910 CKJ720909:CKJ720910 CUF720909:CUF720910 DEB720909:DEB720910 DNX720909:DNX720910 DXT720909:DXT720910 EHP720909:EHP720910 ERL720909:ERL720910 FBH720909:FBH720910 FLD720909:FLD720910 FUZ720909:FUZ720910 GEV720909:GEV720910 GOR720909:GOR720910 GYN720909:GYN720910 HIJ720909:HIJ720910 HSF720909:HSF720910 ICB720909:ICB720910 ILX720909:ILX720910 IVT720909:IVT720910 JFP720909:JFP720910 JPL720909:JPL720910 JZH720909:JZH720910 KJD720909:KJD720910 KSZ720909:KSZ720910 LCV720909:LCV720910 LMR720909:LMR720910 LWN720909:LWN720910 MGJ720909:MGJ720910 MQF720909:MQF720910 NAB720909:NAB720910 NJX720909:NJX720910 NTT720909:NTT720910 ODP720909:ODP720910 ONL720909:ONL720910 OXH720909:OXH720910 PHD720909:PHD720910 PQZ720909:PQZ720910 QAV720909:QAV720910 QKR720909:QKR720910 QUN720909:QUN720910 REJ720909:REJ720910 ROF720909:ROF720910 RYB720909:RYB720910 SHX720909:SHX720910 SRT720909:SRT720910 TBP720909:TBP720910 TLL720909:TLL720910 TVH720909:TVH720910 UFD720909:UFD720910 UOZ720909:UOZ720910 UYV720909:UYV720910 VIR720909:VIR720910 VSN720909:VSN720910 WCJ720909:WCJ720910 WMF720909:WMF720910 WWB720909:WWB720910 T786445:T786446 JP786445:JP786446 TL786445:TL786446 ADH786445:ADH786446 AND786445:AND786446 AWZ786445:AWZ786446 BGV786445:BGV786446 BQR786445:BQR786446 CAN786445:CAN786446 CKJ786445:CKJ786446 CUF786445:CUF786446 DEB786445:DEB786446 DNX786445:DNX786446 DXT786445:DXT786446 EHP786445:EHP786446 ERL786445:ERL786446 FBH786445:FBH786446 FLD786445:FLD786446 FUZ786445:FUZ786446 GEV786445:GEV786446 GOR786445:GOR786446 GYN786445:GYN786446 HIJ786445:HIJ786446 HSF786445:HSF786446 ICB786445:ICB786446 ILX786445:ILX786446 IVT786445:IVT786446 JFP786445:JFP786446 JPL786445:JPL786446 JZH786445:JZH786446 KJD786445:KJD786446 KSZ786445:KSZ786446 LCV786445:LCV786446 LMR786445:LMR786446 LWN786445:LWN786446 MGJ786445:MGJ786446 MQF786445:MQF786446 NAB786445:NAB786446 NJX786445:NJX786446 NTT786445:NTT786446 ODP786445:ODP786446 ONL786445:ONL786446 OXH786445:OXH786446 PHD786445:PHD786446 PQZ786445:PQZ786446 QAV786445:QAV786446 QKR786445:QKR786446 QUN786445:QUN786446 REJ786445:REJ786446 ROF786445:ROF786446 RYB786445:RYB786446 SHX786445:SHX786446 SRT786445:SRT786446 TBP786445:TBP786446 TLL786445:TLL786446 TVH786445:TVH786446 UFD786445:UFD786446 UOZ786445:UOZ786446 UYV786445:UYV786446 VIR786445:VIR786446 VSN786445:VSN786446 WCJ786445:WCJ786446 WMF786445:WMF786446 WWB786445:WWB786446 T851981:T851982 JP851981:JP851982 TL851981:TL851982 ADH851981:ADH851982 AND851981:AND851982 AWZ851981:AWZ851982 BGV851981:BGV851982 BQR851981:BQR851982 CAN851981:CAN851982 CKJ851981:CKJ851982 CUF851981:CUF851982 DEB851981:DEB851982 DNX851981:DNX851982 DXT851981:DXT851982 EHP851981:EHP851982 ERL851981:ERL851982 FBH851981:FBH851982 FLD851981:FLD851982 FUZ851981:FUZ851982 GEV851981:GEV851982 GOR851981:GOR851982 GYN851981:GYN851982 HIJ851981:HIJ851982 HSF851981:HSF851982 ICB851981:ICB851982 ILX851981:ILX851982 IVT851981:IVT851982 JFP851981:JFP851982 JPL851981:JPL851982 JZH851981:JZH851982 KJD851981:KJD851982 KSZ851981:KSZ851982 LCV851981:LCV851982 LMR851981:LMR851982 LWN851981:LWN851982 MGJ851981:MGJ851982 MQF851981:MQF851982 NAB851981:NAB851982 NJX851981:NJX851982 NTT851981:NTT851982 ODP851981:ODP851982 ONL851981:ONL851982 OXH851981:OXH851982 PHD851981:PHD851982 PQZ851981:PQZ851982 QAV851981:QAV851982 QKR851981:QKR851982 QUN851981:QUN851982 REJ851981:REJ851982 ROF851981:ROF851982 RYB851981:RYB851982 SHX851981:SHX851982 SRT851981:SRT851982 TBP851981:TBP851982 TLL851981:TLL851982 TVH851981:TVH851982 UFD851981:UFD851982 UOZ851981:UOZ851982 UYV851981:UYV851982 VIR851981:VIR851982 VSN851981:VSN851982 WCJ851981:WCJ851982 WMF851981:WMF851982 WWB851981:WWB851982 T917517:T917518 JP917517:JP917518 TL917517:TL917518 ADH917517:ADH917518 AND917517:AND917518 AWZ917517:AWZ917518 BGV917517:BGV917518 BQR917517:BQR917518 CAN917517:CAN917518 CKJ917517:CKJ917518 CUF917517:CUF917518 DEB917517:DEB917518 DNX917517:DNX917518 DXT917517:DXT917518 EHP917517:EHP917518 ERL917517:ERL917518 FBH917517:FBH917518 FLD917517:FLD917518 FUZ917517:FUZ917518 GEV917517:GEV917518 GOR917517:GOR917518 GYN917517:GYN917518 HIJ917517:HIJ917518 HSF917517:HSF917518 ICB917517:ICB917518 ILX917517:ILX917518 IVT917517:IVT917518 JFP917517:JFP917518 JPL917517:JPL917518 JZH917517:JZH917518 KJD917517:KJD917518 KSZ917517:KSZ917518 LCV917517:LCV917518 LMR917517:LMR917518 LWN917517:LWN917518 MGJ917517:MGJ917518 MQF917517:MQF917518 NAB917517:NAB917518 NJX917517:NJX917518 NTT917517:NTT917518 ODP917517:ODP917518 ONL917517:ONL917518 OXH917517:OXH917518 PHD917517:PHD917518 PQZ917517:PQZ917518 QAV917517:QAV917518 QKR917517:QKR917518 QUN917517:QUN917518 REJ917517:REJ917518 ROF917517:ROF917518 RYB917517:RYB917518 SHX917517:SHX917518 SRT917517:SRT917518 TBP917517:TBP917518 TLL917517:TLL917518 TVH917517:TVH917518 UFD917517:UFD917518 UOZ917517:UOZ917518 UYV917517:UYV917518 VIR917517:VIR917518 VSN917517:VSN917518 WCJ917517:WCJ917518 WMF917517:WMF917518 WWB917517:WWB917518 T983053:T983054 JP983053:JP983054 TL983053:TL983054 ADH983053:ADH983054 AND983053:AND983054 AWZ983053:AWZ983054 BGV983053:BGV983054 BQR983053:BQR983054 CAN983053:CAN983054 CKJ983053:CKJ983054 CUF983053:CUF983054 DEB983053:DEB983054 DNX983053:DNX983054 DXT983053:DXT983054 EHP983053:EHP983054 ERL983053:ERL983054 FBH983053:FBH983054 FLD983053:FLD983054 FUZ983053:FUZ983054 GEV983053:GEV983054 GOR983053:GOR983054 GYN983053:GYN983054 HIJ983053:HIJ983054 HSF983053:HSF983054 ICB983053:ICB983054 ILX983053:ILX983054 IVT983053:IVT983054 JFP983053:JFP983054 JPL983053:JPL983054 JZH983053:JZH983054 KJD983053:KJD983054 KSZ983053:KSZ983054 LCV983053:LCV983054 LMR983053:LMR983054 LWN983053:LWN983054 MGJ983053:MGJ983054 MQF983053:MQF983054 NAB983053:NAB983054 NJX983053:NJX983054 NTT983053:NTT983054 ODP983053:ODP983054 ONL983053:ONL983054 OXH983053:OXH983054 PHD983053:PHD983054 PQZ983053:PQZ983054 QAV983053:QAV983054 QKR983053:QKR983054 QUN983053:QUN983054 REJ983053:REJ983054 ROF983053:ROF983054 RYB983053:RYB983054 SHX983053:SHX983054 SRT983053:SRT983054 TBP983053:TBP983054 TLL983053:TLL983054 TVH983053:TVH983054 UFD983053:UFD983054 UOZ983053:UOZ983054 UYV983053:UYV983054 VIR983053:VIR983054 VSN983053:VSN983054 WCJ983053:WCJ983054 WMF983053:WMF983054 WWB983053:WWB983054 WWB983080:WWB983082 JP40:JP42 TL40:TL42 ADH40:ADH42 AND40:AND42 AWZ40:AWZ42 BGV40:BGV42 BQR40:BQR42 CAN40:CAN42 CKJ40:CKJ42 CUF40:CUF42 DEB40:DEB42 DNX40:DNX42 DXT40:DXT42 EHP40:EHP42 ERL40:ERL42 FBH40:FBH42 FLD40:FLD42 FUZ40:FUZ42 GEV40:GEV42 GOR40:GOR42 GYN40:GYN42 HIJ40:HIJ42 HSF40:HSF42 ICB40:ICB42 ILX40:ILX42 IVT40:IVT42 JFP40:JFP42 JPL40:JPL42 JZH40:JZH42 KJD40:KJD42 KSZ40:KSZ42 LCV40:LCV42 LMR40:LMR42 LWN40:LWN42 MGJ40:MGJ42 MQF40:MQF42 NAB40:NAB42 NJX40:NJX42 NTT40:NTT42 ODP40:ODP42 ONL40:ONL42 OXH40:OXH42 PHD40:PHD42 PQZ40:PQZ42 QAV40:QAV42 QKR40:QKR42 QUN40:QUN42 REJ40:REJ42 ROF40:ROF42 RYB40:RYB42 SHX40:SHX42 SRT40:SRT42 TBP40:TBP42 TLL40:TLL42 TVH40:TVH42 UFD40:UFD42 UOZ40:UOZ42 UYV40:UYV42 VIR40:VIR42 VSN40:VSN42 WCJ40:WCJ42 WMF40:WMF42 WWB40:WWB42 T65576:T65578 JP65576:JP65578 TL65576:TL65578 ADH65576:ADH65578 AND65576:AND65578 AWZ65576:AWZ65578 BGV65576:BGV65578 BQR65576:BQR65578 CAN65576:CAN65578 CKJ65576:CKJ65578 CUF65576:CUF65578 DEB65576:DEB65578 DNX65576:DNX65578 DXT65576:DXT65578 EHP65576:EHP65578 ERL65576:ERL65578 FBH65576:FBH65578 FLD65576:FLD65578 FUZ65576:FUZ65578 GEV65576:GEV65578 GOR65576:GOR65578 GYN65576:GYN65578 HIJ65576:HIJ65578 HSF65576:HSF65578 ICB65576:ICB65578 ILX65576:ILX65578 IVT65576:IVT65578 JFP65576:JFP65578 JPL65576:JPL65578 JZH65576:JZH65578 KJD65576:KJD65578 KSZ65576:KSZ65578 LCV65576:LCV65578 LMR65576:LMR65578 LWN65576:LWN65578 MGJ65576:MGJ65578 MQF65576:MQF65578 NAB65576:NAB65578 NJX65576:NJX65578 NTT65576:NTT65578 ODP65576:ODP65578 ONL65576:ONL65578 OXH65576:OXH65578 PHD65576:PHD65578 PQZ65576:PQZ65578 QAV65576:QAV65578 QKR65576:QKR65578 QUN65576:QUN65578 REJ65576:REJ65578 ROF65576:ROF65578 RYB65576:RYB65578 SHX65576:SHX65578 SRT65576:SRT65578 TBP65576:TBP65578 TLL65576:TLL65578 TVH65576:TVH65578 UFD65576:UFD65578 UOZ65576:UOZ65578 UYV65576:UYV65578 VIR65576:VIR65578 VSN65576:VSN65578 WCJ65576:WCJ65578 WMF65576:WMF65578 WWB65576:WWB65578 T131112:T131114 JP131112:JP131114 TL131112:TL131114 ADH131112:ADH131114 AND131112:AND131114 AWZ131112:AWZ131114 BGV131112:BGV131114 BQR131112:BQR131114 CAN131112:CAN131114 CKJ131112:CKJ131114 CUF131112:CUF131114 DEB131112:DEB131114 DNX131112:DNX131114 DXT131112:DXT131114 EHP131112:EHP131114 ERL131112:ERL131114 FBH131112:FBH131114 FLD131112:FLD131114 FUZ131112:FUZ131114 GEV131112:GEV131114 GOR131112:GOR131114 GYN131112:GYN131114 HIJ131112:HIJ131114 HSF131112:HSF131114 ICB131112:ICB131114 ILX131112:ILX131114 IVT131112:IVT131114 JFP131112:JFP131114 JPL131112:JPL131114 JZH131112:JZH131114 KJD131112:KJD131114 KSZ131112:KSZ131114 LCV131112:LCV131114 LMR131112:LMR131114 LWN131112:LWN131114 MGJ131112:MGJ131114 MQF131112:MQF131114 NAB131112:NAB131114 NJX131112:NJX131114 NTT131112:NTT131114 ODP131112:ODP131114 ONL131112:ONL131114 OXH131112:OXH131114 PHD131112:PHD131114 PQZ131112:PQZ131114 QAV131112:QAV131114 QKR131112:QKR131114 QUN131112:QUN131114 REJ131112:REJ131114 ROF131112:ROF131114 RYB131112:RYB131114 SHX131112:SHX131114 SRT131112:SRT131114 TBP131112:TBP131114 TLL131112:TLL131114 TVH131112:TVH131114 UFD131112:UFD131114 UOZ131112:UOZ131114 UYV131112:UYV131114 VIR131112:VIR131114 VSN131112:VSN131114 WCJ131112:WCJ131114 WMF131112:WMF131114 WWB131112:WWB131114 T196648:T196650 JP196648:JP196650 TL196648:TL196650 ADH196648:ADH196650 AND196648:AND196650 AWZ196648:AWZ196650 BGV196648:BGV196650 BQR196648:BQR196650 CAN196648:CAN196650 CKJ196648:CKJ196650 CUF196648:CUF196650 DEB196648:DEB196650 DNX196648:DNX196650 DXT196648:DXT196650 EHP196648:EHP196650 ERL196648:ERL196650 FBH196648:FBH196650 FLD196648:FLD196650 FUZ196648:FUZ196650 GEV196648:GEV196650 GOR196648:GOR196650 GYN196648:GYN196650 HIJ196648:HIJ196650 HSF196648:HSF196650 ICB196648:ICB196650 ILX196648:ILX196650 IVT196648:IVT196650 JFP196648:JFP196650 JPL196648:JPL196650 JZH196648:JZH196650 KJD196648:KJD196650 KSZ196648:KSZ196650 LCV196648:LCV196650 LMR196648:LMR196650 LWN196648:LWN196650 MGJ196648:MGJ196650 MQF196648:MQF196650 NAB196648:NAB196650 NJX196648:NJX196650 NTT196648:NTT196650 ODP196648:ODP196650 ONL196648:ONL196650 OXH196648:OXH196650 PHD196648:PHD196650 PQZ196648:PQZ196650 QAV196648:QAV196650 QKR196648:QKR196650 QUN196648:QUN196650 REJ196648:REJ196650 ROF196648:ROF196650 RYB196648:RYB196650 SHX196648:SHX196650 SRT196648:SRT196650 TBP196648:TBP196650 TLL196648:TLL196650 TVH196648:TVH196650 UFD196648:UFD196650 UOZ196648:UOZ196650 UYV196648:UYV196650 VIR196648:VIR196650 VSN196648:VSN196650 WCJ196648:WCJ196650 WMF196648:WMF196650 WWB196648:WWB196650 T262184:T262186 JP262184:JP262186 TL262184:TL262186 ADH262184:ADH262186 AND262184:AND262186 AWZ262184:AWZ262186 BGV262184:BGV262186 BQR262184:BQR262186 CAN262184:CAN262186 CKJ262184:CKJ262186 CUF262184:CUF262186 DEB262184:DEB262186 DNX262184:DNX262186 DXT262184:DXT262186 EHP262184:EHP262186 ERL262184:ERL262186 FBH262184:FBH262186 FLD262184:FLD262186 FUZ262184:FUZ262186 GEV262184:GEV262186 GOR262184:GOR262186 GYN262184:GYN262186 HIJ262184:HIJ262186 HSF262184:HSF262186 ICB262184:ICB262186 ILX262184:ILX262186 IVT262184:IVT262186 JFP262184:JFP262186 JPL262184:JPL262186 JZH262184:JZH262186 KJD262184:KJD262186 KSZ262184:KSZ262186 LCV262184:LCV262186 LMR262184:LMR262186 LWN262184:LWN262186 MGJ262184:MGJ262186 MQF262184:MQF262186 NAB262184:NAB262186 NJX262184:NJX262186 NTT262184:NTT262186 ODP262184:ODP262186 ONL262184:ONL262186 OXH262184:OXH262186 PHD262184:PHD262186 PQZ262184:PQZ262186 QAV262184:QAV262186 QKR262184:QKR262186 QUN262184:QUN262186 REJ262184:REJ262186 ROF262184:ROF262186 RYB262184:RYB262186 SHX262184:SHX262186 SRT262184:SRT262186 TBP262184:TBP262186 TLL262184:TLL262186 TVH262184:TVH262186 UFD262184:UFD262186 UOZ262184:UOZ262186 UYV262184:UYV262186 VIR262184:VIR262186 VSN262184:VSN262186 WCJ262184:WCJ262186 WMF262184:WMF262186 WWB262184:WWB262186 T327720:T327722 JP327720:JP327722 TL327720:TL327722 ADH327720:ADH327722 AND327720:AND327722 AWZ327720:AWZ327722 BGV327720:BGV327722 BQR327720:BQR327722 CAN327720:CAN327722 CKJ327720:CKJ327722 CUF327720:CUF327722 DEB327720:DEB327722 DNX327720:DNX327722 DXT327720:DXT327722 EHP327720:EHP327722 ERL327720:ERL327722 FBH327720:FBH327722 FLD327720:FLD327722 FUZ327720:FUZ327722 GEV327720:GEV327722 GOR327720:GOR327722 GYN327720:GYN327722 HIJ327720:HIJ327722 HSF327720:HSF327722 ICB327720:ICB327722 ILX327720:ILX327722 IVT327720:IVT327722 JFP327720:JFP327722 JPL327720:JPL327722 JZH327720:JZH327722 KJD327720:KJD327722 KSZ327720:KSZ327722 LCV327720:LCV327722 LMR327720:LMR327722 LWN327720:LWN327722 MGJ327720:MGJ327722 MQF327720:MQF327722 NAB327720:NAB327722 NJX327720:NJX327722 NTT327720:NTT327722 ODP327720:ODP327722 ONL327720:ONL327722 OXH327720:OXH327722 PHD327720:PHD327722 PQZ327720:PQZ327722 QAV327720:QAV327722 QKR327720:QKR327722 QUN327720:QUN327722 REJ327720:REJ327722 ROF327720:ROF327722 RYB327720:RYB327722 SHX327720:SHX327722 SRT327720:SRT327722 TBP327720:TBP327722 TLL327720:TLL327722 TVH327720:TVH327722 UFD327720:UFD327722 UOZ327720:UOZ327722 UYV327720:UYV327722 VIR327720:VIR327722 VSN327720:VSN327722 WCJ327720:WCJ327722 WMF327720:WMF327722 WWB327720:WWB327722 T393256:T393258 JP393256:JP393258 TL393256:TL393258 ADH393256:ADH393258 AND393256:AND393258 AWZ393256:AWZ393258 BGV393256:BGV393258 BQR393256:BQR393258 CAN393256:CAN393258 CKJ393256:CKJ393258 CUF393256:CUF393258 DEB393256:DEB393258 DNX393256:DNX393258 DXT393256:DXT393258 EHP393256:EHP393258 ERL393256:ERL393258 FBH393256:FBH393258 FLD393256:FLD393258 FUZ393256:FUZ393258 GEV393256:GEV393258 GOR393256:GOR393258 GYN393256:GYN393258 HIJ393256:HIJ393258 HSF393256:HSF393258 ICB393256:ICB393258 ILX393256:ILX393258 IVT393256:IVT393258 JFP393256:JFP393258 JPL393256:JPL393258 JZH393256:JZH393258 KJD393256:KJD393258 KSZ393256:KSZ393258 LCV393256:LCV393258 LMR393256:LMR393258 LWN393256:LWN393258 MGJ393256:MGJ393258 MQF393256:MQF393258 NAB393256:NAB393258 NJX393256:NJX393258 NTT393256:NTT393258 ODP393256:ODP393258 ONL393256:ONL393258 OXH393256:OXH393258 PHD393256:PHD393258 PQZ393256:PQZ393258 QAV393256:QAV393258 QKR393256:QKR393258 QUN393256:QUN393258 REJ393256:REJ393258 ROF393256:ROF393258 RYB393256:RYB393258 SHX393256:SHX393258 SRT393256:SRT393258 TBP393256:TBP393258 TLL393256:TLL393258 TVH393256:TVH393258 UFD393256:UFD393258 UOZ393256:UOZ393258 UYV393256:UYV393258 VIR393256:VIR393258 VSN393256:VSN393258 WCJ393256:WCJ393258 WMF393256:WMF393258 WWB393256:WWB393258 T458792:T458794 JP458792:JP458794 TL458792:TL458794 ADH458792:ADH458794 AND458792:AND458794 AWZ458792:AWZ458794 BGV458792:BGV458794 BQR458792:BQR458794 CAN458792:CAN458794 CKJ458792:CKJ458794 CUF458792:CUF458794 DEB458792:DEB458794 DNX458792:DNX458794 DXT458792:DXT458794 EHP458792:EHP458794 ERL458792:ERL458794 FBH458792:FBH458794 FLD458792:FLD458794 FUZ458792:FUZ458794 GEV458792:GEV458794 GOR458792:GOR458794 GYN458792:GYN458794 HIJ458792:HIJ458794 HSF458792:HSF458794 ICB458792:ICB458794 ILX458792:ILX458794 IVT458792:IVT458794 JFP458792:JFP458794 JPL458792:JPL458794 JZH458792:JZH458794 KJD458792:KJD458794 KSZ458792:KSZ458794 LCV458792:LCV458794 LMR458792:LMR458794 LWN458792:LWN458794 MGJ458792:MGJ458794 MQF458792:MQF458794 NAB458792:NAB458794 NJX458792:NJX458794 NTT458792:NTT458794 ODP458792:ODP458794 ONL458792:ONL458794 OXH458792:OXH458794 PHD458792:PHD458794 PQZ458792:PQZ458794 QAV458792:QAV458794 QKR458792:QKR458794 QUN458792:QUN458794 REJ458792:REJ458794 ROF458792:ROF458794 RYB458792:RYB458794 SHX458792:SHX458794 SRT458792:SRT458794 TBP458792:TBP458794 TLL458792:TLL458794 TVH458792:TVH458794 UFD458792:UFD458794 UOZ458792:UOZ458794 UYV458792:UYV458794 VIR458792:VIR458794 VSN458792:VSN458794 WCJ458792:WCJ458794 WMF458792:WMF458794 WWB458792:WWB458794 T524328:T524330 JP524328:JP524330 TL524328:TL524330 ADH524328:ADH524330 AND524328:AND524330 AWZ524328:AWZ524330 BGV524328:BGV524330 BQR524328:BQR524330 CAN524328:CAN524330 CKJ524328:CKJ524330 CUF524328:CUF524330 DEB524328:DEB524330 DNX524328:DNX524330 DXT524328:DXT524330 EHP524328:EHP524330 ERL524328:ERL524330 FBH524328:FBH524330 FLD524328:FLD524330 FUZ524328:FUZ524330 GEV524328:GEV524330 GOR524328:GOR524330 GYN524328:GYN524330 HIJ524328:HIJ524330 HSF524328:HSF524330 ICB524328:ICB524330 ILX524328:ILX524330 IVT524328:IVT524330 JFP524328:JFP524330 JPL524328:JPL524330 JZH524328:JZH524330 KJD524328:KJD524330 KSZ524328:KSZ524330 LCV524328:LCV524330 LMR524328:LMR524330 LWN524328:LWN524330 MGJ524328:MGJ524330 MQF524328:MQF524330 NAB524328:NAB524330 NJX524328:NJX524330 NTT524328:NTT524330 ODP524328:ODP524330 ONL524328:ONL524330 OXH524328:OXH524330 PHD524328:PHD524330 PQZ524328:PQZ524330 QAV524328:QAV524330 QKR524328:QKR524330 QUN524328:QUN524330 REJ524328:REJ524330 ROF524328:ROF524330 RYB524328:RYB524330 SHX524328:SHX524330 SRT524328:SRT524330 TBP524328:TBP524330 TLL524328:TLL524330 TVH524328:TVH524330 UFD524328:UFD524330 UOZ524328:UOZ524330 UYV524328:UYV524330 VIR524328:VIR524330 VSN524328:VSN524330 WCJ524328:WCJ524330 WMF524328:WMF524330 WWB524328:WWB524330 T589864:T589866 JP589864:JP589866 TL589864:TL589866 ADH589864:ADH589866 AND589864:AND589866 AWZ589864:AWZ589866 BGV589864:BGV589866 BQR589864:BQR589866 CAN589864:CAN589866 CKJ589864:CKJ589866 CUF589864:CUF589866 DEB589864:DEB589866 DNX589864:DNX589866 DXT589864:DXT589866 EHP589864:EHP589866 ERL589864:ERL589866 FBH589864:FBH589866 FLD589864:FLD589866 FUZ589864:FUZ589866 GEV589864:GEV589866 GOR589864:GOR589866 GYN589864:GYN589866 HIJ589864:HIJ589866 HSF589864:HSF589866 ICB589864:ICB589866 ILX589864:ILX589866 IVT589864:IVT589866 JFP589864:JFP589866 JPL589864:JPL589866 JZH589864:JZH589866 KJD589864:KJD589866 KSZ589864:KSZ589866 LCV589864:LCV589866 LMR589864:LMR589866 LWN589864:LWN589866 MGJ589864:MGJ589866 MQF589864:MQF589866 NAB589864:NAB589866 NJX589864:NJX589866 NTT589864:NTT589866 ODP589864:ODP589866 ONL589864:ONL589866 OXH589864:OXH589866 PHD589864:PHD589866 PQZ589864:PQZ589866 QAV589864:QAV589866 QKR589864:QKR589866 QUN589864:QUN589866 REJ589864:REJ589866 ROF589864:ROF589866 RYB589864:RYB589866 SHX589864:SHX589866 SRT589864:SRT589866 TBP589864:TBP589866 TLL589864:TLL589866 TVH589864:TVH589866 UFD589864:UFD589866 UOZ589864:UOZ589866 UYV589864:UYV589866 VIR589864:VIR589866 VSN589864:VSN589866 WCJ589864:WCJ589866 WMF589864:WMF589866 WWB589864:WWB589866 T655400:T655402 JP655400:JP655402 TL655400:TL655402 ADH655400:ADH655402 AND655400:AND655402 AWZ655400:AWZ655402 BGV655400:BGV655402 BQR655400:BQR655402 CAN655400:CAN655402 CKJ655400:CKJ655402 CUF655400:CUF655402 DEB655400:DEB655402 DNX655400:DNX655402 DXT655400:DXT655402 EHP655400:EHP655402 ERL655400:ERL655402 FBH655400:FBH655402 FLD655400:FLD655402 FUZ655400:FUZ655402 GEV655400:GEV655402 GOR655400:GOR655402 GYN655400:GYN655402 HIJ655400:HIJ655402 HSF655400:HSF655402 ICB655400:ICB655402 ILX655400:ILX655402 IVT655400:IVT655402 JFP655400:JFP655402 JPL655400:JPL655402 JZH655400:JZH655402 KJD655400:KJD655402 KSZ655400:KSZ655402 LCV655400:LCV655402 LMR655400:LMR655402 LWN655400:LWN655402 MGJ655400:MGJ655402 MQF655400:MQF655402 NAB655400:NAB655402 NJX655400:NJX655402 NTT655400:NTT655402 ODP655400:ODP655402 ONL655400:ONL655402 OXH655400:OXH655402 PHD655400:PHD655402 PQZ655400:PQZ655402 QAV655400:QAV655402 QKR655400:QKR655402 QUN655400:QUN655402 REJ655400:REJ655402 ROF655400:ROF655402 RYB655400:RYB655402 SHX655400:SHX655402 SRT655400:SRT655402 TBP655400:TBP655402 TLL655400:TLL655402 TVH655400:TVH655402 UFD655400:UFD655402 UOZ655400:UOZ655402 UYV655400:UYV655402 VIR655400:VIR655402 VSN655400:VSN655402 WCJ655400:WCJ655402 WMF655400:WMF655402 WWB655400:WWB655402 T720936:T720938 JP720936:JP720938 TL720936:TL720938 ADH720936:ADH720938 AND720936:AND720938 AWZ720936:AWZ720938 BGV720936:BGV720938 BQR720936:BQR720938 CAN720936:CAN720938 CKJ720936:CKJ720938 CUF720936:CUF720938 DEB720936:DEB720938 DNX720936:DNX720938 DXT720936:DXT720938 EHP720936:EHP720938 ERL720936:ERL720938 FBH720936:FBH720938 FLD720936:FLD720938 FUZ720936:FUZ720938 GEV720936:GEV720938 GOR720936:GOR720938 GYN720936:GYN720938 HIJ720936:HIJ720938 HSF720936:HSF720938 ICB720936:ICB720938 ILX720936:ILX720938 IVT720936:IVT720938 JFP720936:JFP720938 JPL720936:JPL720938 JZH720936:JZH720938 KJD720936:KJD720938 KSZ720936:KSZ720938 LCV720936:LCV720938 LMR720936:LMR720938 LWN720936:LWN720938 MGJ720936:MGJ720938 MQF720936:MQF720938 NAB720936:NAB720938 NJX720936:NJX720938 NTT720936:NTT720938 ODP720936:ODP720938 ONL720936:ONL720938 OXH720936:OXH720938 PHD720936:PHD720938 PQZ720936:PQZ720938 QAV720936:QAV720938 QKR720936:QKR720938 QUN720936:QUN720938 REJ720936:REJ720938 ROF720936:ROF720938 RYB720936:RYB720938 SHX720936:SHX720938 SRT720936:SRT720938 TBP720936:TBP720938 TLL720936:TLL720938 TVH720936:TVH720938 UFD720936:UFD720938 UOZ720936:UOZ720938 UYV720936:UYV720938 VIR720936:VIR720938 VSN720936:VSN720938 WCJ720936:WCJ720938 WMF720936:WMF720938 WWB720936:WWB720938 T786472:T786474 JP786472:JP786474 TL786472:TL786474 ADH786472:ADH786474 AND786472:AND786474 AWZ786472:AWZ786474 BGV786472:BGV786474 BQR786472:BQR786474 CAN786472:CAN786474 CKJ786472:CKJ786474 CUF786472:CUF786474 DEB786472:DEB786474 DNX786472:DNX786474 DXT786472:DXT786474 EHP786472:EHP786474 ERL786472:ERL786474 FBH786472:FBH786474 FLD786472:FLD786474 FUZ786472:FUZ786474 GEV786472:GEV786474 GOR786472:GOR786474 GYN786472:GYN786474 HIJ786472:HIJ786474 HSF786472:HSF786474 ICB786472:ICB786474 ILX786472:ILX786474 IVT786472:IVT786474 JFP786472:JFP786474 JPL786472:JPL786474 JZH786472:JZH786474 KJD786472:KJD786474 KSZ786472:KSZ786474 LCV786472:LCV786474 LMR786472:LMR786474 LWN786472:LWN786474 MGJ786472:MGJ786474 MQF786472:MQF786474 NAB786472:NAB786474 NJX786472:NJX786474 NTT786472:NTT786474 ODP786472:ODP786474 ONL786472:ONL786474 OXH786472:OXH786474 PHD786472:PHD786474 PQZ786472:PQZ786474 QAV786472:QAV786474 QKR786472:QKR786474 QUN786472:QUN786474 REJ786472:REJ786474 ROF786472:ROF786474 RYB786472:RYB786474 SHX786472:SHX786474 SRT786472:SRT786474 TBP786472:TBP786474 TLL786472:TLL786474 TVH786472:TVH786474 UFD786472:UFD786474 UOZ786472:UOZ786474 UYV786472:UYV786474 VIR786472:VIR786474 VSN786472:VSN786474 WCJ786472:WCJ786474 WMF786472:WMF786474 WWB786472:WWB786474 T852008:T852010 JP852008:JP852010 TL852008:TL852010 ADH852008:ADH852010 AND852008:AND852010 AWZ852008:AWZ852010 BGV852008:BGV852010 BQR852008:BQR852010 CAN852008:CAN852010 CKJ852008:CKJ852010 CUF852008:CUF852010 DEB852008:DEB852010 DNX852008:DNX852010 DXT852008:DXT852010 EHP852008:EHP852010 ERL852008:ERL852010 FBH852008:FBH852010 FLD852008:FLD852010 FUZ852008:FUZ852010 GEV852008:GEV852010 GOR852008:GOR852010 GYN852008:GYN852010 HIJ852008:HIJ852010 HSF852008:HSF852010 ICB852008:ICB852010 ILX852008:ILX852010 IVT852008:IVT852010 JFP852008:JFP852010 JPL852008:JPL852010 JZH852008:JZH852010 KJD852008:KJD852010 KSZ852008:KSZ852010 LCV852008:LCV852010 LMR852008:LMR852010 LWN852008:LWN852010 MGJ852008:MGJ852010 MQF852008:MQF852010 NAB852008:NAB852010 NJX852008:NJX852010 NTT852008:NTT852010 ODP852008:ODP852010 ONL852008:ONL852010 OXH852008:OXH852010 PHD852008:PHD852010 PQZ852008:PQZ852010 QAV852008:QAV852010 QKR852008:QKR852010 QUN852008:QUN852010 REJ852008:REJ852010 ROF852008:ROF852010 RYB852008:RYB852010 SHX852008:SHX852010 SRT852008:SRT852010 TBP852008:TBP852010 TLL852008:TLL852010 TVH852008:TVH852010 UFD852008:UFD852010 UOZ852008:UOZ852010 UYV852008:UYV852010 VIR852008:VIR852010 VSN852008:VSN852010 WCJ852008:WCJ852010 WMF852008:WMF852010 WWB852008:WWB852010 T917544:T917546 JP917544:JP917546 TL917544:TL917546 ADH917544:ADH917546 AND917544:AND917546 AWZ917544:AWZ917546 BGV917544:BGV917546 BQR917544:BQR917546 CAN917544:CAN917546 CKJ917544:CKJ917546 CUF917544:CUF917546 DEB917544:DEB917546 DNX917544:DNX917546 DXT917544:DXT917546 EHP917544:EHP917546 ERL917544:ERL917546 FBH917544:FBH917546 FLD917544:FLD917546 FUZ917544:FUZ917546 GEV917544:GEV917546 GOR917544:GOR917546 GYN917544:GYN917546 HIJ917544:HIJ917546 HSF917544:HSF917546 ICB917544:ICB917546 ILX917544:ILX917546 IVT917544:IVT917546 JFP917544:JFP917546 JPL917544:JPL917546 JZH917544:JZH917546 KJD917544:KJD917546 KSZ917544:KSZ917546 LCV917544:LCV917546 LMR917544:LMR917546 LWN917544:LWN917546 MGJ917544:MGJ917546 MQF917544:MQF917546 NAB917544:NAB917546 NJX917544:NJX917546 NTT917544:NTT917546 ODP917544:ODP917546 ONL917544:ONL917546 OXH917544:OXH917546 PHD917544:PHD917546 PQZ917544:PQZ917546 QAV917544:QAV917546 QKR917544:QKR917546 QUN917544:QUN917546 REJ917544:REJ917546 ROF917544:ROF917546 RYB917544:RYB917546 SHX917544:SHX917546 SRT917544:SRT917546 TBP917544:TBP917546 TLL917544:TLL917546 TVH917544:TVH917546 UFD917544:UFD917546 UOZ917544:UOZ917546 UYV917544:UYV917546 VIR917544:VIR917546 VSN917544:VSN917546 WCJ917544:WCJ917546 WMF917544:WMF917546 WWB917544:WWB917546 T983080:T983082 JP983080:JP983082 TL983080:TL983082 ADH983080:ADH983082 AND983080:AND983082 AWZ983080:AWZ983082 BGV983080:BGV983082 BQR983080:BQR983082 CAN983080:CAN983082 CKJ983080:CKJ983082 CUF983080:CUF983082 DEB983080:DEB983082 DNX983080:DNX983082 DXT983080:DXT983082 EHP983080:EHP983082 ERL983080:ERL983082 FBH983080:FBH983082 FLD983080:FLD983082 FUZ983080:FUZ983082 GEV983080:GEV983082 GOR983080:GOR983082 GYN983080:GYN983082 HIJ983080:HIJ983082 HSF983080:HSF983082 ICB983080:ICB983082 ILX983080:ILX983082 IVT983080:IVT983082 JFP983080:JFP983082 JPL983080:JPL983082 JZH983080:JZH983082 KJD983080:KJD983082 KSZ983080:KSZ983082 LCV983080:LCV983082 LMR983080:LMR983082 LWN983080:LWN983082 MGJ983080:MGJ983082 MQF983080:MQF983082 NAB983080:NAB983082 NJX983080:NJX983082 NTT983080:NTT983082 ODP983080:ODP983082 ONL983080:ONL983082 OXH983080:OXH983082 PHD983080:PHD983082 PQZ983080:PQZ983082 H12:H19 H39 H41 H43 H45 H47 H49 H51 T30 H37 T15 T19 T17 T27 T21 T24 T13 T45 H22:H33 T40 T35</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70C0"/>
    <pageSetUpPr fitToPage="1"/>
  </sheetPr>
  <dimension ref="A1:KI309"/>
  <sheetViews>
    <sheetView view="pageBreakPreview" zoomScale="115" zoomScaleNormal="100" zoomScaleSheetLayoutView="115" workbookViewId="0">
      <selection activeCell="BP31" sqref="BP31"/>
    </sheetView>
  </sheetViews>
  <sheetFormatPr defaultColWidth="9" defaultRowHeight="12"/>
  <cols>
    <col min="1" max="1" width="2.36328125" style="537" customWidth="1"/>
    <col min="2" max="44" width="2.90625" style="537" customWidth="1"/>
    <col min="45" max="124" width="2.36328125" style="536" customWidth="1"/>
    <col min="125" max="295" width="9" style="536"/>
    <col min="296" max="16384" width="9" style="537"/>
  </cols>
  <sheetData>
    <row r="1" spans="1:45" s="536" customFormat="1" ht="12" customHeight="1" thickBot="1">
      <c r="A1" s="1357"/>
      <c r="B1" s="1357">
        <v>42</v>
      </c>
      <c r="C1" s="4051" t="s">
        <v>2087</v>
      </c>
      <c r="D1" s="4052"/>
      <c r="E1" s="4053"/>
      <c r="F1" s="1357"/>
      <c r="G1" s="1357"/>
      <c r="H1" s="1357"/>
      <c r="I1" s="1357"/>
      <c r="J1" s="1357"/>
      <c r="K1" s="1357"/>
      <c r="L1" s="1357"/>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c r="AN1" s="1357"/>
      <c r="AO1" s="4034"/>
      <c r="AP1" s="4034"/>
      <c r="AQ1" s="4034"/>
      <c r="AR1" s="4034"/>
      <c r="AS1" s="4034"/>
    </row>
    <row r="2" spans="1:45" s="536" customFormat="1" ht="3" customHeight="1">
      <c r="A2" s="1357"/>
      <c r="B2" s="1357"/>
      <c r="C2" s="1357"/>
      <c r="D2" s="1357"/>
      <c r="E2" s="1357"/>
      <c r="F2" s="1357"/>
      <c r="G2" s="1357"/>
      <c r="H2" s="1357"/>
      <c r="I2" s="1357"/>
      <c r="J2" s="1357"/>
      <c r="K2" s="1357"/>
      <c r="L2" s="1357"/>
      <c r="M2" s="1357"/>
      <c r="N2" s="1357"/>
      <c r="O2" s="1357"/>
      <c r="P2" s="1357"/>
      <c r="Q2" s="1357"/>
      <c r="R2" s="1357"/>
      <c r="S2" s="1357"/>
      <c r="T2" s="1357"/>
      <c r="U2" s="1357"/>
      <c r="V2" s="1357"/>
      <c r="W2" s="1357"/>
      <c r="X2" s="1357"/>
      <c r="Y2" s="1357"/>
      <c r="Z2" s="1357"/>
      <c r="AA2" s="1357"/>
      <c r="AB2" s="1357"/>
      <c r="AC2" s="1357"/>
      <c r="AD2" s="1357"/>
      <c r="AE2" s="1357"/>
      <c r="AF2" s="1357"/>
      <c r="AG2" s="1357"/>
      <c r="AH2" s="1357"/>
      <c r="AI2" s="1357"/>
      <c r="AJ2" s="1357"/>
      <c r="AK2" s="1357"/>
      <c r="AL2" s="1357"/>
      <c r="AM2" s="1357"/>
      <c r="AN2" s="1357"/>
      <c r="AO2" s="1358"/>
      <c r="AP2" s="1358"/>
      <c r="AQ2" s="1358"/>
      <c r="AR2" s="1358"/>
      <c r="AS2" s="1358"/>
    </row>
    <row r="3" spans="1:45" ht="16.5">
      <c r="A3" s="1359"/>
      <c r="B3" s="4035" t="s">
        <v>2057</v>
      </c>
      <c r="C3" s="4035"/>
      <c r="D3" s="4035"/>
      <c r="E3" s="4035"/>
      <c r="F3" s="4035"/>
      <c r="G3" s="4035"/>
      <c r="H3" s="4035"/>
      <c r="I3" s="4035"/>
      <c r="J3" s="4035"/>
      <c r="K3" s="4035"/>
      <c r="L3" s="4035"/>
      <c r="M3" s="4035"/>
      <c r="N3" s="4035"/>
      <c r="O3" s="4035"/>
      <c r="P3" s="4035"/>
      <c r="Q3" s="4035"/>
      <c r="R3" s="4035"/>
      <c r="S3" s="4035"/>
      <c r="T3" s="4035"/>
      <c r="U3" s="4035"/>
      <c r="V3" s="4035"/>
      <c r="W3" s="4035"/>
      <c r="X3" s="4035"/>
      <c r="Y3" s="4035"/>
      <c r="Z3" s="4035"/>
      <c r="AA3" s="4035"/>
      <c r="AB3" s="4035"/>
      <c r="AC3" s="4035"/>
      <c r="AD3" s="4035"/>
      <c r="AE3" s="4035"/>
      <c r="AF3" s="4035"/>
      <c r="AG3" s="4035"/>
      <c r="AH3" s="4035"/>
      <c r="AI3" s="4035"/>
      <c r="AJ3" s="4035"/>
      <c r="AK3" s="4035"/>
      <c r="AL3" s="4035"/>
      <c r="AM3" s="4035"/>
      <c r="AN3" s="4035"/>
      <c r="AO3" s="4035"/>
      <c r="AP3" s="4035"/>
      <c r="AQ3" s="4035"/>
      <c r="AR3" s="4035"/>
      <c r="AS3" s="1357"/>
    </row>
    <row r="4" spans="1:45" s="536" customFormat="1">
      <c r="A4" s="1357"/>
      <c r="B4" s="1360"/>
      <c r="C4" s="1360"/>
      <c r="D4" s="1360"/>
      <c r="E4" s="1360"/>
      <c r="F4" s="1360"/>
      <c r="G4" s="1360"/>
      <c r="H4" s="1360"/>
      <c r="I4" s="1360"/>
      <c r="J4" s="1360"/>
      <c r="K4" s="1360"/>
      <c r="L4" s="1360"/>
      <c r="M4" s="1360"/>
      <c r="N4" s="1360"/>
      <c r="O4" s="1360"/>
      <c r="P4" s="1360"/>
      <c r="Q4" s="1360"/>
      <c r="R4" s="1360"/>
      <c r="S4" s="1360"/>
      <c r="T4" s="1360"/>
      <c r="U4" s="1360"/>
      <c r="V4" s="1360"/>
      <c r="W4" s="1360"/>
      <c r="X4" s="1360"/>
      <c r="Y4" s="1360"/>
      <c r="Z4" s="1360"/>
      <c r="AA4" s="1360"/>
      <c r="AB4" s="1360"/>
      <c r="AC4" s="1360"/>
      <c r="AD4" s="1360"/>
      <c r="AE4" s="1360"/>
      <c r="AF4" s="1360"/>
      <c r="AG4" s="1360"/>
      <c r="AH4" s="1360"/>
      <c r="AI4" s="1360"/>
      <c r="AJ4" s="1360"/>
      <c r="AK4" s="1360"/>
      <c r="AL4" s="1360"/>
      <c r="AM4" s="1360"/>
      <c r="AN4" s="1360"/>
      <c r="AO4" s="1360"/>
      <c r="AP4" s="1360"/>
      <c r="AQ4" s="1360"/>
      <c r="AR4" s="1360"/>
      <c r="AS4" s="1357"/>
    </row>
    <row r="5" spans="1:45" ht="12" customHeight="1">
      <c r="A5" s="1359"/>
      <c r="B5" s="4036" t="s">
        <v>924</v>
      </c>
      <c r="C5" s="4037"/>
      <c r="D5" s="4037"/>
      <c r="E5" s="4037"/>
      <c r="F5" s="4037"/>
      <c r="G5" s="4037"/>
      <c r="H5" s="4037"/>
      <c r="I5" s="4037"/>
      <c r="J5" s="4037"/>
      <c r="K5" s="4037"/>
      <c r="L5" s="4037"/>
      <c r="M5" s="4037"/>
      <c r="N5" s="4037"/>
      <c r="O5" s="4037"/>
      <c r="P5" s="4037"/>
      <c r="Q5" s="4037"/>
      <c r="R5" s="4037"/>
      <c r="S5" s="4037"/>
      <c r="T5" s="4037"/>
      <c r="U5" s="4037"/>
      <c r="V5" s="4037"/>
      <c r="W5" s="4037"/>
      <c r="X5" s="4037"/>
      <c r="Y5" s="4037"/>
      <c r="Z5" s="4037"/>
      <c r="AA5" s="4037"/>
      <c r="AB5" s="4037"/>
      <c r="AC5" s="4037"/>
      <c r="AD5" s="4037"/>
      <c r="AE5" s="4037"/>
      <c r="AF5" s="4037"/>
      <c r="AG5" s="4037"/>
      <c r="AH5" s="4037"/>
      <c r="AI5" s="4037"/>
      <c r="AJ5" s="4037"/>
      <c r="AK5" s="4037"/>
      <c r="AL5" s="4037"/>
      <c r="AM5" s="4037"/>
      <c r="AN5" s="4037"/>
      <c r="AO5" s="4037"/>
      <c r="AP5" s="4037"/>
      <c r="AQ5" s="4037"/>
      <c r="AR5" s="4038"/>
      <c r="AS5" s="1357"/>
    </row>
    <row r="6" spans="1:45" s="536" customFormat="1" ht="5.25" customHeight="1">
      <c r="A6" s="1357"/>
      <c r="B6" s="1361"/>
      <c r="C6" s="1358"/>
      <c r="D6" s="1358"/>
      <c r="E6" s="1358"/>
      <c r="F6" s="1358"/>
      <c r="G6" s="1358"/>
      <c r="H6" s="1358"/>
      <c r="I6" s="1358"/>
      <c r="J6" s="1358"/>
      <c r="K6" s="1358"/>
      <c r="L6" s="1358"/>
      <c r="M6" s="1358"/>
      <c r="N6" s="1358"/>
      <c r="O6" s="1358"/>
      <c r="P6" s="1358"/>
      <c r="Q6" s="1358"/>
      <c r="R6" s="1358"/>
      <c r="S6" s="1358"/>
      <c r="T6" s="1358"/>
      <c r="U6" s="1358"/>
      <c r="V6" s="1358"/>
      <c r="W6" s="1358"/>
      <c r="X6" s="1358"/>
      <c r="Y6" s="1358"/>
      <c r="Z6" s="1358"/>
      <c r="AA6" s="1358"/>
      <c r="AB6" s="1358"/>
      <c r="AC6" s="1358"/>
      <c r="AD6" s="1358"/>
      <c r="AE6" s="1358"/>
      <c r="AF6" s="1358"/>
      <c r="AG6" s="1358"/>
      <c r="AH6" s="1358"/>
      <c r="AI6" s="1358"/>
      <c r="AJ6" s="1358"/>
      <c r="AK6" s="1358"/>
      <c r="AL6" s="1358"/>
      <c r="AM6" s="1358"/>
      <c r="AN6" s="1358"/>
      <c r="AO6" s="1358"/>
      <c r="AP6" s="1358"/>
      <c r="AQ6" s="1358"/>
      <c r="AR6" s="1362"/>
      <c r="AS6" s="1357"/>
    </row>
    <row r="7" spans="1:45" s="536" customFormat="1" ht="13.5" customHeight="1">
      <c r="A7" s="1357"/>
      <c r="B7" s="1361"/>
      <c r="C7" s="1358" t="s">
        <v>925</v>
      </c>
      <c r="D7" s="1358"/>
      <c r="E7" s="1358"/>
      <c r="F7" s="1358"/>
      <c r="G7" s="1358"/>
      <c r="H7" s="1358"/>
      <c r="I7" s="1358"/>
      <c r="J7" s="1358"/>
      <c r="K7" s="1358"/>
      <c r="L7" s="1358"/>
      <c r="M7" s="1358"/>
      <c r="N7" s="1358"/>
      <c r="O7" s="1358"/>
      <c r="P7" s="1358"/>
      <c r="Q7" s="1358"/>
      <c r="R7" s="1358"/>
      <c r="S7" s="1358"/>
      <c r="T7" s="1358"/>
      <c r="U7" s="1358"/>
      <c r="V7" s="1358"/>
      <c r="W7" s="1358"/>
      <c r="X7" s="1358"/>
      <c r="Y7" s="1358"/>
      <c r="Z7" s="1358"/>
      <c r="AA7" s="1358"/>
      <c r="AB7" s="1358"/>
      <c r="AC7" s="1358"/>
      <c r="AD7" s="1358"/>
      <c r="AE7" s="1358"/>
      <c r="AF7" s="1358"/>
      <c r="AG7" s="1358"/>
      <c r="AH7" s="1358"/>
      <c r="AI7" s="1358"/>
      <c r="AJ7" s="1358"/>
      <c r="AK7" s="1358"/>
      <c r="AL7" s="1358"/>
      <c r="AM7" s="1358"/>
      <c r="AN7" s="1358"/>
      <c r="AO7" s="1358"/>
      <c r="AP7" s="1358"/>
      <c r="AQ7" s="1358"/>
      <c r="AR7" s="1362"/>
      <c r="AS7" s="1357"/>
    </row>
    <row r="8" spans="1:45" s="536" customFormat="1" ht="11.25" customHeight="1">
      <c r="A8" s="1357"/>
      <c r="B8" s="1361"/>
      <c r="C8" s="4039" t="s">
        <v>926</v>
      </c>
      <c r="D8" s="4039"/>
      <c r="E8" s="4039"/>
      <c r="F8" s="4039"/>
      <c r="G8" s="4039"/>
      <c r="H8" s="4039"/>
      <c r="I8" s="4039"/>
      <c r="J8" s="4042"/>
      <c r="K8" s="4042"/>
      <c r="L8" s="4042"/>
      <c r="M8" s="4042"/>
      <c r="N8" s="4042"/>
      <c r="O8" s="4042"/>
      <c r="P8" s="4042"/>
      <c r="Q8" s="1358"/>
      <c r="R8" s="1358"/>
      <c r="S8" s="4043" t="s">
        <v>927</v>
      </c>
      <c r="T8" s="4043"/>
      <c r="U8" s="4043"/>
      <c r="V8" s="4043"/>
      <c r="W8" s="4043"/>
      <c r="X8" s="4043"/>
      <c r="Y8" s="4042"/>
      <c r="Z8" s="4042"/>
      <c r="AA8" s="4042"/>
      <c r="AB8" s="4042"/>
      <c r="AC8" s="4042"/>
      <c r="AD8" s="4042"/>
      <c r="AE8" s="1363"/>
      <c r="AF8" s="1364"/>
      <c r="AG8" s="4044" t="s">
        <v>928</v>
      </c>
      <c r="AH8" s="4044"/>
      <c r="AI8" s="4044"/>
      <c r="AJ8" s="4045"/>
      <c r="AK8" s="4050"/>
      <c r="AL8" s="4050"/>
      <c r="AM8" s="4050"/>
      <c r="AN8" s="4050"/>
      <c r="AO8" s="4050"/>
      <c r="AP8" s="4050"/>
      <c r="AQ8" s="1358"/>
      <c r="AR8" s="1362"/>
      <c r="AS8" s="1357"/>
    </row>
    <row r="9" spans="1:45" s="536" customFormat="1" ht="11.25" customHeight="1">
      <c r="A9" s="1357"/>
      <c r="B9" s="1361"/>
      <c r="C9" s="4040"/>
      <c r="D9" s="4040"/>
      <c r="E9" s="4040"/>
      <c r="F9" s="4040"/>
      <c r="G9" s="4040"/>
      <c r="H9" s="4040"/>
      <c r="I9" s="4040"/>
      <c r="J9" s="4042"/>
      <c r="K9" s="4042"/>
      <c r="L9" s="4042"/>
      <c r="M9" s="4042"/>
      <c r="N9" s="4042"/>
      <c r="O9" s="4042"/>
      <c r="P9" s="4042"/>
      <c r="Q9" s="1358"/>
      <c r="R9" s="1363"/>
      <c r="S9" s="4043"/>
      <c r="T9" s="4043"/>
      <c r="U9" s="4043"/>
      <c r="V9" s="4043"/>
      <c r="W9" s="4043"/>
      <c r="X9" s="4043"/>
      <c r="Y9" s="4042"/>
      <c r="Z9" s="4042"/>
      <c r="AA9" s="4042"/>
      <c r="AB9" s="4042"/>
      <c r="AC9" s="4042"/>
      <c r="AD9" s="4042"/>
      <c r="AE9" s="1363"/>
      <c r="AF9" s="1364"/>
      <c r="AG9" s="4046"/>
      <c r="AH9" s="4046"/>
      <c r="AI9" s="4046"/>
      <c r="AJ9" s="4047"/>
      <c r="AK9" s="4050"/>
      <c r="AL9" s="4050"/>
      <c r="AM9" s="4050"/>
      <c r="AN9" s="4050"/>
      <c r="AO9" s="4050"/>
      <c r="AP9" s="4050"/>
      <c r="AQ9" s="1358"/>
      <c r="AR9" s="1362"/>
      <c r="AS9" s="1357"/>
    </row>
    <row r="10" spans="1:45" s="536" customFormat="1" ht="11.25" customHeight="1">
      <c r="A10" s="1357"/>
      <c r="B10" s="1361"/>
      <c r="C10" s="4041"/>
      <c r="D10" s="4041"/>
      <c r="E10" s="4041"/>
      <c r="F10" s="4041"/>
      <c r="G10" s="4041"/>
      <c r="H10" s="4041"/>
      <c r="I10" s="4041"/>
      <c r="J10" s="4042"/>
      <c r="K10" s="4042"/>
      <c r="L10" s="4042"/>
      <c r="M10" s="4042"/>
      <c r="N10" s="4042"/>
      <c r="O10" s="4042"/>
      <c r="P10" s="4042"/>
      <c r="Q10" s="1358" t="s">
        <v>929</v>
      </c>
      <c r="R10" s="1363"/>
      <c r="S10" s="4043"/>
      <c r="T10" s="4043"/>
      <c r="U10" s="4043"/>
      <c r="V10" s="4043"/>
      <c r="W10" s="4043"/>
      <c r="X10" s="4043"/>
      <c r="Y10" s="4042"/>
      <c r="Z10" s="4042"/>
      <c r="AA10" s="4042"/>
      <c r="AB10" s="4042"/>
      <c r="AC10" s="4042"/>
      <c r="AD10" s="4042"/>
      <c r="AE10" s="1358" t="s">
        <v>910</v>
      </c>
      <c r="AF10" s="1364"/>
      <c r="AG10" s="4048"/>
      <c r="AH10" s="4048"/>
      <c r="AI10" s="4048"/>
      <c r="AJ10" s="4049"/>
      <c r="AK10" s="4050"/>
      <c r="AL10" s="4050"/>
      <c r="AM10" s="4050"/>
      <c r="AN10" s="4050"/>
      <c r="AO10" s="4050"/>
      <c r="AP10" s="4050"/>
      <c r="AQ10" s="1358" t="s">
        <v>929</v>
      </c>
      <c r="AR10" s="1362"/>
      <c r="AS10" s="1357"/>
    </row>
    <row r="11" spans="1:45" s="536" customFormat="1" ht="6" customHeight="1">
      <c r="A11" s="1357"/>
      <c r="B11" s="1361"/>
      <c r="C11" s="1358"/>
      <c r="D11" s="1358"/>
      <c r="E11" s="1358"/>
      <c r="F11" s="1358"/>
      <c r="G11" s="1358"/>
      <c r="H11" s="1358"/>
      <c r="I11" s="1358"/>
      <c r="J11" s="1358"/>
      <c r="K11" s="1358"/>
      <c r="L11" s="1358"/>
      <c r="M11" s="1358"/>
      <c r="N11" s="1358"/>
      <c r="O11" s="1358"/>
      <c r="P11" s="1358"/>
      <c r="Q11" s="1358"/>
      <c r="R11" s="1358"/>
      <c r="S11" s="1358"/>
      <c r="T11" s="1358"/>
      <c r="U11" s="1358"/>
      <c r="V11" s="1358"/>
      <c r="W11" s="1358"/>
      <c r="X11" s="1358"/>
      <c r="Y11" s="1358"/>
      <c r="Z11" s="1358"/>
      <c r="AA11" s="1358"/>
      <c r="AB11" s="1358"/>
      <c r="AC11" s="1358"/>
      <c r="AD11" s="1358"/>
      <c r="AE11" s="1358"/>
      <c r="AF11" s="1358"/>
      <c r="AG11" s="1358"/>
      <c r="AH11" s="1358"/>
      <c r="AI11" s="1358"/>
      <c r="AJ11" s="1358"/>
      <c r="AK11" s="1358"/>
      <c r="AL11" s="1358"/>
      <c r="AM11" s="1358"/>
      <c r="AN11" s="1358"/>
      <c r="AO11" s="1358"/>
      <c r="AP11" s="1358"/>
      <c r="AQ11" s="1358"/>
      <c r="AR11" s="1362"/>
      <c r="AS11" s="1357"/>
    </row>
    <row r="12" spans="1:45" ht="13.5" customHeight="1">
      <c r="A12" s="1359"/>
      <c r="B12" s="4055" t="s">
        <v>930</v>
      </c>
      <c r="C12" s="4056"/>
      <c r="D12" s="4056"/>
      <c r="E12" s="4056"/>
      <c r="F12" s="4056"/>
      <c r="G12" s="4056"/>
      <c r="H12" s="4056"/>
      <c r="I12" s="4056"/>
      <c r="J12" s="4056"/>
      <c r="K12" s="4056"/>
      <c r="L12" s="4056"/>
      <c r="M12" s="4056"/>
      <c r="N12" s="4056"/>
      <c r="O12" s="4056"/>
      <c r="P12" s="4056"/>
      <c r="Q12" s="4056"/>
      <c r="R12" s="4056"/>
      <c r="S12" s="4056"/>
      <c r="T12" s="4056"/>
      <c r="U12" s="4056"/>
      <c r="V12" s="4056"/>
      <c r="W12" s="4056"/>
      <c r="X12" s="4056"/>
      <c r="Y12" s="4056"/>
      <c r="Z12" s="4056"/>
      <c r="AA12" s="4056"/>
      <c r="AB12" s="4056"/>
      <c r="AC12" s="4056"/>
      <c r="AD12" s="4056"/>
      <c r="AE12" s="4056"/>
      <c r="AF12" s="4056"/>
      <c r="AG12" s="4056"/>
      <c r="AH12" s="4056"/>
      <c r="AI12" s="4056"/>
      <c r="AJ12" s="4056"/>
      <c r="AK12" s="4056"/>
      <c r="AL12" s="4056"/>
      <c r="AM12" s="4056"/>
      <c r="AN12" s="4056"/>
      <c r="AO12" s="4056"/>
      <c r="AP12" s="4056"/>
      <c r="AQ12" s="4056"/>
      <c r="AR12" s="4057"/>
      <c r="AS12" s="1357"/>
    </row>
    <row r="13" spans="1:45" s="536" customFormat="1" ht="17.25" customHeight="1">
      <c r="A13" s="1357"/>
      <c r="B13" s="1361" t="s">
        <v>931</v>
      </c>
      <c r="C13" s="1358" t="s">
        <v>932</v>
      </c>
      <c r="D13" s="1358"/>
      <c r="E13" s="1358"/>
      <c r="F13" s="1358"/>
      <c r="G13" s="1358"/>
      <c r="H13" s="1358"/>
      <c r="I13" s="1358"/>
      <c r="J13" s="1358"/>
      <c r="K13" s="1358"/>
      <c r="L13" s="1358"/>
      <c r="M13" s="1358"/>
      <c r="N13" s="1358"/>
      <c r="O13" s="1358"/>
      <c r="P13" s="1358"/>
      <c r="Q13" s="1358"/>
      <c r="R13" s="1358"/>
      <c r="S13" s="1358"/>
      <c r="T13" s="1358"/>
      <c r="U13" s="1358"/>
      <c r="V13" s="1358"/>
      <c r="W13" s="1358"/>
      <c r="X13" s="1358"/>
      <c r="Y13" s="1358"/>
      <c r="Z13" s="1358"/>
      <c r="AA13" s="1358"/>
      <c r="AB13" s="1358"/>
      <c r="AC13" s="1358"/>
      <c r="AD13" s="1358"/>
      <c r="AE13" s="1358"/>
      <c r="AF13" s="1358"/>
      <c r="AG13" s="1358"/>
      <c r="AH13" s="1358"/>
      <c r="AI13" s="1358"/>
      <c r="AJ13" s="1358"/>
      <c r="AK13" s="1358"/>
      <c r="AL13" s="1358"/>
      <c r="AM13" s="1358"/>
      <c r="AN13" s="1358"/>
      <c r="AO13" s="1358"/>
      <c r="AP13" s="1358"/>
      <c r="AQ13" s="1358"/>
      <c r="AR13" s="1362"/>
      <c r="AS13" s="1357"/>
    </row>
    <row r="14" spans="1:45" s="536" customFormat="1" ht="13.5" customHeight="1">
      <c r="A14" s="1357"/>
      <c r="B14" s="1361"/>
      <c r="C14" s="1358" t="s">
        <v>2058</v>
      </c>
      <c r="D14" s="1358"/>
      <c r="E14" s="1358"/>
      <c r="F14" s="1358"/>
      <c r="G14" s="1358"/>
      <c r="H14" s="1358"/>
      <c r="I14" s="1358"/>
      <c r="J14" s="1358"/>
      <c r="K14" s="1358"/>
      <c r="L14" s="1358"/>
      <c r="M14" s="1358"/>
      <c r="N14" s="1358"/>
      <c r="O14" s="1358"/>
      <c r="P14" s="1358"/>
      <c r="Q14" s="1358"/>
      <c r="R14" s="1358"/>
      <c r="S14" s="1358"/>
      <c r="T14" s="1365"/>
      <c r="U14" s="1365"/>
      <c r="V14" s="1358"/>
      <c r="W14" s="1358"/>
      <c r="X14" s="1358"/>
      <c r="Y14" s="1358"/>
      <c r="Z14" s="1358"/>
      <c r="AA14" s="1358"/>
      <c r="AB14" s="1358"/>
      <c r="AC14" s="1358"/>
      <c r="AD14" s="1358"/>
      <c r="AE14" s="1358"/>
      <c r="AF14" s="1358"/>
      <c r="AG14" s="1358"/>
      <c r="AH14" s="1358"/>
      <c r="AI14" s="1358"/>
      <c r="AJ14" s="1358"/>
      <c r="AK14" s="1358"/>
      <c r="AL14" s="1358"/>
      <c r="AM14" s="1358"/>
      <c r="AN14" s="1358"/>
      <c r="AO14" s="1358"/>
      <c r="AP14" s="1358"/>
      <c r="AQ14" s="1358"/>
      <c r="AR14" s="1362"/>
      <c r="AS14" s="1357"/>
    </row>
    <row r="15" spans="1:45" s="536" customFormat="1" ht="13.5" customHeight="1">
      <c r="A15" s="1357"/>
      <c r="B15" s="1361"/>
      <c r="C15" s="4058" t="s">
        <v>934</v>
      </c>
      <c r="D15" s="4044"/>
      <c r="E15" s="4044"/>
      <c r="F15" s="4044"/>
      <c r="G15" s="4045"/>
      <c r="H15" s="4042"/>
      <c r="I15" s="4042"/>
      <c r="J15" s="4042"/>
      <c r="K15" s="4042"/>
      <c r="L15" s="4042"/>
      <c r="M15" s="4042"/>
      <c r="N15" s="4042"/>
      <c r="O15" s="4042"/>
      <c r="P15" s="4042"/>
      <c r="Q15" s="1365"/>
      <c r="R15" s="1358"/>
      <c r="S15" s="4058" t="s">
        <v>935</v>
      </c>
      <c r="T15" s="4044"/>
      <c r="U15" s="4044"/>
      <c r="V15" s="4044"/>
      <c r="W15" s="4045"/>
      <c r="X15" s="4060"/>
      <c r="Y15" s="4061"/>
      <c r="Z15" s="4061"/>
      <c r="AA15" s="4061"/>
      <c r="AB15" s="4061"/>
      <c r="AC15" s="4061"/>
      <c r="AD15" s="4062"/>
      <c r="AE15" s="1358"/>
      <c r="AF15" s="1358"/>
      <c r="AG15" s="4066" t="s">
        <v>936</v>
      </c>
      <c r="AH15" s="4066"/>
      <c r="AI15" s="4054"/>
      <c r="AJ15" s="4054"/>
      <c r="AK15" s="4054"/>
      <c r="AL15" s="4054"/>
      <c r="AM15" s="4054"/>
      <c r="AN15" s="4054"/>
      <c r="AO15" s="4054"/>
      <c r="AP15" s="4054"/>
      <c r="AQ15" s="1358"/>
      <c r="AR15" s="1362"/>
      <c r="AS15" s="1357"/>
    </row>
    <row r="16" spans="1:45" s="536" customFormat="1" ht="13.5" customHeight="1">
      <c r="A16" s="1357"/>
      <c r="B16" s="1361"/>
      <c r="C16" s="4059"/>
      <c r="D16" s="4048"/>
      <c r="E16" s="4048"/>
      <c r="F16" s="4048"/>
      <c r="G16" s="4049"/>
      <c r="H16" s="4042"/>
      <c r="I16" s="4042"/>
      <c r="J16" s="4042"/>
      <c r="K16" s="4042"/>
      <c r="L16" s="4042"/>
      <c r="M16" s="4042"/>
      <c r="N16" s="4042"/>
      <c r="O16" s="4042"/>
      <c r="P16" s="4042"/>
      <c r="Q16" s="1366" t="s">
        <v>937</v>
      </c>
      <c r="R16" s="1358"/>
      <c r="S16" s="4059"/>
      <c r="T16" s="4048"/>
      <c r="U16" s="4048"/>
      <c r="V16" s="4048"/>
      <c r="W16" s="4049"/>
      <c r="X16" s="4063"/>
      <c r="Y16" s="4064"/>
      <c r="Z16" s="4064"/>
      <c r="AA16" s="4064"/>
      <c r="AB16" s="4064"/>
      <c r="AC16" s="4064"/>
      <c r="AD16" s="4065"/>
      <c r="AE16" s="1365" t="s">
        <v>937</v>
      </c>
      <c r="AF16" s="1358"/>
      <c r="AG16" s="4066"/>
      <c r="AH16" s="4066"/>
      <c r="AI16" s="4054"/>
      <c r="AJ16" s="4054"/>
      <c r="AK16" s="4054"/>
      <c r="AL16" s="4054"/>
      <c r="AM16" s="4054"/>
      <c r="AN16" s="4054"/>
      <c r="AO16" s="4054"/>
      <c r="AP16" s="4054"/>
      <c r="AQ16" s="1358" t="s">
        <v>937</v>
      </c>
      <c r="AR16" s="1362"/>
      <c r="AS16" s="1357"/>
    </row>
    <row r="17" spans="1:45" s="536" customFormat="1" ht="4.5" customHeight="1">
      <c r="A17" s="1357"/>
      <c r="B17" s="1361"/>
      <c r="C17" s="1358"/>
      <c r="D17" s="1358"/>
      <c r="E17" s="1358"/>
      <c r="F17" s="1358"/>
      <c r="G17" s="1358"/>
      <c r="H17" s="1358"/>
      <c r="I17" s="1367"/>
      <c r="J17" s="1358"/>
      <c r="K17" s="1358"/>
      <c r="L17" s="1358"/>
      <c r="M17" s="1358"/>
      <c r="N17" s="1358"/>
      <c r="O17" s="1358"/>
      <c r="P17" s="1358"/>
      <c r="Q17" s="1358"/>
      <c r="R17" s="1358"/>
      <c r="S17" s="1367"/>
      <c r="T17" s="1367"/>
      <c r="U17" s="1367"/>
      <c r="V17" s="1367"/>
      <c r="W17" s="1358"/>
      <c r="X17" s="1358"/>
      <c r="Y17" s="1358"/>
      <c r="Z17" s="1358"/>
      <c r="AA17" s="1358"/>
      <c r="AB17" s="1358"/>
      <c r="AC17" s="1358"/>
      <c r="AD17" s="1358"/>
      <c r="AE17" s="1358"/>
      <c r="AF17" s="1358"/>
      <c r="AG17" s="1358"/>
      <c r="AH17" s="1358"/>
      <c r="AI17" s="1358"/>
      <c r="AJ17" s="1358"/>
      <c r="AK17" s="1358"/>
      <c r="AL17" s="1358"/>
      <c r="AM17" s="1358"/>
      <c r="AN17" s="1358"/>
      <c r="AO17" s="1358"/>
      <c r="AP17" s="1358"/>
      <c r="AQ17" s="1358"/>
      <c r="AR17" s="1362"/>
      <c r="AS17" s="1357"/>
    </row>
    <row r="18" spans="1:45" s="536" customFormat="1" ht="13.5" customHeight="1">
      <c r="A18" s="1357"/>
      <c r="B18" s="1361"/>
      <c r="C18" s="1358" t="s">
        <v>933</v>
      </c>
      <c r="D18" s="1358"/>
      <c r="E18" s="1358"/>
      <c r="F18" s="1358"/>
      <c r="G18" s="1358"/>
      <c r="H18" s="1358"/>
      <c r="I18" s="1358"/>
      <c r="J18" s="1358"/>
      <c r="K18" s="1358"/>
      <c r="L18" s="1358"/>
      <c r="M18" s="1358"/>
      <c r="N18" s="1358"/>
      <c r="O18" s="1358"/>
      <c r="P18" s="1358"/>
      <c r="Q18" s="1358"/>
      <c r="R18" s="1358"/>
      <c r="S18" s="1358"/>
      <c r="T18" s="1365"/>
      <c r="U18" s="1365"/>
      <c r="V18" s="1358"/>
      <c r="W18" s="1358"/>
      <c r="X18" s="1358"/>
      <c r="Y18" s="1358"/>
      <c r="Z18" s="1358"/>
      <c r="AA18" s="1358"/>
      <c r="AB18" s="1358"/>
      <c r="AC18" s="1358"/>
      <c r="AD18" s="1358"/>
      <c r="AE18" s="1358"/>
      <c r="AF18" s="1358"/>
      <c r="AG18" s="1358"/>
      <c r="AH18" s="1358"/>
      <c r="AI18" s="1358"/>
      <c r="AJ18" s="1358"/>
      <c r="AK18" s="1358"/>
      <c r="AL18" s="1358"/>
      <c r="AM18" s="1358"/>
      <c r="AN18" s="1358"/>
      <c r="AO18" s="1358"/>
      <c r="AP18" s="1358"/>
      <c r="AQ18" s="1358"/>
      <c r="AR18" s="1362"/>
      <c r="AS18" s="1357"/>
    </row>
    <row r="19" spans="1:45" s="536" customFormat="1" ht="13.5" customHeight="1">
      <c r="A19" s="1357"/>
      <c r="B19" s="1361"/>
      <c r="C19" s="4058" t="s">
        <v>934</v>
      </c>
      <c r="D19" s="4044"/>
      <c r="E19" s="4044"/>
      <c r="F19" s="4044"/>
      <c r="G19" s="4045"/>
      <c r="H19" s="4042"/>
      <c r="I19" s="4042"/>
      <c r="J19" s="4042"/>
      <c r="K19" s="4042"/>
      <c r="L19" s="4042"/>
      <c r="M19" s="4042"/>
      <c r="N19" s="4042"/>
      <c r="O19" s="4042"/>
      <c r="P19" s="4042"/>
      <c r="Q19" s="1365"/>
      <c r="R19" s="1358"/>
      <c r="S19" s="4058" t="s">
        <v>935</v>
      </c>
      <c r="T19" s="4044"/>
      <c r="U19" s="4044"/>
      <c r="V19" s="4044"/>
      <c r="W19" s="4045"/>
      <c r="X19" s="4060"/>
      <c r="Y19" s="4061"/>
      <c r="Z19" s="4061"/>
      <c r="AA19" s="4061"/>
      <c r="AB19" s="4061"/>
      <c r="AC19" s="4061"/>
      <c r="AD19" s="4062"/>
      <c r="AE19" s="1358"/>
      <c r="AF19" s="1358"/>
      <c r="AG19" s="4066" t="s">
        <v>936</v>
      </c>
      <c r="AH19" s="4066"/>
      <c r="AI19" s="4054"/>
      <c r="AJ19" s="4054"/>
      <c r="AK19" s="4054"/>
      <c r="AL19" s="4054"/>
      <c r="AM19" s="4054"/>
      <c r="AN19" s="4054"/>
      <c r="AO19" s="4054"/>
      <c r="AP19" s="4054"/>
      <c r="AQ19" s="1358"/>
      <c r="AR19" s="1362"/>
      <c r="AS19" s="1357"/>
    </row>
    <row r="20" spans="1:45" s="536" customFormat="1" ht="13.5" customHeight="1">
      <c r="A20" s="1357"/>
      <c r="B20" s="1361"/>
      <c r="C20" s="4059"/>
      <c r="D20" s="4048"/>
      <c r="E20" s="4048"/>
      <c r="F20" s="4048"/>
      <c r="G20" s="4049"/>
      <c r="H20" s="4042"/>
      <c r="I20" s="4042"/>
      <c r="J20" s="4042"/>
      <c r="K20" s="4042"/>
      <c r="L20" s="4042"/>
      <c r="M20" s="4042"/>
      <c r="N20" s="4042"/>
      <c r="O20" s="4042"/>
      <c r="P20" s="4042"/>
      <c r="Q20" s="1366" t="s">
        <v>937</v>
      </c>
      <c r="R20" s="1358"/>
      <c r="S20" s="4059"/>
      <c r="T20" s="4048"/>
      <c r="U20" s="4048"/>
      <c r="V20" s="4048"/>
      <c r="W20" s="4049"/>
      <c r="X20" s="4063"/>
      <c r="Y20" s="4064"/>
      <c r="Z20" s="4064"/>
      <c r="AA20" s="4064"/>
      <c r="AB20" s="4064"/>
      <c r="AC20" s="4064"/>
      <c r="AD20" s="4065"/>
      <c r="AE20" s="1365" t="s">
        <v>937</v>
      </c>
      <c r="AF20" s="1358"/>
      <c r="AG20" s="4066"/>
      <c r="AH20" s="4066"/>
      <c r="AI20" s="4054"/>
      <c r="AJ20" s="4054"/>
      <c r="AK20" s="4054"/>
      <c r="AL20" s="4054"/>
      <c r="AM20" s="4054"/>
      <c r="AN20" s="4054"/>
      <c r="AO20" s="4054"/>
      <c r="AP20" s="4054"/>
      <c r="AQ20" s="1358" t="s">
        <v>937</v>
      </c>
      <c r="AR20" s="1362"/>
      <c r="AS20" s="1357"/>
    </row>
    <row r="21" spans="1:45" s="536" customFormat="1" ht="6" customHeight="1">
      <c r="A21" s="1357"/>
      <c r="B21" s="1361"/>
      <c r="C21" s="1358" t="s">
        <v>938</v>
      </c>
      <c r="D21" s="1358"/>
      <c r="E21" s="1358"/>
      <c r="F21" s="1358"/>
      <c r="G21" s="1358"/>
      <c r="H21" s="1358"/>
      <c r="I21" s="1358"/>
      <c r="J21" s="1358"/>
      <c r="K21" s="1358"/>
      <c r="L21" s="1358"/>
      <c r="M21" s="1358"/>
      <c r="N21" s="1358"/>
      <c r="O21" s="1358"/>
      <c r="P21" s="1358"/>
      <c r="Q21" s="1358"/>
      <c r="R21" s="1358"/>
      <c r="S21" s="1367"/>
      <c r="T21" s="1367"/>
      <c r="U21" s="1367"/>
      <c r="V21" s="1367"/>
      <c r="W21" s="1358"/>
      <c r="X21" s="1358"/>
      <c r="Y21" s="1358"/>
      <c r="Z21" s="1358"/>
      <c r="AA21" s="1358"/>
      <c r="AB21" s="1358"/>
      <c r="AC21" s="1358"/>
      <c r="AD21" s="1358"/>
      <c r="AE21" s="1358"/>
      <c r="AF21" s="1358"/>
      <c r="AG21" s="1358"/>
      <c r="AH21" s="1358"/>
      <c r="AI21" s="1358"/>
      <c r="AJ21" s="1358"/>
      <c r="AK21" s="1358"/>
      <c r="AL21" s="1358"/>
      <c r="AM21" s="1358"/>
      <c r="AN21" s="1358"/>
      <c r="AO21" s="1358"/>
      <c r="AP21" s="1358"/>
      <c r="AQ21" s="1358"/>
      <c r="AR21" s="1362"/>
      <c r="AS21" s="1357"/>
    </row>
    <row r="22" spans="1:45" ht="13.5" customHeight="1">
      <c r="A22" s="1357"/>
      <c r="B22" s="1361"/>
      <c r="C22" s="4058" t="s">
        <v>934</v>
      </c>
      <c r="D22" s="4044"/>
      <c r="E22" s="4044"/>
      <c r="F22" s="4044"/>
      <c r="G22" s="4045"/>
      <c r="H22" s="4042"/>
      <c r="I22" s="4042"/>
      <c r="J22" s="4042"/>
      <c r="K22" s="4042"/>
      <c r="L22" s="4042"/>
      <c r="M22" s="4042"/>
      <c r="N22" s="4042"/>
      <c r="O22" s="4042"/>
      <c r="P22" s="4042"/>
      <c r="Q22" s="1365"/>
      <c r="R22" s="1364"/>
      <c r="S22" s="4058" t="s">
        <v>935</v>
      </c>
      <c r="T22" s="4044"/>
      <c r="U22" s="4044"/>
      <c r="V22" s="4044"/>
      <c r="W22" s="4045"/>
      <c r="X22" s="4060"/>
      <c r="Y22" s="4061"/>
      <c r="Z22" s="4061"/>
      <c r="AA22" s="4061"/>
      <c r="AB22" s="4061"/>
      <c r="AC22" s="4061"/>
      <c r="AD22" s="4062"/>
      <c r="AE22" s="1368"/>
      <c r="AF22" s="1368"/>
      <c r="AG22" s="4066" t="s">
        <v>936</v>
      </c>
      <c r="AH22" s="4066"/>
      <c r="AI22" s="4054"/>
      <c r="AJ22" s="4054"/>
      <c r="AK22" s="4054"/>
      <c r="AL22" s="4054"/>
      <c r="AM22" s="4054"/>
      <c r="AN22" s="4054"/>
      <c r="AO22" s="4054"/>
      <c r="AP22" s="4054"/>
      <c r="AQ22" s="1358"/>
      <c r="AR22" s="1362"/>
      <c r="AS22" s="1357"/>
    </row>
    <row r="23" spans="1:45" s="536" customFormat="1" ht="6.75" customHeight="1">
      <c r="A23" s="1357"/>
      <c r="B23" s="1361"/>
      <c r="C23" s="4059"/>
      <c r="D23" s="4048"/>
      <c r="E23" s="4048"/>
      <c r="F23" s="4048"/>
      <c r="G23" s="4049"/>
      <c r="H23" s="4042"/>
      <c r="I23" s="4042"/>
      <c r="J23" s="4042"/>
      <c r="K23" s="4042"/>
      <c r="L23" s="4042"/>
      <c r="M23" s="4042"/>
      <c r="N23" s="4042"/>
      <c r="O23" s="4042"/>
      <c r="P23" s="4042"/>
      <c r="Q23" s="1366" t="s">
        <v>937</v>
      </c>
      <c r="R23" s="1364"/>
      <c r="S23" s="4059"/>
      <c r="T23" s="4048"/>
      <c r="U23" s="4048"/>
      <c r="V23" s="4048"/>
      <c r="W23" s="4049"/>
      <c r="X23" s="4063"/>
      <c r="Y23" s="4064"/>
      <c r="Z23" s="4064"/>
      <c r="AA23" s="4064"/>
      <c r="AB23" s="4064"/>
      <c r="AC23" s="4064"/>
      <c r="AD23" s="4065"/>
      <c r="AE23" s="1365" t="s">
        <v>937</v>
      </c>
      <c r="AF23" s="1368"/>
      <c r="AG23" s="4066"/>
      <c r="AH23" s="4066"/>
      <c r="AI23" s="4054"/>
      <c r="AJ23" s="4054"/>
      <c r="AK23" s="4054"/>
      <c r="AL23" s="4054"/>
      <c r="AM23" s="4054"/>
      <c r="AN23" s="4054"/>
      <c r="AO23" s="4054"/>
      <c r="AP23" s="4054"/>
      <c r="AQ23" s="1358" t="s">
        <v>937</v>
      </c>
      <c r="AR23" s="1362"/>
      <c r="AS23" s="1357"/>
    </row>
    <row r="24" spans="1:45" s="536" customFormat="1" ht="13.5" customHeight="1">
      <c r="A24" s="1357"/>
      <c r="B24" s="1369"/>
      <c r="C24" s="1360"/>
      <c r="D24" s="1360"/>
      <c r="E24" s="1360"/>
      <c r="F24" s="1360"/>
      <c r="G24" s="1360"/>
      <c r="H24" s="1360"/>
      <c r="I24" s="1360"/>
      <c r="J24" s="1360"/>
      <c r="K24" s="1360"/>
      <c r="L24" s="1360"/>
      <c r="M24" s="1360"/>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c r="AL24" s="1360"/>
      <c r="AM24" s="1360"/>
      <c r="AN24" s="1360"/>
      <c r="AO24" s="1360"/>
      <c r="AP24" s="1360"/>
      <c r="AQ24" s="1360"/>
      <c r="AR24" s="1370"/>
      <c r="AS24" s="1357"/>
    </row>
    <row r="25" spans="1:45" s="536" customFormat="1" ht="10.5" customHeight="1">
      <c r="A25" s="1359"/>
      <c r="B25" s="4055" t="s">
        <v>939</v>
      </c>
      <c r="C25" s="4056"/>
      <c r="D25" s="4056"/>
      <c r="E25" s="4056"/>
      <c r="F25" s="4056"/>
      <c r="G25" s="4056"/>
      <c r="H25" s="4056"/>
      <c r="I25" s="4056"/>
      <c r="J25" s="4056"/>
      <c r="K25" s="4056"/>
      <c r="L25" s="4056"/>
      <c r="M25" s="4056"/>
      <c r="N25" s="4056"/>
      <c r="O25" s="4056"/>
      <c r="P25" s="4056"/>
      <c r="Q25" s="4056"/>
      <c r="R25" s="4056"/>
      <c r="S25" s="4056"/>
      <c r="T25" s="4056"/>
      <c r="U25" s="4056"/>
      <c r="V25" s="4056"/>
      <c r="W25" s="4056"/>
      <c r="X25" s="4056"/>
      <c r="Y25" s="4056"/>
      <c r="Z25" s="4056"/>
      <c r="AA25" s="4056"/>
      <c r="AB25" s="4056"/>
      <c r="AC25" s="4056"/>
      <c r="AD25" s="4056"/>
      <c r="AE25" s="4056"/>
      <c r="AF25" s="4056"/>
      <c r="AG25" s="4056"/>
      <c r="AH25" s="4056"/>
      <c r="AI25" s="4056"/>
      <c r="AJ25" s="4056"/>
      <c r="AK25" s="4056"/>
      <c r="AL25" s="4056"/>
      <c r="AM25" s="4056"/>
      <c r="AN25" s="4056"/>
      <c r="AO25" s="4056"/>
      <c r="AP25" s="4056"/>
      <c r="AQ25" s="4056"/>
      <c r="AR25" s="4057"/>
      <c r="AS25" s="1357"/>
    </row>
    <row r="26" spans="1:45" s="536" customFormat="1" ht="13.5" customHeight="1">
      <c r="A26" s="1357"/>
      <c r="B26" s="1371"/>
      <c r="C26" s="1372"/>
      <c r="D26" s="1372"/>
      <c r="E26" s="1372"/>
      <c r="F26" s="1372"/>
      <c r="G26" s="1372"/>
      <c r="H26" s="1372"/>
      <c r="I26" s="1372"/>
      <c r="J26" s="1372"/>
      <c r="K26" s="1372"/>
      <c r="L26" s="1372"/>
      <c r="M26" s="1372"/>
      <c r="N26" s="1372"/>
      <c r="O26" s="1372"/>
      <c r="P26" s="1372"/>
      <c r="Q26" s="1372"/>
      <c r="R26" s="1372"/>
      <c r="S26" s="1372"/>
      <c r="T26" s="1372"/>
      <c r="U26" s="1372"/>
      <c r="V26" s="1372"/>
      <c r="W26" s="1372"/>
      <c r="X26" s="1372"/>
      <c r="Y26" s="1372"/>
      <c r="Z26" s="1372"/>
      <c r="AA26" s="1372"/>
      <c r="AB26" s="1372"/>
      <c r="AC26" s="1372"/>
      <c r="AD26" s="1372"/>
      <c r="AE26" s="1372"/>
      <c r="AF26" s="1372"/>
      <c r="AG26" s="1372"/>
      <c r="AH26" s="1372"/>
      <c r="AI26" s="1372"/>
      <c r="AJ26" s="1372"/>
      <c r="AK26" s="1372"/>
      <c r="AL26" s="1372"/>
      <c r="AM26" s="1372"/>
      <c r="AN26" s="1372"/>
      <c r="AO26" s="1372"/>
      <c r="AP26" s="1372"/>
      <c r="AQ26" s="1372"/>
      <c r="AR26" s="1373"/>
      <c r="AS26" s="1357"/>
    </row>
    <row r="27" spans="1:45" s="536" customFormat="1" ht="13.5" customHeight="1">
      <c r="A27" s="1357"/>
      <c r="B27" s="1361"/>
      <c r="C27" s="1358" t="s">
        <v>2059</v>
      </c>
      <c r="D27" s="1358"/>
      <c r="E27" s="1358"/>
      <c r="F27" s="1358"/>
      <c r="G27" s="1358"/>
      <c r="H27" s="1358"/>
      <c r="I27" s="1358"/>
      <c r="J27" s="1358"/>
      <c r="K27" s="1358"/>
      <c r="L27" s="1358"/>
      <c r="M27" s="1358"/>
      <c r="N27" s="1358"/>
      <c r="O27" s="1358"/>
      <c r="P27" s="1358"/>
      <c r="Q27" s="1358"/>
      <c r="R27" s="1358"/>
      <c r="S27" s="1358"/>
      <c r="T27" s="1358"/>
      <c r="U27" s="1358"/>
      <c r="V27" s="1358"/>
      <c r="W27" s="1358"/>
      <c r="X27" s="1358"/>
      <c r="Y27" s="1358"/>
      <c r="Z27" s="1358"/>
      <c r="AA27" s="1358"/>
      <c r="AB27" s="1358"/>
      <c r="AC27" s="1358"/>
      <c r="AD27" s="1358"/>
      <c r="AE27" s="1357"/>
      <c r="AF27" s="1357"/>
      <c r="AG27" s="1357"/>
      <c r="AH27" s="1357"/>
      <c r="AI27" s="1357"/>
      <c r="AJ27" s="1357"/>
      <c r="AK27" s="1357"/>
      <c r="AL27" s="1357"/>
      <c r="AM27" s="1357"/>
      <c r="AN27" s="1357"/>
      <c r="AO27" s="1357"/>
      <c r="AP27" s="1357"/>
      <c r="AQ27" s="1357"/>
      <c r="AR27" s="1362"/>
      <c r="AS27" s="1357"/>
    </row>
    <row r="28" spans="1:45" s="536" customFormat="1" ht="13.5" customHeight="1">
      <c r="A28" s="1357"/>
      <c r="B28" s="1361"/>
      <c r="C28" s="1358"/>
      <c r="D28" s="1358"/>
      <c r="E28" s="1358"/>
      <c r="F28" s="1358"/>
      <c r="G28" s="1358"/>
      <c r="H28" s="1358"/>
      <c r="I28" s="1358"/>
      <c r="J28" s="1358"/>
      <c r="K28" s="1358"/>
      <c r="L28" s="1358"/>
      <c r="M28" s="1358"/>
      <c r="N28" s="1358"/>
      <c r="O28" s="1358"/>
      <c r="P28" s="1358"/>
      <c r="Q28" s="1358"/>
      <c r="R28" s="1358"/>
      <c r="S28" s="1358"/>
      <c r="T28" s="1358"/>
      <c r="U28" s="1358"/>
      <c r="V28" s="1358"/>
      <c r="W28" s="1358"/>
      <c r="X28" s="1358"/>
      <c r="Y28" s="1358"/>
      <c r="Z28" s="1358"/>
      <c r="AA28" s="1358"/>
      <c r="AB28" s="1358"/>
      <c r="AC28" s="1358"/>
      <c r="AD28" s="1358"/>
      <c r="AE28" s="1357"/>
      <c r="AF28" s="1357"/>
      <c r="AG28" s="1357"/>
      <c r="AH28" s="1357"/>
      <c r="AI28" s="1357"/>
      <c r="AJ28" s="1357"/>
      <c r="AK28" s="1357"/>
      <c r="AL28" s="1357"/>
      <c r="AM28" s="1357"/>
      <c r="AN28" s="1357"/>
      <c r="AO28" s="1357"/>
      <c r="AP28" s="1357"/>
      <c r="AQ28" s="1357"/>
      <c r="AR28" s="1362"/>
      <c r="AS28" s="1357"/>
    </row>
    <row r="29" spans="1:45" s="536" customFormat="1" ht="13.5" customHeight="1">
      <c r="A29" s="1357"/>
      <c r="B29" s="1361"/>
      <c r="C29" s="4033" t="s">
        <v>940</v>
      </c>
      <c r="D29" s="4033"/>
      <c r="E29" s="4033"/>
      <c r="F29" s="4033"/>
      <c r="G29" s="4033"/>
      <c r="H29" s="4033"/>
      <c r="I29" s="4033"/>
      <c r="J29" s="4033"/>
      <c r="K29" s="4033"/>
      <c r="L29" s="4033"/>
      <c r="M29" s="4033"/>
      <c r="N29" s="4033"/>
      <c r="O29" s="4033"/>
      <c r="P29" s="1358"/>
      <c r="Q29" s="4033" t="s">
        <v>941</v>
      </c>
      <c r="R29" s="4033"/>
      <c r="S29" s="4033"/>
      <c r="T29" s="4033"/>
      <c r="U29" s="4033"/>
      <c r="V29" s="4033"/>
      <c r="W29" s="4033"/>
      <c r="X29" s="4033"/>
      <c r="Y29" s="4033"/>
      <c r="Z29" s="4033"/>
      <c r="AA29" s="4033"/>
      <c r="AB29" s="4033"/>
      <c r="AC29" s="4033"/>
      <c r="AD29" s="1358"/>
      <c r="AE29" s="4033" t="s">
        <v>942</v>
      </c>
      <c r="AF29" s="4033"/>
      <c r="AG29" s="4033"/>
      <c r="AH29" s="4033"/>
      <c r="AI29" s="4033"/>
      <c r="AJ29" s="4033"/>
      <c r="AK29" s="4033"/>
      <c r="AL29" s="4033"/>
      <c r="AM29" s="4033"/>
      <c r="AN29" s="4033"/>
      <c r="AO29" s="4033"/>
      <c r="AP29" s="4033"/>
      <c r="AQ29" s="4033"/>
      <c r="AR29" s="1362"/>
      <c r="AS29" s="1357"/>
    </row>
    <row r="30" spans="1:45" s="536" customFormat="1" ht="13.5" customHeight="1">
      <c r="A30" s="1357"/>
      <c r="B30" s="1361"/>
      <c r="C30" s="1374" t="s">
        <v>943</v>
      </c>
      <c r="D30" s="1375"/>
      <c r="E30" s="1375"/>
      <c r="F30" s="1375"/>
      <c r="G30" s="1375"/>
      <c r="H30" s="1375"/>
      <c r="I30" s="1375"/>
      <c r="J30" s="1375"/>
      <c r="K30" s="1375"/>
      <c r="L30" s="1375"/>
      <c r="M30" s="1375"/>
      <c r="N30" s="1375"/>
      <c r="O30" s="1376"/>
      <c r="P30" s="1358"/>
      <c r="Q30" s="1377" t="s">
        <v>2060</v>
      </c>
      <c r="R30" s="1375"/>
      <c r="S30" s="1375"/>
      <c r="T30" s="1375"/>
      <c r="U30" s="1375"/>
      <c r="V30" s="1375"/>
      <c r="W30" s="1375"/>
      <c r="X30" s="1375"/>
      <c r="Y30" s="1375"/>
      <c r="Z30" s="1375"/>
      <c r="AA30" s="1375"/>
      <c r="AB30" s="1375"/>
      <c r="AC30" s="1376"/>
      <c r="AD30" s="1358"/>
      <c r="AE30" s="1374" t="s">
        <v>2061</v>
      </c>
      <c r="AF30" s="1375"/>
      <c r="AG30" s="1375"/>
      <c r="AH30" s="1375"/>
      <c r="AI30" s="1375"/>
      <c r="AJ30" s="1375"/>
      <c r="AK30" s="1375"/>
      <c r="AL30" s="1375"/>
      <c r="AM30" s="1375"/>
      <c r="AN30" s="1375"/>
      <c r="AO30" s="1375"/>
      <c r="AP30" s="1375"/>
      <c r="AQ30" s="1376"/>
      <c r="AR30" s="1362"/>
      <c r="AS30" s="1357"/>
    </row>
    <row r="31" spans="1:45" s="536" customFormat="1" ht="13.5" customHeight="1">
      <c r="A31" s="1357"/>
      <c r="B31" s="1361"/>
      <c r="C31" s="1378" t="s">
        <v>2062</v>
      </c>
      <c r="D31" s="1379"/>
      <c r="E31" s="1379"/>
      <c r="F31" s="1379"/>
      <c r="G31" s="1379"/>
      <c r="H31" s="1379"/>
      <c r="I31" s="1379"/>
      <c r="J31" s="1379"/>
      <c r="K31" s="1379"/>
      <c r="L31" s="1379"/>
      <c r="M31" s="1379"/>
      <c r="N31" s="1379"/>
      <c r="O31" s="1380"/>
      <c r="P31" s="1358"/>
      <c r="Q31" s="1381" t="s">
        <v>2063</v>
      </c>
      <c r="R31" s="1379"/>
      <c r="S31" s="1379"/>
      <c r="T31" s="1379"/>
      <c r="U31" s="1379"/>
      <c r="V31" s="1379"/>
      <c r="W31" s="1379"/>
      <c r="X31" s="1379"/>
      <c r="Y31" s="1379"/>
      <c r="Z31" s="1379"/>
      <c r="AA31" s="1379"/>
      <c r="AB31" s="1379"/>
      <c r="AC31" s="1380"/>
      <c r="AD31" s="1358"/>
      <c r="AE31" s="1378" t="s">
        <v>2064</v>
      </c>
      <c r="AF31" s="1379"/>
      <c r="AG31" s="1379"/>
      <c r="AH31" s="1379"/>
      <c r="AI31" s="1379"/>
      <c r="AJ31" s="1379"/>
      <c r="AK31" s="1379"/>
      <c r="AL31" s="1379"/>
      <c r="AM31" s="1379"/>
      <c r="AN31" s="1379"/>
      <c r="AO31" s="1379"/>
      <c r="AP31" s="1379"/>
      <c r="AQ31" s="1380"/>
      <c r="AR31" s="1362"/>
      <c r="AS31" s="1357"/>
    </row>
    <row r="32" spans="1:45" s="536" customFormat="1" ht="13.5" customHeight="1">
      <c r="A32" s="1357"/>
      <c r="B32" s="1361"/>
      <c r="C32" s="1382"/>
      <c r="D32" s="1383"/>
      <c r="E32" s="1383"/>
      <c r="F32" s="1383"/>
      <c r="G32" s="1383"/>
      <c r="H32" s="1383"/>
      <c r="I32" s="1383"/>
      <c r="J32" s="1383"/>
      <c r="K32" s="1383"/>
      <c r="L32" s="1383"/>
      <c r="M32" s="1383"/>
      <c r="N32" s="1383"/>
      <c r="O32" s="1384"/>
      <c r="P32" s="1358"/>
      <c r="Q32" s="1382"/>
      <c r="R32" s="1383"/>
      <c r="S32" s="1383"/>
      <c r="T32" s="1383"/>
      <c r="U32" s="1383"/>
      <c r="V32" s="1383"/>
      <c r="W32" s="1383"/>
      <c r="X32" s="1383"/>
      <c r="Y32" s="1383"/>
      <c r="Z32" s="1383"/>
      <c r="AA32" s="1383"/>
      <c r="AB32" s="1383"/>
      <c r="AC32" s="1384"/>
      <c r="AD32" s="1358"/>
      <c r="AE32" s="1382"/>
      <c r="AF32" s="1383"/>
      <c r="AG32" s="1385"/>
      <c r="AH32" s="1385"/>
      <c r="AI32" s="1385"/>
      <c r="AJ32" s="1383"/>
      <c r="AK32" s="1385"/>
      <c r="AL32" s="1385"/>
      <c r="AM32" s="1385"/>
      <c r="AN32" s="1385"/>
      <c r="AO32" s="1385"/>
      <c r="AP32" s="1385"/>
      <c r="AQ32" s="1386"/>
      <c r="AR32" s="1362"/>
      <c r="AS32" s="1357"/>
    </row>
    <row r="33" spans="1:45" s="536" customFormat="1" ht="13.5" customHeight="1">
      <c r="A33" s="1357"/>
      <c r="B33" s="1361"/>
      <c r="C33" s="1358"/>
      <c r="D33" s="1358"/>
      <c r="E33" s="1358"/>
      <c r="F33" s="1358"/>
      <c r="G33" s="1358"/>
      <c r="H33" s="1358"/>
      <c r="I33" s="1358"/>
      <c r="J33" s="1358"/>
      <c r="K33" s="1358"/>
      <c r="L33" s="1358"/>
      <c r="M33" s="1358"/>
      <c r="N33" s="1358"/>
      <c r="O33" s="1358"/>
      <c r="P33" s="1358"/>
      <c r="Q33" s="1358"/>
      <c r="R33" s="1358"/>
      <c r="S33" s="1358"/>
      <c r="T33" s="1358"/>
      <c r="U33" s="1358"/>
      <c r="V33" s="1358"/>
      <c r="W33" s="1358"/>
      <c r="X33" s="1358"/>
      <c r="Y33" s="1358"/>
      <c r="Z33" s="1358"/>
      <c r="AA33" s="1358"/>
      <c r="AB33" s="1358"/>
      <c r="AC33" s="1358"/>
      <c r="AD33" s="1358"/>
      <c r="AE33" s="1358"/>
      <c r="AF33" s="1358"/>
      <c r="AG33" s="1358"/>
      <c r="AH33" s="1358"/>
      <c r="AI33" s="1358"/>
      <c r="AJ33" s="1358"/>
      <c r="AK33" s="1358"/>
      <c r="AL33" s="1358"/>
      <c r="AM33" s="1358"/>
      <c r="AN33" s="1358"/>
      <c r="AO33" s="1358"/>
      <c r="AP33" s="1358"/>
      <c r="AQ33" s="1358"/>
      <c r="AR33" s="1362"/>
      <c r="AS33" s="1357"/>
    </row>
    <row r="34" spans="1:45" s="536" customFormat="1" ht="13.5" customHeight="1">
      <c r="A34" s="1357"/>
      <c r="B34" s="1361"/>
      <c r="C34" s="4033" t="s">
        <v>945</v>
      </c>
      <c r="D34" s="4033"/>
      <c r="E34" s="4033"/>
      <c r="F34" s="4033"/>
      <c r="G34" s="4033"/>
      <c r="H34" s="4033"/>
      <c r="I34" s="4033"/>
      <c r="J34" s="4033"/>
      <c r="K34" s="4033"/>
      <c r="L34" s="4033"/>
      <c r="M34" s="4033"/>
      <c r="N34" s="4033"/>
      <c r="O34" s="4033"/>
      <c r="P34" s="1358"/>
      <c r="Q34" s="4033" t="s">
        <v>946</v>
      </c>
      <c r="R34" s="4033"/>
      <c r="S34" s="4033"/>
      <c r="T34" s="4033"/>
      <c r="U34" s="4033"/>
      <c r="V34" s="4033"/>
      <c r="W34" s="4033"/>
      <c r="X34" s="4033"/>
      <c r="Y34" s="4033"/>
      <c r="Z34" s="4033"/>
      <c r="AA34" s="4033"/>
      <c r="AB34" s="4033"/>
      <c r="AC34" s="4033"/>
      <c r="AD34" s="1358"/>
      <c r="AE34" s="4033" t="s">
        <v>947</v>
      </c>
      <c r="AF34" s="4033"/>
      <c r="AG34" s="4033"/>
      <c r="AH34" s="4033"/>
      <c r="AI34" s="4033"/>
      <c r="AJ34" s="4033"/>
      <c r="AK34" s="4033"/>
      <c r="AL34" s="4033"/>
      <c r="AM34" s="4033"/>
      <c r="AN34" s="4033"/>
      <c r="AO34" s="4033"/>
      <c r="AP34" s="4033"/>
      <c r="AQ34" s="4033"/>
      <c r="AR34" s="1362"/>
      <c r="AS34" s="1357"/>
    </row>
    <row r="35" spans="1:45" s="536" customFormat="1" ht="13.5" customHeight="1">
      <c r="A35" s="1358"/>
      <c r="B35" s="1361"/>
      <c r="C35" s="1387" t="s">
        <v>2065</v>
      </c>
      <c r="D35" s="1375"/>
      <c r="E35" s="1375"/>
      <c r="F35" s="1375"/>
      <c r="G35" s="1375"/>
      <c r="H35" s="1375"/>
      <c r="I35" s="1375"/>
      <c r="J35" s="1375"/>
      <c r="K35" s="1375"/>
      <c r="L35" s="1375"/>
      <c r="M35" s="1375"/>
      <c r="N35" s="1375"/>
      <c r="O35" s="1376"/>
      <c r="P35" s="1358"/>
      <c r="Q35" s="1374" t="s">
        <v>2066</v>
      </c>
      <c r="R35" s="1375"/>
      <c r="S35" s="1375"/>
      <c r="T35" s="1375"/>
      <c r="U35" s="1375"/>
      <c r="V35" s="1375"/>
      <c r="W35" s="1375"/>
      <c r="X35" s="1375"/>
      <c r="Y35" s="1375"/>
      <c r="Z35" s="1375"/>
      <c r="AA35" s="1375"/>
      <c r="AB35" s="1375"/>
      <c r="AC35" s="1376"/>
      <c r="AD35" s="1358"/>
      <c r="AE35" s="1374" t="s">
        <v>2067</v>
      </c>
      <c r="AF35" s="1375"/>
      <c r="AG35" s="1375"/>
      <c r="AH35" s="1375"/>
      <c r="AI35" s="1375"/>
      <c r="AJ35" s="1375"/>
      <c r="AK35" s="1375"/>
      <c r="AL35" s="1375"/>
      <c r="AM35" s="1375"/>
      <c r="AN35" s="1375"/>
      <c r="AO35" s="1375"/>
      <c r="AP35" s="1375"/>
      <c r="AQ35" s="1376"/>
      <c r="AR35" s="1362"/>
      <c r="AS35" s="1357"/>
    </row>
    <row r="36" spans="1:45" s="536" customFormat="1" ht="13.5" customHeight="1">
      <c r="A36" s="1358"/>
      <c r="B36" s="1361"/>
      <c r="C36" s="1388" t="s">
        <v>2068</v>
      </c>
      <c r="D36" s="1379"/>
      <c r="E36" s="1379"/>
      <c r="F36" s="1379"/>
      <c r="G36" s="1379"/>
      <c r="H36" s="1379"/>
      <c r="I36" s="1379"/>
      <c r="J36" s="1379"/>
      <c r="K36" s="1379"/>
      <c r="L36" s="1379"/>
      <c r="M36" s="1379"/>
      <c r="N36" s="1379"/>
      <c r="O36" s="1380"/>
      <c r="P36" s="1358"/>
      <c r="Q36" s="1378" t="s">
        <v>2068</v>
      </c>
      <c r="R36" s="1379"/>
      <c r="S36" s="1379"/>
      <c r="T36" s="1379"/>
      <c r="U36" s="1379"/>
      <c r="V36" s="1379"/>
      <c r="W36" s="1379"/>
      <c r="X36" s="1379"/>
      <c r="Y36" s="1379"/>
      <c r="Z36" s="1379"/>
      <c r="AA36" s="1379"/>
      <c r="AB36" s="1379"/>
      <c r="AC36" s="1380"/>
      <c r="AD36" s="1358"/>
      <c r="AE36" s="1378" t="s">
        <v>2068</v>
      </c>
      <c r="AF36" s="1379"/>
      <c r="AG36" s="1379"/>
      <c r="AH36" s="1379"/>
      <c r="AI36" s="1379"/>
      <c r="AJ36" s="1379"/>
      <c r="AK36" s="1379"/>
      <c r="AL36" s="1379"/>
      <c r="AM36" s="1379"/>
      <c r="AN36" s="1379"/>
      <c r="AO36" s="1379"/>
      <c r="AP36" s="1379"/>
      <c r="AQ36" s="1380"/>
      <c r="AR36" s="1362"/>
      <c r="AS36" s="1357"/>
    </row>
    <row r="37" spans="1:45" s="536" customFormat="1" ht="13.5" customHeight="1">
      <c r="A37" s="1358"/>
      <c r="B37" s="1361"/>
      <c r="C37" s="1382"/>
      <c r="D37" s="1383"/>
      <c r="E37" s="1385"/>
      <c r="F37" s="1385"/>
      <c r="G37" s="1385"/>
      <c r="H37" s="1385"/>
      <c r="I37" s="1385"/>
      <c r="J37" s="1385"/>
      <c r="K37" s="1385"/>
      <c r="L37" s="1385"/>
      <c r="M37" s="1385"/>
      <c r="N37" s="1385"/>
      <c r="O37" s="1386"/>
      <c r="P37" s="1358"/>
      <c r="Q37" s="1382"/>
      <c r="R37" s="1383"/>
      <c r="S37" s="1383"/>
      <c r="T37" s="1383"/>
      <c r="U37" s="1383"/>
      <c r="V37" s="1383"/>
      <c r="W37" s="1383"/>
      <c r="X37" s="1383"/>
      <c r="Y37" s="1383"/>
      <c r="Z37" s="1383"/>
      <c r="AA37" s="1383"/>
      <c r="AB37" s="1383"/>
      <c r="AC37" s="1384"/>
      <c r="AD37" s="1358"/>
      <c r="AE37" s="1382"/>
      <c r="AF37" s="1383"/>
      <c r="AG37" s="1383"/>
      <c r="AH37" s="1383"/>
      <c r="AI37" s="1383"/>
      <c r="AJ37" s="1383"/>
      <c r="AK37" s="1383"/>
      <c r="AL37" s="1383"/>
      <c r="AM37" s="1383"/>
      <c r="AN37" s="1383"/>
      <c r="AO37" s="1383"/>
      <c r="AP37" s="1383"/>
      <c r="AQ37" s="1384"/>
      <c r="AR37" s="1362"/>
      <c r="AS37" s="1357"/>
    </row>
    <row r="38" spans="1:45" s="536" customFormat="1" ht="13.5" customHeight="1">
      <c r="A38" s="1358"/>
      <c r="B38" s="1361"/>
      <c r="C38" s="1358"/>
      <c r="D38" s="1358"/>
      <c r="E38" s="1358"/>
      <c r="F38" s="1358"/>
      <c r="G38" s="1358"/>
      <c r="H38" s="1358"/>
      <c r="I38" s="1358"/>
      <c r="J38" s="1358"/>
      <c r="K38" s="1358"/>
      <c r="L38" s="1358"/>
      <c r="M38" s="1358"/>
      <c r="N38" s="1358"/>
      <c r="O38" s="1358"/>
      <c r="P38" s="1358"/>
      <c r="Q38" s="1358"/>
      <c r="R38" s="1358"/>
      <c r="S38" s="1358"/>
      <c r="T38" s="1358"/>
      <c r="U38" s="1358"/>
      <c r="V38" s="1358"/>
      <c r="W38" s="1358"/>
      <c r="X38" s="1358"/>
      <c r="Y38" s="1358"/>
      <c r="Z38" s="1358"/>
      <c r="AA38" s="1358"/>
      <c r="AB38" s="1358"/>
      <c r="AC38" s="1358"/>
      <c r="AD38" s="1358"/>
      <c r="AE38" s="1358"/>
      <c r="AF38" s="1358"/>
      <c r="AG38" s="1358"/>
      <c r="AH38" s="1358"/>
      <c r="AI38" s="1358"/>
      <c r="AJ38" s="1358"/>
      <c r="AK38" s="1358"/>
      <c r="AL38" s="1358"/>
      <c r="AM38" s="1358"/>
      <c r="AN38" s="1358"/>
      <c r="AO38" s="1358"/>
      <c r="AP38" s="1358"/>
      <c r="AQ38" s="1358"/>
      <c r="AR38" s="1362"/>
      <c r="AS38" s="1357"/>
    </row>
    <row r="39" spans="1:45" s="536" customFormat="1" ht="13.5" customHeight="1">
      <c r="A39" s="1358"/>
      <c r="B39" s="1361"/>
      <c r="C39" s="4033" t="s">
        <v>948</v>
      </c>
      <c r="D39" s="4033"/>
      <c r="E39" s="4033"/>
      <c r="F39" s="4033"/>
      <c r="G39" s="4033"/>
      <c r="H39" s="4033"/>
      <c r="I39" s="4033"/>
      <c r="J39" s="4033"/>
      <c r="K39" s="4033"/>
      <c r="L39" s="4033"/>
      <c r="M39" s="4033"/>
      <c r="N39" s="4033"/>
      <c r="O39" s="4033"/>
      <c r="P39" s="1358"/>
      <c r="Q39" s="4033" t="s">
        <v>949</v>
      </c>
      <c r="R39" s="4033"/>
      <c r="S39" s="4033"/>
      <c r="T39" s="4033"/>
      <c r="U39" s="4033"/>
      <c r="V39" s="4033"/>
      <c r="W39" s="4033"/>
      <c r="X39" s="4033"/>
      <c r="Y39" s="4033"/>
      <c r="Z39" s="4033"/>
      <c r="AA39" s="4033"/>
      <c r="AB39" s="4033"/>
      <c r="AC39" s="4033"/>
      <c r="AD39" s="1358"/>
      <c r="AE39" s="1357"/>
      <c r="AF39" s="1357"/>
      <c r="AG39" s="1357"/>
      <c r="AH39" s="1357"/>
      <c r="AI39" s="1357"/>
      <c r="AJ39" s="1357"/>
      <c r="AK39" s="1357"/>
      <c r="AL39" s="1357"/>
      <c r="AM39" s="1357"/>
      <c r="AN39" s="1357"/>
      <c r="AO39" s="1357"/>
      <c r="AP39" s="1357"/>
      <c r="AQ39" s="1357"/>
      <c r="AR39" s="1362"/>
      <c r="AS39" s="1357"/>
    </row>
    <row r="40" spans="1:45" s="536" customFormat="1" ht="13.5" customHeight="1">
      <c r="A40" s="1358"/>
      <c r="B40" s="1361"/>
      <c r="C40" s="1389" t="s">
        <v>2069</v>
      </c>
      <c r="D40" s="1375"/>
      <c r="E40" s="1375"/>
      <c r="F40" s="1375"/>
      <c r="G40" s="1375"/>
      <c r="H40" s="1375"/>
      <c r="I40" s="1375"/>
      <c r="J40" s="1375"/>
      <c r="K40" s="1375"/>
      <c r="L40" s="1375"/>
      <c r="M40" s="1375"/>
      <c r="N40" s="1375"/>
      <c r="O40" s="1376"/>
      <c r="P40" s="1358"/>
      <c r="Q40" s="1374" t="s">
        <v>2070</v>
      </c>
      <c r="R40" s="1375"/>
      <c r="S40" s="1375"/>
      <c r="T40" s="1375"/>
      <c r="U40" s="1375"/>
      <c r="V40" s="1375"/>
      <c r="W40" s="1375"/>
      <c r="X40" s="1375"/>
      <c r="Y40" s="1375"/>
      <c r="Z40" s="1375"/>
      <c r="AA40" s="1375"/>
      <c r="AB40" s="1375"/>
      <c r="AC40" s="1376"/>
      <c r="AD40" s="1358"/>
      <c r="AE40" s="1357"/>
      <c r="AF40" s="1357"/>
      <c r="AG40" s="1357"/>
      <c r="AH40" s="1357"/>
      <c r="AI40" s="1357"/>
      <c r="AJ40" s="1357"/>
      <c r="AK40" s="1357"/>
      <c r="AL40" s="1357"/>
      <c r="AM40" s="1357"/>
      <c r="AN40" s="1357"/>
      <c r="AO40" s="1357"/>
      <c r="AP40" s="1357"/>
      <c r="AQ40" s="1357"/>
      <c r="AR40" s="1362"/>
      <c r="AS40" s="1357"/>
    </row>
    <row r="41" spans="1:45" s="536" customFormat="1" ht="13.5" customHeight="1">
      <c r="A41" s="1357"/>
      <c r="B41" s="1361"/>
      <c r="C41" s="1378" t="s">
        <v>2071</v>
      </c>
      <c r="D41" s="1379"/>
      <c r="E41" s="1379"/>
      <c r="F41" s="1379"/>
      <c r="G41" s="1379"/>
      <c r="H41" s="1379"/>
      <c r="I41" s="1379"/>
      <c r="J41" s="1379"/>
      <c r="K41" s="1379"/>
      <c r="L41" s="1379"/>
      <c r="M41" s="1379"/>
      <c r="N41" s="1379"/>
      <c r="O41" s="1380"/>
      <c r="P41" s="1358"/>
      <c r="Q41" s="1378" t="s">
        <v>2068</v>
      </c>
      <c r="R41" s="1379"/>
      <c r="S41" s="1379"/>
      <c r="T41" s="1379"/>
      <c r="U41" s="1379"/>
      <c r="V41" s="1379"/>
      <c r="W41" s="1379"/>
      <c r="X41" s="1379"/>
      <c r="Y41" s="1379"/>
      <c r="Z41" s="1379"/>
      <c r="AA41" s="1379"/>
      <c r="AB41" s="1379"/>
      <c r="AC41" s="1380"/>
      <c r="AD41" s="1358"/>
      <c r="AE41" s="1357"/>
      <c r="AF41" s="1357"/>
      <c r="AG41" s="1357"/>
      <c r="AH41" s="1357"/>
      <c r="AI41" s="1357"/>
      <c r="AJ41" s="1357"/>
      <c r="AK41" s="1357"/>
      <c r="AL41" s="1357"/>
      <c r="AM41" s="1357"/>
      <c r="AN41" s="1357"/>
      <c r="AO41" s="1357"/>
      <c r="AP41" s="1357"/>
      <c r="AQ41" s="1357"/>
      <c r="AR41" s="1362"/>
      <c r="AS41" s="1357"/>
    </row>
    <row r="42" spans="1:45" s="536" customFormat="1" ht="13.5" customHeight="1">
      <c r="A42" s="1357"/>
      <c r="B42" s="1361"/>
      <c r="C42" s="1382"/>
      <c r="D42" s="1383"/>
      <c r="E42" s="1383"/>
      <c r="F42" s="1383"/>
      <c r="G42" s="1383"/>
      <c r="H42" s="1383"/>
      <c r="I42" s="1383"/>
      <c r="J42" s="1383"/>
      <c r="K42" s="1383"/>
      <c r="L42" s="1383"/>
      <c r="M42" s="1383"/>
      <c r="N42" s="1383"/>
      <c r="O42" s="1384"/>
      <c r="P42" s="1358"/>
      <c r="Q42" s="1382"/>
      <c r="R42" s="1383"/>
      <c r="S42" s="1383"/>
      <c r="T42" s="1383"/>
      <c r="U42" s="1383"/>
      <c r="V42" s="1383"/>
      <c r="W42" s="1383"/>
      <c r="X42" s="1383"/>
      <c r="Y42" s="1383"/>
      <c r="Z42" s="1383"/>
      <c r="AA42" s="1383"/>
      <c r="AB42" s="1383"/>
      <c r="AC42" s="1384"/>
      <c r="AD42" s="1358"/>
      <c r="AE42" s="1390"/>
      <c r="AF42" s="1357"/>
      <c r="AG42" s="1357"/>
      <c r="AH42" s="1357"/>
      <c r="AI42" s="1357"/>
      <c r="AJ42" s="1357"/>
      <c r="AK42" s="1357"/>
      <c r="AL42" s="1357"/>
      <c r="AM42" s="1357"/>
      <c r="AN42" s="1357"/>
      <c r="AO42" s="1357"/>
      <c r="AP42" s="1357"/>
      <c r="AQ42" s="1357"/>
      <c r="AR42" s="1362"/>
      <c r="AS42" s="1357"/>
    </row>
    <row r="43" spans="1:45" s="536" customFormat="1" ht="13.5" customHeight="1">
      <c r="A43" s="1357"/>
      <c r="B43" s="1369"/>
      <c r="C43" s="1360"/>
      <c r="D43" s="1360"/>
      <c r="E43" s="1360"/>
      <c r="F43" s="1360"/>
      <c r="G43" s="1360"/>
      <c r="H43" s="1360"/>
      <c r="I43" s="1360"/>
      <c r="J43" s="1360"/>
      <c r="K43" s="1360"/>
      <c r="L43" s="1360"/>
      <c r="M43" s="1360"/>
      <c r="N43" s="1360"/>
      <c r="O43" s="1360"/>
      <c r="P43" s="1360"/>
      <c r="Q43" s="1360"/>
      <c r="R43" s="1360"/>
      <c r="S43" s="1360"/>
      <c r="T43" s="1360"/>
      <c r="U43" s="1360"/>
      <c r="V43" s="1360"/>
      <c r="W43" s="1360"/>
      <c r="X43" s="1360"/>
      <c r="Y43" s="1360"/>
      <c r="Z43" s="1360"/>
      <c r="AA43" s="1360"/>
      <c r="AB43" s="1360"/>
      <c r="AC43" s="1360"/>
      <c r="AD43" s="1360"/>
      <c r="AE43" s="1360"/>
      <c r="AF43" s="1360"/>
      <c r="AG43" s="1360"/>
      <c r="AH43" s="1360"/>
      <c r="AI43" s="1360"/>
      <c r="AJ43" s="1360"/>
      <c r="AK43" s="1360"/>
      <c r="AL43" s="1360"/>
      <c r="AM43" s="1360"/>
      <c r="AN43" s="1360"/>
      <c r="AO43" s="1360"/>
      <c r="AP43" s="1360"/>
      <c r="AQ43" s="1360"/>
      <c r="AR43" s="1370"/>
      <c r="AS43" s="1357"/>
    </row>
    <row r="44" spans="1:45" s="536" customFormat="1" ht="13.5" customHeight="1">
      <c r="A44" s="1359"/>
      <c r="B44" s="4055" t="s">
        <v>950</v>
      </c>
      <c r="C44" s="4056"/>
      <c r="D44" s="4056"/>
      <c r="E44" s="4056"/>
      <c r="F44" s="4056"/>
      <c r="G44" s="4056"/>
      <c r="H44" s="4056"/>
      <c r="I44" s="4056"/>
      <c r="J44" s="4056"/>
      <c r="K44" s="4056"/>
      <c r="L44" s="4056"/>
      <c r="M44" s="4056"/>
      <c r="N44" s="4056"/>
      <c r="O44" s="4056"/>
      <c r="P44" s="4056"/>
      <c r="Q44" s="4056"/>
      <c r="R44" s="4056"/>
      <c r="S44" s="4056"/>
      <c r="T44" s="4056"/>
      <c r="U44" s="4056"/>
      <c r="V44" s="4056"/>
      <c r="W44" s="4056"/>
      <c r="X44" s="4056"/>
      <c r="Y44" s="4056"/>
      <c r="Z44" s="4056"/>
      <c r="AA44" s="4056"/>
      <c r="AB44" s="4056"/>
      <c r="AC44" s="4056"/>
      <c r="AD44" s="4056"/>
      <c r="AE44" s="4056"/>
      <c r="AF44" s="4056"/>
      <c r="AG44" s="4056"/>
      <c r="AH44" s="4056"/>
      <c r="AI44" s="4056"/>
      <c r="AJ44" s="4056"/>
      <c r="AK44" s="4056"/>
      <c r="AL44" s="4056"/>
      <c r="AM44" s="4056"/>
      <c r="AN44" s="4056"/>
      <c r="AO44" s="4056"/>
      <c r="AP44" s="4056"/>
      <c r="AQ44" s="4056"/>
      <c r="AR44" s="4057"/>
      <c r="AS44" s="1357"/>
    </row>
    <row r="45" spans="1:45" s="536" customFormat="1" ht="13.5" customHeight="1">
      <c r="A45" s="1357"/>
      <c r="B45" s="1371"/>
      <c r="C45" s="1372"/>
      <c r="D45" s="1372"/>
      <c r="E45" s="1372"/>
      <c r="F45" s="1372"/>
      <c r="G45" s="1372"/>
      <c r="H45" s="1372"/>
      <c r="I45" s="1372"/>
      <c r="J45" s="1372"/>
      <c r="K45" s="1372"/>
      <c r="L45" s="1372"/>
      <c r="M45" s="1372"/>
      <c r="N45" s="1372"/>
      <c r="O45" s="1372"/>
      <c r="P45" s="1372"/>
      <c r="Q45" s="1372"/>
      <c r="R45" s="1372"/>
      <c r="S45" s="1372"/>
      <c r="T45" s="1372"/>
      <c r="U45" s="1372"/>
      <c r="V45" s="1372"/>
      <c r="W45" s="1372"/>
      <c r="X45" s="1372"/>
      <c r="Y45" s="1372"/>
      <c r="Z45" s="1372"/>
      <c r="AA45" s="1372"/>
      <c r="AB45" s="1372"/>
      <c r="AC45" s="1372"/>
      <c r="AD45" s="1372"/>
      <c r="AE45" s="1372"/>
      <c r="AF45" s="1372"/>
      <c r="AG45" s="1372"/>
      <c r="AH45" s="1372"/>
      <c r="AI45" s="1372"/>
      <c r="AJ45" s="1372"/>
      <c r="AK45" s="1372"/>
      <c r="AL45" s="1372"/>
      <c r="AM45" s="1372"/>
      <c r="AN45" s="1372"/>
      <c r="AO45" s="1372"/>
      <c r="AP45" s="1372"/>
      <c r="AQ45" s="1372"/>
      <c r="AR45" s="1373"/>
      <c r="AS45" s="1357"/>
    </row>
    <row r="46" spans="1:45" s="536" customFormat="1" ht="13.5" customHeight="1">
      <c r="A46" s="1357"/>
      <c r="B46" s="1361"/>
      <c r="C46" s="1358" t="s">
        <v>2072</v>
      </c>
      <c r="D46" s="1358"/>
      <c r="E46" s="1358"/>
      <c r="F46" s="1358"/>
      <c r="G46" s="1358"/>
      <c r="H46" s="1358"/>
      <c r="I46" s="1358"/>
      <c r="J46" s="1358"/>
      <c r="K46" s="1358"/>
      <c r="L46" s="1358"/>
      <c r="M46" s="1358"/>
      <c r="N46" s="1358"/>
      <c r="O46" s="1358"/>
      <c r="P46" s="1358"/>
      <c r="Q46" s="1358"/>
      <c r="R46" s="1358"/>
      <c r="S46" s="1358"/>
      <c r="T46" s="1358"/>
      <c r="U46" s="1358"/>
      <c r="V46" s="1358"/>
      <c r="W46" s="1358"/>
      <c r="X46" s="1358"/>
      <c r="Y46" s="1358"/>
      <c r="Z46" s="1358"/>
      <c r="AA46" s="1358"/>
      <c r="AB46" s="1358"/>
      <c r="AC46" s="1358"/>
      <c r="AD46" s="1358"/>
      <c r="AE46" s="1358"/>
      <c r="AF46" s="1358"/>
      <c r="AG46" s="1358"/>
      <c r="AH46" s="1358"/>
      <c r="AI46" s="1358"/>
      <c r="AJ46" s="1358"/>
      <c r="AK46" s="1358"/>
      <c r="AL46" s="1358"/>
      <c r="AM46" s="1358"/>
      <c r="AN46" s="1358"/>
      <c r="AO46" s="1358"/>
      <c r="AP46" s="1358"/>
      <c r="AQ46" s="1358"/>
      <c r="AR46" s="1362"/>
      <c r="AS46" s="1357"/>
    </row>
    <row r="47" spans="1:45" s="536" customFormat="1" ht="13.5" customHeight="1">
      <c r="A47" s="1357"/>
      <c r="B47" s="1361"/>
      <c r="C47" s="1358"/>
      <c r="D47" s="1358"/>
      <c r="E47" s="1358"/>
      <c r="F47" s="1358"/>
      <c r="G47" s="1358"/>
      <c r="H47" s="1358"/>
      <c r="I47" s="1358"/>
      <c r="J47" s="1358"/>
      <c r="K47" s="1358"/>
      <c r="L47" s="1358"/>
      <c r="M47" s="1358"/>
      <c r="N47" s="1358"/>
      <c r="O47" s="1358"/>
      <c r="P47" s="1358"/>
      <c r="Q47" s="1358"/>
      <c r="R47" s="1358"/>
      <c r="S47" s="1358"/>
      <c r="T47" s="1358"/>
      <c r="U47" s="1358"/>
      <c r="V47" s="1358"/>
      <c r="W47" s="1358"/>
      <c r="X47" s="1358"/>
      <c r="Y47" s="1358"/>
      <c r="Z47" s="1358"/>
      <c r="AA47" s="1358"/>
      <c r="AB47" s="1358"/>
      <c r="AC47" s="1358"/>
      <c r="AD47" s="1358"/>
      <c r="AE47" s="1358"/>
      <c r="AF47" s="1358"/>
      <c r="AG47" s="1358"/>
      <c r="AH47" s="1358"/>
      <c r="AI47" s="1358"/>
      <c r="AJ47" s="1358"/>
      <c r="AK47" s="1358"/>
      <c r="AL47" s="1358"/>
      <c r="AM47" s="1358"/>
      <c r="AN47" s="1358"/>
      <c r="AO47" s="1358"/>
      <c r="AP47" s="1358"/>
      <c r="AQ47" s="1358"/>
      <c r="AR47" s="1362"/>
      <c r="AS47" s="1357"/>
    </row>
    <row r="48" spans="1:45" s="536" customFormat="1" ht="13.5" customHeight="1">
      <c r="A48" s="1357"/>
      <c r="B48" s="1361"/>
      <c r="C48" s="4033" t="s">
        <v>951</v>
      </c>
      <c r="D48" s="4033"/>
      <c r="E48" s="4033"/>
      <c r="F48" s="4033"/>
      <c r="G48" s="4033"/>
      <c r="H48" s="4033"/>
      <c r="I48" s="4033"/>
      <c r="J48" s="4033"/>
      <c r="K48" s="4033"/>
      <c r="L48" s="4033"/>
      <c r="M48" s="4033"/>
      <c r="N48" s="4033"/>
      <c r="O48" s="4033"/>
      <c r="P48" s="1358"/>
      <c r="Q48" s="4033" t="s">
        <v>952</v>
      </c>
      <c r="R48" s="4033"/>
      <c r="S48" s="4033"/>
      <c r="T48" s="4033"/>
      <c r="U48" s="4033"/>
      <c r="V48" s="4033"/>
      <c r="W48" s="4033"/>
      <c r="X48" s="4033"/>
      <c r="Y48" s="4033"/>
      <c r="Z48" s="4033"/>
      <c r="AA48" s="4033"/>
      <c r="AB48" s="4033"/>
      <c r="AC48" s="4033"/>
      <c r="AD48" s="1358"/>
      <c r="AE48" s="4033" t="s">
        <v>953</v>
      </c>
      <c r="AF48" s="4033"/>
      <c r="AG48" s="4033"/>
      <c r="AH48" s="4033"/>
      <c r="AI48" s="4033"/>
      <c r="AJ48" s="4033"/>
      <c r="AK48" s="4033"/>
      <c r="AL48" s="4033"/>
      <c r="AM48" s="4033"/>
      <c r="AN48" s="4033"/>
      <c r="AO48" s="4033"/>
      <c r="AP48" s="4033"/>
      <c r="AQ48" s="4033"/>
      <c r="AR48" s="1362"/>
      <c r="AS48" s="1357"/>
    </row>
    <row r="49" spans="1:45" s="536" customFormat="1" ht="13.5" customHeight="1">
      <c r="A49" s="1357"/>
      <c r="B49" s="1361"/>
      <c r="C49" s="1391" t="s">
        <v>954</v>
      </c>
      <c r="D49" s="1392"/>
      <c r="E49" s="1392"/>
      <c r="F49" s="1392"/>
      <c r="G49" s="1392"/>
      <c r="H49" s="1392"/>
      <c r="I49" s="1392"/>
      <c r="J49" s="1392"/>
      <c r="K49" s="1392"/>
      <c r="L49" s="1392"/>
      <c r="M49" s="1392"/>
      <c r="N49" s="1392"/>
      <c r="O49" s="1393"/>
      <c r="P49" s="1358"/>
      <c r="Q49" s="1374" t="s">
        <v>955</v>
      </c>
      <c r="R49" s="1375"/>
      <c r="S49" s="1375"/>
      <c r="T49" s="1375"/>
      <c r="U49" s="1375"/>
      <c r="V49" s="1375"/>
      <c r="W49" s="1375"/>
      <c r="X49" s="1375"/>
      <c r="Y49" s="1375"/>
      <c r="Z49" s="1375"/>
      <c r="AA49" s="1375"/>
      <c r="AB49" s="1375"/>
      <c r="AC49" s="1376"/>
      <c r="AD49" s="1358"/>
      <c r="AE49" s="1394" t="s">
        <v>956</v>
      </c>
      <c r="AF49" s="1375"/>
      <c r="AG49" s="1375"/>
      <c r="AH49" s="1375"/>
      <c r="AI49" s="1375"/>
      <c r="AJ49" s="1375"/>
      <c r="AK49" s="1375"/>
      <c r="AL49" s="1375"/>
      <c r="AM49" s="1375"/>
      <c r="AN49" s="1375"/>
      <c r="AO49" s="1375"/>
      <c r="AP49" s="1375"/>
      <c r="AQ49" s="1376"/>
      <c r="AR49" s="1362"/>
      <c r="AS49" s="1357"/>
    </row>
    <row r="50" spans="1:45" s="536" customFormat="1" ht="13.5" customHeight="1">
      <c r="A50" s="1357"/>
      <c r="B50" s="1361"/>
      <c r="C50" s="1378" t="s">
        <v>2073</v>
      </c>
      <c r="D50" s="1379"/>
      <c r="E50" s="1379"/>
      <c r="F50" s="1379"/>
      <c r="G50" s="1379"/>
      <c r="H50" s="1395"/>
      <c r="I50" s="1379"/>
      <c r="J50" s="1379"/>
      <c r="K50" s="1379"/>
      <c r="L50" s="1379"/>
      <c r="M50" s="1379"/>
      <c r="N50" s="1379"/>
      <c r="O50" s="1380"/>
      <c r="P50" s="1358"/>
      <c r="Q50" s="1378" t="s">
        <v>2074</v>
      </c>
      <c r="R50" s="1379"/>
      <c r="S50" s="1379"/>
      <c r="T50" s="1379"/>
      <c r="U50" s="1379"/>
      <c r="V50" s="1379"/>
      <c r="W50" s="1379"/>
      <c r="X50" s="1379"/>
      <c r="Y50" s="1379"/>
      <c r="Z50" s="1379"/>
      <c r="AA50" s="1379"/>
      <c r="AB50" s="1379"/>
      <c r="AC50" s="1380"/>
      <c r="AD50" s="1358"/>
      <c r="AE50" s="1396" t="s">
        <v>2075</v>
      </c>
      <c r="AF50" s="1379"/>
      <c r="AG50" s="1379"/>
      <c r="AH50" s="1379"/>
      <c r="AI50" s="1379"/>
      <c r="AJ50" s="1379"/>
      <c r="AK50" s="1379"/>
      <c r="AL50" s="1379"/>
      <c r="AM50" s="1379"/>
      <c r="AN50" s="1379"/>
      <c r="AO50" s="1379"/>
      <c r="AP50" s="1379"/>
      <c r="AQ50" s="1380"/>
      <c r="AR50" s="1362"/>
      <c r="AS50" s="1357"/>
    </row>
    <row r="51" spans="1:45" s="536" customFormat="1" ht="13.5" customHeight="1">
      <c r="A51" s="1357"/>
      <c r="B51" s="1361"/>
      <c r="C51" s="1378" t="s">
        <v>2076</v>
      </c>
      <c r="D51" s="1379"/>
      <c r="E51" s="1379"/>
      <c r="F51" s="1379"/>
      <c r="G51" s="1379"/>
      <c r="H51" s="1379"/>
      <c r="I51" s="1379"/>
      <c r="J51" s="1379"/>
      <c r="K51" s="1379"/>
      <c r="L51" s="1379"/>
      <c r="M51" s="1379"/>
      <c r="N51" s="1379"/>
      <c r="O51" s="1380"/>
      <c r="P51" s="1358"/>
      <c r="Q51" s="1397" t="s">
        <v>957</v>
      </c>
      <c r="R51" s="1379"/>
      <c r="S51" s="1398"/>
      <c r="T51" s="1398"/>
      <c r="U51" s="1398"/>
      <c r="V51" s="1398"/>
      <c r="W51" s="1379"/>
      <c r="X51" s="1398"/>
      <c r="Y51" s="1398"/>
      <c r="Z51" s="1398"/>
      <c r="AA51" s="1398"/>
      <c r="AB51" s="1398"/>
      <c r="AC51" s="1399"/>
      <c r="AD51" s="1358"/>
      <c r="AE51" s="1397" t="s">
        <v>958</v>
      </c>
      <c r="AF51" s="1379"/>
      <c r="AG51" s="1398"/>
      <c r="AH51" s="1398"/>
      <c r="AI51" s="1398"/>
      <c r="AJ51" s="1398"/>
      <c r="AK51" s="1379"/>
      <c r="AL51" s="1398"/>
      <c r="AM51" s="1398"/>
      <c r="AN51" s="1398"/>
      <c r="AO51" s="1398"/>
      <c r="AP51" s="1398"/>
      <c r="AQ51" s="1399"/>
      <c r="AR51" s="1362"/>
      <c r="AS51" s="1357"/>
    </row>
    <row r="52" spans="1:45" s="536" customFormat="1" ht="13.5" customHeight="1">
      <c r="A52" s="1357"/>
      <c r="B52" s="1361"/>
      <c r="C52" s="1396"/>
      <c r="D52" s="1379"/>
      <c r="E52" s="1379"/>
      <c r="F52" s="1379"/>
      <c r="G52" s="1379"/>
      <c r="H52" s="1379"/>
      <c r="I52" s="1379" t="s">
        <v>931</v>
      </c>
      <c r="J52" s="1379"/>
      <c r="K52" s="1379"/>
      <c r="L52" s="1379"/>
      <c r="M52" s="1379"/>
      <c r="N52" s="1379"/>
      <c r="O52" s="1380"/>
      <c r="P52" s="1358"/>
      <c r="Q52" s="1378" t="s">
        <v>959</v>
      </c>
      <c r="R52" s="1379"/>
      <c r="S52" s="1398"/>
      <c r="T52" s="1398"/>
      <c r="U52" s="1398"/>
      <c r="V52" s="1398"/>
      <c r="W52" s="1398"/>
      <c r="X52" s="1398" t="s">
        <v>960</v>
      </c>
      <c r="Y52" s="1398"/>
      <c r="Z52" s="1398" t="s">
        <v>961</v>
      </c>
      <c r="AA52" s="1398"/>
      <c r="AB52" s="1398"/>
      <c r="AC52" s="1399"/>
      <c r="AD52" s="1358"/>
      <c r="AE52" s="1381" t="s">
        <v>962</v>
      </c>
      <c r="AF52" s="1379"/>
      <c r="AG52" s="1398"/>
      <c r="AH52" s="1398"/>
      <c r="AI52" s="1398"/>
      <c r="AJ52" s="1398"/>
      <c r="AK52" s="1398"/>
      <c r="AL52" s="1398" t="s">
        <v>960</v>
      </c>
      <c r="AM52" s="1398"/>
      <c r="AN52" s="1398" t="s">
        <v>961</v>
      </c>
      <c r="AO52" s="1398"/>
      <c r="AP52" s="1398"/>
      <c r="AQ52" s="1399" t="s">
        <v>910</v>
      </c>
      <c r="AR52" s="1362"/>
      <c r="AS52" s="1357"/>
    </row>
    <row r="53" spans="1:45" ht="13.5" customHeight="1">
      <c r="A53" s="1357"/>
      <c r="B53" s="1361"/>
      <c r="C53" s="1378" t="s">
        <v>2077</v>
      </c>
      <c r="D53" s="1379"/>
      <c r="E53" s="1379"/>
      <c r="F53" s="1379"/>
      <c r="G53" s="1379"/>
      <c r="H53" s="1379"/>
      <c r="I53" s="1379"/>
      <c r="J53" s="1379"/>
      <c r="K53" s="1379"/>
      <c r="L53" s="1379"/>
      <c r="M53" s="1379"/>
      <c r="N53" s="1379"/>
      <c r="O53" s="1380"/>
      <c r="P53" s="1358"/>
      <c r="Q53" s="1378" t="s">
        <v>963</v>
      </c>
      <c r="R53" s="1379"/>
      <c r="S53" s="1398"/>
      <c r="T53" s="1398"/>
      <c r="U53" s="1398"/>
      <c r="V53" s="1398"/>
      <c r="W53" s="1379"/>
      <c r="X53" s="1398"/>
      <c r="Y53" s="1398"/>
      <c r="Z53" s="1398"/>
      <c r="AA53" s="1398"/>
      <c r="AB53" s="1398"/>
      <c r="AC53" s="1399"/>
      <c r="AD53" s="1358"/>
      <c r="AE53" s="1397" t="s">
        <v>964</v>
      </c>
      <c r="AF53" s="1379"/>
      <c r="AG53" s="1398"/>
      <c r="AH53" s="1398"/>
      <c r="AI53" s="1398"/>
      <c r="AJ53" s="1398"/>
      <c r="AK53" s="1379"/>
      <c r="AL53" s="1398"/>
      <c r="AM53" s="1398"/>
      <c r="AN53" s="1398"/>
      <c r="AO53" s="1398"/>
      <c r="AP53" s="1398"/>
      <c r="AQ53" s="1399"/>
      <c r="AR53" s="1362"/>
      <c r="AS53" s="1357"/>
    </row>
    <row r="54" spans="1:45" s="536" customFormat="1" ht="6.75" customHeight="1">
      <c r="A54" s="1357"/>
      <c r="B54" s="1361"/>
      <c r="C54" s="1381" t="s">
        <v>2078</v>
      </c>
      <c r="D54" s="1379"/>
      <c r="E54" s="1379"/>
      <c r="F54" s="1379"/>
      <c r="G54" s="1379"/>
      <c r="H54" s="1379"/>
      <c r="I54" s="1379"/>
      <c r="J54" s="1379"/>
      <c r="K54" s="1379"/>
      <c r="L54" s="1379"/>
      <c r="M54" s="1379"/>
      <c r="N54" s="1379"/>
      <c r="O54" s="1380"/>
      <c r="P54" s="1358"/>
      <c r="Q54" s="1378" t="s">
        <v>965</v>
      </c>
      <c r="R54" s="1379"/>
      <c r="S54" s="1398"/>
      <c r="T54" s="1398"/>
      <c r="U54" s="1398"/>
      <c r="V54" s="1398"/>
      <c r="W54" s="1398"/>
      <c r="X54" s="1398" t="s">
        <v>960</v>
      </c>
      <c r="Y54" s="1398"/>
      <c r="Z54" s="1398" t="s">
        <v>961</v>
      </c>
      <c r="AA54" s="1398"/>
      <c r="AB54" s="1398"/>
      <c r="AC54" s="1399"/>
      <c r="AD54" s="1358"/>
      <c r="AE54" s="1381" t="s">
        <v>962</v>
      </c>
      <c r="AF54" s="1379"/>
      <c r="AG54" s="1398"/>
      <c r="AH54" s="1398"/>
      <c r="AI54" s="1398"/>
      <c r="AJ54" s="1398"/>
      <c r="AK54" s="1398"/>
      <c r="AL54" s="1398" t="s">
        <v>960</v>
      </c>
      <c r="AM54" s="1398"/>
      <c r="AN54" s="1398" t="s">
        <v>961</v>
      </c>
      <c r="AO54" s="1398"/>
      <c r="AP54" s="1398"/>
      <c r="AQ54" s="1399" t="s">
        <v>910</v>
      </c>
      <c r="AR54" s="1362"/>
      <c r="AS54" s="1357"/>
    </row>
    <row r="55" spans="1:45" s="536" customFormat="1" ht="13.5" customHeight="1">
      <c r="A55" s="1357"/>
      <c r="B55" s="1361"/>
      <c r="C55" s="1382" t="s">
        <v>2079</v>
      </c>
      <c r="D55" s="1383"/>
      <c r="E55" s="1383"/>
      <c r="F55" s="1383"/>
      <c r="G55" s="1383"/>
      <c r="H55" s="1383"/>
      <c r="I55" s="1383"/>
      <c r="J55" s="1383" t="s">
        <v>960</v>
      </c>
      <c r="K55" s="1383"/>
      <c r="L55" s="1383" t="s">
        <v>961</v>
      </c>
      <c r="M55" s="1383"/>
      <c r="N55" s="1383"/>
      <c r="O55" s="1384" t="s">
        <v>910</v>
      </c>
      <c r="P55" s="1358"/>
      <c r="Q55" s="1382" t="s">
        <v>966</v>
      </c>
      <c r="R55" s="1383"/>
      <c r="S55" s="1385"/>
      <c r="T55" s="1385"/>
      <c r="U55" s="1385"/>
      <c r="V55" s="1385"/>
      <c r="W55" s="1379"/>
      <c r="X55" s="1385"/>
      <c r="Y55" s="1385"/>
      <c r="Z55" s="1385"/>
      <c r="AA55" s="1385"/>
      <c r="AB55" s="1385"/>
      <c r="AC55" s="1386"/>
      <c r="AD55" s="1358"/>
      <c r="AE55" s="1382"/>
      <c r="AF55" s="1383"/>
      <c r="AG55" s="1385"/>
      <c r="AH55" s="1385"/>
      <c r="AI55" s="1385"/>
      <c r="AJ55" s="1385"/>
      <c r="AK55" s="1385"/>
      <c r="AL55" s="1385"/>
      <c r="AM55" s="1385"/>
      <c r="AN55" s="1385"/>
      <c r="AO55" s="1385"/>
      <c r="AP55" s="1385"/>
      <c r="AQ55" s="1386"/>
      <c r="AR55" s="1362"/>
      <c r="AS55" s="1357"/>
    </row>
    <row r="56" spans="1:45" s="536" customFormat="1" ht="13.5" customHeight="1">
      <c r="A56" s="1357"/>
      <c r="B56" s="1361"/>
      <c r="C56" s="1358"/>
      <c r="D56" s="1358"/>
      <c r="E56" s="1358"/>
      <c r="F56" s="1358"/>
      <c r="G56" s="1358"/>
      <c r="H56" s="1358"/>
      <c r="I56" s="1358"/>
      <c r="J56" s="1358"/>
      <c r="K56" s="1358"/>
      <c r="L56" s="1358"/>
      <c r="M56" s="1358"/>
      <c r="N56" s="1358"/>
      <c r="O56" s="1358"/>
      <c r="P56" s="1358"/>
      <c r="Q56" s="1358"/>
      <c r="R56" s="1358"/>
      <c r="S56" s="1358"/>
      <c r="T56" s="1358"/>
      <c r="U56" s="1358"/>
      <c r="V56" s="1358"/>
      <c r="W56" s="1358"/>
      <c r="X56" s="1358"/>
      <c r="Y56" s="1358"/>
      <c r="Z56" s="1358"/>
      <c r="AA56" s="1358"/>
      <c r="AB56" s="1358"/>
      <c r="AC56" s="1358"/>
      <c r="AD56" s="1358"/>
      <c r="AE56" s="1358"/>
      <c r="AF56" s="1358"/>
      <c r="AG56" s="1358"/>
      <c r="AH56" s="1358"/>
      <c r="AI56" s="1358"/>
      <c r="AJ56" s="1358"/>
      <c r="AK56" s="1358"/>
      <c r="AL56" s="1358"/>
      <c r="AM56" s="1358"/>
      <c r="AN56" s="1358"/>
      <c r="AO56" s="1358"/>
      <c r="AP56" s="1358"/>
      <c r="AQ56" s="1358"/>
      <c r="AR56" s="1362"/>
      <c r="AS56" s="1357"/>
    </row>
    <row r="57" spans="1:45" s="536" customFormat="1" ht="13.5" customHeight="1">
      <c r="A57" s="1357"/>
      <c r="B57" s="1361"/>
      <c r="C57" s="4033" t="s">
        <v>967</v>
      </c>
      <c r="D57" s="4033"/>
      <c r="E57" s="4033"/>
      <c r="F57" s="4033"/>
      <c r="G57" s="4033"/>
      <c r="H57" s="4033"/>
      <c r="I57" s="4033"/>
      <c r="J57" s="4033"/>
      <c r="K57" s="4033"/>
      <c r="L57" s="4033"/>
      <c r="M57" s="4033"/>
      <c r="N57" s="4033"/>
      <c r="O57" s="4033"/>
      <c r="P57" s="1358"/>
      <c r="Q57" s="4033" t="s">
        <v>968</v>
      </c>
      <c r="R57" s="4033"/>
      <c r="S57" s="4033"/>
      <c r="T57" s="4033"/>
      <c r="U57" s="4033"/>
      <c r="V57" s="4033"/>
      <c r="W57" s="4033"/>
      <c r="X57" s="4033"/>
      <c r="Y57" s="4033"/>
      <c r="Z57" s="4033"/>
      <c r="AA57" s="4033"/>
      <c r="AB57" s="4033"/>
      <c r="AC57" s="4033"/>
      <c r="AD57" s="1358"/>
      <c r="AE57" s="4033" t="s">
        <v>969</v>
      </c>
      <c r="AF57" s="4033"/>
      <c r="AG57" s="4033"/>
      <c r="AH57" s="4033"/>
      <c r="AI57" s="4033"/>
      <c r="AJ57" s="4033"/>
      <c r="AK57" s="4033"/>
      <c r="AL57" s="4033"/>
      <c r="AM57" s="4033"/>
      <c r="AN57" s="4033"/>
      <c r="AO57" s="4033"/>
      <c r="AP57" s="4033"/>
      <c r="AQ57" s="4033"/>
      <c r="AR57" s="1362"/>
      <c r="AS57" s="1357"/>
    </row>
    <row r="58" spans="1:45" s="536" customFormat="1" ht="13.5" customHeight="1">
      <c r="A58" s="1357"/>
      <c r="B58" s="1361"/>
      <c r="C58" s="1374" t="s">
        <v>2080</v>
      </c>
      <c r="D58" s="1375"/>
      <c r="E58" s="1375"/>
      <c r="F58" s="1375"/>
      <c r="G58" s="1375"/>
      <c r="H58" s="1375"/>
      <c r="I58" s="1375"/>
      <c r="J58" s="1375"/>
      <c r="K58" s="1375"/>
      <c r="L58" s="1375"/>
      <c r="M58" s="1375"/>
      <c r="N58" s="1375"/>
      <c r="O58" s="1376"/>
      <c r="P58" s="1358"/>
      <c r="Q58" s="1374" t="s">
        <v>970</v>
      </c>
      <c r="R58" s="1375"/>
      <c r="S58" s="1375"/>
      <c r="T58" s="1375"/>
      <c r="U58" s="1375"/>
      <c r="V58" s="1375"/>
      <c r="W58" s="1375"/>
      <c r="X58" s="1375"/>
      <c r="Y58" s="1375"/>
      <c r="Z58" s="1375"/>
      <c r="AA58" s="1375"/>
      <c r="AB58" s="1375"/>
      <c r="AC58" s="1376"/>
      <c r="AD58" s="1358"/>
      <c r="AE58" s="1389" t="s">
        <v>971</v>
      </c>
      <c r="AF58" s="1375"/>
      <c r="AG58" s="1375"/>
      <c r="AH58" s="1375"/>
      <c r="AI58" s="1375"/>
      <c r="AJ58" s="1375"/>
      <c r="AK58" s="1375"/>
      <c r="AL58" s="1375"/>
      <c r="AM58" s="1375"/>
      <c r="AN58" s="1375"/>
      <c r="AO58" s="1375"/>
      <c r="AP58" s="1375"/>
      <c r="AQ58" s="1376"/>
      <c r="AR58" s="1362"/>
      <c r="AS58" s="1357"/>
    </row>
    <row r="59" spans="1:45" s="536" customFormat="1" ht="13.5" customHeight="1">
      <c r="A59" s="1357"/>
      <c r="B59" s="1361"/>
      <c r="C59" s="1378" t="s">
        <v>2081</v>
      </c>
      <c r="D59" s="1379"/>
      <c r="E59" s="1379"/>
      <c r="F59" s="1379"/>
      <c r="G59" s="1379"/>
      <c r="H59" s="1379"/>
      <c r="I59" s="1379"/>
      <c r="J59" s="1379"/>
      <c r="K59" s="1379"/>
      <c r="L59" s="1379"/>
      <c r="M59" s="1379"/>
      <c r="N59" s="1379" t="s">
        <v>931</v>
      </c>
      <c r="O59" s="1380" t="s">
        <v>931</v>
      </c>
      <c r="P59" s="1358"/>
      <c r="Q59" s="1378" t="s">
        <v>972</v>
      </c>
      <c r="R59" s="1379"/>
      <c r="S59" s="1379"/>
      <c r="T59" s="1379"/>
      <c r="U59" s="1379"/>
      <c r="V59" s="1379"/>
      <c r="W59" s="1379"/>
      <c r="X59" s="1379"/>
      <c r="Y59" s="1379"/>
      <c r="Z59" s="1379"/>
      <c r="AA59" s="1379"/>
      <c r="AB59" s="1379"/>
      <c r="AC59" s="1380"/>
      <c r="AD59" s="1358"/>
      <c r="AE59" s="1381" t="s">
        <v>973</v>
      </c>
      <c r="AF59" s="1379"/>
      <c r="AG59" s="1379"/>
      <c r="AH59" s="1379"/>
      <c r="AI59" s="1379"/>
      <c r="AJ59" s="1379"/>
      <c r="AK59" s="1379"/>
      <c r="AL59" s="1379"/>
      <c r="AM59" s="1379"/>
      <c r="AN59" s="1379"/>
      <c r="AO59" s="1379"/>
      <c r="AP59" s="1379"/>
      <c r="AQ59" s="1380"/>
      <c r="AR59" s="1362"/>
      <c r="AS59" s="1357"/>
    </row>
    <row r="60" spans="1:45" s="536" customFormat="1" ht="13.5" customHeight="1">
      <c r="A60" s="1357"/>
      <c r="B60" s="1361"/>
      <c r="C60" s="1397" t="s">
        <v>974</v>
      </c>
      <c r="D60" s="1379"/>
      <c r="E60" s="1379"/>
      <c r="F60" s="1379"/>
      <c r="G60" s="1379"/>
      <c r="H60" s="1379"/>
      <c r="I60" s="1379"/>
      <c r="J60" s="1379"/>
      <c r="K60" s="1379"/>
      <c r="L60" s="1379"/>
      <c r="M60" s="1379"/>
      <c r="N60" s="1379"/>
      <c r="O60" s="1380"/>
      <c r="P60" s="1358"/>
      <c r="Q60" s="1378" t="s">
        <v>975</v>
      </c>
      <c r="R60" s="1379"/>
      <c r="S60" s="1379"/>
      <c r="T60" s="1379"/>
      <c r="U60" s="1379"/>
      <c r="V60" s="1379"/>
      <c r="W60" s="1379"/>
      <c r="X60" s="1379"/>
      <c r="Y60" s="1379" t="s">
        <v>976</v>
      </c>
      <c r="Z60" s="1379"/>
      <c r="AA60" s="1379" t="s">
        <v>960</v>
      </c>
      <c r="AB60" s="1379"/>
      <c r="AC60" s="1380" t="s">
        <v>961</v>
      </c>
      <c r="AD60" s="1358"/>
      <c r="AE60" s="1378" t="s">
        <v>977</v>
      </c>
      <c r="AF60" s="1379"/>
      <c r="AG60" s="1379"/>
      <c r="AH60" s="1379"/>
      <c r="AI60" s="1379"/>
      <c r="AJ60" s="1379"/>
      <c r="AK60" s="1379"/>
      <c r="AL60" s="1379"/>
      <c r="AM60" s="1379"/>
      <c r="AN60" s="1379"/>
      <c r="AO60" s="1379"/>
      <c r="AP60" s="1379"/>
      <c r="AQ60" s="1380"/>
      <c r="AR60" s="1362"/>
      <c r="AS60" s="1357"/>
    </row>
    <row r="61" spans="1:45" s="536" customFormat="1" ht="13.5" customHeight="1">
      <c r="A61" s="1357"/>
      <c r="B61" s="1361"/>
      <c r="C61" s="1378" t="s">
        <v>978</v>
      </c>
      <c r="D61" s="1379"/>
      <c r="E61" s="1379"/>
      <c r="F61" s="1379"/>
      <c r="G61" s="1379"/>
      <c r="H61" s="1379"/>
      <c r="I61" s="1379"/>
      <c r="J61" s="1379"/>
      <c r="K61" s="1379"/>
      <c r="L61" s="1379"/>
      <c r="M61" s="1379"/>
      <c r="N61" s="1379"/>
      <c r="O61" s="1380"/>
      <c r="P61" s="1358"/>
      <c r="Q61" s="1378" t="s">
        <v>979</v>
      </c>
      <c r="R61" s="1379"/>
      <c r="S61" s="1379"/>
      <c r="T61" s="1379"/>
      <c r="U61" s="1379"/>
      <c r="V61" s="1379"/>
      <c r="W61" s="1379"/>
      <c r="X61" s="1379"/>
      <c r="Y61" s="1379"/>
      <c r="Z61" s="1379"/>
      <c r="AA61" s="1379"/>
      <c r="AB61" s="1379"/>
      <c r="AC61" s="1380" t="s">
        <v>944</v>
      </c>
      <c r="AD61" s="1358"/>
      <c r="AE61" s="1397" t="s">
        <v>980</v>
      </c>
      <c r="AF61" s="1379"/>
      <c r="AG61" s="1379"/>
      <c r="AH61" s="1379"/>
      <c r="AI61" s="1379"/>
      <c r="AJ61" s="1379"/>
      <c r="AK61" s="1379"/>
      <c r="AL61" s="1379"/>
      <c r="AM61" s="1379"/>
      <c r="AN61" s="1379"/>
      <c r="AO61" s="1379"/>
      <c r="AP61" s="1379"/>
      <c r="AQ61" s="1380"/>
      <c r="AR61" s="1362"/>
      <c r="AS61" s="1357"/>
    </row>
    <row r="62" spans="1:45" s="536" customFormat="1" ht="13.5" customHeight="1">
      <c r="A62" s="1357"/>
      <c r="B62" s="1361"/>
      <c r="C62" s="1378" t="s">
        <v>981</v>
      </c>
      <c r="D62" s="1379"/>
      <c r="E62" s="1379"/>
      <c r="F62" s="1379"/>
      <c r="G62" s="1379"/>
      <c r="H62" s="1379"/>
      <c r="I62" s="1379"/>
      <c r="J62" s="1379" t="s">
        <v>960</v>
      </c>
      <c r="K62" s="1379"/>
      <c r="L62" s="1379" t="s">
        <v>961</v>
      </c>
      <c r="M62" s="1379"/>
      <c r="N62" s="1379"/>
      <c r="O62" s="1380"/>
      <c r="P62" s="1358"/>
      <c r="Q62" s="1378" t="s">
        <v>982</v>
      </c>
      <c r="R62" s="1379"/>
      <c r="S62" s="1379"/>
      <c r="T62" s="1379"/>
      <c r="U62" s="1379"/>
      <c r="V62" s="1379"/>
      <c r="W62" s="1379"/>
      <c r="X62" s="1379"/>
      <c r="Y62" s="1379"/>
      <c r="Z62" s="1379"/>
      <c r="AA62" s="1379"/>
      <c r="AB62" s="1379"/>
      <c r="AC62" s="1380" t="s">
        <v>944</v>
      </c>
      <c r="AD62" s="1358"/>
      <c r="AE62" s="1378" t="s">
        <v>983</v>
      </c>
      <c r="AF62" s="1379"/>
      <c r="AG62" s="1379"/>
      <c r="AH62" s="1379"/>
      <c r="AI62" s="1379"/>
      <c r="AJ62" s="1379"/>
      <c r="AK62" s="1379"/>
      <c r="AL62" s="1379"/>
      <c r="AM62" s="1379"/>
      <c r="AN62" s="1379"/>
      <c r="AO62" s="1379"/>
      <c r="AP62" s="1379"/>
      <c r="AQ62" s="1380"/>
      <c r="AR62" s="1362"/>
      <c r="AS62" s="1357"/>
    </row>
    <row r="63" spans="1:45" s="536" customFormat="1" ht="13.5" customHeight="1">
      <c r="A63" s="1357"/>
      <c r="B63" s="1361"/>
      <c r="C63" s="1378" t="s">
        <v>984</v>
      </c>
      <c r="D63" s="1379"/>
      <c r="E63" s="1379"/>
      <c r="F63" s="1379"/>
      <c r="G63" s="1379"/>
      <c r="H63" s="1379"/>
      <c r="I63" s="1379"/>
      <c r="J63" s="1379"/>
      <c r="K63" s="1379"/>
      <c r="L63" s="1379"/>
      <c r="M63" s="1379"/>
      <c r="N63" s="1379"/>
      <c r="O63" s="1380"/>
      <c r="P63" s="1358"/>
      <c r="Q63" s="1378" t="s">
        <v>985</v>
      </c>
      <c r="R63" s="1379"/>
      <c r="S63" s="1379"/>
      <c r="T63" s="1379"/>
      <c r="U63" s="1379"/>
      <c r="V63" s="1379"/>
      <c r="W63" s="1379"/>
      <c r="X63" s="1379"/>
      <c r="Y63" s="1379"/>
      <c r="Z63" s="1379"/>
      <c r="AA63" s="1379"/>
      <c r="AB63" s="1379"/>
      <c r="AC63" s="1380"/>
      <c r="AD63" s="1358"/>
      <c r="AE63" s="1378" t="s">
        <v>986</v>
      </c>
      <c r="AF63" s="1379"/>
      <c r="AG63" s="1379"/>
      <c r="AH63" s="1379"/>
      <c r="AI63" s="1379"/>
      <c r="AJ63" s="1379"/>
      <c r="AK63" s="1379"/>
      <c r="AL63" s="1379"/>
      <c r="AM63" s="1379"/>
      <c r="AN63" s="1379"/>
      <c r="AO63" s="1379"/>
      <c r="AP63" s="1379"/>
      <c r="AQ63" s="1380"/>
      <c r="AR63" s="1362"/>
      <c r="AS63" s="1357"/>
    </row>
    <row r="64" spans="1:45" s="536" customFormat="1" ht="13.5" customHeight="1">
      <c r="A64" s="1357"/>
      <c r="B64" s="1361"/>
      <c r="C64" s="1382"/>
      <c r="D64" s="1383"/>
      <c r="E64" s="1383"/>
      <c r="F64" s="1383"/>
      <c r="G64" s="1383"/>
      <c r="H64" s="1383"/>
      <c r="I64" s="1383"/>
      <c r="J64" s="1383"/>
      <c r="K64" s="1383"/>
      <c r="L64" s="1383"/>
      <c r="M64" s="1383"/>
      <c r="N64" s="1383"/>
      <c r="O64" s="1384"/>
      <c r="P64" s="1358"/>
      <c r="Q64" s="1382"/>
      <c r="R64" s="1383"/>
      <c r="S64" s="1383"/>
      <c r="T64" s="1383"/>
      <c r="U64" s="1383"/>
      <c r="V64" s="1383"/>
      <c r="W64" s="1383"/>
      <c r="X64" s="1383"/>
      <c r="Y64" s="1383"/>
      <c r="Z64" s="1383"/>
      <c r="AA64" s="1383"/>
      <c r="AB64" s="1383"/>
      <c r="AC64" s="1384"/>
      <c r="AD64" s="1358"/>
      <c r="AE64" s="1382"/>
      <c r="AF64" s="1383"/>
      <c r="AG64" s="1383"/>
      <c r="AH64" s="1383"/>
      <c r="AI64" s="1383"/>
      <c r="AJ64" s="1383"/>
      <c r="AK64" s="1383"/>
      <c r="AL64" s="1383"/>
      <c r="AM64" s="1383"/>
      <c r="AN64" s="1383"/>
      <c r="AO64" s="1383"/>
      <c r="AP64" s="1383"/>
      <c r="AQ64" s="1384"/>
      <c r="AR64" s="1362"/>
      <c r="AS64" s="1357"/>
    </row>
    <row r="65" spans="1:45" s="536" customFormat="1" ht="13.5" customHeight="1">
      <c r="A65" s="1357"/>
      <c r="B65" s="1361"/>
      <c r="C65" s="1358"/>
      <c r="D65" s="1358"/>
      <c r="E65" s="1358"/>
      <c r="F65" s="1358"/>
      <c r="G65" s="1358"/>
      <c r="H65" s="1358"/>
      <c r="I65" s="1358"/>
      <c r="J65" s="1358"/>
      <c r="K65" s="1358"/>
      <c r="L65" s="1358"/>
      <c r="M65" s="1358"/>
      <c r="N65" s="1358"/>
      <c r="O65" s="1358"/>
      <c r="P65" s="1358"/>
      <c r="Q65" s="1358"/>
      <c r="R65" s="1358"/>
      <c r="S65" s="1358"/>
      <c r="T65" s="1358"/>
      <c r="U65" s="1358"/>
      <c r="V65" s="1358"/>
      <c r="W65" s="1358"/>
      <c r="X65" s="1358"/>
      <c r="Y65" s="1358"/>
      <c r="Z65" s="1358"/>
      <c r="AA65" s="1358"/>
      <c r="AB65" s="1358"/>
      <c r="AC65" s="1358"/>
      <c r="AD65" s="1358"/>
      <c r="AE65" s="1358"/>
      <c r="AF65" s="1358"/>
      <c r="AG65" s="1358"/>
      <c r="AH65" s="1358"/>
      <c r="AI65" s="1358"/>
      <c r="AJ65" s="1358"/>
      <c r="AK65" s="1358"/>
      <c r="AL65" s="1358"/>
      <c r="AM65" s="1358"/>
      <c r="AN65" s="1358"/>
      <c r="AO65" s="1358"/>
      <c r="AP65" s="1358"/>
      <c r="AQ65" s="1358"/>
      <c r="AR65" s="1362"/>
      <c r="AS65" s="1357"/>
    </row>
    <row r="66" spans="1:45" s="536" customFormat="1" ht="13.5" customHeight="1">
      <c r="A66" s="1357"/>
      <c r="B66" s="1361"/>
      <c r="C66" s="4033" t="s">
        <v>987</v>
      </c>
      <c r="D66" s="4033"/>
      <c r="E66" s="4033"/>
      <c r="F66" s="4033"/>
      <c r="G66" s="4033"/>
      <c r="H66" s="4033"/>
      <c r="I66" s="4033"/>
      <c r="J66" s="4033"/>
      <c r="K66" s="4033"/>
      <c r="L66" s="4033"/>
      <c r="M66" s="4033"/>
      <c r="N66" s="4033"/>
      <c r="O66" s="4033"/>
      <c r="P66" s="1358"/>
      <c r="Q66" s="4067" t="s">
        <v>988</v>
      </c>
      <c r="R66" s="4067"/>
      <c r="S66" s="4067"/>
      <c r="T66" s="4067"/>
      <c r="U66" s="4067"/>
      <c r="V66" s="4067"/>
      <c r="W66" s="4067"/>
      <c r="X66" s="4067"/>
      <c r="Y66" s="4067"/>
      <c r="Z66" s="4067"/>
      <c r="AA66" s="4067"/>
      <c r="AB66" s="4067"/>
      <c r="AC66" s="4067"/>
      <c r="AD66" s="1358"/>
      <c r="AE66" s="1358"/>
      <c r="AF66" s="1358"/>
      <c r="AG66" s="1358"/>
      <c r="AH66" s="1358"/>
      <c r="AI66" s="1358"/>
      <c r="AJ66" s="1358"/>
      <c r="AK66" s="1358"/>
      <c r="AL66" s="1358"/>
      <c r="AM66" s="1358"/>
      <c r="AN66" s="1358"/>
      <c r="AO66" s="1358"/>
      <c r="AP66" s="1358"/>
      <c r="AQ66" s="1358"/>
      <c r="AR66" s="1362"/>
      <c r="AS66" s="1357"/>
    </row>
    <row r="67" spans="1:45" s="536" customFormat="1" ht="13.5" customHeight="1">
      <c r="A67" s="1357"/>
      <c r="B67" s="1361"/>
      <c r="C67" s="1374" t="s">
        <v>989</v>
      </c>
      <c r="D67" s="1375"/>
      <c r="E67" s="1375"/>
      <c r="F67" s="1375"/>
      <c r="G67" s="1375"/>
      <c r="H67" s="1375"/>
      <c r="I67" s="1375"/>
      <c r="J67" s="1375"/>
      <c r="K67" s="1375"/>
      <c r="L67" s="1375"/>
      <c r="M67" s="1375"/>
      <c r="N67" s="1375"/>
      <c r="O67" s="1376"/>
      <c r="P67" s="1358"/>
      <c r="Q67" s="1374" t="s">
        <v>990</v>
      </c>
      <c r="R67" s="1375"/>
      <c r="S67" s="1375"/>
      <c r="T67" s="1375"/>
      <c r="U67" s="1375"/>
      <c r="V67" s="1375"/>
      <c r="W67" s="1375"/>
      <c r="X67" s="1375"/>
      <c r="Y67" s="1375"/>
      <c r="Z67" s="1375"/>
      <c r="AA67" s="1375"/>
      <c r="AB67" s="1375"/>
      <c r="AC67" s="1376"/>
      <c r="AD67" s="1358"/>
      <c r="AE67" s="1358"/>
      <c r="AF67" s="1358"/>
      <c r="AG67" s="1358"/>
      <c r="AH67" s="1358"/>
      <c r="AI67" s="1358"/>
      <c r="AJ67" s="1358"/>
      <c r="AK67" s="1358"/>
      <c r="AL67" s="1358"/>
      <c r="AM67" s="1358"/>
      <c r="AN67" s="1358"/>
      <c r="AO67" s="1358"/>
      <c r="AP67" s="1358"/>
      <c r="AQ67" s="1358"/>
      <c r="AR67" s="1362"/>
      <c r="AS67" s="1357"/>
    </row>
    <row r="68" spans="1:45" s="536" customFormat="1" ht="13.5" customHeight="1">
      <c r="A68" s="1357"/>
      <c r="B68" s="1361"/>
      <c r="C68" s="1378" t="s">
        <v>991</v>
      </c>
      <c r="D68" s="1379"/>
      <c r="E68" s="1379"/>
      <c r="F68" s="1379"/>
      <c r="G68" s="1379"/>
      <c r="H68" s="1379"/>
      <c r="I68" s="1379"/>
      <c r="J68" s="1379"/>
      <c r="K68" s="1379"/>
      <c r="L68" s="1379"/>
      <c r="M68" s="1379"/>
      <c r="N68" s="1379"/>
      <c r="O68" s="1380"/>
      <c r="P68" s="1358"/>
      <c r="Q68" s="1378" t="s">
        <v>992</v>
      </c>
      <c r="R68" s="1379"/>
      <c r="S68" s="1379"/>
      <c r="T68" s="1379"/>
      <c r="U68" s="1379"/>
      <c r="V68" s="1379"/>
      <c r="W68" s="1379"/>
      <c r="X68" s="1379"/>
      <c r="Y68" s="1379"/>
      <c r="Z68" s="1379"/>
      <c r="AA68" s="1379"/>
      <c r="AB68" s="1379"/>
      <c r="AC68" s="1380"/>
      <c r="AD68" s="1358"/>
      <c r="AE68" s="1358"/>
      <c r="AF68" s="1358"/>
      <c r="AG68" s="1358"/>
      <c r="AH68" s="1358"/>
      <c r="AI68" s="1358"/>
      <c r="AJ68" s="1358"/>
      <c r="AK68" s="1358"/>
      <c r="AL68" s="1358"/>
      <c r="AM68" s="1358"/>
      <c r="AN68" s="1358"/>
      <c r="AO68" s="1358"/>
      <c r="AP68" s="1358"/>
      <c r="AQ68" s="1358"/>
      <c r="AR68" s="1362"/>
      <c r="AS68" s="1357"/>
    </row>
    <row r="69" spans="1:45" s="536" customFormat="1" ht="13.5" customHeight="1">
      <c r="A69" s="1357"/>
      <c r="B69" s="1361"/>
      <c r="C69" s="1378"/>
      <c r="D69" s="1379"/>
      <c r="E69" s="1379"/>
      <c r="F69" s="1379"/>
      <c r="G69" s="1379"/>
      <c r="H69" s="1379"/>
      <c r="I69" s="1379"/>
      <c r="J69" s="1379"/>
      <c r="K69" s="1379"/>
      <c r="L69" s="1379"/>
      <c r="M69" s="1379"/>
      <c r="N69" s="1379"/>
      <c r="O69" s="1380"/>
      <c r="P69" s="1358"/>
      <c r="Q69" s="1378"/>
      <c r="R69" s="1379"/>
      <c r="S69" s="1379"/>
      <c r="T69" s="1379"/>
      <c r="U69" s="1379"/>
      <c r="V69" s="1379"/>
      <c r="W69" s="1379"/>
      <c r="X69" s="1379"/>
      <c r="Y69" s="1379"/>
      <c r="Z69" s="1379"/>
      <c r="AA69" s="1379"/>
      <c r="AB69" s="1379"/>
      <c r="AC69" s="1380"/>
      <c r="AD69" s="1358"/>
      <c r="AE69" s="1358"/>
      <c r="AF69" s="1358"/>
      <c r="AG69" s="1358"/>
      <c r="AH69" s="1358"/>
      <c r="AI69" s="1358"/>
      <c r="AJ69" s="1358"/>
      <c r="AK69" s="1358"/>
      <c r="AL69" s="1358"/>
      <c r="AM69" s="1358"/>
      <c r="AN69" s="1358"/>
      <c r="AO69" s="1358"/>
      <c r="AP69" s="1358"/>
      <c r="AQ69" s="1358"/>
      <c r="AR69" s="1362"/>
      <c r="AS69" s="1357"/>
    </row>
    <row r="70" spans="1:45" s="536" customFormat="1" ht="13.5" customHeight="1">
      <c r="A70" s="1357"/>
      <c r="B70" s="1361"/>
      <c r="C70" s="1378" t="s">
        <v>993</v>
      </c>
      <c r="D70" s="1379"/>
      <c r="E70" s="1379"/>
      <c r="F70" s="1379"/>
      <c r="G70" s="1379"/>
      <c r="H70" s="1379"/>
      <c r="I70" s="1379"/>
      <c r="J70" s="1379" t="s">
        <v>960</v>
      </c>
      <c r="K70" s="1379"/>
      <c r="L70" s="1379" t="s">
        <v>961</v>
      </c>
      <c r="M70" s="1379"/>
      <c r="N70" s="1379"/>
      <c r="O70" s="1380" t="s">
        <v>931</v>
      </c>
      <c r="P70" s="1358"/>
      <c r="Q70" s="1378" t="s">
        <v>994</v>
      </c>
      <c r="R70" s="1379"/>
      <c r="S70" s="1379"/>
      <c r="T70" s="1379"/>
      <c r="U70" s="1379"/>
      <c r="V70" s="1379"/>
      <c r="W70" s="1379"/>
      <c r="X70" s="1379" t="s">
        <v>960</v>
      </c>
      <c r="Y70" s="1379"/>
      <c r="Z70" s="1379" t="s">
        <v>961</v>
      </c>
      <c r="AA70" s="1379"/>
      <c r="AB70" s="1379"/>
      <c r="AC70" s="1380" t="s">
        <v>931</v>
      </c>
      <c r="AD70" s="1358"/>
      <c r="AE70" s="1358"/>
      <c r="AF70" s="1358"/>
      <c r="AG70" s="1358"/>
      <c r="AH70" s="1358"/>
      <c r="AI70" s="1358"/>
      <c r="AJ70" s="1358"/>
      <c r="AK70" s="1358"/>
      <c r="AL70" s="1358"/>
      <c r="AM70" s="1358"/>
      <c r="AN70" s="1358"/>
      <c r="AO70" s="1358"/>
      <c r="AP70" s="1358"/>
      <c r="AQ70" s="1358"/>
      <c r="AR70" s="1362"/>
      <c r="AS70" s="1357"/>
    </row>
    <row r="71" spans="1:45" s="536" customFormat="1" ht="13.5" customHeight="1">
      <c r="A71" s="1357"/>
      <c r="B71" s="1361"/>
      <c r="C71" s="1378" t="s">
        <v>995</v>
      </c>
      <c r="D71" s="1379"/>
      <c r="E71" s="1379"/>
      <c r="F71" s="1379"/>
      <c r="G71" s="1379"/>
      <c r="H71" s="1379"/>
      <c r="I71" s="1379"/>
      <c r="J71" s="1379"/>
      <c r="K71" s="1379"/>
      <c r="L71" s="1379"/>
      <c r="M71" s="1379"/>
      <c r="N71" s="1379"/>
      <c r="O71" s="1380"/>
      <c r="P71" s="1358"/>
      <c r="Q71" s="1378" t="s">
        <v>996</v>
      </c>
      <c r="R71" s="1379"/>
      <c r="S71" s="1379"/>
      <c r="T71" s="1379"/>
      <c r="U71" s="1379"/>
      <c r="V71" s="1379"/>
      <c r="W71" s="1379"/>
      <c r="X71" s="1379"/>
      <c r="Y71" s="1379"/>
      <c r="Z71" s="1379"/>
      <c r="AA71" s="1379"/>
      <c r="AB71" s="1379"/>
      <c r="AC71" s="1380"/>
      <c r="AD71" s="1358"/>
      <c r="AE71" s="1358"/>
      <c r="AF71" s="1358"/>
      <c r="AG71" s="1358"/>
      <c r="AH71" s="1358"/>
      <c r="AI71" s="1358"/>
      <c r="AJ71" s="1358"/>
      <c r="AK71" s="1358"/>
      <c r="AL71" s="1358"/>
      <c r="AM71" s="1358"/>
      <c r="AN71" s="1358"/>
      <c r="AO71" s="1358"/>
      <c r="AP71" s="1358"/>
      <c r="AQ71" s="1358"/>
      <c r="AR71" s="1362"/>
      <c r="AS71" s="1357"/>
    </row>
    <row r="72" spans="1:45" s="536" customFormat="1" ht="13.5" customHeight="1">
      <c r="A72" s="1357"/>
      <c r="B72" s="1361"/>
      <c r="C72" s="1382"/>
      <c r="D72" s="1383"/>
      <c r="E72" s="1383"/>
      <c r="F72" s="1383"/>
      <c r="G72" s="1383"/>
      <c r="H72" s="1383"/>
      <c r="I72" s="1383"/>
      <c r="J72" s="1383"/>
      <c r="K72" s="1383"/>
      <c r="L72" s="1383"/>
      <c r="M72" s="1383"/>
      <c r="N72" s="1383"/>
      <c r="O72" s="1384"/>
      <c r="P72" s="1358"/>
      <c r="Q72" s="1382"/>
      <c r="R72" s="1383"/>
      <c r="S72" s="1383"/>
      <c r="T72" s="1383"/>
      <c r="U72" s="1383"/>
      <c r="V72" s="1383"/>
      <c r="W72" s="1383"/>
      <c r="X72" s="1383"/>
      <c r="Y72" s="1383"/>
      <c r="Z72" s="1383"/>
      <c r="AA72" s="1383"/>
      <c r="AB72" s="1383"/>
      <c r="AC72" s="1384"/>
      <c r="AD72" s="1358"/>
      <c r="AE72" s="1390"/>
      <c r="AF72" s="1390"/>
      <c r="AG72" s="1358"/>
      <c r="AH72" s="1358"/>
      <c r="AI72" s="1358"/>
      <c r="AJ72" s="1358"/>
      <c r="AK72" s="1358"/>
      <c r="AL72" s="1358"/>
      <c r="AM72" s="1358"/>
      <c r="AN72" s="1358"/>
      <c r="AO72" s="1358"/>
      <c r="AP72" s="1358"/>
      <c r="AQ72" s="1358"/>
      <c r="AR72" s="1362"/>
      <c r="AS72" s="1357"/>
    </row>
    <row r="73" spans="1:45" s="536" customFormat="1" ht="13.5" customHeight="1">
      <c r="A73" s="1357"/>
      <c r="B73" s="1361"/>
      <c r="C73" s="1360"/>
      <c r="D73" s="1360"/>
      <c r="E73" s="1360"/>
      <c r="F73" s="1360"/>
      <c r="G73" s="1360"/>
      <c r="H73" s="1360"/>
      <c r="I73" s="1360"/>
      <c r="J73" s="1360"/>
      <c r="K73" s="1360"/>
      <c r="L73" s="1360"/>
      <c r="M73" s="1360"/>
      <c r="N73" s="1360"/>
      <c r="O73" s="1360"/>
      <c r="P73" s="1358"/>
      <c r="Q73" s="1360"/>
      <c r="R73" s="1360"/>
      <c r="S73" s="1360"/>
      <c r="T73" s="1360"/>
      <c r="U73" s="1360"/>
      <c r="V73" s="1360"/>
      <c r="W73" s="1360"/>
      <c r="X73" s="1360"/>
      <c r="Y73" s="1360"/>
      <c r="Z73" s="1360"/>
      <c r="AA73" s="1360"/>
      <c r="AB73" s="1360"/>
      <c r="AC73" s="1360"/>
      <c r="AD73" s="1358"/>
      <c r="AE73" s="1390"/>
      <c r="AF73" s="1390"/>
      <c r="AG73" s="1358"/>
      <c r="AH73" s="1358"/>
      <c r="AI73" s="1358"/>
      <c r="AJ73" s="1358"/>
      <c r="AK73" s="1358"/>
      <c r="AL73" s="1358"/>
      <c r="AM73" s="1358"/>
      <c r="AN73" s="1358"/>
      <c r="AO73" s="1358"/>
      <c r="AP73" s="1358"/>
      <c r="AQ73" s="1358"/>
      <c r="AR73" s="1362"/>
      <c r="AS73" s="1357"/>
    </row>
    <row r="74" spans="1:45" s="536" customFormat="1" ht="13.5" customHeight="1">
      <c r="A74" s="1357"/>
      <c r="B74" s="4055" t="s">
        <v>2082</v>
      </c>
      <c r="C74" s="4056"/>
      <c r="D74" s="4056"/>
      <c r="E74" s="4056"/>
      <c r="F74" s="4056"/>
      <c r="G74" s="4056"/>
      <c r="H74" s="4056"/>
      <c r="I74" s="4056"/>
      <c r="J74" s="4056"/>
      <c r="K74" s="4056"/>
      <c r="L74" s="4056"/>
      <c r="M74" s="4056"/>
      <c r="N74" s="4056"/>
      <c r="O74" s="4056"/>
      <c r="P74" s="4056"/>
      <c r="Q74" s="4056"/>
      <c r="R74" s="4056"/>
      <c r="S74" s="4056"/>
      <c r="T74" s="4056"/>
      <c r="U74" s="4056"/>
      <c r="V74" s="4056"/>
      <c r="W74" s="4056"/>
      <c r="X74" s="4056"/>
      <c r="Y74" s="4056"/>
      <c r="Z74" s="4056"/>
      <c r="AA74" s="4056"/>
      <c r="AB74" s="4056"/>
      <c r="AC74" s="4056"/>
      <c r="AD74" s="4056"/>
      <c r="AE74" s="4056"/>
      <c r="AF74" s="4056"/>
      <c r="AG74" s="4056"/>
      <c r="AH74" s="4056"/>
      <c r="AI74" s="4056"/>
      <c r="AJ74" s="4056"/>
      <c r="AK74" s="4056"/>
      <c r="AL74" s="4056"/>
      <c r="AM74" s="4056"/>
      <c r="AN74" s="4056"/>
      <c r="AO74" s="4056"/>
      <c r="AP74" s="4056"/>
      <c r="AQ74" s="4056"/>
      <c r="AR74" s="4057"/>
      <c r="AS74" s="1357"/>
    </row>
    <row r="75" spans="1:45" s="536" customFormat="1" ht="13.5" customHeight="1">
      <c r="A75" s="1357"/>
      <c r="B75" s="1371"/>
      <c r="C75" s="4067"/>
      <c r="D75" s="4067"/>
      <c r="E75" s="4067"/>
      <c r="F75" s="4067"/>
      <c r="G75" s="4067"/>
      <c r="H75" s="4067"/>
      <c r="I75" s="4033"/>
      <c r="J75" s="4033"/>
      <c r="K75" s="4033"/>
      <c r="L75" s="4033"/>
      <c r="M75" s="4033"/>
      <c r="N75" s="4033"/>
      <c r="O75" s="4033"/>
      <c r="P75" s="1372"/>
      <c r="Q75" s="1372"/>
      <c r="R75" s="1372"/>
      <c r="S75" s="1372"/>
      <c r="T75" s="1372"/>
      <c r="U75" s="1372"/>
      <c r="V75" s="1372"/>
      <c r="W75" s="1372"/>
      <c r="X75" s="1372"/>
      <c r="Y75" s="1372"/>
      <c r="Z75" s="1372"/>
      <c r="AA75" s="4067"/>
      <c r="AB75" s="4067"/>
      <c r="AC75" s="4067"/>
      <c r="AD75" s="4067"/>
      <c r="AE75" s="4067"/>
      <c r="AF75" s="4067"/>
      <c r="AG75" s="4067"/>
      <c r="AH75" s="4067"/>
      <c r="AI75" s="4067"/>
      <c r="AJ75" s="4067"/>
      <c r="AK75" s="4067"/>
      <c r="AL75" s="4067"/>
      <c r="AM75" s="4067"/>
      <c r="AN75" s="1372"/>
      <c r="AO75" s="1372"/>
      <c r="AP75" s="1372"/>
      <c r="AQ75" s="1372"/>
      <c r="AR75" s="1373"/>
      <c r="AS75" s="1357"/>
    </row>
    <row r="76" spans="1:45" s="536" customFormat="1" ht="13.5" customHeight="1">
      <c r="A76" s="1357"/>
      <c r="B76" s="1371"/>
      <c r="C76" s="1374" t="s">
        <v>2083</v>
      </c>
      <c r="D76" s="1375"/>
      <c r="E76" s="1375"/>
      <c r="F76" s="1375"/>
      <c r="G76" s="1375"/>
      <c r="H76" s="1375"/>
      <c r="I76" s="1375"/>
      <c r="J76" s="1375"/>
      <c r="K76" s="1375"/>
      <c r="L76" s="1375"/>
      <c r="M76" s="1375"/>
      <c r="N76" s="1375"/>
      <c r="O76" s="1375"/>
      <c r="P76" s="1375"/>
      <c r="Q76" s="1375"/>
      <c r="R76" s="1376"/>
      <c r="S76" s="1372"/>
      <c r="T76" s="1372"/>
      <c r="U76" s="1372"/>
      <c r="V76" s="1372"/>
      <c r="W76" s="1372"/>
      <c r="X76" s="1358"/>
      <c r="Y76" s="1358"/>
      <c r="Z76" s="1358"/>
      <c r="AA76" s="1358"/>
      <c r="AB76" s="1358"/>
      <c r="AC76" s="1358"/>
      <c r="AD76" s="1358"/>
      <c r="AE76" s="1358"/>
      <c r="AF76" s="1358"/>
      <c r="AG76" s="1358"/>
      <c r="AH76" s="1358"/>
      <c r="AI76" s="1358"/>
      <c r="AJ76" s="1358"/>
      <c r="AK76" s="1358"/>
      <c r="AL76" s="1358"/>
      <c r="AM76" s="1358"/>
      <c r="AN76" s="1358"/>
      <c r="AO76" s="1358"/>
      <c r="AP76" s="1358"/>
      <c r="AQ76" s="1358"/>
      <c r="AR76" s="1362"/>
      <c r="AS76" s="1373"/>
    </row>
    <row r="77" spans="1:45" s="536" customFormat="1" ht="13.5" customHeight="1">
      <c r="A77" s="1357"/>
      <c r="B77" s="1371"/>
      <c r="C77" s="1378" t="s">
        <v>2084</v>
      </c>
      <c r="D77" s="1379"/>
      <c r="E77" s="1379"/>
      <c r="F77" s="1379"/>
      <c r="G77" s="1379"/>
      <c r="H77" s="1379"/>
      <c r="I77" s="1379"/>
      <c r="J77" s="1379"/>
      <c r="K77" s="1379"/>
      <c r="L77" s="1379"/>
      <c r="M77" s="1379"/>
      <c r="N77" s="1379"/>
      <c r="O77" s="1379"/>
      <c r="P77" s="1379"/>
      <c r="Q77" s="1379"/>
      <c r="R77" s="1380"/>
      <c r="S77" s="1372"/>
      <c r="T77" s="1372"/>
      <c r="U77" s="1372"/>
      <c r="V77" s="1372"/>
      <c r="W77" s="1372"/>
      <c r="X77" s="1358"/>
      <c r="Y77" s="1358"/>
      <c r="Z77" s="1358"/>
      <c r="AA77" s="1358"/>
      <c r="AB77" s="1358"/>
      <c r="AC77" s="1358"/>
      <c r="AD77" s="1358"/>
      <c r="AE77" s="1358"/>
      <c r="AF77" s="1358"/>
      <c r="AG77" s="1358"/>
      <c r="AH77" s="1358"/>
      <c r="AI77" s="1358"/>
      <c r="AJ77" s="1358"/>
      <c r="AK77" s="1358"/>
      <c r="AL77" s="1358"/>
      <c r="AM77" s="1358"/>
      <c r="AN77" s="1358"/>
      <c r="AO77" s="1358"/>
      <c r="AP77" s="1358"/>
      <c r="AQ77" s="1358"/>
      <c r="AR77" s="1362"/>
      <c r="AS77" s="1373"/>
    </row>
    <row r="78" spans="1:45" s="536" customFormat="1" ht="13.5" customHeight="1">
      <c r="A78" s="1357"/>
      <c r="B78" s="1371"/>
      <c r="C78" s="1378"/>
      <c r="D78" s="1379"/>
      <c r="E78" s="1379"/>
      <c r="F78" s="1379"/>
      <c r="G78" s="1379"/>
      <c r="H78" s="1379"/>
      <c r="I78" s="1379"/>
      <c r="J78" s="1379"/>
      <c r="K78" s="1379"/>
      <c r="L78" s="1379"/>
      <c r="M78" s="1379"/>
      <c r="N78" s="1379"/>
      <c r="O78" s="1379"/>
      <c r="P78" s="1379"/>
      <c r="Q78" s="1379"/>
      <c r="R78" s="1380"/>
      <c r="S78" s="1372"/>
      <c r="T78" s="1372"/>
      <c r="U78" s="1372"/>
      <c r="V78" s="1372"/>
      <c r="W78" s="1372"/>
      <c r="X78" s="1358"/>
      <c r="Y78" s="1358"/>
      <c r="Z78" s="1358"/>
      <c r="AA78" s="1358"/>
      <c r="AB78" s="1358"/>
      <c r="AC78" s="1358"/>
      <c r="AD78" s="1358"/>
      <c r="AE78" s="1358"/>
      <c r="AF78" s="1358"/>
      <c r="AG78" s="1358"/>
      <c r="AH78" s="1358"/>
      <c r="AI78" s="1358"/>
      <c r="AJ78" s="1358"/>
      <c r="AK78" s="1358"/>
      <c r="AL78" s="1358"/>
      <c r="AM78" s="1358"/>
      <c r="AN78" s="1358"/>
      <c r="AO78" s="1358"/>
      <c r="AP78" s="1358"/>
      <c r="AQ78" s="1358"/>
      <c r="AR78" s="1362"/>
      <c r="AS78" s="1373"/>
    </row>
    <row r="79" spans="1:45" s="536" customFormat="1" ht="13.5" customHeight="1">
      <c r="A79" s="1357"/>
      <c r="B79" s="1371"/>
      <c r="C79" s="1378" t="s">
        <v>2085</v>
      </c>
      <c r="D79" s="1379"/>
      <c r="E79" s="1379"/>
      <c r="F79" s="1379"/>
      <c r="G79" s="1379"/>
      <c r="H79" s="1379"/>
      <c r="I79" s="1379"/>
      <c r="J79" s="1379" t="s">
        <v>976</v>
      </c>
      <c r="K79" s="1379"/>
      <c r="L79" s="1379" t="s">
        <v>1952</v>
      </c>
      <c r="M79" s="1379"/>
      <c r="N79" s="1379" t="s">
        <v>2086</v>
      </c>
      <c r="O79" s="1379"/>
      <c r="P79" s="1379"/>
      <c r="Q79" s="1379"/>
      <c r="R79" s="1380" t="s">
        <v>931</v>
      </c>
      <c r="S79" s="1372"/>
      <c r="T79" s="1372"/>
      <c r="U79" s="1372"/>
      <c r="V79" s="1372"/>
      <c r="W79" s="1372"/>
      <c r="X79" s="1358"/>
      <c r="Y79" s="1358"/>
      <c r="Z79" s="1358"/>
      <c r="AA79" s="1358"/>
      <c r="AB79" s="1358"/>
      <c r="AC79" s="1358"/>
      <c r="AD79" s="1358"/>
      <c r="AE79" s="1358"/>
      <c r="AF79" s="1358"/>
      <c r="AG79" s="1358"/>
      <c r="AH79" s="1358"/>
      <c r="AI79" s="1358"/>
      <c r="AJ79" s="1358"/>
      <c r="AK79" s="1358"/>
      <c r="AL79" s="1358"/>
      <c r="AM79" s="1358"/>
      <c r="AN79" s="1358"/>
      <c r="AO79" s="1358"/>
      <c r="AP79" s="1358"/>
      <c r="AQ79" s="1358"/>
      <c r="AR79" s="1362"/>
      <c r="AS79" s="1373"/>
    </row>
    <row r="80" spans="1:45" s="536" customFormat="1" ht="13.5" customHeight="1">
      <c r="A80" s="1357"/>
      <c r="B80" s="1371"/>
      <c r="C80" s="1382"/>
      <c r="D80" s="1383"/>
      <c r="E80" s="1383"/>
      <c r="F80" s="1383"/>
      <c r="G80" s="1383"/>
      <c r="H80" s="1383"/>
      <c r="I80" s="1383"/>
      <c r="J80" s="1383"/>
      <c r="K80" s="1383"/>
      <c r="L80" s="1383"/>
      <c r="M80" s="1383"/>
      <c r="N80" s="1383"/>
      <c r="O80" s="1383"/>
      <c r="P80" s="1383"/>
      <c r="Q80" s="1383"/>
      <c r="R80" s="1384"/>
      <c r="S80" s="1372"/>
      <c r="T80" s="1372"/>
      <c r="U80" s="1372"/>
      <c r="V80" s="1372"/>
      <c r="W80" s="1372"/>
      <c r="X80" s="1358"/>
      <c r="Y80" s="1358"/>
      <c r="Z80" s="1358"/>
      <c r="AA80" s="1358"/>
      <c r="AB80" s="1358"/>
      <c r="AC80" s="1358"/>
      <c r="AD80" s="1358"/>
      <c r="AE80" s="1358"/>
      <c r="AF80" s="1358"/>
      <c r="AG80" s="1358"/>
      <c r="AH80" s="1358"/>
      <c r="AI80" s="1358"/>
      <c r="AJ80" s="1358"/>
      <c r="AK80" s="1358"/>
      <c r="AL80" s="1358"/>
      <c r="AM80" s="1358"/>
      <c r="AN80" s="1358"/>
      <c r="AO80" s="1358"/>
      <c r="AP80" s="1358"/>
      <c r="AQ80" s="1358"/>
      <c r="AR80" s="1362"/>
      <c r="AS80" s="1373"/>
    </row>
    <row r="81" spans="1:45" s="536" customFormat="1" ht="13.5" customHeight="1">
      <c r="A81" s="1357"/>
      <c r="B81" s="1371"/>
      <c r="C81" s="1372"/>
      <c r="D81" s="1372"/>
      <c r="E81" s="1372"/>
      <c r="F81" s="1372"/>
      <c r="G81" s="1372"/>
      <c r="H81" s="1372"/>
      <c r="I81" s="1358"/>
      <c r="J81" s="1358"/>
      <c r="K81" s="1358"/>
      <c r="L81" s="1358"/>
      <c r="M81" s="1358"/>
      <c r="N81" s="1358"/>
      <c r="O81" s="1358"/>
      <c r="P81" s="1358"/>
      <c r="Q81" s="1358"/>
      <c r="R81" s="1358"/>
      <c r="S81" s="1358"/>
      <c r="T81" s="1358"/>
      <c r="U81" s="1358"/>
      <c r="V81" s="1358"/>
      <c r="W81" s="1358"/>
      <c r="X81" s="1358"/>
      <c r="Y81" s="1372"/>
      <c r="Z81" s="1372"/>
      <c r="AA81" s="1372"/>
      <c r="AB81" s="1372"/>
      <c r="AC81" s="1372"/>
      <c r="AD81" s="1358"/>
      <c r="AE81" s="1358"/>
      <c r="AF81" s="1358"/>
      <c r="AG81" s="1358"/>
      <c r="AH81" s="1358"/>
      <c r="AI81" s="1358"/>
      <c r="AJ81" s="1358"/>
      <c r="AK81" s="1358"/>
      <c r="AL81" s="1358"/>
      <c r="AM81" s="1358"/>
      <c r="AN81" s="1358"/>
      <c r="AO81" s="1358"/>
      <c r="AP81" s="1358"/>
      <c r="AQ81" s="1358"/>
      <c r="AR81" s="1362"/>
      <c r="AS81" s="1373"/>
    </row>
    <row r="82" spans="1:45" s="536" customFormat="1" ht="13.5" customHeight="1">
      <c r="A82" s="1357"/>
      <c r="B82" s="1369"/>
      <c r="C82" s="1360"/>
      <c r="D82" s="1360"/>
      <c r="E82" s="1360"/>
      <c r="F82" s="1360"/>
      <c r="G82" s="1360"/>
      <c r="H82" s="1360"/>
      <c r="I82" s="1360"/>
      <c r="J82" s="1360"/>
      <c r="K82" s="1360"/>
      <c r="L82" s="1360"/>
      <c r="M82" s="1360"/>
      <c r="N82" s="1360"/>
      <c r="O82" s="1360"/>
      <c r="P82" s="1360"/>
      <c r="Q82" s="1360"/>
      <c r="R82" s="1360"/>
      <c r="S82" s="1360"/>
      <c r="T82" s="1360"/>
      <c r="U82" s="1360"/>
      <c r="V82" s="1360"/>
      <c r="W82" s="1360"/>
      <c r="X82" s="1360"/>
      <c r="Y82" s="1360"/>
      <c r="Z82" s="1360"/>
      <c r="AA82" s="1360"/>
      <c r="AB82" s="1360"/>
      <c r="AC82" s="1360"/>
      <c r="AD82" s="1360"/>
      <c r="AE82" s="1360"/>
      <c r="AF82" s="1360"/>
      <c r="AG82" s="1360"/>
      <c r="AH82" s="1360"/>
      <c r="AI82" s="1360"/>
      <c r="AJ82" s="1360"/>
      <c r="AK82" s="1360"/>
      <c r="AL82" s="1360"/>
      <c r="AM82" s="1360"/>
      <c r="AN82" s="1360"/>
      <c r="AO82" s="1360"/>
      <c r="AP82" s="1360"/>
      <c r="AQ82" s="1360"/>
      <c r="AR82" s="1370"/>
      <c r="AS82" s="1362"/>
    </row>
    <row r="83" spans="1:45" s="536" customFormat="1" ht="13.5" customHeight="1">
      <c r="A83" s="1357"/>
      <c r="B83" s="1357"/>
      <c r="C83" s="1357"/>
      <c r="D83" s="1357"/>
      <c r="E83" s="1357"/>
      <c r="F83" s="1357"/>
      <c r="G83" s="1357"/>
      <c r="H83" s="1357"/>
      <c r="I83" s="1357"/>
      <c r="J83" s="1357"/>
      <c r="K83" s="1357"/>
      <c r="L83" s="1357"/>
      <c r="M83" s="1357"/>
      <c r="N83" s="1357"/>
      <c r="O83" s="1357"/>
      <c r="P83" s="1357"/>
      <c r="Q83" s="1357"/>
      <c r="R83" s="1357"/>
      <c r="S83" s="1357"/>
      <c r="T83" s="1357"/>
      <c r="U83" s="1357"/>
      <c r="V83" s="1357"/>
      <c r="W83" s="1357"/>
      <c r="X83" s="1357"/>
      <c r="Y83" s="1357"/>
      <c r="Z83" s="1357"/>
      <c r="AA83" s="1357"/>
      <c r="AB83" s="1357"/>
      <c r="AC83" s="1357"/>
      <c r="AD83" s="1357"/>
      <c r="AE83" s="1357"/>
      <c r="AF83" s="1357"/>
      <c r="AG83" s="1357"/>
      <c r="AH83" s="1357"/>
      <c r="AI83" s="1357"/>
      <c r="AJ83" s="1357"/>
      <c r="AK83" s="1357"/>
      <c r="AL83" s="1357"/>
      <c r="AM83" s="1357"/>
      <c r="AN83" s="1357"/>
      <c r="AO83" s="1357"/>
      <c r="AP83" s="1357"/>
      <c r="AQ83" s="1357"/>
      <c r="AR83" s="1400" t="s">
        <v>997</v>
      </c>
      <c r="AS83" s="1357"/>
    </row>
    <row r="84" spans="1:45" s="536" customFormat="1" ht="13.5" customHeight="1">
      <c r="A84" s="1357"/>
      <c r="B84" s="1357"/>
      <c r="C84" s="1357"/>
      <c r="D84" s="1357"/>
      <c r="E84" s="1357"/>
      <c r="F84" s="1357"/>
      <c r="G84" s="1357"/>
      <c r="H84" s="1357"/>
      <c r="I84" s="1357"/>
      <c r="J84" s="1357"/>
      <c r="K84" s="1357"/>
      <c r="L84" s="1357"/>
      <c r="M84" s="1357"/>
      <c r="N84" s="1357"/>
      <c r="O84" s="1357"/>
      <c r="P84" s="1357"/>
      <c r="Q84" s="1357"/>
      <c r="R84" s="1357"/>
      <c r="S84" s="1357"/>
      <c r="T84" s="1357"/>
      <c r="U84" s="1357"/>
      <c r="V84" s="1357"/>
      <c r="W84" s="1357"/>
      <c r="X84" s="1357"/>
      <c r="Y84" s="1357"/>
      <c r="Z84" s="1357"/>
      <c r="AA84" s="1357"/>
      <c r="AB84" s="1357"/>
      <c r="AC84" s="1357"/>
      <c r="AD84" s="1357"/>
      <c r="AE84" s="1357"/>
      <c r="AF84" s="1357"/>
      <c r="AG84" s="1357"/>
      <c r="AH84" s="1357"/>
      <c r="AI84" s="1357"/>
      <c r="AJ84" s="1357"/>
      <c r="AK84" s="1357"/>
      <c r="AL84" s="1357"/>
      <c r="AM84" s="1357"/>
      <c r="AN84" s="1357"/>
      <c r="AO84" s="1357"/>
      <c r="AP84" s="1357"/>
      <c r="AQ84" s="1357"/>
      <c r="AR84" s="1357"/>
      <c r="AS84" s="1357"/>
    </row>
    <row r="85" spans="1:45" s="536" customFormat="1" ht="13.5" customHeight="1"/>
    <row r="86" spans="1:45" s="536" customFormat="1" ht="13.5" customHeight="1"/>
    <row r="87" spans="1:45" s="536" customFormat="1" ht="13.5" customHeight="1"/>
    <row r="88" spans="1:45" s="536" customFormat="1" ht="13.5" customHeight="1"/>
    <row r="89" spans="1:45" s="536" customFormat="1" ht="13.5" customHeight="1"/>
    <row r="90" spans="1:45" s="536" customFormat="1" ht="13.5" customHeight="1"/>
    <row r="91" spans="1:45" s="536" customFormat="1" ht="13.5" customHeight="1"/>
    <row r="92" spans="1:45" s="536" customFormat="1" ht="13.5" customHeight="1"/>
    <row r="93" spans="1:45" s="536" customFormat="1" ht="13.5" customHeight="1"/>
    <row r="94" spans="1:45" s="536" customFormat="1" ht="13.5" customHeight="1"/>
    <row r="95" spans="1:45" s="536" customFormat="1" ht="13.5" customHeight="1"/>
    <row r="96" spans="1:45" s="536" customFormat="1" ht="13.5" customHeight="1"/>
    <row r="97" s="536" customFormat="1" ht="13.5" customHeight="1"/>
    <row r="98" s="536" customFormat="1" ht="13.5" customHeight="1"/>
    <row r="99" s="536" customFormat="1" ht="13.5" customHeight="1"/>
    <row r="100" s="536" customFormat="1" ht="13.5" customHeight="1"/>
    <row r="101" s="536" customFormat="1" ht="13.5" customHeight="1"/>
    <row r="102" s="536" customFormat="1" ht="13.5" customHeight="1"/>
    <row r="103" s="536" customFormat="1" ht="13.5" customHeight="1"/>
    <row r="104" s="536" customFormat="1" ht="13.5" customHeight="1"/>
    <row r="105" s="536" customFormat="1" ht="13.5" customHeight="1"/>
    <row r="106" s="536" customFormat="1" ht="13.5" customHeight="1"/>
    <row r="107" s="536" customFormat="1" ht="13.5" customHeight="1"/>
    <row r="108" s="536" customFormat="1" ht="13.5" customHeight="1"/>
    <row r="109" s="536" customFormat="1" ht="13.5" customHeight="1"/>
    <row r="110" s="536" customFormat="1" ht="13.5" customHeight="1"/>
    <row r="111" s="536" customFormat="1" ht="13.5" customHeight="1"/>
    <row r="112" s="536" customFormat="1" ht="13.5" customHeight="1"/>
    <row r="113" s="536" customFormat="1" ht="13.5" customHeight="1"/>
    <row r="114" s="536" customFormat="1" ht="13.5" customHeight="1"/>
    <row r="115" s="536" customFormat="1" ht="13.5" customHeight="1"/>
    <row r="116" s="536" customFormat="1" ht="13.5" customHeight="1"/>
    <row r="117" s="536" customFormat="1" ht="13.5" customHeight="1"/>
    <row r="118" s="536" customFormat="1" ht="13.5" customHeight="1"/>
    <row r="119" s="536" customFormat="1" ht="13.5" customHeight="1"/>
    <row r="120" s="536" customFormat="1" ht="13.5" customHeight="1"/>
    <row r="121" s="536" customFormat="1" ht="13.5" customHeight="1"/>
    <row r="122" s="536" customFormat="1" ht="13.5" customHeight="1"/>
    <row r="123" s="536" customFormat="1" ht="13.5" customHeight="1"/>
    <row r="124" s="536" customFormat="1" ht="13.5" customHeight="1"/>
    <row r="125" s="536" customFormat="1" ht="13.5" customHeight="1"/>
    <row r="126" s="536" customFormat="1" ht="13.5" customHeight="1"/>
    <row r="127" s="536" customFormat="1" ht="13.5" customHeight="1"/>
    <row r="128" s="536" customFormat="1" ht="13.5" customHeight="1"/>
    <row r="129" s="536" customFormat="1" ht="13.5" customHeight="1"/>
    <row r="130" s="536" customFormat="1" ht="13.5" customHeight="1"/>
    <row r="131" s="536" customFormat="1" ht="13.5" customHeight="1"/>
    <row r="132" s="536" customFormat="1" ht="13.5" customHeight="1"/>
    <row r="133" s="536" customFormat="1" ht="13.5" customHeight="1"/>
    <row r="134" s="536" customFormat="1" ht="13.5" customHeight="1"/>
    <row r="135" s="536" customFormat="1" ht="13.5" customHeight="1"/>
    <row r="136" s="536" customFormat="1"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sheetData>
  <mergeCells count="50">
    <mergeCell ref="C66:O66"/>
    <mergeCell ref="Q66:AC66"/>
    <mergeCell ref="C75:O75"/>
    <mergeCell ref="B74:AR74"/>
    <mergeCell ref="AA75:AM75"/>
    <mergeCell ref="AI22:AP23"/>
    <mergeCell ref="B25:AR25"/>
    <mergeCell ref="C29:O29"/>
    <mergeCell ref="Q29:AC29"/>
    <mergeCell ref="C57:O57"/>
    <mergeCell ref="Q57:AC57"/>
    <mergeCell ref="AE57:AQ57"/>
    <mergeCell ref="B44:AR44"/>
    <mergeCell ref="C48:O48"/>
    <mergeCell ref="Q48:AC48"/>
    <mergeCell ref="AE48:AQ48"/>
    <mergeCell ref="C22:G23"/>
    <mergeCell ref="H22:P23"/>
    <mergeCell ref="S22:W23"/>
    <mergeCell ref="X22:AD23"/>
    <mergeCell ref="AG22:AH23"/>
    <mergeCell ref="AI19:AP20"/>
    <mergeCell ref="B12:AR12"/>
    <mergeCell ref="C15:G16"/>
    <mergeCell ref="H15:P16"/>
    <mergeCell ref="S15:W16"/>
    <mergeCell ref="X15:AD16"/>
    <mergeCell ref="AG15:AH16"/>
    <mergeCell ref="AI15:AP16"/>
    <mergeCell ref="C19:G20"/>
    <mergeCell ref="H19:P20"/>
    <mergeCell ref="S19:W20"/>
    <mergeCell ref="X19:AD20"/>
    <mergeCell ref="AG19:AH20"/>
    <mergeCell ref="AO1:AS1"/>
    <mergeCell ref="B3:AR3"/>
    <mergeCell ref="B5:AR5"/>
    <mergeCell ref="C8:I10"/>
    <mergeCell ref="J8:P10"/>
    <mergeCell ref="S8:X10"/>
    <mergeCell ref="Y8:AD10"/>
    <mergeCell ref="AG8:AJ10"/>
    <mergeCell ref="AK8:AP10"/>
    <mergeCell ref="C1:E1"/>
    <mergeCell ref="AE29:AQ29"/>
    <mergeCell ref="C34:O34"/>
    <mergeCell ref="Q34:AC34"/>
    <mergeCell ref="AE34:AQ34"/>
    <mergeCell ref="C39:O39"/>
    <mergeCell ref="Q39:AC39"/>
  </mergeCells>
  <phoneticPr fontId="8"/>
  <pageMargins left="0.25" right="0.25" top="0.75" bottom="0.75" header="0.3" footer="0.3"/>
  <pageSetup paperSize="9" scale="7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27</xdr:col>
                    <xdr:colOff>69850</xdr:colOff>
                    <xdr:row>26</xdr:row>
                    <xdr:rowOff>127000</xdr:rowOff>
                  </from>
                  <to>
                    <xdr:col>29</xdr:col>
                    <xdr:colOff>0</xdr:colOff>
                    <xdr:row>28</xdr:row>
                    <xdr:rowOff>50800</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13</xdr:col>
                    <xdr:colOff>190500</xdr:colOff>
                    <xdr:row>56</xdr:row>
                    <xdr:rowOff>127000</xdr:rowOff>
                  </from>
                  <to>
                    <xdr:col>15</xdr:col>
                    <xdr:colOff>127000</xdr:colOff>
                    <xdr:row>58</xdr:row>
                    <xdr:rowOff>50800</xdr:rowOff>
                  </to>
                </anchor>
              </controlPr>
            </control>
          </mc:Choice>
        </mc:AlternateContent>
        <mc:AlternateContent xmlns:mc="http://schemas.openxmlformats.org/markup-compatibility/2006">
          <mc:Choice Requires="x14">
            <control shapeId="47107" r:id="rId6" name="Check Box 3">
              <controlPr defaultSize="0" autoFill="0" autoLine="0" autoPict="0">
                <anchor moveWithCells="1">
                  <from>
                    <xdr:col>27</xdr:col>
                    <xdr:colOff>171450</xdr:colOff>
                    <xdr:row>65</xdr:row>
                    <xdr:rowOff>127000</xdr:rowOff>
                  </from>
                  <to>
                    <xdr:col>29</xdr:col>
                    <xdr:colOff>107950</xdr:colOff>
                    <xdr:row>67</xdr:row>
                    <xdr:rowOff>50800</xdr:rowOff>
                  </to>
                </anchor>
              </controlPr>
            </control>
          </mc:Choice>
        </mc:AlternateContent>
        <mc:AlternateContent xmlns:mc="http://schemas.openxmlformats.org/markup-compatibility/2006">
          <mc:Choice Requires="x14">
            <control shapeId="47108" r:id="rId7" name="Check Box 4">
              <controlPr defaultSize="0" autoFill="0" autoLine="0" autoPict="0">
                <anchor moveWithCells="1">
                  <from>
                    <xdr:col>27</xdr:col>
                    <xdr:colOff>171450</xdr:colOff>
                    <xdr:row>66</xdr:row>
                    <xdr:rowOff>127000</xdr:rowOff>
                  </from>
                  <to>
                    <xdr:col>29</xdr:col>
                    <xdr:colOff>107950</xdr:colOff>
                    <xdr:row>68</xdr:row>
                    <xdr:rowOff>50800</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42</xdr:col>
                    <xdr:colOff>0</xdr:colOff>
                    <xdr:row>57</xdr:row>
                    <xdr:rowOff>114300</xdr:rowOff>
                  </from>
                  <to>
                    <xdr:col>43</xdr:col>
                    <xdr:colOff>152400</xdr:colOff>
                    <xdr:row>59</xdr:row>
                    <xdr:rowOff>38100</xdr:rowOff>
                  </to>
                </anchor>
              </controlPr>
            </control>
          </mc:Choice>
        </mc:AlternateContent>
        <mc:AlternateContent xmlns:mc="http://schemas.openxmlformats.org/markup-compatibility/2006">
          <mc:Choice Requires="x14">
            <control shapeId="47110" r:id="rId9" name="Check Box 6">
              <controlPr defaultSize="0" autoFill="0" autoLine="0" autoPict="0">
                <anchor moveWithCells="1">
                  <from>
                    <xdr:col>42</xdr:col>
                    <xdr:colOff>0</xdr:colOff>
                    <xdr:row>56</xdr:row>
                    <xdr:rowOff>133350</xdr:rowOff>
                  </from>
                  <to>
                    <xdr:col>43</xdr:col>
                    <xdr:colOff>152400</xdr:colOff>
                    <xdr:row>58</xdr:row>
                    <xdr:rowOff>57150</xdr:rowOff>
                  </to>
                </anchor>
              </controlPr>
            </control>
          </mc:Choice>
        </mc:AlternateContent>
        <mc:AlternateContent xmlns:mc="http://schemas.openxmlformats.org/markup-compatibility/2006">
          <mc:Choice Requires="x14">
            <control shapeId="47111" r:id="rId10" name="Check Box 7">
              <controlPr defaultSize="0" autoFill="0" autoLine="0" autoPict="0">
                <anchor moveWithCells="1">
                  <from>
                    <xdr:col>42</xdr:col>
                    <xdr:colOff>0</xdr:colOff>
                    <xdr:row>65</xdr:row>
                    <xdr:rowOff>127000</xdr:rowOff>
                  </from>
                  <to>
                    <xdr:col>43</xdr:col>
                    <xdr:colOff>152400</xdr:colOff>
                    <xdr:row>67</xdr:row>
                    <xdr:rowOff>50800</xdr:rowOff>
                  </to>
                </anchor>
              </controlPr>
            </control>
          </mc:Choice>
        </mc:AlternateContent>
        <mc:AlternateContent xmlns:mc="http://schemas.openxmlformats.org/markup-compatibility/2006">
          <mc:Choice Requires="x14">
            <control shapeId="47112" r:id="rId11" name="Check Box 8">
              <controlPr defaultSize="0" autoFill="0" autoLine="0" autoPict="0">
                <anchor moveWithCells="1">
                  <from>
                    <xdr:col>42</xdr:col>
                    <xdr:colOff>0</xdr:colOff>
                    <xdr:row>67</xdr:row>
                    <xdr:rowOff>133350</xdr:rowOff>
                  </from>
                  <to>
                    <xdr:col>43</xdr:col>
                    <xdr:colOff>152400</xdr:colOff>
                    <xdr:row>69</xdr:row>
                    <xdr:rowOff>57150</xdr:rowOff>
                  </to>
                </anchor>
              </controlPr>
            </control>
          </mc:Choice>
        </mc:AlternateContent>
        <mc:AlternateContent xmlns:mc="http://schemas.openxmlformats.org/markup-compatibility/2006">
          <mc:Choice Requires="x14">
            <control shapeId="47113" r:id="rId12" name="Check Box 9">
              <controlPr defaultSize="0" autoFill="0" autoLine="0" autoPict="0">
                <anchor moveWithCells="1">
                  <from>
                    <xdr:col>14</xdr:col>
                    <xdr:colOff>12700</xdr:colOff>
                    <xdr:row>75</xdr:row>
                    <xdr:rowOff>133350</xdr:rowOff>
                  </from>
                  <to>
                    <xdr:col>15</xdr:col>
                    <xdr:colOff>165100</xdr:colOff>
                    <xdr:row>77</xdr:row>
                    <xdr:rowOff>57150</xdr:rowOff>
                  </to>
                </anchor>
              </controlPr>
            </control>
          </mc:Choice>
        </mc:AlternateContent>
        <mc:AlternateContent xmlns:mc="http://schemas.openxmlformats.org/markup-compatibility/2006">
          <mc:Choice Requires="x14">
            <control shapeId="47114" r:id="rId13" name="Check Box 10">
              <controlPr defaultSize="0" autoFill="0" autoLine="0" autoPict="0">
                <anchor moveWithCells="1">
                  <from>
                    <xdr:col>27</xdr:col>
                    <xdr:colOff>203200</xdr:colOff>
                    <xdr:row>75</xdr:row>
                    <xdr:rowOff>127000</xdr:rowOff>
                  </from>
                  <to>
                    <xdr:col>29</xdr:col>
                    <xdr:colOff>133350</xdr:colOff>
                    <xdr:row>77</xdr:row>
                    <xdr:rowOff>50800</xdr:rowOff>
                  </to>
                </anchor>
              </controlPr>
            </control>
          </mc:Choice>
        </mc:AlternateContent>
        <mc:AlternateContent xmlns:mc="http://schemas.openxmlformats.org/markup-compatibility/2006">
          <mc:Choice Requires="x14">
            <control shapeId="47115" r:id="rId14" name="Check Box 11">
              <controlPr defaultSize="0" autoFill="0" autoLine="0" autoPict="0">
                <anchor moveWithCells="1">
                  <from>
                    <xdr:col>13</xdr:col>
                    <xdr:colOff>203200</xdr:colOff>
                    <xdr:row>46</xdr:row>
                    <xdr:rowOff>127000</xdr:rowOff>
                  </from>
                  <to>
                    <xdr:col>15</xdr:col>
                    <xdr:colOff>133350</xdr:colOff>
                    <xdr:row>48</xdr:row>
                    <xdr:rowOff>50800</xdr:rowOff>
                  </to>
                </anchor>
              </controlPr>
            </control>
          </mc:Choice>
        </mc:AlternateContent>
        <mc:AlternateContent xmlns:mc="http://schemas.openxmlformats.org/markup-compatibility/2006">
          <mc:Choice Requires="x14">
            <control shapeId="47116" r:id="rId15" name="Check Box 12">
              <controlPr defaultSize="0" autoFill="0" autoLine="0" autoPict="0">
                <anchor moveWithCells="1">
                  <from>
                    <xdr:col>13</xdr:col>
                    <xdr:colOff>203200</xdr:colOff>
                    <xdr:row>45</xdr:row>
                    <xdr:rowOff>133350</xdr:rowOff>
                  </from>
                  <to>
                    <xdr:col>15</xdr:col>
                    <xdr:colOff>133350</xdr:colOff>
                    <xdr:row>47</xdr:row>
                    <xdr:rowOff>57150</xdr:rowOff>
                  </to>
                </anchor>
              </controlPr>
            </control>
          </mc:Choice>
        </mc:AlternateContent>
        <mc:AlternateContent xmlns:mc="http://schemas.openxmlformats.org/markup-compatibility/2006">
          <mc:Choice Requires="x14">
            <control shapeId="47117" r:id="rId16" name="Check Box 13">
              <controlPr defaultSize="0" autoFill="0" autoLine="0" autoPict="0">
                <anchor moveWithCells="1">
                  <from>
                    <xdr:col>27</xdr:col>
                    <xdr:colOff>69850</xdr:colOff>
                    <xdr:row>27</xdr:row>
                    <xdr:rowOff>127000</xdr:rowOff>
                  </from>
                  <to>
                    <xdr:col>29</xdr:col>
                    <xdr:colOff>0</xdr:colOff>
                    <xdr:row>29</xdr:row>
                    <xdr:rowOff>50800</xdr:rowOff>
                  </to>
                </anchor>
              </controlPr>
            </control>
          </mc:Choice>
        </mc:AlternateContent>
        <mc:AlternateContent xmlns:mc="http://schemas.openxmlformats.org/markup-compatibility/2006">
          <mc:Choice Requires="x14">
            <control shapeId="47121" r:id="rId17" name="Check Box 17">
              <controlPr defaultSize="0" autoFill="0" autoLine="0" autoPict="0">
                <anchor moveWithCells="1">
                  <from>
                    <xdr:col>27</xdr:col>
                    <xdr:colOff>209550</xdr:colOff>
                    <xdr:row>29</xdr:row>
                    <xdr:rowOff>114300</xdr:rowOff>
                  </from>
                  <to>
                    <xdr:col>29</xdr:col>
                    <xdr:colOff>146050</xdr:colOff>
                    <xdr:row>31</xdr:row>
                    <xdr:rowOff>38100</xdr:rowOff>
                  </to>
                </anchor>
              </controlPr>
            </control>
          </mc:Choice>
        </mc:AlternateContent>
        <mc:AlternateContent xmlns:mc="http://schemas.openxmlformats.org/markup-compatibility/2006">
          <mc:Choice Requires="x14">
            <control shapeId="47122" r:id="rId18" name="Check Box 18">
              <controlPr defaultSize="0" autoFill="0" autoLine="0" autoPict="0">
                <anchor moveWithCells="1">
                  <from>
                    <xdr:col>13</xdr:col>
                    <xdr:colOff>190500</xdr:colOff>
                    <xdr:row>47</xdr:row>
                    <xdr:rowOff>127000</xdr:rowOff>
                  </from>
                  <to>
                    <xdr:col>15</xdr:col>
                    <xdr:colOff>127000</xdr:colOff>
                    <xdr:row>49</xdr:row>
                    <xdr:rowOff>50800</xdr:rowOff>
                  </to>
                </anchor>
              </controlPr>
            </control>
          </mc:Choice>
        </mc:AlternateContent>
        <mc:AlternateContent xmlns:mc="http://schemas.openxmlformats.org/markup-compatibility/2006">
          <mc:Choice Requires="x14">
            <control shapeId="47123" r:id="rId19" name="Check Box 19">
              <controlPr defaultSize="0" autoFill="0" autoLine="0" autoPict="0">
                <anchor moveWithCells="1">
                  <from>
                    <xdr:col>27</xdr:col>
                    <xdr:colOff>171450</xdr:colOff>
                    <xdr:row>56</xdr:row>
                    <xdr:rowOff>127000</xdr:rowOff>
                  </from>
                  <to>
                    <xdr:col>29</xdr:col>
                    <xdr:colOff>107950</xdr:colOff>
                    <xdr:row>58</xdr:row>
                    <xdr:rowOff>50800</xdr:rowOff>
                  </to>
                </anchor>
              </controlPr>
            </control>
          </mc:Choice>
        </mc:AlternateContent>
        <mc:AlternateContent xmlns:mc="http://schemas.openxmlformats.org/markup-compatibility/2006">
          <mc:Choice Requires="x14">
            <control shapeId="47124" r:id="rId20" name="Check Box 20">
              <controlPr defaultSize="0" autoFill="0" autoLine="0" autoPict="0">
                <anchor moveWithCells="1">
                  <from>
                    <xdr:col>27</xdr:col>
                    <xdr:colOff>171450</xdr:colOff>
                    <xdr:row>57</xdr:row>
                    <xdr:rowOff>127000</xdr:rowOff>
                  </from>
                  <to>
                    <xdr:col>29</xdr:col>
                    <xdr:colOff>107950</xdr:colOff>
                    <xdr:row>59</xdr:row>
                    <xdr:rowOff>50800</xdr:rowOff>
                  </to>
                </anchor>
              </controlPr>
            </control>
          </mc:Choice>
        </mc:AlternateContent>
        <mc:AlternateContent xmlns:mc="http://schemas.openxmlformats.org/markup-compatibility/2006">
          <mc:Choice Requires="x14">
            <control shapeId="47125" r:id="rId21" name="Check Box 21">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47126" r:id="rId22" name="Check Box 22">
              <controlPr defaultSize="0" autoFill="0" autoLine="0" autoPict="0">
                <anchor moveWithCells="1">
                  <from>
                    <xdr:col>42</xdr:col>
                    <xdr:colOff>0</xdr:colOff>
                    <xdr:row>56</xdr:row>
                    <xdr:rowOff>127000</xdr:rowOff>
                  </from>
                  <to>
                    <xdr:col>43</xdr:col>
                    <xdr:colOff>152400</xdr:colOff>
                    <xdr:row>58</xdr:row>
                    <xdr:rowOff>50800</xdr:rowOff>
                  </to>
                </anchor>
              </controlPr>
            </control>
          </mc:Choice>
        </mc:AlternateContent>
        <mc:AlternateContent xmlns:mc="http://schemas.openxmlformats.org/markup-compatibility/2006">
          <mc:Choice Requires="x14">
            <control shapeId="47127" r:id="rId23" name="Check Box 23">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47128" r:id="rId24" name="Check Box 24">
              <controlPr defaultSize="0" autoFill="0" autoLine="0" autoPict="0">
                <anchor moveWithCells="1">
                  <from>
                    <xdr:col>14</xdr:col>
                    <xdr:colOff>12700</xdr:colOff>
                    <xdr:row>66</xdr:row>
                    <xdr:rowOff>133350</xdr:rowOff>
                  </from>
                  <to>
                    <xdr:col>15</xdr:col>
                    <xdr:colOff>165100</xdr:colOff>
                    <xdr:row>68</xdr:row>
                    <xdr:rowOff>57150</xdr:rowOff>
                  </to>
                </anchor>
              </controlPr>
            </control>
          </mc:Choice>
        </mc:AlternateContent>
        <mc:AlternateContent xmlns:mc="http://schemas.openxmlformats.org/markup-compatibility/2006">
          <mc:Choice Requires="x14">
            <control shapeId="47129" r:id="rId25" name="Check Box 25">
              <controlPr defaultSize="0" autoFill="0" autoLine="0" autoPict="0">
                <anchor moveWithCells="1">
                  <from>
                    <xdr:col>27</xdr:col>
                    <xdr:colOff>203200</xdr:colOff>
                    <xdr:row>66</xdr:row>
                    <xdr:rowOff>127000</xdr:rowOff>
                  </from>
                  <to>
                    <xdr:col>29</xdr:col>
                    <xdr:colOff>133350</xdr:colOff>
                    <xdr:row>68</xdr:row>
                    <xdr:rowOff>50800</xdr:rowOff>
                  </to>
                </anchor>
              </controlPr>
            </control>
          </mc:Choice>
        </mc:AlternateContent>
        <mc:AlternateContent xmlns:mc="http://schemas.openxmlformats.org/markup-compatibility/2006">
          <mc:Choice Requires="x14">
            <control shapeId="47130" r:id="rId26" name="Check Box 26">
              <controlPr defaultSize="0" autoFill="0" autoLine="0" autoPict="0">
                <anchor moveWithCells="1">
                  <from>
                    <xdr:col>13</xdr:col>
                    <xdr:colOff>171450</xdr:colOff>
                    <xdr:row>39</xdr:row>
                    <xdr:rowOff>133350</xdr:rowOff>
                  </from>
                  <to>
                    <xdr:col>15</xdr:col>
                    <xdr:colOff>107950</xdr:colOff>
                    <xdr:row>41</xdr:row>
                    <xdr:rowOff>57150</xdr:rowOff>
                  </to>
                </anchor>
              </controlPr>
            </control>
          </mc:Choice>
        </mc:AlternateContent>
        <mc:AlternateContent xmlns:mc="http://schemas.openxmlformats.org/markup-compatibility/2006">
          <mc:Choice Requires="x14">
            <control shapeId="47131" r:id="rId27" name="Check Box 27">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mc:AlternateContent xmlns:mc="http://schemas.openxmlformats.org/markup-compatibility/2006">
          <mc:Choice Requires="x14">
            <control shapeId="47132" r:id="rId28" name="Check Box 28">
              <controlPr defaultSize="0" autoFill="0" autoLine="0" autoPict="0">
                <anchor moveWithCells="1">
                  <from>
                    <xdr:col>13</xdr:col>
                    <xdr:colOff>190500</xdr:colOff>
                    <xdr:row>29</xdr:row>
                    <xdr:rowOff>114300</xdr:rowOff>
                  </from>
                  <to>
                    <xdr:col>15</xdr:col>
                    <xdr:colOff>127000</xdr:colOff>
                    <xdr:row>31</xdr:row>
                    <xdr:rowOff>38100</xdr:rowOff>
                  </to>
                </anchor>
              </controlPr>
            </control>
          </mc:Choice>
        </mc:AlternateContent>
        <mc:AlternateContent xmlns:mc="http://schemas.openxmlformats.org/markup-compatibility/2006">
          <mc:Choice Requires="x14">
            <control shapeId="47133" r:id="rId29" name="Check Box 29">
              <controlPr defaultSize="0" autoFill="0" autoLine="0" autoPict="0">
                <anchor moveWithCells="1">
                  <from>
                    <xdr:col>41</xdr:col>
                    <xdr:colOff>114300</xdr:colOff>
                    <xdr:row>29</xdr:row>
                    <xdr:rowOff>133350</xdr:rowOff>
                  </from>
                  <to>
                    <xdr:col>43</xdr:col>
                    <xdr:colOff>50800</xdr:colOff>
                    <xdr:row>31</xdr:row>
                    <xdr:rowOff>57150</xdr:rowOff>
                  </to>
                </anchor>
              </controlPr>
            </control>
          </mc:Choice>
        </mc:AlternateContent>
        <mc:AlternateContent xmlns:mc="http://schemas.openxmlformats.org/markup-compatibility/2006">
          <mc:Choice Requires="x14">
            <control shapeId="47134" r:id="rId30" name="Check Box 30">
              <controlPr defaultSize="0" autoFill="0" autoLine="0" autoPict="0">
                <anchor moveWithCells="1">
                  <from>
                    <xdr:col>13</xdr:col>
                    <xdr:colOff>165100</xdr:colOff>
                    <xdr:row>34</xdr:row>
                    <xdr:rowOff>127000</xdr:rowOff>
                  </from>
                  <to>
                    <xdr:col>15</xdr:col>
                    <xdr:colOff>95250</xdr:colOff>
                    <xdr:row>36</xdr:row>
                    <xdr:rowOff>50800</xdr:rowOff>
                  </to>
                </anchor>
              </controlPr>
            </control>
          </mc:Choice>
        </mc:AlternateContent>
        <mc:AlternateContent xmlns:mc="http://schemas.openxmlformats.org/markup-compatibility/2006">
          <mc:Choice Requires="x14">
            <control shapeId="47135" r:id="rId31" name="Check Box 31">
              <controlPr defaultSize="0" autoFill="0" autoLine="0" autoPict="0">
                <anchor moveWithCells="1">
                  <from>
                    <xdr:col>27</xdr:col>
                    <xdr:colOff>203200</xdr:colOff>
                    <xdr:row>34</xdr:row>
                    <xdr:rowOff>127000</xdr:rowOff>
                  </from>
                  <to>
                    <xdr:col>29</xdr:col>
                    <xdr:colOff>133350</xdr:colOff>
                    <xdr:row>36</xdr:row>
                    <xdr:rowOff>50800</xdr:rowOff>
                  </to>
                </anchor>
              </controlPr>
            </control>
          </mc:Choice>
        </mc:AlternateContent>
        <mc:AlternateContent xmlns:mc="http://schemas.openxmlformats.org/markup-compatibility/2006">
          <mc:Choice Requires="x14">
            <control shapeId="47136" r:id="rId32" name="Check Box 32">
              <controlPr defaultSize="0" autoFill="0" autoLine="0" autoPict="0">
                <anchor moveWithCells="1">
                  <from>
                    <xdr:col>41</xdr:col>
                    <xdr:colOff>203200</xdr:colOff>
                    <xdr:row>34</xdr:row>
                    <xdr:rowOff>127000</xdr:rowOff>
                  </from>
                  <to>
                    <xdr:col>43</xdr:col>
                    <xdr:colOff>133350</xdr:colOff>
                    <xdr:row>36</xdr:row>
                    <xdr:rowOff>50800</xdr:rowOff>
                  </to>
                </anchor>
              </controlPr>
            </control>
          </mc:Choice>
        </mc:AlternateContent>
        <mc:AlternateContent xmlns:mc="http://schemas.openxmlformats.org/markup-compatibility/2006">
          <mc:Choice Requires="x14">
            <control shapeId="47137" r:id="rId33" name="Check Box 33">
              <controlPr defaultSize="0" autoFill="0" autoLine="0" autoPict="0">
                <anchor moveWithCells="1">
                  <from>
                    <xdr:col>28</xdr:col>
                    <xdr:colOff>12700</xdr:colOff>
                    <xdr:row>39</xdr:row>
                    <xdr:rowOff>107950</xdr:rowOff>
                  </from>
                  <to>
                    <xdr:col>29</xdr:col>
                    <xdr:colOff>165100</xdr:colOff>
                    <xdr:row>41</xdr:row>
                    <xdr:rowOff>31750</xdr:rowOff>
                  </to>
                </anchor>
              </controlPr>
            </control>
          </mc:Choice>
        </mc:AlternateContent>
        <mc:AlternateContent xmlns:mc="http://schemas.openxmlformats.org/markup-compatibility/2006">
          <mc:Choice Requires="x14">
            <control shapeId="47138" r:id="rId34" name="Check Box 34">
              <controlPr defaultSize="0" autoFill="0" autoLine="0" autoPict="0">
                <anchor moveWithCells="1">
                  <from>
                    <xdr:col>27</xdr:col>
                    <xdr:colOff>209550</xdr:colOff>
                    <xdr:row>48</xdr:row>
                    <xdr:rowOff>107950</xdr:rowOff>
                  </from>
                  <to>
                    <xdr:col>29</xdr:col>
                    <xdr:colOff>146050</xdr:colOff>
                    <xdr:row>50</xdr:row>
                    <xdr:rowOff>31750</xdr:rowOff>
                  </to>
                </anchor>
              </controlPr>
            </control>
          </mc:Choice>
        </mc:AlternateContent>
        <mc:AlternateContent xmlns:mc="http://schemas.openxmlformats.org/markup-compatibility/2006">
          <mc:Choice Requires="x14">
            <control shapeId="47139" r:id="rId35" name="Check Box 35">
              <controlPr defaultSize="0" autoFill="0" autoLine="0" autoPict="0">
                <anchor moveWithCells="1">
                  <from>
                    <xdr:col>13</xdr:col>
                    <xdr:colOff>190500</xdr:colOff>
                    <xdr:row>49</xdr:row>
                    <xdr:rowOff>114300</xdr:rowOff>
                  </from>
                  <to>
                    <xdr:col>15</xdr:col>
                    <xdr:colOff>127000</xdr:colOff>
                    <xdr:row>51</xdr:row>
                    <xdr:rowOff>38100</xdr:rowOff>
                  </to>
                </anchor>
              </controlPr>
            </control>
          </mc:Choice>
        </mc:AlternateContent>
        <mc:AlternateContent xmlns:mc="http://schemas.openxmlformats.org/markup-compatibility/2006">
          <mc:Choice Requires="x14">
            <control shapeId="47140" r:id="rId36" name="Check Box 36">
              <controlPr defaultSize="0" autoFill="0" autoLine="0" autoPict="0">
                <anchor moveWithCells="1">
                  <from>
                    <xdr:col>13</xdr:col>
                    <xdr:colOff>209550</xdr:colOff>
                    <xdr:row>57</xdr:row>
                    <xdr:rowOff>107950</xdr:rowOff>
                  </from>
                  <to>
                    <xdr:col>15</xdr:col>
                    <xdr:colOff>146050</xdr:colOff>
                    <xdr:row>59</xdr:row>
                    <xdr:rowOff>31750</xdr:rowOff>
                  </to>
                </anchor>
              </controlPr>
            </control>
          </mc:Choice>
        </mc:AlternateContent>
        <mc:AlternateContent xmlns:mc="http://schemas.openxmlformats.org/markup-compatibility/2006">
          <mc:Choice Requires="x14">
            <control shapeId="47141" r:id="rId37" name="Check Box 37">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70C0"/>
  </sheetPr>
  <dimension ref="A1:S44"/>
  <sheetViews>
    <sheetView view="pageBreakPreview" zoomScale="87" zoomScaleNormal="100" zoomScaleSheetLayoutView="87" workbookViewId="0">
      <selection activeCell="B4" sqref="B4:S4"/>
    </sheetView>
  </sheetViews>
  <sheetFormatPr defaultRowHeight="13"/>
  <sheetData>
    <row r="1" spans="1:19" ht="26" thickBot="1">
      <c r="A1" s="1401"/>
      <c r="B1" s="378">
        <v>42</v>
      </c>
      <c r="C1" s="4068" t="s">
        <v>2121</v>
      </c>
      <c r="D1" s="4069"/>
      <c r="E1" s="1401"/>
      <c r="F1" s="1401"/>
      <c r="G1" s="1401"/>
      <c r="H1" s="1401"/>
      <c r="I1" s="1401"/>
      <c r="J1" s="1401"/>
      <c r="K1" s="1401"/>
      <c r="L1" s="1401"/>
      <c r="M1" s="1401"/>
      <c r="N1" s="1401"/>
      <c r="O1" s="1401"/>
      <c r="P1" s="1401"/>
      <c r="Q1" s="1401"/>
      <c r="R1" s="1401"/>
      <c r="S1" s="1401"/>
    </row>
    <row r="2" spans="1:19" ht="25.5">
      <c r="A2" s="1401"/>
      <c r="B2" s="377"/>
      <c r="C2" s="1426"/>
      <c r="D2" s="1425"/>
      <c r="E2" s="1413"/>
      <c r="F2" s="1401"/>
      <c r="G2" s="1401"/>
      <c r="H2" s="1401"/>
      <c r="I2" s="1401"/>
      <c r="J2" s="1401"/>
      <c r="K2" s="1401"/>
      <c r="L2" s="1401"/>
      <c r="M2" s="1402"/>
      <c r="N2" s="1402"/>
      <c r="O2" s="1402" t="s">
        <v>976</v>
      </c>
      <c r="P2" s="1402"/>
      <c r="Q2" s="1402" t="s">
        <v>960</v>
      </c>
      <c r="R2" s="1402"/>
      <c r="S2" s="1402" t="s">
        <v>961</v>
      </c>
    </row>
    <row r="3" spans="1:19" ht="25.5">
      <c r="A3" s="1401"/>
      <c r="B3" s="1401"/>
      <c r="C3" s="1413"/>
      <c r="D3" s="1413"/>
      <c r="E3" s="1401"/>
      <c r="F3" s="1401"/>
      <c r="G3" s="1401"/>
      <c r="H3" s="1401"/>
      <c r="I3" s="1401"/>
      <c r="J3" s="1401"/>
      <c r="K3" s="1401"/>
      <c r="L3" s="1401"/>
      <c r="M3" s="1401"/>
      <c r="N3" s="1401"/>
      <c r="O3" s="1401"/>
      <c r="P3" s="1401"/>
      <c r="Q3" s="1401"/>
      <c r="R3" s="1401"/>
      <c r="S3" s="1401"/>
    </row>
    <row r="4" spans="1:19" ht="38">
      <c r="A4" s="1401"/>
      <c r="B4" s="4072" t="s">
        <v>2088</v>
      </c>
      <c r="C4" s="4072"/>
      <c r="D4" s="4072"/>
      <c r="E4" s="4072"/>
      <c r="F4" s="4072"/>
      <c r="G4" s="4072"/>
      <c r="H4" s="4072"/>
      <c r="I4" s="4072"/>
      <c r="J4" s="4072"/>
      <c r="K4" s="4072"/>
      <c r="L4" s="4072"/>
      <c r="M4" s="4072"/>
      <c r="N4" s="4072"/>
      <c r="O4" s="4072"/>
      <c r="P4" s="4072"/>
      <c r="Q4" s="4072"/>
      <c r="R4" s="4072"/>
      <c r="S4" s="4072"/>
    </row>
    <row r="5" spans="1:19" ht="25.5">
      <c r="A5" s="1401"/>
      <c r="B5" s="1401"/>
      <c r="C5" s="1401"/>
      <c r="D5" s="1401"/>
      <c r="E5" s="1401"/>
      <c r="F5" s="1401"/>
      <c r="G5" s="1401"/>
      <c r="H5" s="1401"/>
      <c r="I5" s="1401"/>
      <c r="J5" s="1401"/>
      <c r="K5" s="1401"/>
      <c r="L5" s="1401"/>
      <c r="M5" s="1401"/>
      <c r="N5" s="1401"/>
      <c r="O5" s="1401"/>
      <c r="P5" s="1401"/>
      <c r="Q5" s="1401"/>
      <c r="R5" s="1401"/>
      <c r="S5" s="1401"/>
    </row>
    <row r="6" spans="1:19" ht="25.5">
      <c r="A6" s="1401"/>
      <c r="B6" s="4070" t="s">
        <v>1958</v>
      </c>
      <c r="C6" s="4070"/>
      <c r="D6" s="4071"/>
      <c r="E6" s="4071"/>
      <c r="F6" s="4071"/>
      <c r="G6" s="4071"/>
      <c r="H6" s="4071"/>
      <c r="I6" s="4071"/>
      <c r="J6" s="1403"/>
      <c r="K6" s="4070" t="s">
        <v>1977</v>
      </c>
      <c r="L6" s="4070"/>
      <c r="M6" s="4071"/>
      <c r="N6" s="4071"/>
      <c r="O6" s="4071"/>
      <c r="P6" s="4071"/>
      <c r="Q6" s="4071"/>
      <c r="R6" s="4071"/>
      <c r="S6" s="4071"/>
    </row>
    <row r="7" spans="1:19" ht="25.5">
      <c r="A7" s="1401"/>
      <c r="B7" s="4070" t="s">
        <v>1978</v>
      </c>
      <c r="C7" s="4070"/>
      <c r="D7" s="4071"/>
      <c r="E7" s="4071"/>
      <c r="F7" s="4071"/>
      <c r="G7" s="4071"/>
      <c r="H7" s="4071"/>
      <c r="I7" s="4071"/>
      <c r="J7" s="1403"/>
      <c r="K7" s="4070" t="s">
        <v>1979</v>
      </c>
      <c r="L7" s="4070"/>
      <c r="M7" s="4071"/>
      <c r="N7" s="4071"/>
      <c r="O7" s="4071"/>
      <c r="P7" s="4071"/>
      <c r="Q7" s="4071"/>
      <c r="R7" s="4071"/>
      <c r="S7" s="4071"/>
    </row>
    <row r="8" spans="1:19" ht="25.5">
      <c r="A8" s="1401"/>
      <c r="B8" s="4070" t="s">
        <v>1980</v>
      </c>
      <c r="C8" s="4070"/>
      <c r="D8" s="4071"/>
      <c r="E8" s="4071"/>
      <c r="F8" s="4071"/>
      <c r="G8" s="4071"/>
      <c r="H8" s="4071"/>
      <c r="I8" s="4071"/>
      <c r="J8" s="1403"/>
      <c r="K8" s="4070" t="s">
        <v>1981</v>
      </c>
      <c r="L8" s="4070"/>
      <c r="M8" s="4071"/>
      <c r="N8" s="4071"/>
      <c r="O8" s="4071"/>
      <c r="P8" s="4071"/>
      <c r="Q8" s="4071"/>
      <c r="R8" s="4071"/>
      <c r="S8" s="4071"/>
    </row>
    <row r="9" spans="1:19" ht="25.5">
      <c r="A9" s="1401"/>
      <c r="B9" s="1401"/>
      <c r="C9" s="1401"/>
      <c r="D9" s="1401"/>
      <c r="E9" s="1401"/>
      <c r="F9" s="1401"/>
      <c r="G9" s="1401"/>
      <c r="H9" s="1401"/>
      <c r="I9" s="1401"/>
      <c r="J9" s="1401"/>
      <c r="K9" s="1401"/>
      <c r="L9" s="1401"/>
      <c r="M9" s="1401"/>
      <c r="N9" s="1401"/>
      <c r="O9" s="1401"/>
      <c r="P9" s="1401"/>
      <c r="Q9" s="1401"/>
      <c r="R9" s="1401"/>
      <c r="S9" s="1401"/>
    </row>
    <row r="10" spans="1:19" ht="31.5">
      <c r="A10" s="1401"/>
      <c r="B10" s="4077" t="s">
        <v>2089</v>
      </c>
      <c r="C10" s="4078"/>
      <c r="D10" s="4078"/>
      <c r="E10" s="4078"/>
      <c r="F10" s="4078"/>
      <c r="G10" s="4078"/>
      <c r="H10" s="4078"/>
      <c r="I10" s="4078"/>
      <c r="J10" s="4078"/>
      <c r="K10" s="4078"/>
      <c r="L10" s="4078"/>
      <c r="M10" s="4078"/>
      <c r="N10" s="4078"/>
      <c r="O10" s="4078"/>
      <c r="P10" s="4078"/>
      <c r="Q10" s="4078"/>
      <c r="R10" s="4078"/>
      <c r="S10" s="4079"/>
    </row>
    <row r="11" spans="1:19" ht="28.5">
      <c r="A11" s="1401"/>
      <c r="B11" s="1404" t="s">
        <v>2090</v>
      </c>
      <c r="C11" s="1405"/>
      <c r="D11" s="1405"/>
      <c r="E11" s="1405"/>
      <c r="F11" s="1405"/>
      <c r="G11" s="1405"/>
      <c r="H11" s="1405"/>
      <c r="I11" s="1405"/>
      <c r="J11" s="1405"/>
      <c r="K11" s="1404" t="s">
        <v>2091</v>
      </c>
      <c r="L11" s="1406"/>
      <c r="M11" s="1406"/>
      <c r="N11" s="1406"/>
      <c r="O11" s="1406"/>
      <c r="P11" s="1406"/>
      <c r="Q11" s="1406"/>
      <c r="R11" s="1406"/>
      <c r="S11" s="1407"/>
    </row>
    <row r="12" spans="1:19" ht="25.5">
      <c r="A12" s="1401"/>
      <c r="B12" s="1408"/>
      <c r="C12" s="1405"/>
      <c r="D12" s="1405"/>
      <c r="E12" s="1405"/>
      <c r="F12" s="1405"/>
      <c r="G12" s="1405"/>
      <c r="H12" s="1405"/>
      <c r="I12" s="1405"/>
      <c r="J12" s="1405"/>
      <c r="K12" s="1408"/>
      <c r="L12" s="1405"/>
      <c r="M12" s="1405"/>
      <c r="N12" s="1405"/>
      <c r="O12" s="1405"/>
      <c r="P12" s="1405"/>
      <c r="Q12" s="1405"/>
      <c r="R12" s="1405"/>
      <c r="S12" s="1409"/>
    </row>
    <row r="13" spans="1:19" ht="25.5">
      <c r="A13" s="1401"/>
      <c r="B13" s="1408"/>
      <c r="C13" s="1410" t="s">
        <v>2092</v>
      </c>
      <c r="D13" s="1405"/>
      <c r="E13" s="1405"/>
      <c r="F13" s="1405"/>
      <c r="G13" s="1405"/>
      <c r="H13" s="1405"/>
      <c r="I13" s="1405"/>
      <c r="J13" s="1405"/>
      <c r="K13" s="1408"/>
      <c r="L13" s="1410" t="s">
        <v>2093</v>
      </c>
      <c r="M13" s="1405"/>
      <c r="N13" s="1405"/>
      <c r="O13" s="1405"/>
      <c r="P13" s="1405"/>
      <c r="Q13" s="1405"/>
      <c r="R13" s="1405"/>
      <c r="S13" s="1409"/>
    </row>
    <row r="14" spans="1:19" ht="25.5">
      <c r="A14" s="1401"/>
      <c r="B14" s="1408"/>
      <c r="C14" s="1411" t="s">
        <v>2094</v>
      </c>
      <c r="D14" s="1405"/>
      <c r="E14" s="1405"/>
      <c r="F14" s="1405"/>
      <c r="G14" s="1405"/>
      <c r="H14" s="1405"/>
      <c r="I14" s="1405"/>
      <c r="J14" s="1405"/>
      <c r="K14" s="1408"/>
      <c r="L14" s="1410" t="s">
        <v>2095</v>
      </c>
      <c r="M14" s="1405"/>
      <c r="N14" s="1405"/>
      <c r="O14" s="1405"/>
      <c r="P14" s="1405"/>
      <c r="Q14" s="1405"/>
      <c r="R14" s="1405"/>
      <c r="S14" s="1409"/>
    </row>
    <row r="15" spans="1:19" ht="25.5">
      <c r="A15" s="1401"/>
      <c r="B15" s="1412"/>
      <c r="C15" s="1411" t="s">
        <v>2096</v>
      </c>
      <c r="D15" s="1413"/>
      <c r="E15" s="1413"/>
      <c r="F15" s="1413"/>
      <c r="G15" s="1413"/>
      <c r="H15" s="1413"/>
      <c r="I15" s="1413"/>
      <c r="J15" s="1413"/>
      <c r="K15" s="1412"/>
      <c r="L15" s="1414" t="s">
        <v>2097</v>
      </c>
      <c r="M15" s="1413"/>
      <c r="N15" s="1413"/>
      <c r="O15" s="1413"/>
      <c r="P15" s="1413"/>
      <c r="Q15" s="1413"/>
      <c r="R15" s="1413"/>
      <c r="S15" s="1415"/>
    </row>
    <row r="16" spans="1:19" ht="25.5">
      <c r="A16" s="1401"/>
      <c r="B16" s="1412"/>
      <c r="C16" s="1410" t="s">
        <v>2098</v>
      </c>
      <c r="D16" s="1413"/>
      <c r="E16" s="1413"/>
      <c r="F16" s="1413"/>
      <c r="G16" s="1413"/>
      <c r="H16" s="1413"/>
      <c r="I16" s="1413"/>
      <c r="J16" s="1413"/>
      <c r="K16" s="1412"/>
      <c r="L16" s="1413"/>
      <c r="M16" s="1413"/>
      <c r="N16" s="1413"/>
      <c r="O16" s="1413"/>
      <c r="P16" s="1413"/>
      <c r="Q16" s="1413"/>
      <c r="R16" s="1413"/>
      <c r="S16" s="1415"/>
    </row>
    <row r="17" spans="1:19" ht="25.5">
      <c r="A17" s="1401"/>
      <c r="B17" s="1412"/>
      <c r="C17" s="1413"/>
      <c r="D17" s="1413"/>
      <c r="E17" s="1413"/>
      <c r="F17" s="1413"/>
      <c r="G17" s="1413"/>
      <c r="H17" s="1413"/>
      <c r="I17" s="1413"/>
      <c r="J17" s="1413"/>
      <c r="K17" s="1412"/>
      <c r="L17" s="1413"/>
      <c r="M17" s="1413"/>
      <c r="N17" s="1413"/>
      <c r="O17" s="1413"/>
      <c r="P17" s="1413"/>
      <c r="Q17" s="1413"/>
      <c r="R17" s="1413"/>
      <c r="S17" s="1415"/>
    </row>
    <row r="18" spans="1:19" ht="25.5">
      <c r="A18" s="1401"/>
      <c r="B18" s="1412"/>
      <c r="C18" s="1413"/>
      <c r="D18" s="1413"/>
      <c r="E18" s="1413"/>
      <c r="F18" s="1413"/>
      <c r="G18" s="1413"/>
      <c r="H18" s="1413"/>
      <c r="I18" s="1413"/>
      <c r="J18" s="1413"/>
      <c r="K18" s="1412"/>
      <c r="L18" s="1413"/>
      <c r="M18" s="1413"/>
      <c r="N18" s="1413"/>
      <c r="O18" s="1413"/>
      <c r="P18" s="1413"/>
      <c r="Q18" s="1413"/>
      <c r="R18" s="1413"/>
      <c r="S18" s="1415"/>
    </row>
    <row r="19" spans="1:19" ht="28.5">
      <c r="A19" s="1401"/>
      <c r="B19" s="1416" t="s">
        <v>2099</v>
      </c>
      <c r="C19" s="1417"/>
      <c r="D19" s="1417"/>
      <c r="E19" s="1417"/>
      <c r="F19" s="1417"/>
      <c r="G19" s="1417"/>
      <c r="H19" s="1417"/>
      <c r="I19" s="1417"/>
      <c r="J19" s="1418"/>
      <c r="K19" s="1412"/>
      <c r="L19" s="1413"/>
      <c r="M19" s="1413"/>
      <c r="N19" s="1413"/>
      <c r="O19" s="1413"/>
      <c r="P19" s="1413"/>
      <c r="Q19" s="1413"/>
      <c r="R19" s="1413"/>
      <c r="S19" s="1415"/>
    </row>
    <row r="20" spans="1:19" ht="25.5">
      <c r="A20" s="1401"/>
      <c r="B20" s="1412"/>
      <c r="C20" s="1413"/>
      <c r="D20" s="1413"/>
      <c r="E20" s="1413"/>
      <c r="F20" s="1413"/>
      <c r="G20" s="1413"/>
      <c r="H20" s="1413"/>
      <c r="I20" s="1413"/>
      <c r="J20" s="1415"/>
      <c r="K20" s="1412"/>
      <c r="L20" s="1413"/>
      <c r="M20" s="1413"/>
      <c r="N20" s="1413"/>
      <c r="O20" s="1413"/>
      <c r="P20" s="1413"/>
      <c r="Q20" s="1413"/>
      <c r="R20" s="1413"/>
      <c r="S20" s="1415"/>
    </row>
    <row r="21" spans="1:19" ht="25.5">
      <c r="A21" s="1401"/>
      <c r="B21" s="1412"/>
      <c r="C21" s="1414" t="s">
        <v>2100</v>
      </c>
      <c r="D21" s="1413"/>
      <c r="E21" s="1413"/>
      <c r="F21" s="1413"/>
      <c r="G21" s="1413"/>
      <c r="H21" s="1413"/>
      <c r="I21" s="1413"/>
      <c r="J21" s="1415"/>
      <c r="K21" s="1412"/>
      <c r="L21" s="1413"/>
      <c r="M21" s="1413"/>
      <c r="N21" s="1413"/>
      <c r="O21" s="1413"/>
      <c r="P21" s="1413"/>
      <c r="Q21" s="1413"/>
      <c r="R21" s="1413"/>
      <c r="S21" s="1415"/>
    </row>
    <row r="22" spans="1:19" ht="25.5">
      <c r="A22" s="1401"/>
      <c r="B22" s="1412"/>
      <c r="C22" s="1414" t="s">
        <v>2101</v>
      </c>
      <c r="D22" s="1413"/>
      <c r="E22" s="1413"/>
      <c r="F22" s="1413"/>
      <c r="G22" s="1413"/>
      <c r="H22" s="1413"/>
      <c r="I22" s="1413"/>
      <c r="J22" s="1415"/>
      <c r="K22" s="1412"/>
      <c r="L22" s="1413"/>
      <c r="M22" s="1413"/>
      <c r="N22" s="1413"/>
      <c r="O22" s="1413"/>
      <c r="P22" s="1413"/>
      <c r="Q22" s="1413"/>
      <c r="R22" s="1413"/>
      <c r="S22" s="1415"/>
    </row>
    <row r="23" spans="1:19" ht="25.5">
      <c r="A23" s="1401"/>
      <c r="B23" s="1412"/>
      <c r="C23" s="1414" t="s">
        <v>2102</v>
      </c>
      <c r="D23" s="1413"/>
      <c r="E23" s="1413"/>
      <c r="F23" s="1413"/>
      <c r="G23" s="1413"/>
      <c r="H23" s="1413"/>
      <c r="I23" s="1413"/>
      <c r="J23" s="1415"/>
      <c r="K23" s="1412"/>
      <c r="L23" s="1413"/>
      <c r="M23" s="1413"/>
      <c r="N23" s="1413"/>
      <c r="O23" s="1413"/>
      <c r="P23" s="1413"/>
      <c r="Q23" s="1413"/>
      <c r="R23" s="1413"/>
      <c r="S23" s="1415"/>
    </row>
    <row r="24" spans="1:19" ht="25.5">
      <c r="A24" s="1401"/>
      <c r="B24" s="1419"/>
      <c r="C24" s="1420"/>
      <c r="D24" s="1420"/>
      <c r="E24" s="1420"/>
      <c r="F24" s="1420"/>
      <c r="G24" s="1420"/>
      <c r="H24" s="1420"/>
      <c r="I24" s="1420"/>
      <c r="J24" s="1421"/>
      <c r="K24" s="1412"/>
      <c r="L24" s="1413"/>
      <c r="M24" s="1413"/>
      <c r="N24" s="1413"/>
      <c r="O24" s="1413"/>
      <c r="P24" s="1413"/>
      <c r="Q24" s="1413"/>
      <c r="R24" s="1413"/>
      <c r="S24" s="1415"/>
    </row>
    <row r="25" spans="1:19" ht="28.5">
      <c r="A25" s="1401"/>
      <c r="B25" s="1422" t="s">
        <v>2103</v>
      </c>
      <c r="C25" s="1413"/>
      <c r="D25" s="1413"/>
      <c r="E25" s="1413"/>
      <c r="F25" s="1413"/>
      <c r="G25" s="1413"/>
      <c r="H25" s="1413"/>
      <c r="I25" s="1413"/>
      <c r="J25" s="1413"/>
      <c r="K25" s="1412"/>
      <c r="L25" s="1413"/>
      <c r="M25" s="1413"/>
      <c r="N25" s="1413"/>
      <c r="O25" s="1413"/>
      <c r="P25" s="1413"/>
      <c r="Q25" s="1413"/>
      <c r="R25" s="1413"/>
      <c r="S25" s="1415"/>
    </row>
    <row r="26" spans="1:19" ht="25.5">
      <c r="A26" s="1401"/>
      <c r="B26" s="1412"/>
      <c r="C26" s="1413"/>
      <c r="D26" s="1413"/>
      <c r="E26" s="1413"/>
      <c r="F26" s="1413"/>
      <c r="G26" s="1413"/>
      <c r="H26" s="1413"/>
      <c r="I26" s="1413"/>
      <c r="J26" s="1413"/>
      <c r="K26" s="1412"/>
      <c r="L26" s="1413"/>
      <c r="M26" s="1413"/>
      <c r="N26" s="1413"/>
      <c r="O26" s="1413"/>
      <c r="P26" s="1413"/>
      <c r="Q26" s="1413"/>
      <c r="R26" s="1413"/>
      <c r="S26" s="1415"/>
    </row>
    <row r="27" spans="1:19" ht="25.5">
      <c r="A27" s="1401"/>
      <c r="B27" s="1412"/>
      <c r="C27" s="1414" t="s">
        <v>2104</v>
      </c>
      <c r="D27" s="1413"/>
      <c r="E27" s="1413"/>
      <c r="F27" s="1413"/>
      <c r="G27" s="1413"/>
      <c r="H27" s="1413"/>
      <c r="I27" s="1413"/>
      <c r="J27" s="1413"/>
      <c r="K27" s="1412"/>
      <c r="L27" s="1413"/>
      <c r="M27" s="1413"/>
      <c r="N27" s="1413"/>
      <c r="O27" s="1413"/>
      <c r="P27" s="1413"/>
      <c r="Q27" s="1413"/>
      <c r="R27" s="1413"/>
      <c r="S27" s="1415"/>
    </row>
    <row r="28" spans="1:19" ht="25.5">
      <c r="A28" s="1401"/>
      <c r="B28" s="1412"/>
      <c r="C28" s="1414" t="s">
        <v>2105</v>
      </c>
      <c r="D28" s="1413"/>
      <c r="E28" s="1413"/>
      <c r="F28" s="1413"/>
      <c r="G28" s="1413"/>
      <c r="H28" s="1413"/>
      <c r="I28" s="1413"/>
      <c r="J28" s="1413"/>
      <c r="K28" s="1412"/>
      <c r="L28" s="1413"/>
      <c r="M28" s="1413"/>
      <c r="N28" s="1413"/>
      <c r="O28" s="1413"/>
      <c r="P28" s="1413"/>
      <c r="Q28" s="1413"/>
      <c r="R28" s="1413"/>
      <c r="S28" s="1415"/>
    </row>
    <row r="29" spans="1:19" ht="25.5">
      <c r="A29" s="1401"/>
      <c r="B29" s="1412"/>
      <c r="C29" s="1414" t="s">
        <v>2106</v>
      </c>
      <c r="D29" s="1413"/>
      <c r="E29" s="1413"/>
      <c r="F29" s="1413"/>
      <c r="G29" s="1413"/>
      <c r="H29" s="1413"/>
      <c r="I29" s="1413"/>
      <c r="J29" s="1413"/>
      <c r="K29" s="1412"/>
      <c r="L29" s="1413"/>
      <c r="M29" s="1413"/>
      <c r="N29" s="1413"/>
      <c r="O29" s="1413"/>
      <c r="P29" s="1413"/>
      <c r="Q29" s="1413"/>
      <c r="R29" s="1413"/>
      <c r="S29" s="1415"/>
    </row>
    <row r="30" spans="1:19" ht="25.5">
      <c r="A30" s="1401"/>
      <c r="B30" s="1412"/>
      <c r="C30" s="1413"/>
      <c r="D30" s="1413"/>
      <c r="E30" s="1413"/>
      <c r="F30" s="1413"/>
      <c r="G30" s="1413"/>
      <c r="H30" s="1413"/>
      <c r="I30" s="1413"/>
      <c r="J30" s="1413"/>
      <c r="K30" s="1412"/>
      <c r="L30" s="1413"/>
      <c r="M30" s="1413"/>
      <c r="N30" s="1413"/>
      <c r="O30" s="1413"/>
      <c r="P30" s="1413"/>
      <c r="Q30" s="1413"/>
      <c r="R30" s="1413"/>
      <c r="S30" s="1415"/>
    </row>
    <row r="31" spans="1:19" ht="25.5">
      <c r="A31" s="1401"/>
      <c r="B31" s="1419"/>
      <c r="C31" s="1420"/>
      <c r="D31" s="1420"/>
      <c r="E31" s="1420"/>
      <c r="F31" s="1420"/>
      <c r="G31" s="1420"/>
      <c r="H31" s="1420"/>
      <c r="I31" s="1420"/>
      <c r="J31" s="1420"/>
      <c r="K31" s="1419"/>
      <c r="L31" s="1420"/>
      <c r="M31" s="1420"/>
      <c r="N31" s="1420"/>
      <c r="O31" s="1420"/>
      <c r="P31" s="1420"/>
      <c r="Q31" s="1420"/>
      <c r="R31" s="1420"/>
      <c r="S31" s="1421"/>
    </row>
    <row r="32" spans="1:19" ht="25.5">
      <c r="A32" s="1401"/>
      <c r="B32" s="1401"/>
      <c r="C32" s="1401"/>
      <c r="D32" s="1401"/>
      <c r="E32" s="1401"/>
      <c r="F32" s="1401"/>
      <c r="G32" s="1401"/>
      <c r="H32" s="1401"/>
      <c r="I32" s="1401"/>
      <c r="J32" s="1401"/>
      <c r="K32" s="1401"/>
      <c r="L32" s="1401"/>
      <c r="M32" s="1401"/>
      <c r="N32" s="1401"/>
      <c r="O32" s="1401"/>
      <c r="P32" s="1401"/>
      <c r="Q32" s="1401"/>
      <c r="R32" s="1401"/>
      <c r="S32" s="1401"/>
    </row>
    <row r="33" spans="1:19" ht="31.5">
      <c r="A33" s="1401"/>
      <c r="B33" s="4077" t="s">
        <v>2107</v>
      </c>
      <c r="C33" s="4080"/>
      <c r="D33" s="4080"/>
      <c r="E33" s="4080"/>
      <c r="F33" s="4080"/>
      <c r="G33" s="4080"/>
      <c r="H33" s="4080"/>
      <c r="I33" s="4080"/>
      <c r="J33" s="4080"/>
      <c r="K33" s="4080"/>
      <c r="L33" s="4080"/>
      <c r="M33" s="4080"/>
      <c r="N33" s="4080"/>
      <c r="O33" s="4080"/>
      <c r="P33" s="4080"/>
      <c r="Q33" s="4080"/>
      <c r="R33" s="4080"/>
      <c r="S33" s="4081"/>
    </row>
    <row r="34" spans="1:19" ht="25.5">
      <c r="A34" s="1401"/>
      <c r="B34" s="1412"/>
      <c r="C34" s="1413"/>
      <c r="D34" s="1413"/>
      <c r="E34" s="1413"/>
      <c r="F34" s="1413"/>
      <c r="G34" s="1413"/>
      <c r="H34" s="1413"/>
      <c r="I34" s="1413"/>
      <c r="J34" s="1413"/>
      <c r="K34" s="1413"/>
      <c r="L34" s="1413"/>
      <c r="M34" s="1413"/>
      <c r="N34" s="1413"/>
      <c r="O34" s="1413"/>
      <c r="P34" s="1413"/>
      <c r="Q34" s="1413"/>
      <c r="R34" s="1413"/>
      <c r="S34" s="1415"/>
    </row>
    <row r="35" spans="1:19" ht="25.5">
      <c r="A35" s="1401"/>
      <c r="B35" s="1412"/>
      <c r="C35" s="1401"/>
      <c r="D35" s="1413"/>
      <c r="E35" s="1413"/>
      <c r="F35" s="1413"/>
      <c r="G35" s="1413"/>
      <c r="H35" s="1413"/>
      <c r="I35" s="1413"/>
      <c r="J35" s="1413"/>
      <c r="K35" s="1413"/>
      <c r="L35" s="1413"/>
      <c r="M35" s="1413"/>
      <c r="N35" s="1413"/>
      <c r="O35" s="1413"/>
      <c r="P35" s="1413"/>
      <c r="Q35" s="1413"/>
      <c r="R35" s="1413"/>
      <c r="S35" s="1415"/>
    </row>
    <row r="36" spans="1:19" ht="25.5">
      <c r="A36" s="1401"/>
      <c r="B36" s="1412"/>
      <c r="C36" s="1414" t="s">
        <v>2108</v>
      </c>
      <c r="D36" s="1413"/>
      <c r="E36" s="1413"/>
      <c r="F36" s="1413"/>
      <c r="G36" s="1413"/>
      <c r="H36" s="1413"/>
      <c r="I36" s="1413"/>
      <c r="J36" s="1413"/>
      <c r="K36" s="1413"/>
      <c r="L36" s="1413"/>
      <c r="M36" s="1413"/>
      <c r="N36" s="1413"/>
      <c r="O36" s="1413"/>
      <c r="P36" s="1413"/>
      <c r="Q36" s="1413"/>
      <c r="R36" s="1413"/>
      <c r="S36" s="1415"/>
    </row>
    <row r="37" spans="1:19" ht="25.5">
      <c r="A37" s="1401"/>
      <c r="B37" s="1412"/>
      <c r="C37" s="1414" t="s">
        <v>2109</v>
      </c>
      <c r="D37" s="1413"/>
      <c r="E37" s="1413"/>
      <c r="F37" s="1413"/>
      <c r="G37" s="1413"/>
      <c r="H37" s="1413"/>
      <c r="I37" s="1413"/>
      <c r="J37" s="1413"/>
      <c r="K37" s="1413"/>
      <c r="L37" s="1413"/>
      <c r="M37" s="1413"/>
      <c r="N37" s="1413"/>
      <c r="O37" s="1413"/>
      <c r="P37" s="1413"/>
      <c r="Q37" s="1413"/>
      <c r="R37" s="1413"/>
      <c r="S37" s="1415"/>
    </row>
    <row r="38" spans="1:19" ht="25.5">
      <c r="A38" s="1401"/>
      <c r="B38" s="1412"/>
      <c r="C38" s="1413"/>
      <c r="D38" s="1413"/>
      <c r="E38" s="1413"/>
      <c r="F38" s="1413"/>
      <c r="G38" s="1413"/>
      <c r="H38" s="1413"/>
      <c r="I38" s="1413"/>
      <c r="J38" s="1413"/>
      <c r="K38" s="1413"/>
      <c r="L38" s="1413"/>
      <c r="M38" s="1413"/>
      <c r="N38" s="1413"/>
      <c r="O38" s="1413"/>
      <c r="P38" s="1413"/>
      <c r="Q38" s="1413"/>
      <c r="R38" s="1413"/>
      <c r="S38" s="1415"/>
    </row>
    <row r="39" spans="1:19" ht="25.5">
      <c r="A39" s="1401"/>
      <c r="B39" s="1412"/>
      <c r="C39" s="1413"/>
      <c r="D39" s="1413"/>
      <c r="E39" s="1413"/>
      <c r="F39" s="1413"/>
      <c r="G39" s="1413"/>
      <c r="H39" s="1413"/>
      <c r="I39" s="1413"/>
      <c r="J39" s="1413"/>
      <c r="K39" s="1413"/>
      <c r="L39" s="1413"/>
      <c r="M39" s="1413"/>
      <c r="N39" s="1413"/>
      <c r="O39" s="1413"/>
      <c r="P39" s="1413"/>
      <c r="Q39" s="1413"/>
      <c r="R39" s="1413"/>
      <c r="S39" s="1415"/>
    </row>
    <row r="40" spans="1:19" ht="25.5">
      <c r="A40" s="1401"/>
      <c r="B40" s="1412"/>
      <c r="C40" s="1413"/>
      <c r="D40" s="1413"/>
      <c r="E40" s="1413"/>
      <c r="F40" s="1413"/>
      <c r="G40" s="1413"/>
      <c r="H40" s="1413"/>
      <c r="I40" s="1413"/>
      <c r="J40" s="1413"/>
      <c r="K40" s="1413"/>
      <c r="L40" s="1413"/>
      <c r="M40" s="1413"/>
      <c r="N40" s="1413"/>
      <c r="O40" s="1413"/>
      <c r="P40" s="1413"/>
      <c r="Q40" s="1413"/>
      <c r="R40" s="1413"/>
      <c r="S40" s="1415"/>
    </row>
    <row r="41" spans="1:19" ht="25.5">
      <c r="A41" s="1401"/>
      <c r="B41" s="1412"/>
      <c r="C41" s="1413"/>
      <c r="D41" s="1413"/>
      <c r="E41" s="1413"/>
      <c r="F41" s="1413"/>
      <c r="G41" s="1413"/>
      <c r="H41" s="1413"/>
      <c r="I41" s="1413"/>
      <c r="J41" s="1413"/>
      <c r="K41" s="1413"/>
      <c r="L41" s="1413"/>
      <c r="M41" s="1413"/>
      <c r="N41" s="1405"/>
      <c r="O41" s="1405"/>
      <c r="P41" s="1405"/>
      <c r="Q41" s="1405"/>
      <c r="R41" s="1405"/>
      <c r="S41" s="1409"/>
    </row>
    <row r="42" spans="1:19" ht="25.5">
      <c r="A42" s="1401"/>
      <c r="B42" s="1419"/>
      <c r="C42" s="1420"/>
      <c r="D42" s="1420"/>
      <c r="E42" s="1420"/>
      <c r="F42" s="1420"/>
      <c r="G42" s="1420"/>
      <c r="H42" s="1420"/>
      <c r="I42" s="1420"/>
      <c r="J42" s="1420"/>
      <c r="K42" s="1420"/>
      <c r="L42" s="1420"/>
      <c r="M42" s="1420"/>
      <c r="N42" s="1423"/>
      <c r="O42" s="1423"/>
      <c r="P42" s="1423"/>
      <c r="Q42" s="1423"/>
      <c r="R42" s="1423"/>
      <c r="S42" s="1424"/>
    </row>
    <row r="43" spans="1:19" ht="25.5">
      <c r="A43" s="1401"/>
      <c r="B43" s="4073" t="s">
        <v>2110</v>
      </c>
      <c r="C43" s="4073"/>
      <c r="D43" s="4073"/>
      <c r="E43" s="4075"/>
      <c r="F43" s="4075"/>
      <c r="G43" s="4075"/>
      <c r="H43" s="4075"/>
      <c r="I43" s="4075"/>
      <c r="J43" s="4075"/>
      <c r="K43" s="4075"/>
      <c r="L43" s="4075"/>
      <c r="M43" s="4073" t="s">
        <v>2111</v>
      </c>
      <c r="N43" s="4073"/>
      <c r="O43" s="4073"/>
      <c r="P43" s="4075"/>
      <c r="Q43" s="4075"/>
      <c r="R43" s="4075"/>
      <c r="S43" s="4075"/>
    </row>
    <row r="44" spans="1:19" ht="25.5">
      <c r="A44" s="1401"/>
      <c r="B44" s="4074"/>
      <c r="C44" s="4074"/>
      <c r="D44" s="4074"/>
      <c r="E44" s="4076"/>
      <c r="F44" s="4076"/>
      <c r="G44" s="4076"/>
      <c r="H44" s="4076"/>
      <c r="I44" s="4076"/>
      <c r="J44" s="4076"/>
      <c r="K44" s="4076"/>
      <c r="L44" s="4076"/>
      <c r="M44" s="4074"/>
      <c r="N44" s="4074"/>
      <c r="O44" s="4074"/>
      <c r="P44" s="4076"/>
      <c r="Q44" s="4076"/>
      <c r="R44" s="4076"/>
      <c r="S44" s="4076"/>
    </row>
  </sheetData>
  <mergeCells count="20">
    <mergeCell ref="B43:D44"/>
    <mergeCell ref="E43:L44"/>
    <mergeCell ref="M43:O44"/>
    <mergeCell ref="P43:S44"/>
    <mergeCell ref="B10:S10"/>
    <mergeCell ref="B33:S33"/>
    <mergeCell ref="C1:D1"/>
    <mergeCell ref="B8:C8"/>
    <mergeCell ref="D8:I8"/>
    <mergeCell ref="K8:L8"/>
    <mergeCell ref="M8:S8"/>
    <mergeCell ref="B4:S4"/>
    <mergeCell ref="B6:C6"/>
    <mergeCell ref="D6:I6"/>
    <mergeCell ref="K6:L6"/>
    <mergeCell ref="M6:S6"/>
    <mergeCell ref="B7:C7"/>
    <mergeCell ref="D7:I7"/>
    <mergeCell ref="K7:L7"/>
    <mergeCell ref="M7:S7"/>
  </mergeCells>
  <phoneticPr fontId="8"/>
  <pageMargins left="0.7" right="0.7" top="0.75" bottom="0.75" header="0.3" footer="0.3"/>
  <pageSetup paperSize="9" scale="48"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0070C0"/>
  </sheetPr>
  <dimension ref="A1:S44"/>
  <sheetViews>
    <sheetView view="pageBreakPreview" zoomScale="89" zoomScaleNormal="100" zoomScaleSheetLayoutView="89" workbookViewId="0">
      <selection activeCell="V23" sqref="V23"/>
    </sheetView>
  </sheetViews>
  <sheetFormatPr defaultRowHeight="13"/>
  <sheetData>
    <row r="1" spans="1:19" ht="26" thickBot="1">
      <c r="A1" s="1401"/>
      <c r="B1" s="378">
        <v>42</v>
      </c>
      <c r="C1" s="4068" t="s">
        <v>2122</v>
      </c>
      <c r="D1" s="4069"/>
      <c r="E1" s="1401"/>
      <c r="F1" s="1401"/>
      <c r="G1" s="1401"/>
      <c r="H1" s="1401"/>
      <c r="I1" s="1401"/>
      <c r="J1" s="1401"/>
      <c r="K1" s="1401"/>
      <c r="L1" s="1401"/>
      <c r="M1" s="1401"/>
      <c r="N1" s="1401"/>
      <c r="O1" s="1401"/>
      <c r="P1" s="1401"/>
      <c r="Q1" s="1401"/>
      <c r="R1" s="1401"/>
      <c r="S1" s="1401"/>
    </row>
    <row r="2" spans="1:19" ht="25.5">
      <c r="A2" s="1401"/>
      <c r="B2" s="1401"/>
      <c r="C2" s="1401"/>
      <c r="D2" s="1401"/>
      <c r="E2" s="1401"/>
      <c r="F2" s="1401"/>
      <c r="G2" s="1401"/>
      <c r="H2" s="1401"/>
      <c r="I2" s="1401"/>
      <c r="J2" s="1401"/>
      <c r="K2" s="1401"/>
      <c r="L2" s="1401"/>
      <c r="M2" s="1402"/>
      <c r="N2" s="1402"/>
      <c r="O2" s="1402" t="s">
        <v>976</v>
      </c>
      <c r="P2" s="1402"/>
      <c r="Q2" s="1402" t="s">
        <v>960</v>
      </c>
      <c r="R2" s="1402"/>
      <c r="S2" s="1402" t="s">
        <v>961</v>
      </c>
    </row>
    <row r="3" spans="1:19" ht="25.5">
      <c r="A3" s="1401"/>
      <c r="B3" s="1401"/>
      <c r="C3" s="1401"/>
      <c r="D3" s="1401"/>
      <c r="E3" s="1401"/>
      <c r="F3" s="1401"/>
      <c r="G3" s="1401"/>
      <c r="H3" s="1401"/>
      <c r="I3" s="1401"/>
      <c r="J3" s="1401"/>
      <c r="K3" s="1401"/>
      <c r="L3" s="1401"/>
      <c r="M3" s="1401"/>
      <c r="N3" s="1401"/>
      <c r="O3" s="1401"/>
      <c r="P3" s="1401"/>
      <c r="Q3" s="1401"/>
      <c r="R3" s="1401"/>
      <c r="S3" s="1401"/>
    </row>
    <row r="4" spans="1:19" ht="38">
      <c r="A4" s="1401"/>
      <c r="B4" s="4072" t="s">
        <v>2112</v>
      </c>
      <c r="C4" s="4072"/>
      <c r="D4" s="4072"/>
      <c r="E4" s="4072"/>
      <c r="F4" s="4072"/>
      <c r="G4" s="4072"/>
      <c r="H4" s="4072"/>
      <c r="I4" s="4072"/>
      <c r="J4" s="4072"/>
      <c r="K4" s="4072"/>
      <c r="L4" s="4072"/>
      <c r="M4" s="4072"/>
      <c r="N4" s="4072"/>
      <c r="O4" s="4072"/>
      <c r="P4" s="4072"/>
      <c r="Q4" s="4072"/>
      <c r="R4" s="4072"/>
      <c r="S4" s="4072"/>
    </row>
    <row r="5" spans="1:19" ht="25.5">
      <c r="A5" s="1401"/>
      <c r="B5" s="1401"/>
      <c r="C5" s="1401"/>
      <c r="D5" s="1401"/>
      <c r="E5" s="1401"/>
      <c r="F5" s="1401"/>
      <c r="G5" s="1401"/>
      <c r="H5" s="1401"/>
      <c r="I5" s="1401"/>
      <c r="J5" s="1401"/>
      <c r="K5" s="1401"/>
      <c r="L5" s="1401"/>
      <c r="M5" s="1401"/>
      <c r="N5" s="1401"/>
      <c r="O5" s="1401"/>
      <c r="P5" s="1401"/>
      <c r="Q5" s="1401"/>
      <c r="R5" s="1401"/>
      <c r="S5" s="1401"/>
    </row>
    <row r="6" spans="1:19" ht="25.5">
      <c r="A6" s="1401"/>
      <c r="B6" s="4070" t="s">
        <v>1958</v>
      </c>
      <c r="C6" s="4070"/>
      <c r="D6" s="4071"/>
      <c r="E6" s="4071"/>
      <c r="F6" s="4071"/>
      <c r="G6" s="4071"/>
      <c r="H6" s="4071"/>
      <c r="I6" s="4071"/>
      <c r="J6" s="1403"/>
      <c r="K6" s="4070" t="s">
        <v>1977</v>
      </c>
      <c r="L6" s="4070"/>
      <c r="M6" s="4071"/>
      <c r="N6" s="4071"/>
      <c r="O6" s="4071"/>
      <c r="P6" s="4071"/>
      <c r="Q6" s="4071"/>
      <c r="R6" s="4071"/>
      <c r="S6" s="4071"/>
    </row>
    <row r="7" spans="1:19" ht="25.5">
      <c r="A7" s="1401"/>
      <c r="B7" s="4070" t="s">
        <v>1978</v>
      </c>
      <c r="C7" s="4070"/>
      <c r="D7" s="4071"/>
      <c r="E7" s="4071"/>
      <c r="F7" s="4071"/>
      <c r="G7" s="4071"/>
      <c r="H7" s="4071"/>
      <c r="I7" s="4071"/>
      <c r="J7" s="1403"/>
      <c r="K7" s="4070" t="s">
        <v>1979</v>
      </c>
      <c r="L7" s="4070"/>
      <c r="M7" s="4071"/>
      <c r="N7" s="4071"/>
      <c r="O7" s="4071"/>
      <c r="P7" s="4071"/>
      <c r="Q7" s="4071"/>
      <c r="R7" s="4071"/>
      <c r="S7" s="4071"/>
    </row>
    <row r="8" spans="1:19" ht="25.5">
      <c r="A8" s="1401"/>
      <c r="B8" s="4070" t="s">
        <v>1980</v>
      </c>
      <c r="C8" s="4070"/>
      <c r="D8" s="4071"/>
      <c r="E8" s="4071"/>
      <c r="F8" s="4071"/>
      <c r="G8" s="4071"/>
      <c r="H8" s="4071"/>
      <c r="I8" s="4071"/>
      <c r="J8" s="1403"/>
      <c r="K8" s="4070" t="s">
        <v>1981</v>
      </c>
      <c r="L8" s="4070"/>
      <c r="M8" s="4071"/>
      <c r="N8" s="4071"/>
      <c r="O8" s="4071"/>
      <c r="P8" s="4071"/>
      <c r="Q8" s="4071"/>
      <c r="R8" s="4071"/>
      <c r="S8" s="4071"/>
    </row>
    <row r="9" spans="1:19" ht="25.5">
      <c r="A9" s="1401"/>
      <c r="B9" s="1401"/>
      <c r="C9" s="1401"/>
      <c r="D9" s="1401"/>
      <c r="E9" s="1401"/>
      <c r="F9" s="1401"/>
      <c r="G9" s="1401"/>
      <c r="H9" s="1401"/>
      <c r="I9" s="1401"/>
      <c r="J9" s="1401"/>
      <c r="K9" s="1401"/>
      <c r="L9" s="1401"/>
      <c r="M9" s="1401"/>
      <c r="N9" s="1401"/>
      <c r="O9" s="1401"/>
      <c r="P9" s="1401"/>
      <c r="Q9" s="1401"/>
      <c r="R9" s="1401"/>
      <c r="S9" s="1401"/>
    </row>
    <row r="10" spans="1:19" ht="31.5">
      <c r="A10" s="1401"/>
      <c r="B10" s="4077" t="s">
        <v>2113</v>
      </c>
      <c r="C10" s="4078"/>
      <c r="D10" s="4078"/>
      <c r="E10" s="4078"/>
      <c r="F10" s="4078"/>
      <c r="G10" s="4078"/>
      <c r="H10" s="4078"/>
      <c r="I10" s="4078"/>
      <c r="J10" s="4078"/>
      <c r="K10" s="4078"/>
      <c r="L10" s="4078"/>
      <c r="M10" s="4078"/>
      <c r="N10" s="4078"/>
      <c r="O10" s="4078"/>
      <c r="P10" s="4078"/>
      <c r="Q10" s="4078"/>
      <c r="R10" s="4078"/>
      <c r="S10" s="4079"/>
    </row>
    <row r="11" spans="1:19" ht="28.5">
      <c r="A11" s="1401"/>
      <c r="B11" s="1404" t="s">
        <v>2090</v>
      </c>
      <c r="C11" s="1405"/>
      <c r="D11" s="1405"/>
      <c r="E11" s="1405"/>
      <c r="F11" s="1405"/>
      <c r="G11" s="1405"/>
      <c r="H11" s="1405"/>
      <c r="I11" s="1405"/>
      <c r="J11" s="1405"/>
      <c r="K11" s="1404" t="s">
        <v>2091</v>
      </c>
      <c r="L11" s="1406"/>
      <c r="M11" s="1406"/>
      <c r="N11" s="1406"/>
      <c r="O11" s="1406"/>
      <c r="P11" s="1406"/>
      <c r="Q11" s="1406"/>
      <c r="R11" s="1406"/>
      <c r="S11" s="1407"/>
    </row>
    <row r="12" spans="1:19" ht="25.5">
      <c r="A12" s="1401"/>
      <c r="B12" s="1408"/>
      <c r="C12" s="1405"/>
      <c r="D12" s="1405"/>
      <c r="E12" s="1405"/>
      <c r="F12" s="1405"/>
      <c r="G12" s="1405"/>
      <c r="H12" s="1405"/>
      <c r="I12" s="1405"/>
      <c r="J12" s="1405"/>
      <c r="K12" s="1408"/>
      <c r="L12" s="1405"/>
      <c r="M12" s="1405"/>
      <c r="N12" s="1405"/>
      <c r="O12" s="1405"/>
      <c r="P12" s="1405"/>
      <c r="Q12" s="1405"/>
      <c r="R12" s="1405"/>
      <c r="S12" s="1409"/>
    </row>
    <row r="13" spans="1:19" ht="25.5">
      <c r="A13" s="1401"/>
      <c r="B13" s="1408"/>
      <c r="C13" s="1410" t="s">
        <v>2092</v>
      </c>
      <c r="D13" s="1405"/>
      <c r="E13" s="1405"/>
      <c r="F13" s="1405"/>
      <c r="G13" s="1405"/>
      <c r="H13" s="1405"/>
      <c r="I13" s="1405"/>
      <c r="J13" s="1405"/>
      <c r="K13" s="1408"/>
      <c r="L13" s="1410" t="s">
        <v>2093</v>
      </c>
      <c r="M13" s="1405"/>
      <c r="N13" s="1405"/>
      <c r="O13" s="1405"/>
      <c r="P13" s="1405"/>
      <c r="Q13" s="1405"/>
      <c r="R13" s="1405"/>
      <c r="S13" s="1409"/>
    </row>
    <row r="14" spans="1:19" ht="25.5">
      <c r="A14" s="1401"/>
      <c r="B14" s="1408"/>
      <c r="C14" s="1411" t="s">
        <v>2094</v>
      </c>
      <c r="D14" s="1405"/>
      <c r="E14" s="1405"/>
      <c r="F14" s="1405"/>
      <c r="G14" s="1405"/>
      <c r="H14" s="1405"/>
      <c r="I14" s="1405"/>
      <c r="J14" s="1405"/>
      <c r="K14" s="1408"/>
      <c r="L14" s="1410" t="s">
        <v>2095</v>
      </c>
      <c r="M14" s="1405"/>
      <c r="N14" s="1405"/>
      <c r="O14" s="1405"/>
      <c r="P14" s="1405"/>
      <c r="Q14" s="1405"/>
      <c r="R14" s="1405"/>
      <c r="S14" s="1409"/>
    </row>
    <row r="15" spans="1:19" ht="25.5">
      <c r="A15" s="1401"/>
      <c r="B15" s="1412"/>
      <c r="C15" s="1411" t="s">
        <v>2114</v>
      </c>
      <c r="D15" s="1413"/>
      <c r="E15" s="1413"/>
      <c r="F15" s="1413"/>
      <c r="G15" s="1413"/>
      <c r="H15" s="1413"/>
      <c r="I15" s="1413"/>
      <c r="J15" s="1413"/>
      <c r="K15" s="1412"/>
      <c r="L15" s="1414" t="s">
        <v>2097</v>
      </c>
      <c r="M15" s="1413"/>
      <c r="N15" s="1413"/>
      <c r="O15" s="1413"/>
      <c r="P15" s="1413"/>
      <c r="Q15" s="1413"/>
      <c r="R15" s="1413"/>
      <c r="S15" s="1415"/>
    </row>
    <row r="16" spans="1:19" ht="25.5">
      <c r="A16" s="1401"/>
      <c r="B16" s="1412"/>
      <c r="C16" s="1410" t="s">
        <v>2098</v>
      </c>
      <c r="D16" s="1413"/>
      <c r="E16" s="1413"/>
      <c r="F16" s="1413"/>
      <c r="G16" s="1413"/>
      <c r="H16" s="1413"/>
      <c r="I16" s="1413"/>
      <c r="J16" s="1413"/>
      <c r="K16" s="1412"/>
      <c r="L16" s="1413"/>
      <c r="M16" s="1413"/>
      <c r="N16" s="1413"/>
      <c r="O16" s="1413"/>
      <c r="P16" s="1413"/>
      <c r="Q16" s="1413"/>
      <c r="R16" s="1413"/>
      <c r="S16" s="1415"/>
    </row>
    <row r="17" spans="1:19" ht="25.5">
      <c r="A17" s="1401"/>
      <c r="B17" s="1412"/>
      <c r="C17" s="1413"/>
      <c r="D17" s="1413"/>
      <c r="E17" s="1413"/>
      <c r="F17" s="1413"/>
      <c r="G17" s="1413"/>
      <c r="H17" s="1413"/>
      <c r="I17" s="1413"/>
      <c r="J17" s="1413"/>
      <c r="K17" s="1412"/>
      <c r="L17" s="1413"/>
      <c r="M17" s="1413"/>
      <c r="N17" s="1413"/>
      <c r="O17" s="1413"/>
      <c r="P17" s="1413"/>
      <c r="Q17" s="1413"/>
      <c r="R17" s="1413"/>
      <c r="S17" s="1415"/>
    </row>
    <row r="18" spans="1:19" ht="28.5">
      <c r="A18" s="1401"/>
      <c r="B18" s="1416" t="s">
        <v>2099</v>
      </c>
      <c r="C18" s="1417"/>
      <c r="D18" s="1417"/>
      <c r="E18" s="1417"/>
      <c r="F18" s="1417"/>
      <c r="G18" s="1417"/>
      <c r="H18" s="1417"/>
      <c r="I18" s="1417"/>
      <c r="J18" s="1418"/>
      <c r="K18" s="1412"/>
      <c r="L18" s="1413"/>
      <c r="M18" s="1413"/>
      <c r="N18" s="1413"/>
      <c r="O18" s="1413"/>
      <c r="P18" s="1413"/>
      <c r="Q18" s="1413"/>
      <c r="R18" s="1413"/>
      <c r="S18" s="1415"/>
    </row>
    <row r="19" spans="1:19" ht="25.5">
      <c r="A19" s="1401"/>
      <c r="B19" s="1412"/>
      <c r="C19" s="1413"/>
      <c r="D19" s="1413"/>
      <c r="E19" s="1413"/>
      <c r="F19" s="1413"/>
      <c r="G19" s="1413"/>
      <c r="H19" s="1413"/>
      <c r="I19" s="1413"/>
      <c r="J19" s="1415"/>
      <c r="K19" s="1412"/>
      <c r="L19" s="1413"/>
      <c r="M19" s="1413"/>
      <c r="N19" s="1413"/>
      <c r="O19" s="1413"/>
      <c r="P19" s="1413"/>
      <c r="Q19" s="1413"/>
      <c r="R19" s="1413"/>
      <c r="S19" s="1415"/>
    </row>
    <row r="20" spans="1:19" ht="25.5">
      <c r="A20" s="1401"/>
      <c r="B20" s="1412"/>
      <c r="C20" s="1414" t="s">
        <v>2115</v>
      </c>
      <c r="D20" s="1413"/>
      <c r="E20" s="1413"/>
      <c r="F20" s="1413"/>
      <c r="G20" s="1413"/>
      <c r="H20" s="1413"/>
      <c r="I20" s="1413"/>
      <c r="J20" s="1415"/>
      <c r="K20" s="1412"/>
      <c r="L20" s="1413"/>
      <c r="M20" s="1413"/>
      <c r="N20" s="1413"/>
      <c r="O20" s="1413"/>
      <c r="P20" s="1413"/>
      <c r="Q20" s="1413"/>
      <c r="R20" s="1413"/>
      <c r="S20" s="1415"/>
    </row>
    <row r="21" spans="1:19" ht="25.5">
      <c r="A21" s="1401"/>
      <c r="B21" s="1412"/>
      <c r="C21" s="1414" t="s">
        <v>2116</v>
      </c>
      <c r="D21" s="1413"/>
      <c r="E21" s="1413"/>
      <c r="F21" s="1413"/>
      <c r="G21" s="1413"/>
      <c r="H21" s="1413"/>
      <c r="I21" s="1413"/>
      <c r="J21" s="1415"/>
      <c r="K21" s="1412"/>
      <c r="L21" s="1413"/>
      <c r="M21" s="1413"/>
      <c r="N21" s="1413"/>
      <c r="O21" s="1413"/>
      <c r="P21" s="1413"/>
      <c r="Q21" s="1413"/>
      <c r="R21" s="1413"/>
      <c r="S21" s="1415"/>
    </row>
    <row r="22" spans="1:19" ht="25.5">
      <c r="A22" s="1401"/>
      <c r="B22" s="1419"/>
      <c r="C22" s="1420"/>
      <c r="D22" s="1420"/>
      <c r="E22" s="1420"/>
      <c r="F22" s="1420"/>
      <c r="G22" s="1420"/>
      <c r="H22" s="1420"/>
      <c r="I22" s="1420"/>
      <c r="J22" s="1421"/>
      <c r="K22" s="1412"/>
      <c r="L22" s="1413"/>
      <c r="M22" s="1413"/>
      <c r="N22" s="1413"/>
      <c r="O22" s="1413"/>
      <c r="P22" s="1413"/>
      <c r="Q22" s="1413"/>
      <c r="R22" s="1413"/>
      <c r="S22" s="1415"/>
    </row>
    <row r="23" spans="1:19" ht="28.5">
      <c r="A23" s="1401"/>
      <c r="B23" s="1422" t="s">
        <v>2103</v>
      </c>
      <c r="C23" s="1413"/>
      <c r="D23" s="1413"/>
      <c r="E23" s="1413"/>
      <c r="F23" s="1413"/>
      <c r="G23" s="1413"/>
      <c r="H23" s="1413"/>
      <c r="I23" s="1413"/>
      <c r="J23" s="1413"/>
      <c r="K23" s="1412"/>
      <c r="L23" s="1413"/>
      <c r="M23" s="1413"/>
      <c r="N23" s="1413"/>
      <c r="O23" s="1413"/>
      <c r="P23" s="1413"/>
      <c r="Q23" s="1413"/>
      <c r="R23" s="1413"/>
      <c r="S23" s="1415"/>
    </row>
    <row r="24" spans="1:19" ht="25.5">
      <c r="A24" s="1401"/>
      <c r="B24" s="1412"/>
      <c r="C24" s="1413"/>
      <c r="D24" s="1413"/>
      <c r="E24" s="1413"/>
      <c r="F24" s="1413"/>
      <c r="G24" s="1413"/>
      <c r="H24" s="1413"/>
      <c r="I24" s="1413"/>
      <c r="J24" s="1413"/>
      <c r="K24" s="1412"/>
      <c r="L24" s="1413"/>
      <c r="M24" s="1413"/>
      <c r="N24" s="1413"/>
      <c r="O24" s="1413"/>
      <c r="P24" s="1413"/>
      <c r="Q24" s="1413"/>
      <c r="R24" s="1413"/>
      <c r="S24" s="1415"/>
    </row>
    <row r="25" spans="1:19" ht="25.5">
      <c r="A25" s="1401"/>
      <c r="B25" s="1412"/>
      <c r="C25" s="1414" t="s">
        <v>2104</v>
      </c>
      <c r="D25" s="1413"/>
      <c r="E25" s="1413"/>
      <c r="F25" s="1413"/>
      <c r="G25" s="1413"/>
      <c r="H25" s="1413"/>
      <c r="I25" s="1413"/>
      <c r="J25" s="1413"/>
      <c r="K25" s="1412"/>
      <c r="L25" s="1413"/>
      <c r="M25" s="1413"/>
      <c r="N25" s="1413"/>
      <c r="O25" s="1413"/>
      <c r="P25" s="1413"/>
      <c r="Q25" s="1413"/>
      <c r="R25" s="1413"/>
      <c r="S25" s="1415"/>
    </row>
    <row r="26" spans="1:19" ht="25.5">
      <c r="A26" s="1401"/>
      <c r="B26" s="1412"/>
      <c r="C26" s="1414" t="s">
        <v>2105</v>
      </c>
      <c r="D26" s="1413"/>
      <c r="E26" s="1413"/>
      <c r="F26" s="1413"/>
      <c r="G26" s="1413"/>
      <c r="H26" s="1413"/>
      <c r="I26" s="1413"/>
      <c r="J26" s="1413"/>
      <c r="K26" s="1412"/>
      <c r="L26" s="1413"/>
      <c r="M26" s="1413"/>
      <c r="N26" s="1413"/>
      <c r="O26" s="1413"/>
      <c r="P26" s="1413"/>
      <c r="Q26" s="1413"/>
      <c r="R26" s="1413"/>
      <c r="S26" s="1415"/>
    </row>
    <row r="27" spans="1:19" ht="25.5">
      <c r="A27" s="1401"/>
      <c r="B27" s="1412"/>
      <c r="C27" s="1414" t="s">
        <v>2106</v>
      </c>
      <c r="D27" s="1413"/>
      <c r="E27" s="1413"/>
      <c r="F27" s="1413"/>
      <c r="G27" s="1413"/>
      <c r="H27" s="1413"/>
      <c r="I27" s="1413"/>
      <c r="J27" s="1413"/>
      <c r="K27" s="1412"/>
      <c r="L27" s="1413"/>
      <c r="M27" s="1413"/>
      <c r="N27" s="1413"/>
      <c r="O27" s="1413"/>
      <c r="P27" s="1413"/>
      <c r="Q27" s="1413"/>
      <c r="R27" s="1413"/>
      <c r="S27" s="1415"/>
    </row>
    <row r="28" spans="1:19" ht="25.5">
      <c r="A28" s="1401"/>
      <c r="B28" s="1419"/>
      <c r="C28" s="1420"/>
      <c r="D28" s="1420"/>
      <c r="E28" s="1420"/>
      <c r="F28" s="1420"/>
      <c r="G28" s="1420"/>
      <c r="H28" s="1420"/>
      <c r="I28" s="1420"/>
      <c r="J28" s="1420"/>
      <c r="K28" s="1419"/>
      <c r="L28" s="1420"/>
      <c r="M28" s="1420"/>
      <c r="N28" s="1420"/>
      <c r="O28" s="1420"/>
      <c r="P28" s="1420"/>
      <c r="Q28" s="1420"/>
      <c r="R28" s="1420"/>
      <c r="S28" s="1421"/>
    </row>
    <row r="29" spans="1:19" ht="25.5">
      <c r="A29" s="1401"/>
      <c r="B29" s="1401"/>
      <c r="C29" s="1401"/>
      <c r="D29" s="1401"/>
      <c r="E29" s="1401"/>
      <c r="F29" s="1401"/>
      <c r="G29" s="1401"/>
      <c r="H29" s="1401"/>
      <c r="I29" s="1401"/>
      <c r="J29" s="1401"/>
      <c r="K29" s="1401"/>
      <c r="L29" s="1401"/>
      <c r="M29" s="1401"/>
      <c r="N29" s="1401"/>
      <c r="O29" s="1401"/>
      <c r="P29" s="1401"/>
      <c r="Q29" s="1401"/>
      <c r="R29" s="1401"/>
      <c r="S29" s="1401"/>
    </row>
    <row r="30" spans="1:19" ht="31.5">
      <c r="A30" s="1401"/>
      <c r="B30" s="4077" t="s">
        <v>2117</v>
      </c>
      <c r="C30" s="4080"/>
      <c r="D30" s="4080"/>
      <c r="E30" s="4080"/>
      <c r="F30" s="4080"/>
      <c r="G30" s="4080"/>
      <c r="H30" s="4080"/>
      <c r="I30" s="4080"/>
      <c r="J30" s="4080"/>
      <c r="K30" s="4080"/>
      <c r="L30" s="4080"/>
      <c r="M30" s="4080"/>
      <c r="N30" s="4080"/>
      <c r="O30" s="4080"/>
      <c r="P30" s="4080"/>
      <c r="Q30" s="4080"/>
      <c r="R30" s="4080"/>
      <c r="S30" s="4081"/>
    </row>
    <row r="31" spans="1:19" ht="25.5">
      <c r="A31" s="1401"/>
      <c r="B31" s="1412"/>
      <c r="C31" s="1413"/>
      <c r="D31" s="1413"/>
      <c r="E31" s="1413"/>
      <c r="F31" s="1413"/>
      <c r="G31" s="1413"/>
      <c r="H31" s="1413"/>
      <c r="I31" s="1413"/>
      <c r="J31" s="1413"/>
      <c r="K31" s="1413"/>
      <c r="L31" s="1413"/>
      <c r="M31" s="1413"/>
      <c r="N31" s="1413"/>
      <c r="O31" s="1413"/>
      <c r="P31" s="1413"/>
      <c r="Q31" s="1413"/>
      <c r="R31" s="1413"/>
      <c r="S31" s="1415"/>
    </row>
    <row r="32" spans="1:19" ht="25.5">
      <c r="A32" s="1401"/>
      <c r="B32" s="1412"/>
      <c r="C32" s="1414" t="s">
        <v>2108</v>
      </c>
      <c r="D32" s="1413"/>
      <c r="E32" s="1413"/>
      <c r="F32" s="1413"/>
      <c r="G32" s="1413"/>
      <c r="H32" s="1413"/>
      <c r="I32" s="1413"/>
      <c r="J32" s="1413"/>
      <c r="K32" s="1413"/>
      <c r="L32" s="1413"/>
      <c r="M32" s="1413"/>
      <c r="N32" s="1413"/>
      <c r="O32" s="1413"/>
      <c r="P32" s="1413"/>
      <c r="Q32" s="1413"/>
      <c r="R32" s="1413"/>
      <c r="S32" s="1415"/>
    </row>
    <row r="33" spans="1:19" ht="25.5">
      <c r="A33" s="1401"/>
      <c r="B33" s="1412"/>
      <c r="C33" s="1414" t="s">
        <v>2109</v>
      </c>
      <c r="D33" s="1413"/>
      <c r="E33" s="1413"/>
      <c r="F33" s="1413"/>
      <c r="G33" s="1413"/>
      <c r="H33" s="1413"/>
      <c r="I33" s="1413"/>
      <c r="J33" s="1413"/>
      <c r="K33" s="1413"/>
      <c r="L33" s="1413"/>
      <c r="M33" s="1413"/>
      <c r="N33" s="1413"/>
      <c r="O33" s="1413"/>
      <c r="P33" s="1413"/>
      <c r="Q33" s="1413"/>
      <c r="R33" s="1413"/>
      <c r="S33" s="1415"/>
    </row>
    <row r="34" spans="1:19" ht="25.5">
      <c r="A34" s="1401"/>
      <c r="B34" s="1412"/>
      <c r="C34" s="1413"/>
      <c r="D34" s="1413"/>
      <c r="E34" s="1413"/>
      <c r="F34" s="1413"/>
      <c r="G34" s="1413"/>
      <c r="H34" s="1413"/>
      <c r="I34" s="1413"/>
      <c r="J34" s="1413"/>
      <c r="K34" s="1413"/>
      <c r="L34" s="1413"/>
      <c r="M34" s="1413"/>
      <c r="N34" s="1413"/>
      <c r="O34" s="1413"/>
      <c r="P34" s="1413"/>
      <c r="Q34" s="1413"/>
      <c r="R34" s="1413"/>
      <c r="S34" s="1415"/>
    </row>
    <row r="35" spans="1:19" ht="25.5">
      <c r="A35" s="1401"/>
      <c r="B35" s="1419"/>
      <c r="C35" s="1420"/>
      <c r="D35" s="1420"/>
      <c r="E35" s="1420"/>
      <c r="F35" s="1420"/>
      <c r="G35" s="1420"/>
      <c r="H35" s="1420"/>
      <c r="I35" s="1420"/>
      <c r="J35" s="1420"/>
      <c r="K35" s="1420"/>
      <c r="L35" s="1420"/>
      <c r="M35" s="1420"/>
      <c r="N35" s="1423"/>
      <c r="O35" s="1423"/>
      <c r="P35" s="1423"/>
      <c r="Q35" s="1423"/>
      <c r="R35" s="1423"/>
      <c r="S35" s="1424"/>
    </row>
    <row r="36" spans="1:19" ht="25.5">
      <c r="A36" s="1401"/>
      <c r="B36" s="4082" t="s">
        <v>2118</v>
      </c>
      <c r="C36" s="4083"/>
      <c r="D36" s="4083"/>
      <c r="E36" s="4084"/>
      <c r="F36" s="4088"/>
      <c r="G36" s="4089"/>
      <c r="H36" s="4089"/>
      <c r="I36" s="4089"/>
      <c r="J36" s="4089"/>
      <c r="K36" s="4089"/>
      <c r="L36" s="4089"/>
      <c r="M36" s="4089"/>
      <c r="N36" s="4089"/>
      <c r="O36" s="4089"/>
      <c r="P36" s="4089"/>
      <c r="Q36" s="4089"/>
      <c r="R36" s="4089"/>
      <c r="S36" s="4090"/>
    </row>
    <row r="37" spans="1:19" ht="25.5">
      <c r="A37" s="1401"/>
      <c r="B37" s="4085"/>
      <c r="C37" s="4086"/>
      <c r="D37" s="4086"/>
      <c r="E37" s="4087"/>
      <c r="F37" s="4091"/>
      <c r="G37" s="4092"/>
      <c r="H37" s="4092"/>
      <c r="I37" s="4092"/>
      <c r="J37" s="4092"/>
      <c r="K37" s="4092"/>
      <c r="L37" s="4092"/>
      <c r="M37" s="4092"/>
      <c r="N37" s="4092"/>
      <c r="O37" s="4092"/>
      <c r="P37" s="4092"/>
      <c r="Q37" s="4092"/>
      <c r="R37" s="4092"/>
      <c r="S37" s="4093"/>
    </row>
    <row r="38" spans="1:19" ht="25.5">
      <c r="A38" s="1401"/>
      <c r="B38" s="1401"/>
      <c r="C38" s="1401"/>
      <c r="D38" s="1401"/>
      <c r="E38" s="1401"/>
      <c r="F38" s="1401"/>
      <c r="G38" s="1401"/>
      <c r="H38" s="1401"/>
      <c r="I38" s="1401"/>
      <c r="J38" s="1401"/>
      <c r="K38" s="1401"/>
      <c r="L38" s="1401"/>
      <c r="M38" s="1401"/>
      <c r="N38" s="1401"/>
      <c r="O38" s="1401"/>
      <c r="P38" s="1401"/>
      <c r="Q38" s="1401"/>
      <c r="R38" s="1401"/>
      <c r="S38" s="1401"/>
    </row>
    <row r="39" spans="1:19" ht="31.5">
      <c r="A39" s="1401"/>
      <c r="B39" s="4077" t="s">
        <v>2119</v>
      </c>
      <c r="C39" s="4080"/>
      <c r="D39" s="4080"/>
      <c r="E39" s="4080"/>
      <c r="F39" s="4080"/>
      <c r="G39" s="4080"/>
      <c r="H39" s="4080"/>
      <c r="I39" s="4080"/>
      <c r="J39" s="4080"/>
      <c r="K39" s="4080"/>
      <c r="L39" s="4080"/>
      <c r="M39" s="4080"/>
      <c r="N39" s="4080"/>
      <c r="O39" s="4080"/>
      <c r="P39" s="4080"/>
      <c r="Q39" s="4080"/>
      <c r="R39" s="4080"/>
      <c r="S39" s="4081"/>
    </row>
    <row r="40" spans="1:19" ht="25.5">
      <c r="A40" s="1401"/>
      <c r="B40" s="1412"/>
      <c r="C40" s="1401"/>
      <c r="D40" s="1401"/>
      <c r="E40" s="1401"/>
      <c r="F40" s="1401"/>
      <c r="G40" s="1401"/>
      <c r="H40" s="1401"/>
      <c r="I40" s="1401"/>
      <c r="J40" s="1401"/>
      <c r="K40" s="1401"/>
      <c r="L40" s="1401"/>
      <c r="M40" s="1401"/>
      <c r="N40" s="1401"/>
      <c r="O40" s="1401"/>
      <c r="P40" s="1401"/>
      <c r="Q40" s="1401"/>
      <c r="R40" s="1401"/>
      <c r="S40" s="1415"/>
    </row>
    <row r="41" spans="1:19" ht="25.5">
      <c r="A41" s="1401"/>
      <c r="B41" s="4094" t="s">
        <v>2120</v>
      </c>
      <c r="C41" s="4095"/>
      <c r="D41" s="4095"/>
      <c r="E41" s="4095"/>
      <c r="F41" s="4095"/>
      <c r="G41" s="4095"/>
      <c r="H41" s="4095"/>
      <c r="I41" s="4095"/>
      <c r="J41" s="4095"/>
      <c r="K41" s="4095"/>
      <c r="L41" s="4095"/>
      <c r="M41" s="4095"/>
      <c r="N41" s="4095"/>
      <c r="O41" s="4095"/>
      <c r="P41" s="4095"/>
      <c r="Q41" s="4095"/>
      <c r="R41" s="4095"/>
      <c r="S41" s="4096"/>
    </row>
    <row r="42" spans="1:19" ht="25.5">
      <c r="A42" s="1401"/>
      <c r="B42" s="1412"/>
      <c r="C42" s="1411"/>
      <c r="D42" s="1401"/>
      <c r="E42" s="1401"/>
      <c r="F42" s="1401"/>
      <c r="G42" s="1401"/>
      <c r="H42" s="1401"/>
      <c r="I42" s="1401"/>
      <c r="J42" s="1401"/>
      <c r="K42" s="1401"/>
      <c r="L42" s="1401"/>
      <c r="M42" s="1401"/>
      <c r="N42" s="1401"/>
      <c r="O42" s="1401"/>
      <c r="P42" s="1401"/>
      <c r="Q42" s="1401"/>
      <c r="R42" s="1401"/>
      <c r="S42" s="1415"/>
    </row>
    <row r="43" spans="1:19" ht="25.5">
      <c r="A43" s="1401"/>
      <c r="B43" s="1412"/>
      <c r="C43" s="1401"/>
      <c r="D43" s="1401"/>
      <c r="E43" s="1401"/>
      <c r="F43" s="1401"/>
      <c r="G43" s="1401"/>
      <c r="H43" s="1401"/>
      <c r="I43" s="1401"/>
      <c r="J43" s="1401"/>
      <c r="K43" s="1401"/>
      <c r="L43" s="1401"/>
      <c r="M43" s="1401"/>
      <c r="N43" s="1401"/>
      <c r="O43" s="1401"/>
      <c r="P43" s="1401"/>
      <c r="Q43" s="1401"/>
      <c r="R43" s="1401"/>
      <c r="S43" s="1415"/>
    </row>
    <row r="44" spans="1:19" ht="25.5">
      <c r="A44" s="1401"/>
      <c r="B44" s="1419"/>
      <c r="C44" s="1420"/>
      <c r="D44" s="1420"/>
      <c r="E44" s="1420"/>
      <c r="F44" s="1420"/>
      <c r="G44" s="1420"/>
      <c r="H44" s="1420"/>
      <c r="I44" s="1420"/>
      <c r="J44" s="1420"/>
      <c r="K44" s="1420"/>
      <c r="L44" s="1420"/>
      <c r="M44" s="1420"/>
      <c r="N44" s="1420"/>
      <c r="O44" s="1420"/>
      <c r="P44" s="1420"/>
      <c r="Q44" s="1420"/>
      <c r="R44" s="1420"/>
      <c r="S44" s="1421"/>
    </row>
  </sheetData>
  <mergeCells count="20">
    <mergeCell ref="B36:E37"/>
    <mergeCell ref="F36:S37"/>
    <mergeCell ref="B39:S39"/>
    <mergeCell ref="B41:S41"/>
    <mergeCell ref="B10:S10"/>
    <mergeCell ref="B30:S30"/>
    <mergeCell ref="C1:D1"/>
    <mergeCell ref="B8:C8"/>
    <mergeCell ref="D8:I8"/>
    <mergeCell ref="K8:L8"/>
    <mergeCell ref="M8:S8"/>
    <mergeCell ref="B4:S4"/>
    <mergeCell ref="B6:C6"/>
    <mergeCell ref="D6:I6"/>
    <mergeCell ref="K6:L6"/>
    <mergeCell ref="M6:S6"/>
    <mergeCell ref="B7:C7"/>
    <mergeCell ref="D7:I7"/>
    <mergeCell ref="K7:L7"/>
    <mergeCell ref="M7:S7"/>
  </mergeCells>
  <phoneticPr fontId="8"/>
  <pageMargins left="0.7" right="0.7" top="0.75" bottom="0.75" header="0.3" footer="0.3"/>
  <pageSetup paperSize="9" scale="4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dimension ref="A1:AM15"/>
  <sheetViews>
    <sheetView showGridLines="0" view="pageBreakPreview" zoomScale="110" zoomScaleNormal="120" zoomScaleSheetLayoutView="110" workbookViewId="0">
      <selection activeCell="I14" sqref="I14"/>
    </sheetView>
  </sheetViews>
  <sheetFormatPr defaultColWidth="2.26953125" defaultRowHeight="13"/>
  <cols>
    <col min="1" max="1" width="1.08984375" style="254" customWidth="1"/>
    <col min="2" max="2" width="2.26953125" style="299" customWidth="1"/>
    <col min="3" max="5" width="2.26953125" style="254"/>
    <col min="6" max="6" width="2.453125" style="254" bestFit="1" customWidth="1"/>
    <col min="7" max="20" width="2.26953125" style="254"/>
    <col min="21" max="21" width="2.453125" style="254" bestFit="1" customWidth="1"/>
    <col min="22" max="26" width="2.26953125" style="254"/>
    <col min="27" max="38" width="2.7265625" style="254" customWidth="1"/>
    <col min="39" max="16384" width="2.26953125" style="254"/>
  </cols>
  <sheetData>
    <row r="1" spans="1:39">
      <c r="E1" s="214" t="s">
        <v>685</v>
      </c>
      <c r="AF1" s="4097" t="s">
        <v>694</v>
      </c>
      <c r="AG1" s="4097"/>
      <c r="AH1" s="4097"/>
      <c r="AI1" s="4097"/>
      <c r="AJ1" s="4097"/>
      <c r="AK1" s="4097"/>
      <c r="AL1" s="4097"/>
    </row>
    <row r="3" spans="1:39" ht="17.25" customHeight="1">
      <c r="A3" s="3360" t="s">
        <v>582</v>
      </c>
      <c r="B3" s="3360"/>
      <c r="C3" s="3360"/>
      <c r="D3" s="3360"/>
      <c r="E3" s="3360"/>
      <c r="F3" s="3360"/>
      <c r="G3" s="3360"/>
      <c r="H3" s="3360"/>
      <c r="I3" s="3360"/>
      <c r="J3" s="3360"/>
      <c r="K3" s="3360"/>
      <c r="L3" s="3360"/>
      <c r="M3" s="3360"/>
      <c r="N3" s="3360"/>
      <c r="O3" s="3360"/>
      <c r="P3" s="3360"/>
      <c r="Q3" s="3360"/>
      <c r="R3" s="3360"/>
      <c r="S3" s="3360"/>
      <c r="T3" s="3360"/>
      <c r="U3" s="3360"/>
      <c r="V3" s="3360"/>
      <c r="W3" s="3360"/>
      <c r="X3" s="3360"/>
      <c r="Y3" s="3360"/>
      <c r="Z3" s="3360"/>
      <c r="AA3" s="3360"/>
      <c r="AB3" s="3360"/>
      <c r="AC3" s="3360"/>
      <c r="AD3" s="3360"/>
      <c r="AE3" s="3360"/>
      <c r="AF3" s="3360"/>
      <c r="AG3" s="3360"/>
      <c r="AH3" s="3360"/>
      <c r="AI3" s="3360"/>
      <c r="AJ3" s="3360"/>
      <c r="AK3" s="3360"/>
      <c r="AL3" s="3360"/>
      <c r="AM3" s="3360"/>
    </row>
    <row r="4" spans="1:39" ht="17.25" customHeight="1">
      <c r="A4" s="3360"/>
      <c r="B4" s="3360"/>
      <c r="C4" s="3360"/>
      <c r="D4" s="3360"/>
      <c r="E4" s="3360"/>
      <c r="F4" s="3360"/>
      <c r="G4" s="3360"/>
      <c r="H4" s="3360"/>
      <c r="I4" s="3360"/>
      <c r="J4" s="3360"/>
      <c r="K4" s="3360"/>
      <c r="L4" s="3360"/>
      <c r="M4" s="3360"/>
      <c r="N4" s="3360"/>
      <c r="O4" s="3360"/>
      <c r="P4" s="3360"/>
      <c r="Q4" s="3360"/>
      <c r="R4" s="3360"/>
      <c r="S4" s="3360"/>
      <c r="T4" s="3360"/>
      <c r="U4" s="3360"/>
      <c r="V4" s="3360"/>
      <c r="W4" s="3360"/>
      <c r="X4" s="3360"/>
      <c r="Y4" s="3360"/>
      <c r="Z4" s="3360"/>
      <c r="AA4" s="3360"/>
      <c r="AB4" s="3360"/>
      <c r="AC4" s="3360"/>
      <c r="AD4" s="3360"/>
      <c r="AE4" s="3360"/>
      <c r="AF4" s="3360"/>
      <c r="AG4" s="3360"/>
      <c r="AH4" s="3360"/>
      <c r="AI4" s="3360"/>
      <c r="AJ4" s="3360"/>
      <c r="AK4" s="3360"/>
      <c r="AL4" s="3360"/>
      <c r="AM4" s="3360"/>
    </row>
    <row r="6" spans="1:39" ht="45.75" customHeight="1">
      <c r="B6" s="4098" t="s">
        <v>581</v>
      </c>
      <c r="C6" s="4099"/>
      <c r="D6" s="4099"/>
      <c r="E6" s="4099"/>
      <c r="F6" s="4099"/>
      <c r="G6" s="4099"/>
      <c r="H6" s="4099"/>
      <c r="I6" s="4099"/>
      <c r="J6" s="4099"/>
      <c r="K6" s="4100"/>
      <c r="L6" s="4101"/>
      <c r="M6" s="4101"/>
      <c r="N6" s="4101"/>
      <c r="O6" s="4101"/>
      <c r="P6" s="4101"/>
      <c r="Q6" s="4101"/>
      <c r="R6" s="4101"/>
      <c r="S6" s="4101"/>
      <c r="T6" s="4101"/>
      <c r="U6" s="4101"/>
      <c r="V6" s="4101"/>
      <c r="W6" s="4101"/>
      <c r="X6" s="4101"/>
      <c r="Y6" s="4101"/>
      <c r="Z6" s="4101"/>
      <c r="AA6" s="4101"/>
      <c r="AB6" s="4101"/>
      <c r="AC6" s="4101"/>
      <c r="AD6" s="4101"/>
      <c r="AE6" s="4101"/>
      <c r="AF6" s="4101"/>
      <c r="AG6" s="4101"/>
      <c r="AH6" s="4101"/>
      <c r="AI6" s="4101"/>
      <c r="AJ6" s="4101"/>
      <c r="AK6" s="4101"/>
      <c r="AL6" s="4101"/>
    </row>
    <row r="7" spans="1:39" s="303" customFormat="1" ht="45.75" customHeight="1">
      <c r="B7" s="4102" t="s">
        <v>580</v>
      </c>
      <c r="C7" s="4102"/>
      <c r="D7" s="4102"/>
      <c r="E7" s="4102"/>
      <c r="F7" s="4102"/>
      <c r="G7" s="4102"/>
      <c r="H7" s="4102"/>
      <c r="I7" s="4102"/>
      <c r="J7" s="4102"/>
      <c r="K7" s="4102"/>
      <c r="L7" s="4103" t="s">
        <v>579</v>
      </c>
      <c r="M7" s="4103"/>
      <c r="N7" s="4103"/>
      <c r="O7" s="4103"/>
      <c r="P7" s="4103"/>
      <c r="Q7" s="4103"/>
      <c r="R7" s="4103"/>
      <c r="S7" s="4103"/>
      <c r="T7" s="4103"/>
      <c r="U7" s="4103"/>
      <c r="V7" s="4103"/>
      <c r="W7" s="4103"/>
      <c r="X7" s="4103"/>
      <c r="Y7" s="4103"/>
      <c r="Z7" s="4103"/>
      <c r="AA7" s="4103"/>
      <c r="AB7" s="4103"/>
      <c r="AC7" s="4103"/>
      <c r="AD7" s="4103"/>
      <c r="AE7" s="4103"/>
      <c r="AF7" s="4103"/>
      <c r="AG7" s="4103"/>
      <c r="AH7" s="4103"/>
      <c r="AI7" s="4103"/>
      <c r="AJ7" s="4103"/>
      <c r="AK7" s="4103"/>
      <c r="AL7" s="4103"/>
    </row>
    <row r="8" spans="1:39" ht="71.25" customHeight="1">
      <c r="B8" s="4105" t="s">
        <v>578</v>
      </c>
      <c r="C8" s="4106"/>
      <c r="D8" s="4106"/>
      <c r="E8" s="4106"/>
      <c r="F8" s="4106"/>
      <c r="G8" s="4106"/>
      <c r="H8" s="4106"/>
      <c r="I8" s="4106"/>
      <c r="J8" s="4106"/>
      <c r="K8" s="4107"/>
      <c r="L8" s="4105" t="s">
        <v>577</v>
      </c>
      <c r="M8" s="4106"/>
      <c r="N8" s="4106"/>
      <c r="O8" s="4106"/>
      <c r="P8" s="4106"/>
      <c r="Q8" s="4106"/>
      <c r="R8" s="4106"/>
      <c r="S8" s="4106"/>
      <c r="T8" s="4106"/>
      <c r="U8" s="4106"/>
      <c r="V8" s="4106"/>
      <c r="W8" s="4106"/>
      <c r="X8" s="4106"/>
      <c r="Y8" s="4106"/>
      <c r="Z8" s="4106"/>
      <c r="AA8" s="4106"/>
      <c r="AB8" s="4106"/>
      <c r="AC8" s="4106"/>
      <c r="AD8" s="4106"/>
      <c r="AE8" s="4106"/>
      <c r="AF8" s="4107"/>
      <c r="AG8" s="4108" t="s">
        <v>572</v>
      </c>
      <c r="AH8" s="4109"/>
      <c r="AI8" s="4109"/>
      <c r="AJ8" s="4109"/>
      <c r="AK8" s="4109"/>
      <c r="AL8" s="4110"/>
    </row>
    <row r="9" spans="1:39" ht="71.25" customHeight="1">
      <c r="B9" s="4105" t="s">
        <v>576</v>
      </c>
      <c r="C9" s="4106"/>
      <c r="D9" s="4106"/>
      <c r="E9" s="4106"/>
      <c r="F9" s="4106"/>
      <c r="G9" s="4106"/>
      <c r="H9" s="4106"/>
      <c r="I9" s="4106"/>
      <c r="J9" s="4106"/>
      <c r="K9" s="4107"/>
      <c r="L9" s="4105" t="s">
        <v>575</v>
      </c>
      <c r="M9" s="4106"/>
      <c r="N9" s="4106"/>
      <c r="O9" s="4106"/>
      <c r="P9" s="4106"/>
      <c r="Q9" s="4106"/>
      <c r="R9" s="4106"/>
      <c r="S9" s="4106"/>
      <c r="T9" s="4106"/>
      <c r="U9" s="4106"/>
      <c r="V9" s="4106"/>
      <c r="W9" s="4106"/>
      <c r="X9" s="4106"/>
      <c r="Y9" s="4106"/>
      <c r="Z9" s="4106"/>
      <c r="AA9" s="4106"/>
      <c r="AB9" s="4106"/>
      <c r="AC9" s="4106"/>
      <c r="AD9" s="4106"/>
      <c r="AE9" s="4106"/>
      <c r="AF9" s="4107"/>
      <c r="AG9" s="4108" t="s">
        <v>572</v>
      </c>
      <c r="AH9" s="4109"/>
      <c r="AI9" s="4109"/>
      <c r="AJ9" s="4109"/>
      <c r="AK9" s="4109"/>
      <c r="AL9" s="4110"/>
    </row>
    <row r="10" spans="1:39" ht="71.25" customHeight="1">
      <c r="B10" s="4104" t="s">
        <v>574</v>
      </c>
      <c r="C10" s="4104"/>
      <c r="D10" s="4104"/>
      <c r="E10" s="4104"/>
      <c r="F10" s="4104"/>
      <c r="G10" s="4104"/>
      <c r="H10" s="4104"/>
      <c r="I10" s="4104"/>
      <c r="J10" s="4104"/>
      <c r="K10" s="4104"/>
      <c r="L10" s="4105" t="s">
        <v>573</v>
      </c>
      <c r="M10" s="4106"/>
      <c r="N10" s="4106"/>
      <c r="O10" s="4106"/>
      <c r="P10" s="4106"/>
      <c r="Q10" s="4106"/>
      <c r="R10" s="4106"/>
      <c r="S10" s="4106"/>
      <c r="T10" s="4106"/>
      <c r="U10" s="4106"/>
      <c r="V10" s="4106"/>
      <c r="W10" s="4106"/>
      <c r="X10" s="4106"/>
      <c r="Y10" s="4106"/>
      <c r="Z10" s="4106"/>
      <c r="AA10" s="4106"/>
      <c r="AB10" s="4106"/>
      <c r="AC10" s="4106"/>
      <c r="AD10" s="4106"/>
      <c r="AE10" s="4106"/>
      <c r="AF10" s="4107"/>
      <c r="AG10" s="4108" t="s">
        <v>572</v>
      </c>
      <c r="AH10" s="4109"/>
      <c r="AI10" s="4109"/>
      <c r="AJ10" s="4109"/>
      <c r="AK10" s="4109"/>
      <c r="AL10" s="4110"/>
    </row>
    <row r="11" spans="1:39" ht="50.25" customHeight="1">
      <c r="B11" s="4111" t="s">
        <v>571</v>
      </c>
      <c r="C11" s="4111"/>
      <c r="D11" s="4111"/>
      <c r="E11" s="4111"/>
      <c r="F11" s="4111"/>
      <c r="G11" s="4111"/>
      <c r="H11" s="4111"/>
      <c r="I11" s="4111"/>
      <c r="J11" s="4111"/>
      <c r="K11" s="4111"/>
      <c r="L11" s="4111"/>
      <c r="M11" s="4111"/>
      <c r="N11" s="4111"/>
      <c r="O11" s="4111"/>
      <c r="P11" s="4111"/>
      <c r="Q11" s="4111"/>
      <c r="R11" s="4111"/>
      <c r="S11" s="4111"/>
      <c r="T11" s="4111"/>
      <c r="U11" s="4111"/>
      <c r="V11" s="4111"/>
      <c r="W11" s="4111"/>
      <c r="X11" s="4111"/>
      <c r="Y11" s="4111"/>
      <c r="Z11" s="4111"/>
      <c r="AA11" s="4111"/>
      <c r="AB11" s="4111"/>
      <c r="AC11" s="4111"/>
      <c r="AD11" s="4111"/>
      <c r="AE11" s="4111"/>
      <c r="AF11" s="4111"/>
      <c r="AG11" s="4111"/>
      <c r="AH11" s="4111"/>
      <c r="AI11" s="4111"/>
      <c r="AJ11" s="4111"/>
      <c r="AK11" s="4111"/>
      <c r="AL11" s="4111"/>
    </row>
    <row r="12" spans="1:39">
      <c r="B12" s="304"/>
      <c r="C12" s="304"/>
      <c r="D12" s="297"/>
      <c r="E12" s="297"/>
      <c r="F12" s="302"/>
      <c r="G12" s="300"/>
      <c r="H12" s="249"/>
      <c r="I12" s="249"/>
      <c r="J12" s="249"/>
      <c r="K12" s="249"/>
      <c r="L12" s="249"/>
      <c r="M12" s="249"/>
      <c r="N12" s="249"/>
      <c r="O12" s="249"/>
      <c r="P12" s="249"/>
      <c r="Q12" s="249"/>
      <c r="R12" s="305"/>
      <c r="S12" s="305"/>
      <c r="T12" s="297"/>
      <c r="U12" s="301"/>
      <c r="V12" s="297"/>
      <c r="W12" s="249"/>
      <c r="X12" s="249"/>
      <c r="Y12" s="249"/>
      <c r="Z12" s="249"/>
      <c r="AA12" s="249"/>
      <c r="AB12" s="249"/>
      <c r="AC12" s="249"/>
      <c r="AD12" s="249"/>
      <c r="AE12" s="249"/>
      <c r="AF12" s="249"/>
      <c r="AG12" s="249"/>
      <c r="AH12" s="249"/>
      <c r="AI12" s="249"/>
      <c r="AJ12" s="249"/>
      <c r="AK12" s="249"/>
      <c r="AL12" s="199"/>
    </row>
    <row r="13" spans="1:39">
      <c r="B13" s="304"/>
      <c r="C13" s="304"/>
      <c r="D13" s="297"/>
      <c r="E13" s="297"/>
      <c r="F13" s="302"/>
      <c r="G13" s="300"/>
      <c r="H13" s="249"/>
      <c r="I13" s="249"/>
      <c r="J13" s="249"/>
      <c r="K13" s="249"/>
      <c r="L13" s="249"/>
      <c r="M13" s="249"/>
      <c r="N13" s="249"/>
      <c r="O13" s="249"/>
      <c r="P13" s="249"/>
      <c r="Q13" s="249"/>
      <c r="R13" s="305"/>
      <c r="S13" s="305"/>
      <c r="T13" s="297"/>
      <c r="U13" s="301"/>
      <c r="V13" s="297"/>
      <c r="W13" s="249"/>
      <c r="X13" s="249"/>
      <c r="Y13" s="249"/>
      <c r="Z13" s="249"/>
      <c r="AA13" s="249"/>
      <c r="AB13" s="249"/>
      <c r="AC13" s="249"/>
      <c r="AD13" s="249"/>
      <c r="AE13" s="249"/>
      <c r="AF13" s="249"/>
      <c r="AG13" s="249"/>
      <c r="AH13" s="249"/>
      <c r="AI13" s="249"/>
      <c r="AJ13" s="249"/>
      <c r="AK13" s="249"/>
      <c r="AL13" s="199"/>
    </row>
    <row r="14" spans="1:39">
      <c r="B14" s="304"/>
      <c r="C14" s="304"/>
      <c r="D14" s="297"/>
      <c r="E14" s="297"/>
      <c r="F14" s="297"/>
      <c r="G14" s="297"/>
      <c r="H14" s="297"/>
      <c r="I14" s="297"/>
      <c r="J14" s="297"/>
      <c r="K14" s="297"/>
      <c r="L14" s="297"/>
      <c r="M14" s="297"/>
      <c r="N14" s="297"/>
      <c r="O14" s="297"/>
      <c r="P14" s="297"/>
      <c r="Q14" s="297"/>
      <c r="R14" s="305"/>
      <c r="S14" s="305"/>
      <c r="T14" s="297"/>
      <c r="U14" s="301"/>
      <c r="V14" s="297"/>
      <c r="W14" s="249"/>
      <c r="X14" s="249"/>
      <c r="Y14" s="249"/>
      <c r="Z14" s="249"/>
      <c r="AA14" s="249"/>
      <c r="AB14" s="249"/>
      <c r="AC14" s="249"/>
      <c r="AD14" s="249"/>
      <c r="AE14" s="249"/>
      <c r="AF14" s="249"/>
      <c r="AG14" s="249"/>
      <c r="AH14" s="249"/>
      <c r="AI14" s="249"/>
      <c r="AJ14" s="249"/>
      <c r="AK14" s="249"/>
      <c r="AL14" s="199"/>
    </row>
    <row r="15" spans="1:39">
      <c r="B15" s="304"/>
      <c r="C15" s="304"/>
      <c r="D15" s="297"/>
      <c r="E15" s="297"/>
      <c r="F15" s="297"/>
      <c r="G15" s="297"/>
      <c r="H15" s="297"/>
      <c r="I15" s="297"/>
      <c r="J15" s="297"/>
      <c r="K15" s="297"/>
      <c r="L15" s="297"/>
      <c r="M15" s="297"/>
      <c r="N15" s="297"/>
      <c r="O15" s="297"/>
      <c r="P15" s="297"/>
      <c r="Q15" s="297"/>
      <c r="R15" s="305"/>
      <c r="S15" s="305"/>
      <c r="T15" s="297"/>
      <c r="U15" s="301"/>
      <c r="V15" s="297"/>
      <c r="W15" s="249"/>
      <c r="X15" s="249"/>
      <c r="Y15" s="249"/>
      <c r="Z15" s="249"/>
      <c r="AA15" s="249"/>
      <c r="AB15" s="249"/>
      <c r="AC15" s="249"/>
      <c r="AD15" s="249"/>
      <c r="AE15" s="249"/>
      <c r="AF15" s="249"/>
      <c r="AG15" s="249"/>
      <c r="AH15" s="249"/>
      <c r="AI15" s="249"/>
      <c r="AJ15" s="249"/>
      <c r="AK15" s="249"/>
      <c r="AL15" s="199"/>
    </row>
  </sheetData>
  <mergeCells count="16">
    <mergeCell ref="B10:K10"/>
    <mergeCell ref="L10:AF10"/>
    <mergeCell ref="AG10:AL10"/>
    <mergeCell ref="B11:AL11"/>
    <mergeCell ref="B8:K8"/>
    <mergeCell ref="L8:AF8"/>
    <mergeCell ref="AG8:AL8"/>
    <mergeCell ref="B9:K9"/>
    <mergeCell ref="L9:AF9"/>
    <mergeCell ref="AG9:AL9"/>
    <mergeCell ref="AF1:AL1"/>
    <mergeCell ref="A3:AM4"/>
    <mergeCell ref="B6:K6"/>
    <mergeCell ref="L6:AL6"/>
    <mergeCell ref="B7:K7"/>
    <mergeCell ref="L7:AL7"/>
  </mergeCells>
  <phoneticPr fontId="8"/>
  <pageMargins left="0.7" right="0.7" top="0.75" bottom="0.75" header="0.3" footer="0.3"/>
  <pageSetup paperSize="9" scale="94"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C0DED-0E61-4677-ACD9-EA9195B9D851}">
  <sheetPr>
    <tabColor rgb="FF0070C0"/>
  </sheetPr>
  <dimension ref="A1:J44"/>
  <sheetViews>
    <sheetView view="pageBreakPreview" zoomScaleNormal="100" zoomScaleSheetLayoutView="100" workbookViewId="0">
      <selection activeCell="J13" sqref="J13"/>
    </sheetView>
  </sheetViews>
  <sheetFormatPr defaultRowHeight="13"/>
  <cols>
    <col min="1" max="1" width="3.08984375" style="943" customWidth="1"/>
    <col min="2" max="2" width="15.36328125" style="943" customWidth="1"/>
    <col min="3" max="4" width="8.453125" style="943" customWidth="1"/>
    <col min="5" max="6" width="8.6328125" style="943" customWidth="1"/>
    <col min="7" max="7" width="18" style="943" customWidth="1"/>
    <col min="8" max="8" width="19.26953125" style="943" customWidth="1"/>
    <col min="9" max="256" width="9" style="943"/>
    <col min="257" max="257" width="3.08984375" style="943" customWidth="1"/>
    <col min="258" max="258" width="15.36328125" style="943" customWidth="1"/>
    <col min="259" max="260" width="8.453125" style="943" customWidth="1"/>
    <col min="261" max="262" width="8.6328125" style="943" customWidth="1"/>
    <col min="263" max="263" width="16.36328125" style="943" customWidth="1"/>
    <col min="264" max="264" width="16.7265625" style="943" bestFit="1" customWidth="1"/>
    <col min="265" max="512" width="9" style="943"/>
    <col min="513" max="513" width="3.08984375" style="943" customWidth="1"/>
    <col min="514" max="514" width="15.36328125" style="943" customWidth="1"/>
    <col min="515" max="516" width="8.453125" style="943" customWidth="1"/>
    <col min="517" max="518" width="8.6328125" style="943" customWidth="1"/>
    <col min="519" max="519" width="16.36328125" style="943" customWidth="1"/>
    <col min="520" max="520" width="16.7265625" style="943" bestFit="1" customWidth="1"/>
    <col min="521" max="768" width="9" style="943"/>
    <col min="769" max="769" width="3.08984375" style="943" customWidth="1"/>
    <col min="770" max="770" width="15.36328125" style="943" customWidth="1"/>
    <col min="771" max="772" width="8.453125" style="943" customWidth="1"/>
    <col min="773" max="774" width="8.6328125" style="943" customWidth="1"/>
    <col min="775" max="775" width="16.36328125" style="943" customWidth="1"/>
    <col min="776" max="776" width="16.7265625" style="943" bestFit="1" customWidth="1"/>
    <col min="777" max="1024" width="9" style="943"/>
    <col min="1025" max="1025" width="3.08984375" style="943" customWidth="1"/>
    <col min="1026" max="1026" width="15.36328125" style="943" customWidth="1"/>
    <col min="1027" max="1028" width="8.453125" style="943" customWidth="1"/>
    <col min="1029" max="1030" width="8.6328125" style="943" customWidth="1"/>
    <col min="1031" max="1031" width="16.36328125" style="943" customWidth="1"/>
    <col min="1032" max="1032" width="16.7265625" style="943" bestFit="1" customWidth="1"/>
    <col min="1033" max="1280" width="9" style="943"/>
    <col min="1281" max="1281" width="3.08984375" style="943" customWidth="1"/>
    <col min="1282" max="1282" width="15.36328125" style="943" customWidth="1"/>
    <col min="1283" max="1284" width="8.453125" style="943" customWidth="1"/>
    <col min="1285" max="1286" width="8.6328125" style="943" customWidth="1"/>
    <col min="1287" max="1287" width="16.36328125" style="943" customWidth="1"/>
    <col min="1288" max="1288" width="16.7265625" style="943" bestFit="1" customWidth="1"/>
    <col min="1289" max="1536" width="9" style="943"/>
    <col min="1537" max="1537" width="3.08984375" style="943" customWidth="1"/>
    <col min="1538" max="1538" width="15.36328125" style="943" customWidth="1"/>
    <col min="1539" max="1540" width="8.453125" style="943" customWidth="1"/>
    <col min="1541" max="1542" width="8.6328125" style="943" customWidth="1"/>
    <col min="1543" max="1543" width="16.36328125" style="943" customWidth="1"/>
    <col min="1544" max="1544" width="16.7265625" style="943" bestFit="1" customWidth="1"/>
    <col min="1545" max="1792" width="9" style="943"/>
    <col min="1793" max="1793" width="3.08984375" style="943" customWidth="1"/>
    <col min="1794" max="1794" width="15.36328125" style="943" customWidth="1"/>
    <col min="1795" max="1796" width="8.453125" style="943" customWidth="1"/>
    <col min="1797" max="1798" width="8.6328125" style="943" customWidth="1"/>
    <col min="1799" max="1799" width="16.36328125" style="943" customWidth="1"/>
    <col min="1800" max="1800" width="16.7265625" style="943" bestFit="1" customWidth="1"/>
    <col min="1801" max="2048" width="9" style="943"/>
    <col min="2049" max="2049" width="3.08984375" style="943" customWidth="1"/>
    <col min="2050" max="2050" width="15.36328125" style="943" customWidth="1"/>
    <col min="2051" max="2052" width="8.453125" style="943" customWidth="1"/>
    <col min="2053" max="2054" width="8.6328125" style="943" customWidth="1"/>
    <col min="2055" max="2055" width="16.36328125" style="943" customWidth="1"/>
    <col min="2056" max="2056" width="16.7265625" style="943" bestFit="1" customWidth="1"/>
    <col min="2057" max="2304" width="9" style="943"/>
    <col min="2305" max="2305" width="3.08984375" style="943" customWidth="1"/>
    <col min="2306" max="2306" width="15.36328125" style="943" customWidth="1"/>
    <col min="2307" max="2308" width="8.453125" style="943" customWidth="1"/>
    <col min="2309" max="2310" width="8.6328125" style="943" customWidth="1"/>
    <col min="2311" max="2311" width="16.36328125" style="943" customWidth="1"/>
    <col min="2312" max="2312" width="16.7265625" style="943" bestFit="1" customWidth="1"/>
    <col min="2313" max="2560" width="9" style="943"/>
    <col min="2561" max="2561" width="3.08984375" style="943" customWidth="1"/>
    <col min="2562" max="2562" width="15.36328125" style="943" customWidth="1"/>
    <col min="2563" max="2564" width="8.453125" style="943" customWidth="1"/>
    <col min="2565" max="2566" width="8.6328125" style="943" customWidth="1"/>
    <col min="2567" max="2567" width="16.36328125" style="943" customWidth="1"/>
    <col min="2568" max="2568" width="16.7265625" style="943" bestFit="1" customWidth="1"/>
    <col min="2569" max="2816" width="9" style="943"/>
    <col min="2817" max="2817" width="3.08984375" style="943" customWidth="1"/>
    <col min="2818" max="2818" width="15.36328125" style="943" customWidth="1"/>
    <col min="2819" max="2820" width="8.453125" style="943" customWidth="1"/>
    <col min="2821" max="2822" width="8.6328125" style="943" customWidth="1"/>
    <col min="2823" max="2823" width="16.36328125" style="943" customWidth="1"/>
    <col min="2824" max="2824" width="16.7265625" style="943" bestFit="1" customWidth="1"/>
    <col min="2825" max="3072" width="9" style="943"/>
    <col min="3073" max="3073" width="3.08984375" style="943" customWidth="1"/>
    <col min="3074" max="3074" width="15.36328125" style="943" customWidth="1"/>
    <col min="3075" max="3076" width="8.453125" style="943" customWidth="1"/>
    <col min="3077" max="3078" width="8.6328125" style="943" customWidth="1"/>
    <col min="3079" max="3079" width="16.36328125" style="943" customWidth="1"/>
    <col min="3080" max="3080" width="16.7265625" style="943" bestFit="1" customWidth="1"/>
    <col min="3081" max="3328" width="9" style="943"/>
    <col min="3329" max="3329" width="3.08984375" style="943" customWidth="1"/>
    <col min="3330" max="3330" width="15.36328125" style="943" customWidth="1"/>
    <col min="3331" max="3332" width="8.453125" style="943" customWidth="1"/>
    <col min="3333" max="3334" width="8.6328125" style="943" customWidth="1"/>
    <col min="3335" max="3335" width="16.36328125" style="943" customWidth="1"/>
    <col min="3336" max="3336" width="16.7265625" style="943" bestFit="1" customWidth="1"/>
    <col min="3337" max="3584" width="9" style="943"/>
    <col min="3585" max="3585" width="3.08984375" style="943" customWidth="1"/>
    <col min="3586" max="3586" width="15.36328125" style="943" customWidth="1"/>
    <col min="3587" max="3588" width="8.453125" style="943" customWidth="1"/>
    <col min="3589" max="3590" width="8.6328125" style="943" customWidth="1"/>
    <col min="3591" max="3591" width="16.36328125" style="943" customWidth="1"/>
    <col min="3592" max="3592" width="16.7265625" style="943" bestFit="1" customWidth="1"/>
    <col min="3593" max="3840" width="9" style="943"/>
    <col min="3841" max="3841" width="3.08984375" style="943" customWidth="1"/>
    <col min="3842" max="3842" width="15.36328125" style="943" customWidth="1"/>
    <col min="3843" max="3844" width="8.453125" style="943" customWidth="1"/>
    <col min="3845" max="3846" width="8.6328125" style="943" customWidth="1"/>
    <col min="3847" max="3847" width="16.36328125" style="943" customWidth="1"/>
    <col min="3848" max="3848" width="16.7265625" style="943" bestFit="1" customWidth="1"/>
    <col min="3849" max="4096" width="9" style="943"/>
    <col min="4097" max="4097" width="3.08984375" style="943" customWidth="1"/>
    <col min="4098" max="4098" width="15.36328125" style="943" customWidth="1"/>
    <col min="4099" max="4100" width="8.453125" style="943" customWidth="1"/>
    <col min="4101" max="4102" width="8.6328125" style="943" customWidth="1"/>
    <col min="4103" max="4103" width="16.36328125" style="943" customWidth="1"/>
    <col min="4104" max="4104" width="16.7265625" style="943" bestFit="1" customWidth="1"/>
    <col min="4105" max="4352" width="9" style="943"/>
    <col min="4353" max="4353" width="3.08984375" style="943" customWidth="1"/>
    <col min="4354" max="4354" width="15.36328125" style="943" customWidth="1"/>
    <col min="4355" max="4356" width="8.453125" style="943" customWidth="1"/>
    <col min="4357" max="4358" width="8.6328125" style="943" customWidth="1"/>
    <col min="4359" max="4359" width="16.36328125" style="943" customWidth="1"/>
    <col min="4360" max="4360" width="16.7265625" style="943" bestFit="1" customWidth="1"/>
    <col min="4361" max="4608" width="9" style="943"/>
    <col min="4609" max="4609" width="3.08984375" style="943" customWidth="1"/>
    <col min="4610" max="4610" width="15.36328125" style="943" customWidth="1"/>
    <col min="4611" max="4612" width="8.453125" style="943" customWidth="1"/>
    <col min="4613" max="4614" width="8.6328125" style="943" customWidth="1"/>
    <col min="4615" max="4615" width="16.36328125" style="943" customWidth="1"/>
    <col min="4616" max="4616" width="16.7265625" style="943" bestFit="1" customWidth="1"/>
    <col min="4617" max="4864" width="9" style="943"/>
    <col min="4865" max="4865" width="3.08984375" style="943" customWidth="1"/>
    <col min="4866" max="4866" width="15.36328125" style="943" customWidth="1"/>
    <col min="4867" max="4868" width="8.453125" style="943" customWidth="1"/>
    <col min="4869" max="4870" width="8.6328125" style="943" customWidth="1"/>
    <col min="4871" max="4871" width="16.36328125" style="943" customWidth="1"/>
    <col min="4872" max="4872" width="16.7265625" style="943" bestFit="1" customWidth="1"/>
    <col min="4873" max="5120" width="9" style="943"/>
    <col min="5121" max="5121" width="3.08984375" style="943" customWidth="1"/>
    <col min="5122" max="5122" width="15.36328125" style="943" customWidth="1"/>
    <col min="5123" max="5124" width="8.453125" style="943" customWidth="1"/>
    <col min="5125" max="5126" width="8.6328125" style="943" customWidth="1"/>
    <col min="5127" max="5127" width="16.36328125" style="943" customWidth="1"/>
    <col min="5128" max="5128" width="16.7265625" style="943" bestFit="1" customWidth="1"/>
    <col min="5129" max="5376" width="9" style="943"/>
    <col min="5377" max="5377" width="3.08984375" style="943" customWidth="1"/>
    <col min="5378" max="5378" width="15.36328125" style="943" customWidth="1"/>
    <col min="5379" max="5380" width="8.453125" style="943" customWidth="1"/>
    <col min="5381" max="5382" width="8.6328125" style="943" customWidth="1"/>
    <col min="5383" max="5383" width="16.36328125" style="943" customWidth="1"/>
    <col min="5384" max="5384" width="16.7265625" style="943" bestFit="1" customWidth="1"/>
    <col min="5385" max="5632" width="9" style="943"/>
    <col min="5633" max="5633" width="3.08984375" style="943" customWidth="1"/>
    <col min="5634" max="5634" width="15.36328125" style="943" customWidth="1"/>
    <col min="5635" max="5636" width="8.453125" style="943" customWidth="1"/>
    <col min="5637" max="5638" width="8.6328125" style="943" customWidth="1"/>
    <col min="5639" max="5639" width="16.36328125" style="943" customWidth="1"/>
    <col min="5640" max="5640" width="16.7265625" style="943" bestFit="1" customWidth="1"/>
    <col min="5641" max="5888" width="9" style="943"/>
    <col min="5889" max="5889" width="3.08984375" style="943" customWidth="1"/>
    <col min="5890" max="5890" width="15.36328125" style="943" customWidth="1"/>
    <col min="5891" max="5892" width="8.453125" style="943" customWidth="1"/>
    <col min="5893" max="5894" width="8.6328125" style="943" customWidth="1"/>
    <col min="5895" max="5895" width="16.36328125" style="943" customWidth="1"/>
    <col min="5896" max="5896" width="16.7265625" style="943" bestFit="1" customWidth="1"/>
    <col min="5897" max="6144" width="9" style="943"/>
    <col min="6145" max="6145" width="3.08984375" style="943" customWidth="1"/>
    <col min="6146" max="6146" width="15.36328125" style="943" customWidth="1"/>
    <col min="6147" max="6148" width="8.453125" style="943" customWidth="1"/>
    <col min="6149" max="6150" width="8.6328125" style="943" customWidth="1"/>
    <col min="6151" max="6151" width="16.36328125" style="943" customWidth="1"/>
    <col min="6152" max="6152" width="16.7265625" style="943" bestFit="1" customWidth="1"/>
    <col min="6153" max="6400" width="9" style="943"/>
    <col min="6401" max="6401" width="3.08984375" style="943" customWidth="1"/>
    <col min="6402" max="6402" width="15.36328125" style="943" customWidth="1"/>
    <col min="6403" max="6404" width="8.453125" style="943" customWidth="1"/>
    <col min="6405" max="6406" width="8.6328125" style="943" customWidth="1"/>
    <col min="6407" max="6407" width="16.36328125" style="943" customWidth="1"/>
    <col min="6408" max="6408" width="16.7265625" style="943" bestFit="1" customWidth="1"/>
    <col min="6409" max="6656" width="9" style="943"/>
    <col min="6657" max="6657" width="3.08984375" style="943" customWidth="1"/>
    <col min="6658" max="6658" width="15.36328125" style="943" customWidth="1"/>
    <col min="6659" max="6660" width="8.453125" style="943" customWidth="1"/>
    <col min="6661" max="6662" width="8.6328125" style="943" customWidth="1"/>
    <col min="6663" max="6663" width="16.36328125" style="943" customWidth="1"/>
    <col min="6664" max="6664" width="16.7265625" style="943" bestFit="1" customWidth="1"/>
    <col min="6665" max="6912" width="9" style="943"/>
    <col min="6913" max="6913" width="3.08984375" style="943" customWidth="1"/>
    <col min="6914" max="6914" width="15.36328125" style="943" customWidth="1"/>
    <col min="6915" max="6916" width="8.453125" style="943" customWidth="1"/>
    <col min="6917" max="6918" width="8.6328125" style="943" customWidth="1"/>
    <col min="6919" max="6919" width="16.36328125" style="943" customWidth="1"/>
    <col min="6920" max="6920" width="16.7265625" style="943" bestFit="1" customWidth="1"/>
    <col min="6921" max="7168" width="9" style="943"/>
    <col min="7169" max="7169" width="3.08984375" style="943" customWidth="1"/>
    <col min="7170" max="7170" width="15.36328125" style="943" customWidth="1"/>
    <col min="7171" max="7172" width="8.453125" style="943" customWidth="1"/>
    <col min="7173" max="7174" width="8.6328125" style="943" customWidth="1"/>
    <col min="7175" max="7175" width="16.36328125" style="943" customWidth="1"/>
    <col min="7176" max="7176" width="16.7265625" style="943" bestFit="1" customWidth="1"/>
    <col min="7177" max="7424" width="9" style="943"/>
    <col min="7425" max="7425" width="3.08984375" style="943" customWidth="1"/>
    <col min="7426" max="7426" width="15.36328125" style="943" customWidth="1"/>
    <col min="7427" max="7428" width="8.453125" style="943" customWidth="1"/>
    <col min="7429" max="7430" width="8.6328125" style="943" customWidth="1"/>
    <col min="7431" max="7431" width="16.36328125" style="943" customWidth="1"/>
    <col min="7432" max="7432" width="16.7265625" style="943" bestFit="1" customWidth="1"/>
    <col min="7433" max="7680" width="9" style="943"/>
    <col min="7681" max="7681" width="3.08984375" style="943" customWidth="1"/>
    <col min="7682" max="7682" width="15.36328125" style="943" customWidth="1"/>
    <col min="7683" max="7684" width="8.453125" style="943" customWidth="1"/>
    <col min="7685" max="7686" width="8.6328125" style="943" customWidth="1"/>
    <col min="7687" max="7687" width="16.36328125" style="943" customWidth="1"/>
    <col min="7688" max="7688" width="16.7265625" style="943" bestFit="1" customWidth="1"/>
    <col min="7689" max="7936" width="9" style="943"/>
    <col min="7937" max="7937" width="3.08984375" style="943" customWidth="1"/>
    <col min="7938" max="7938" width="15.36328125" style="943" customWidth="1"/>
    <col min="7939" max="7940" width="8.453125" style="943" customWidth="1"/>
    <col min="7941" max="7942" width="8.6328125" style="943" customWidth="1"/>
    <col min="7943" max="7943" width="16.36328125" style="943" customWidth="1"/>
    <col min="7944" max="7944" width="16.7265625" style="943" bestFit="1" customWidth="1"/>
    <col min="7945" max="8192" width="9" style="943"/>
    <col min="8193" max="8193" width="3.08984375" style="943" customWidth="1"/>
    <col min="8194" max="8194" width="15.36328125" style="943" customWidth="1"/>
    <col min="8195" max="8196" width="8.453125" style="943" customWidth="1"/>
    <col min="8197" max="8198" width="8.6328125" style="943" customWidth="1"/>
    <col min="8199" max="8199" width="16.36328125" style="943" customWidth="1"/>
    <col min="8200" max="8200" width="16.7265625" style="943" bestFit="1" customWidth="1"/>
    <col min="8201" max="8448" width="9" style="943"/>
    <col min="8449" max="8449" width="3.08984375" style="943" customWidth="1"/>
    <col min="8450" max="8450" width="15.36328125" style="943" customWidth="1"/>
    <col min="8451" max="8452" width="8.453125" style="943" customWidth="1"/>
    <col min="8453" max="8454" width="8.6328125" style="943" customWidth="1"/>
    <col min="8455" max="8455" width="16.36328125" style="943" customWidth="1"/>
    <col min="8456" max="8456" width="16.7265625" style="943" bestFit="1" customWidth="1"/>
    <col min="8457" max="8704" width="9" style="943"/>
    <col min="8705" max="8705" width="3.08984375" style="943" customWidth="1"/>
    <col min="8706" max="8706" width="15.36328125" style="943" customWidth="1"/>
    <col min="8707" max="8708" width="8.453125" style="943" customWidth="1"/>
    <col min="8709" max="8710" width="8.6328125" style="943" customWidth="1"/>
    <col min="8711" max="8711" width="16.36328125" style="943" customWidth="1"/>
    <col min="8712" max="8712" width="16.7265625" style="943" bestFit="1" customWidth="1"/>
    <col min="8713" max="8960" width="9" style="943"/>
    <col min="8961" max="8961" width="3.08984375" style="943" customWidth="1"/>
    <col min="8962" max="8962" width="15.36328125" style="943" customWidth="1"/>
    <col min="8963" max="8964" width="8.453125" style="943" customWidth="1"/>
    <col min="8965" max="8966" width="8.6328125" style="943" customWidth="1"/>
    <col min="8967" max="8967" width="16.36328125" style="943" customWidth="1"/>
    <col min="8968" max="8968" width="16.7265625" style="943" bestFit="1" customWidth="1"/>
    <col min="8969" max="9216" width="9" style="943"/>
    <col min="9217" max="9217" width="3.08984375" style="943" customWidth="1"/>
    <col min="9218" max="9218" width="15.36328125" style="943" customWidth="1"/>
    <col min="9219" max="9220" width="8.453125" style="943" customWidth="1"/>
    <col min="9221" max="9222" width="8.6328125" style="943" customWidth="1"/>
    <col min="9223" max="9223" width="16.36328125" style="943" customWidth="1"/>
    <col min="9224" max="9224" width="16.7265625" style="943" bestFit="1" customWidth="1"/>
    <col min="9225" max="9472" width="9" style="943"/>
    <col min="9473" max="9473" width="3.08984375" style="943" customWidth="1"/>
    <col min="9474" max="9474" width="15.36328125" style="943" customWidth="1"/>
    <col min="9475" max="9476" width="8.453125" style="943" customWidth="1"/>
    <col min="9477" max="9478" width="8.6328125" style="943" customWidth="1"/>
    <col min="9479" max="9479" width="16.36328125" style="943" customWidth="1"/>
    <col min="9480" max="9480" width="16.7265625" style="943" bestFit="1" customWidth="1"/>
    <col min="9481" max="9728" width="9" style="943"/>
    <col min="9729" max="9729" width="3.08984375" style="943" customWidth="1"/>
    <col min="9730" max="9730" width="15.36328125" style="943" customWidth="1"/>
    <col min="9731" max="9732" width="8.453125" style="943" customWidth="1"/>
    <col min="9733" max="9734" width="8.6328125" style="943" customWidth="1"/>
    <col min="9735" max="9735" width="16.36328125" style="943" customWidth="1"/>
    <col min="9736" max="9736" width="16.7265625" style="943" bestFit="1" customWidth="1"/>
    <col min="9737" max="9984" width="9" style="943"/>
    <col min="9985" max="9985" width="3.08984375" style="943" customWidth="1"/>
    <col min="9986" max="9986" width="15.36328125" style="943" customWidth="1"/>
    <col min="9987" max="9988" width="8.453125" style="943" customWidth="1"/>
    <col min="9989" max="9990" width="8.6328125" style="943" customWidth="1"/>
    <col min="9991" max="9991" width="16.36328125" style="943" customWidth="1"/>
    <col min="9992" max="9992" width="16.7265625" style="943" bestFit="1" customWidth="1"/>
    <col min="9993" max="10240" width="9" style="943"/>
    <col min="10241" max="10241" width="3.08984375" style="943" customWidth="1"/>
    <col min="10242" max="10242" width="15.36328125" style="943" customWidth="1"/>
    <col min="10243" max="10244" width="8.453125" style="943" customWidth="1"/>
    <col min="10245" max="10246" width="8.6328125" style="943" customWidth="1"/>
    <col min="10247" max="10247" width="16.36328125" style="943" customWidth="1"/>
    <col min="10248" max="10248" width="16.7265625" style="943" bestFit="1" customWidth="1"/>
    <col min="10249" max="10496" width="9" style="943"/>
    <col min="10497" max="10497" width="3.08984375" style="943" customWidth="1"/>
    <col min="10498" max="10498" width="15.36328125" style="943" customWidth="1"/>
    <col min="10499" max="10500" width="8.453125" style="943" customWidth="1"/>
    <col min="10501" max="10502" width="8.6328125" style="943" customWidth="1"/>
    <col min="10503" max="10503" width="16.36328125" style="943" customWidth="1"/>
    <col min="10504" max="10504" width="16.7265625" style="943" bestFit="1" customWidth="1"/>
    <col min="10505" max="10752" width="9" style="943"/>
    <col min="10753" max="10753" width="3.08984375" style="943" customWidth="1"/>
    <col min="10754" max="10754" width="15.36328125" style="943" customWidth="1"/>
    <col min="10755" max="10756" width="8.453125" style="943" customWidth="1"/>
    <col min="10757" max="10758" width="8.6328125" style="943" customWidth="1"/>
    <col min="10759" max="10759" width="16.36328125" style="943" customWidth="1"/>
    <col min="10760" max="10760" width="16.7265625" style="943" bestFit="1" customWidth="1"/>
    <col min="10761" max="11008" width="9" style="943"/>
    <col min="11009" max="11009" width="3.08984375" style="943" customWidth="1"/>
    <col min="11010" max="11010" width="15.36328125" style="943" customWidth="1"/>
    <col min="11011" max="11012" width="8.453125" style="943" customWidth="1"/>
    <col min="11013" max="11014" width="8.6328125" style="943" customWidth="1"/>
    <col min="11015" max="11015" width="16.36328125" style="943" customWidth="1"/>
    <col min="11016" max="11016" width="16.7265625" style="943" bestFit="1" customWidth="1"/>
    <col min="11017" max="11264" width="9" style="943"/>
    <col min="11265" max="11265" width="3.08984375" style="943" customWidth="1"/>
    <col min="11266" max="11266" width="15.36328125" style="943" customWidth="1"/>
    <col min="11267" max="11268" width="8.453125" style="943" customWidth="1"/>
    <col min="11269" max="11270" width="8.6328125" style="943" customWidth="1"/>
    <col min="11271" max="11271" width="16.36328125" style="943" customWidth="1"/>
    <col min="11272" max="11272" width="16.7265625" style="943" bestFit="1" customWidth="1"/>
    <col min="11273" max="11520" width="9" style="943"/>
    <col min="11521" max="11521" width="3.08984375" style="943" customWidth="1"/>
    <col min="11522" max="11522" width="15.36328125" style="943" customWidth="1"/>
    <col min="11523" max="11524" width="8.453125" style="943" customWidth="1"/>
    <col min="11525" max="11526" width="8.6328125" style="943" customWidth="1"/>
    <col min="11527" max="11527" width="16.36328125" style="943" customWidth="1"/>
    <col min="11528" max="11528" width="16.7265625" style="943" bestFit="1" customWidth="1"/>
    <col min="11529" max="11776" width="9" style="943"/>
    <col min="11777" max="11777" width="3.08984375" style="943" customWidth="1"/>
    <col min="11778" max="11778" width="15.36328125" style="943" customWidth="1"/>
    <col min="11779" max="11780" width="8.453125" style="943" customWidth="1"/>
    <col min="11781" max="11782" width="8.6328125" style="943" customWidth="1"/>
    <col min="11783" max="11783" width="16.36328125" style="943" customWidth="1"/>
    <col min="11784" max="11784" width="16.7265625" style="943" bestFit="1" customWidth="1"/>
    <col min="11785" max="12032" width="9" style="943"/>
    <col min="12033" max="12033" width="3.08984375" style="943" customWidth="1"/>
    <col min="12034" max="12034" width="15.36328125" style="943" customWidth="1"/>
    <col min="12035" max="12036" width="8.453125" style="943" customWidth="1"/>
    <col min="12037" max="12038" width="8.6328125" style="943" customWidth="1"/>
    <col min="12039" max="12039" width="16.36328125" style="943" customWidth="1"/>
    <col min="12040" max="12040" width="16.7265625" style="943" bestFit="1" customWidth="1"/>
    <col min="12041" max="12288" width="9" style="943"/>
    <col min="12289" max="12289" width="3.08984375" style="943" customWidth="1"/>
    <col min="12290" max="12290" width="15.36328125" style="943" customWidth="1"/>
    <col min="12291" max="12292" width="8.453125" style="943" customWidth="1"/>
    <col min="12293" max="12294" width="8.6328125" style="943" customWidth="1"/>
    <col min="12295" max="12295" width="16.36328125" style="943" customWidth="1"/>
    <col min="12296" max="12296" width="16.7265625" style="943" bestFit="1" customWidth="1"/>
    <col min="12297" max="12544" width="9" style="943"/>
    <col min="12545" max="12545" width="3.08984375" style="943" customWidth="1"/>
    <col min="12546" max="12546" width="15.36328125" style="943" customWidth="1"/>
    <col min="12547" max="12548" width="8.453125" style="943" customWidth="1"/>
    <col min="12549" max="12550" width="8.6328125" style="943" customWidth="1"/>
    <col min="12551" max="12551" width="16.36328125" style="943" customWidth="1"/>
    <col min="12552" max="12552" width="16.7265625" style="943" bestFit="1" customWidth="1"/>
    <col min="12553" max="12800" width="9" style="943"/>
    <col min="12801" max="12801" width="3.08984375" style="943" customWidth="1"/>
    <col min="12802" max="12802" width="15.36328125" style="943" customWidth="1"/>
    <col min="12803" max="12804" width="8.453125" style="943" customWidth="1"/>
    <col min="12805" max="12806" width="8.6328125" style="943" customWidth="1"/>
    <col min="12807" max="12807" width="16.36328125" style="943" customWidth="1"/>
    <col min="12808" max="12808" width="16.7265625" style="943" bestFit="1" customWidth="1"/>
    <col min="12809" max="13056" width="9" style="943"/>
    <col min="13057" max="13057" width="3.08984375" style="943" customWidth="1"/>
    <col min="13058" max="13058" width="15.36328125" style="943" customWidth="1"/>
    <col min="13059" max="13060" width="8.453125" style="943" customWidth="1"/>
    <col min="13061" max="13062" width="8.6328125" style="943" customWidth="1"/>
    <col min="13063" max="13063" width="16.36328125" style="943" customWidth="1"/>
    <col min="13064" max="13064" width="16.7265625" style="943" bestFit="1" customWidth="1"/>
    <col min="13065" max="13312" width="9" style="943"/>
    <col min="13313" max="13313" width="3.08984375" style="943" customWidth="1"/>
    <col min="13314" max="13314" width="15.36328125" style="943" customWidth="1"/>
    <col min="13315" max="13316" width="8.453125" style="943" customWidth="1"/>
    <col min="13317" max="13318" width="8.6328125" style="943" customWidth="1"/>
    <col min="13319" max="13319" width="16.36328125" style="943" customWidth="1"/>
    <col min="13320" max="13320" width="16.7265625" style="943" bestFit="1" customWidth="1"/>
    <col min="13321" max="13568" width="9" style="943"/>
    <col min="13569" max="13569" width="3.08984375" style="943" customWidth="1"/>
    <col min="13570" max="13570" width="15.36328125" style="943" customWidth="1"/>
    <col min="13571" max="13572" width="8.453125" style="943" customWidth="1"/>
    <col min="13573" max="13574" width="8.6328125" style="943" customWidth="1"/>
    <col min="13575" max="13575" width="16.36328125" style="943" customWidth="1"/>
    <col min="13576" max="13576" width="16.7265625" style="943" bestFit="1" customWidth="1"/>
    <col min="13577" max="13824" width="9" style="943"/>
    <col min="13825" max="13825" width="3.08984375" style="943" customWidth="1"/>
    <col min="13826" max="13826" width="15.36328125" style="943" customWidth="1"/>
    <col min="13827" max="13828" width="8.453125" style="943" customWidth="1"/>
    <col min="13829" max="13830" width="8.6328125" style="943" customWidth="1"/>
    <col min="13831" max="13831" width="16.36328125" style="943" customWidth="1"/>
    <col min="13832" max="13832" width="16.7265625" style="943" bestFit="1" customWidth="1"/>
    <col min="13833" max="14080" width="9" style="943"/>
    <col min="14081" max="14081" width="3.08984375" style="943" customWidth="1"/>
    <col min="14082" max="14082" width="15.36328125" style="943" customWidth="1"/>
    <col min="14083" max="14084" width="8.453125" style="943" customWidth="1"/>
    <col min="14085" max="14086" width="8.6328125" style="943" customWidth="1"/>
    <col min="14087" max="14087" width="16.36328125" style="943" customWidth="1"/>
    <col min="14088" max="14088" width="16.7265625" style="943" bestFit="1" customWidth="1"/>
    <col min="14089" max="14336" width="9" style="943"/>
    <col min="14337" max="14337" width="3.08984375" style="943" customWidth="1"/>
    <col min="14338" max="14338" width="15.36328125" style="943" customWidth="1"/>
    <col min="14339" max="14340" width="8.453125" style="943" customWidth="1"/>
    <col min="14341" max="14342" width="8.6328125" style="943" customWidth="1"/>
    <col min="14343" max="14343" width="16.36328125" style="943" customWidth="1"/>
    <col min="14344" max="14344" width="16.7265625" style="943" bestFit="1" customWidth="1"/>
    <col min="14345" max="14592" width="9" style="943"/>
    <col min="14593" max="14593" width="3.08984375" style="943" customWidth="1"/>
    <col min="14594" max="14594" width="15.36328125" style="943" customWidth="1"/>
    <col min="14595" max="14596" width="8.453125" style="943" customWidth="1"/>
    <col min="14597" max="14598" width="8.6328125" style="943" customWidth="1"/>
    <col min="14599" max="14599" width="16.36328125" style="943" customWidth="1"/>
    <col min="14600" max="14600" width="16.7265625" style="943" bestFit="1" customWidth="1"/>
    <col min="14601" max="14848" width="9" style="943"/>
    <col min="14849" max="14849" width="3.08984375" style="943" customWidth="1"/>
    <col min="14850" max="14850" width="15.36328125" style="943" customWidth="1"/>
    <col min="14851" max="14852" width="8.453125" style="943" customWidth="1"/>
    <col min="14853" max="14854" width="8.6328125" style="943" customWidth="1"/>
    <col min="14855" max="14855" width="16.36328125" style="943" customWidth="1"/>
    <col min="14856" max="14856" width="16.7265625" style="943" bestFit="1" customWidth="1"/>
    <col min="14857" max="15104" width="9" style="943"/>
    <col min="15105" max="15105" width="3.08984375" style="943" customWidth="1"/>
    <col min="15106" max="15106" width="15.36328125" style="943" customWidth="1"/>
    <col min="15107" max="15108" width="8.453125" style="943" customWidth="1"/>
    <col min="15109" max="15110" width="8.6328125" style="943" customWidth="1"/>
    <col min="15111" max="15111" width="16.36328125" style="943" customWidth="1"/>
    <col min="15112" max="15112" width="16.7265625" style="943" bestFit="1" customWidth="1"/>
    <col min="15113" max="15360" width="9" style="943"/>
    <col min="15361" max="15361" width="3.08984375" style="943" customWidth="1"/>
    <col min="15362" max="15362" width="15.36328125" style="943" customWidth="1"/>
    <col min="15363" max="15364" width="8.453125" style="943" customWidth="1"/>
    <col min="15365" max="15366" width="8.6328125" style="943" customWidth="1"/>
    <col min="15367" max="15367" width="16.36328125" style="943" customWidth="1"/>
    <col min="15368" max="15368" width="16.7265625" style="943" bestFit="1" customWidth="1"/>
    <col min="15369" max="15616" width="9" style="943"/>
    <col min="15617" max="15617" width="3.08984375" style="943" customWidth="1"/>
    <col min="15618" max="15618" width="15.36328125" style="943" customWidth="1"/>
    <col min="15619" max="15620" width="8.453125" style="943" customWidth="1"/>
    <col min="15621" max="15622" width="8.6328125" style="943" customWidth="1"/>
    <col min="15623" max="15623" width="16.36328125" style="943" customWidth="1"/>
    <col min="15624" max="15624" width="16.7265625" style="943" bestFit="1" customWidth="1"/>
    <col min="15625" max="15872" width="9" style="943"/>
    <col min="15873" max="15873" width="3.08984375" style="943" customWidth="1"/>
    <col min="15874" max="15874" width="15.36328125" style="943" customWidth="1"/>
    <col min="15875" max="15876" width="8.453125" style="943" customWidth="1"/>
    <col min="15877" max="15878" width="8.6328125" style="943" customWidth="1"/>
    <col min="15879" max="15879" width="16.36328125" style="943" customWidth="1"/>
    <col min="15880" max="15880" width="16.7265625" style="943" bestFit="1" customWidth="1"/>
    <col min="15881" max="16128" width="9" style="943"/>
    <col min="16129" max="16129" width="3.08984375" style="943" customWidth="1"/>
    <col min="16130" max="16130" width="15.36328125" style="943" customWidth="1"/>
    <col min="16131" max="16132" width="8.453125" style="943" customWidth="1"/>
    <col min="16133" max="16134" width="8.6328125" style="943" customWidth="1"/>
    <col min="16135" max="16135" width="16.36328125" style="943" customWidth="1"/>
    <col min="16136" max="16136" width="16.7265625" style="943" bestFit="1" customWidth="1"/>
    <col min="16137" max="16384" width="9" style="943"/>
  </cols>
  <sheetData>
    <row r="1" spans="1:10" ht="27.75" customHeight="1">
      <c r="A1" s="1742" t="s">
        <v>2537</v>
      </c>
      <c r="B1" s="1731"/>
      <c r="G1" s="1732"/>
      <c r="H1" s="1702" t="s">
        <v>723</v>
      </c>
    </row>
    <row r="2" spans="1:10" ht="56.25" customHeight="1">
      <c r="A2" s="4122" t="s">
        <v>922</v>
      </c>
      <c r="B2" s="4122"/>
      <c r="C2" s="4122"/>
      <c r="D2" s="4122"/>
      <c r="E2" s="4122"/>
      <c r="F2" s="4122"/>
      <c r="G2" s="4122"/>
      <c r="H2" s="4122"/>
    </row>
    <row r="3" spans="1:10" ht="15" customHeight="1">
      <c r="A3" s="1733"/>
      <c r="B3" s="1733"/>
      <c r="C3" s="1733"/>
      <c r="D3" s="1733"/>
      <c r="E3" s="1733"/>
      <c r="F3" s="1733"/>
      <c r="G3" s="1733"/>
      <c r="H3" s="1733"/>
    </row>
    <row r="4" spans="1:10" ht="30" customHeight="1">
      <c r="A4" s="4123" t="s">
        <v>136</v>
      </c>
      <c r="B4" s="4123"/>
      <c r="C4" s="4123"/>
      <c r="D4" s="4124"/>
      <c r="E4" s="4125"/>
      <c r="F4" s="4125"/>
      <c r="G4" s="4125"/>
      <c r="H4" s="4126"/>
      <c r="I4" s="1734"/>
      <c r="J4" s="1734"/>
    </row>
    <row r="5" spans="1:10" ht="30" customHeight="1">
      <c r="A5" s="4123" t="s">
        <v>153</v>
      </c>
      <c r="B5" s="4123"/>
      <c r="C5" s="4123"/>
      <c r="D5" s="4124" t="s">
        <v>2534</v>
      </c>
      <c r="E5" s="4125"/>
      <c r="F5" s="4125"/>
      <c r="G5" s="4125"/>
      <c r="H5" s="4126"/>
      <c r="I5" s="1734"/>
      <c r="J5" s="1734"/>
    </row>
    <row r="6" spans="1:10" ht="15" customHeight="1">
      <c r="A6" s="1733"/>
      <c r="B6" s="1733"/>
      <c r="C6" s="1733"/>
      <c r="D6" s="1733"/>
      <c r="E6" s="1733"/>
      <c r="F6" s="1733"/>
      <c r="G6" s="1733"/>
      <c r="H6" s="1733"/>
    </row>
    <row r="7" spans="1:10" ht="17.25" customHeight="1">
      <c r="A7" s="4135"/>
      <c r="B7" s="4135"/>
      <c r="C7" s="4136" t="s">
        <v>565</v>
      </c>
      <c r="D7" s="4136"/>
      <c r="E7" s="4137" t="s">
        <v>69</v>
      </c>
      <c r="F7" s="4138"/>
      <c r="G7" s="4138"/>
      <c r="H7" s="4139"/>
    </row>
    <row r="8" spans="1:10" ht="17.25" customHeight="1">
      <c r="A8" s="4135"/>
      <c r="B8" s="4135"/>
      <c r="C8" s="4136"/>
      <c r="D8" s="4136"/>
      <c r="E8" s="4140"/>
      <c r="F8" s="4141"/>
      <c r="G8" s="4141"/>
      <c r="H8" s="4142"/>
    </row>
    <row r="9" spans="1:10" ht="17.25" customHeight="1">
      <c r="A9" s="4135"/>
      <c r="B9" s="4135"/>
      <c r="C9" s="4136"/>
      <c r="D9" s="4136"/>
      <c r="E9" s="4143"/>
      <c r="F9" s="4144"/>
      <c r="G9" s="4144"/>
      <c r="H9" s="4145"/>
    </row>
    <row r="10" spans="1:10" ht="17.25" customHeight="1">
      <c r="A10" s="1735"/>
      <c r="B10" s="1735"/>
      <c r="C10" s="1736"/>
      <c r="D10" s="1736"/>
      <c r="E10" s="1737"/>
      <c r="F10" s="1737"/>
      <c r="G10" s="1737"/>
    </row>
    <row r="11" spans="1:10" ht="15" customHeight="1">
      <c r="A11" s="1735"/>
      <c r="B11" s="1735"/>
      <c r="C11" s="4127" t="s">
        <v>747</v>
      </c>
      <c r="D11" s="4128"/>
      <c r="E11" s="1738"/>
      <c r="F11" s="1739"/>
      <c r="G11" s="1739"/>
      <c r="H11" s="1740"/>
    </row>
    <row r="12" spans="1:10" ht="15" customHeight="1">
      <c r="A12" s="1735"/>
      <c r="B12" s="1735"/>
      <c r="C12" s="4129"/>
      <c r="D12" s="4130"/>
      <c r="E12" s="1741">
        <v>1</v>
      </c>
      <c r="F12" s="1742" t="s">
        <v>737</v>
      </c>
      <c r="G12" s="1743"/>
      <c r="H12" s="944"/>
    </row>
    <row r="13" spans="1:10" ht="15" customHeight="1">
      <c r="A13" s="1735"/>
      <c r="B13" s="1735"/>
      <c r="C13" s="4129"/>
      <c r="D13" s="4130"/>
      <c r="E13" s="1741">
        <v>2</v>
      </c>
      <c r="F13" s="1742" t="s">
        <v>736</v>
      </c>
      <c r="G13" s="1743"/>
      <c r="H13" s="944"/>
    </row>
    <row r="14" spans="1:10" ht="15" customHeight="1">
      <c r="A14" s="1735"/>
      <c r="B14" s="1735"/>
      <c r="C14" s="4129"/>
      <c r="D14" s="4130"/>
      <c r="E14" s="1741">
        <v>3</v>
      </c>
      <c r="F14" s="1742" t="s">
        <v>735</v>
      </c>
      <c r="G14" s="1743"/>
      <c r="H14" s="944"/>
    </row>
    <row r="15" spans="1:10" ht="15" customHeight="1">
      <c r="A15" s="1735"/>
      <c r="B15" s="1735"/>
      <c r="C15" s="4129"/>
      <c r="D15" s="4130"/>
      <c r="E15" s="1744">
        <v>4</v>
      </c>
      <c r="F15" s="1742" t="s">
        <v>734</v>
      </c>
      <c r="G15" s="1743"/>
      <c r="H15" s="944"/>
    </row>
    <row r="16" spans="1:10" ht="15" customHeight="1">
      <c r="A16" s="1735"/>
      <c r="B16" s="1735"/>
      <c r="C16" s="4129"/>
      <c r="D16" s="4130"/>
      <c r="E16" s="1744">
        <v>5</v>
      </c>
      <c r="F16" s="1742" t="s">
        <v>733</v>
      </c>
      <c r="G16" s="1743"/>
      <c r="H16" s="944"/>
    </row>
    <row r="17" spans="1:8" ht="15" customHeight="1">
      <c r="A17" s="1735"/>
      <c r="B17" s="1735"/>
      <c r="C17" s="4129"/>
      <c r="D17" s="4130"/>
      <c r="E17" s="1744">
        <v>6</v>
      </c>
      <c r="F17" s="1742" t="s">
        <v>732</v>
      </c>
      <c r="G17" s="1743"/>
      <c r="H17" s="944"/>
    </row>
    <row r="18" spans="1:8" ht="15" customHeight="1">
      <c r="A18" s="1735"/>
      <c r="B18" s="1735"/>
      <c r="C18" s="4129"/>
      <c r="D18" s="4130"/>
      <c r="E18" s="1744">
        <v>7</v>
      </c>
      <c r="F18" s="1742" t="s">
        <v>731</v>
      </c>
      <c r="G18" s="1743"/>
      <c r="H18" s="944"/>
    </row>
    <row r="19" spans="1:8" ht="15" customHeight="1">
      <c r="A19" s="1735"/>
      <c r="B19" s="1735"/>
      <c r="C19" s="4131"/>
      <c r="D19" s="4132"/>
      <c r="E19" s="1745"/>
      <c r="F19" s="1746"/>
      <c r="G19" s="1746"/>
      <c r="H19" s="1747"/>
    </row>
    <row r="20" spans="1:8" ht="15.75" customHeight="1"/>
    <row r="21" spans="1:8" ht="15.75" customHeight="1" thickBot="1">
      <c r="A21" s="925"/>
      <c r="B21" s="925"/>
      <c r="C21" s="925"/>
      <c r="D21" s="925"/>
      <c r="E21" s="925"/>
      <c r="F21" s="925"/>
      <c r="G21" s="925"/>
      <c r="H21" s="925"/>
    </row>
    <row r="22" spans="1:8" s="925" customFormat="1" ht="24.75" customHeight="1">
      <c r="A22" s="1748"/>
      <c r="B22" s="1749" t="s">
        <v>55</v>
      </c>
      <c r="C22" s="4133" t="s">
        <v>721</v>
      </c>
      <c r="D22" s="4133"/>
      <c r="E22" s="4133" t="s">
        <v>189</v>
      </c>
      <c r="F22" s="4134"/>
      <c r="G22" s="1750" t="s">
        <v>746</v>
      </c>
      <c r="H22" s="1751" t="s">
        <v>2535</v>
      </c>
    </row>
    <row r="23" spans="1:8" s="925" customFormat="1" ht="17.25" customHeight="1">
      <c r="A23" s="1748">
        <v>1</v>
      </c>
      <c r="B23" s="1752"/>
      <c r="C23" s="4115"/>
      <c r="D23" s="4116"/>
      <c r="E23" s="4112"/>
      <c r="F23" s="4113"/>
      <c r="G23" s="1753"/>
      <c r="H23" s="1754"/>
    </row>
    <row r="24" spans="1:8" s="925" customFormat="1" ht="17.25" customHeight="1">
      <c r="A24" s="1748">
        <v>2</v>
      </c>
      <c r="B24" s="1752"/>
      <c r="C24" s="4115"/>
      <c r="D24" s="4116"/>
      <c r="E24" s="4112"/>
      <c r="F24" s="4113"/>
      <c r="G24" s="1753"/>
      <c r="H24" s="1754"/>
    </row>
    <row r="25" spans="1:8" s="925" customFormat="1" ht="17.25" customHeight="1">
      <c r="A25" s="1748">
        <v>3</v>
      </c>
      <c r="B25" s="1755"/>
      <c r="C25" s="4117"/>
      <c r="D25" s="4120"/>
      <c r="E25" s="4113"/>
      <c r="F25" s="4121"/>
      <c r="G25" s="1753"/>
      <c r="H25" s="1754"/>
    </row>
    <row r="26" spans="1:8" s="925" customFormat="1" ht="17.25" customHeight="1">
      <c r="A26" s="1748">
        <v>4</v>
      </c>
      <c r="B26" s="1755"/>
      <c r="C26" s="4117"/>
      <c r="D26" s="4120"/>
      <c r="E26" s="4113"/>
      <c r="F26" s="4121"/>
      <c r="G26" s="1753"/>
      <c r="H26" s="1754"/>
    </row>
    <row r="27" spans="1:8" s="925" customFormat="1" ht="17.25" customHeight="1">
      <c r="A27" s="1748">
        <v>5</v>
      </c>
      <c r="B27" s="1755"/>
      <c r="C27" s="4117"/>
      <c r="D27" s="4120"/>
      <c r="E27" s="4113"/>
      <c r="F27" s="4121"/>
      <c r="G27" s="1753"/>
      <c r="H27" s="1754"/>
    </row>
    <row r="28" spans="1:8" s="925" customFormat="1" ht="17.25" customHeight="1">
      <c r="A28" s="1748">
        <v>6</v>
      </c>
      <c r="B28" s="1755"/>
      <c r="C28" s="4117"/>
      <c r="D28" s="4120"/>
      <c r="E28" s="4113"/>
      <c r="F28" s="4121"/>
      <c r="G28" s="1753"/>
      <c r="H28" s="1756"/>
    </row>
    <row r="29" spans="1:8" s="925" customFormat="1" ht="17.25" customHeight="1">
      <c r="A29" s="1748">
        <v>7</v>
      </c>
      <c r="B29" s="1752"/>
      <c r="C29" s="4112"/>
      <c r="D29" s="4112"/>
      <c r="E29" s="4112"/>
      <c r="F29" s="4113"/>
      <c r="G29" s="1757"/>
      <c r="H29" s="1758"/>
    </row>
    <row r="30" spans="1:8" s="925" customFormat="1" ht="17.25" customHeight="1">
      <c r="A30" s="1748">
        <v>8</v>
      </c>
      <c r="B30" s="1752"/>
      <c r="C30" s="4112"/>
      <c r="D30" s="4112"/>
      <c r="E30" s="4112"/>
      <c r="F30" s="4113"/>
      <c r="G30" s="1757"/>
      <c r="H30" s="1756"/>
    </row>
    <row r="31" spans="1:8" s="925" customFormat="1" ht="17.25" customHeight="1">
      <c r="A31" s="1748">
        <v>9</v>
      </c>
      <c r="B31" s="1752"/>
      <c r="C31" s="4112"/>
      <c r="D31" s="4112"/>
      <c r="E31" s="4112"/>
      <c r="F31" s="4113"/>
      <c r="G31" s="1757"/>
      <c r="H31" s="1756"/>
    </row>
    <row r="32" spans="1:8" s="925" customFormat="1" ht="17.25" customHeight="1">
      <c r="A32" s="1748">
        <v>10</v>
      </c>
      <c r="B32" s="1752"/>
      <c r="C32" s="4112"/>
      <c r="D32" s="4112"/>
      <c r="E32" s="4112"/>
      <c r="F32" s="4113"/>
      <c r="G32" s="1757"/>
      <c r="H32" s="1756"/>
    </row>
    <row r="33" spans="1:8" s="925" customFormat="1" ht="17.25" customHeight="1">
      <c r="A33" s="1748">
        <v>11</v>
      </c>
      <c r="B33" s="1755"/>
      <c r="C33" s="4117"/>
      <c r="D33" s="4120"/>
      <c r="E33" s="4112"/>
      <c r="F33" s="4113"/>
      <c r="G33" s="1753"/>
      <c r="H33" s="1754"/>
    </row>
    <row r="34" spans="1:8" s="925" customFormat="1" ht="17.25" customHeight="1">
      <c r="A34" s="1748">
        <v>12</v>
      </c>
      <c r="B34" s="1752"/>
      <c r="C34" s="4115"/>
      <c r="D34" s="4116"/>
      <c r="E34" s="4112"/>
      <c r="F34" s="4113"/>
      <c r="G34" s="1753"/>
      <c r="H34" s="1754"/>
    </row>
    <row r="35" spans="1:8" s="925" customFormat="1" ht="17.25" customHeight="1">
      <c r="A35" s="1748">
        <v>13</v>
      </c>
      <c r="B35" s="1755"/>
      <c r="C35" s="4117"/>
      <c r="D35" s="4120"/>
      <c r="E35" s="4113"/>
      <c r="F35" s="4121"/>
      <c r="G35" s="1753"/>
      <c r="H35" s="1754"/>
    </row>
    <row r="36" spans="1:8" s="925" customFormat="1" ht="17.25" customHeight="1">
      <c r="A36" s="1748">
        <v>14</v>
      </c>
      <c r="B36" s="1752"/>
      <c r="C36" s="4115"/>
      <c r="D36" s="4116"/>
      <c r="E36" s="4112"/>
      <c r="F36" s="4113"/>
      <c r="G36" s="1753"/>
      <c r="H36" s="1754"/>
    </row>
    <row r="37" spans="1:8" s="925" customFormat="1" ht="17.25" customHeight="1">
      <c r="A37" s="1748">
        <v>15</v>
      </c>
      <c r="B37" s="1752"/>
      <c r="C37" s="4117"/>
      <c r="D37" s="4118"/>
      <c r="E37" s="4112"/>
      <c r="F37" s="4113"/>
      <c r="G37" s="1753"/>
      <c r="H37" s="1756"/>
    </row>
    <row r="38" spans="1:8" s="925" customFormat="1" ht="17.25" customHeight="1">
      <c r="A38" s="1748">
        <v>16</v>
      </c>
      <c r="B38" s="1752"/>
      <c r="C38" s="4119"/>
      <c r="D38" s="4112"/>
      <c r="E38" s="4112"/>
      <c r="F38" s="4113"/>
      <c r="G38" s="1753"/>
      <c r="H38" s="1756"/>
    </row>
    <row r="39" spans="1:8" s="925" customFormat="1" ht="17.25" customHeight="1">
      <c r="A39" s="1748">
        <v>17</v>
      </c>
      <c r="B39" s="1752"/>
      <c r="C39" s="4112"/>
      <c r="D39" s="4112"/>
      <c r="E39" s="4112"/>
      <c r="F39" s="4113"/>
      <c r="G39" s="1753"/>
      <c r="H39" s="1756"/>
    </row>
    <row r="40" spans="1:8" s="925" customFormat="1" ht="17.25" customHeight="1">
      <c r="A40" s="1748">
        <v>18</v>
      </c>
      <c r="B40" s="1752"/>
      <c r="C40" s="4112"/>
      <c r="D40" s="4112"/>
      <c r="E40" s="4112"/>
      <c r="F40" s="4113"/>
      <c r="G40" s="1753"/>
      <c r="H40" s="1756"/>
    </row>
    <row r="41" spans="1:8" s="925" customFormat="1" ht="17.25" customHeight="1">
      <c r="A41" s="1748">
        <v>19</v>
      </c>
      <c r="B41" s="1752"/>
      <c r="C41" s="4112"/>
      <c r="D41" s="4112"/>
      <c r="E41" s="4112"/>
      <c r="F41" s="4113"/>
      <c r="G41" s="1753"/>
      <c r="H41" s="1756"/>
    </row>
    <row r="42" spans="1:8" s="925" customFormat="1" ht="17.25" customHeight="1" thickBot="1">
      <c r="A42" s="1748">
        <v>20</v>
      </c>
      <c r="B42" s="1752"/>
      <c r="C42" s="4112"/>
      <c r="D42" s="4112"/>
      <c r="E42" s="4112"/>
      <c r="F42" s="4113"/>
      <c r="G42" s="1759"/>
      <c r="H42" s="1756"/>
    </row>
    <row r="43" spans="1:8" ht="39.75" customHeight="1">
      <c r="A43" s="3767" t="s">
        <v>2536</v>
      </c>
      <c r="B43" s="4114"/>
      <c r="C43" s="4114"/>
      <c r="D43" s="4114"/>
      <c r="E43" s="4114"/>
      <c r="F43" s="4114"/>
      <c r="G43" s="4114"/>
      <c r="H43" s="4114"/>
    </row>
    <row r="44" spans="1:8" ht="96" customHeight="1">
      <c r="A44" s="4114"/>
      <c r="B44" s="4114"/>
      <c r="C44" s="4114"/>
      <c r="D44" s="4114"/>
      <c r="E44" s="4114"/>
      <c r="F44" s="4114"/>
      <c r="G44" s="4114"/>
      <c r="H44" s="4114"/>
    </row>
  </sheetData>
  <mergeCells count="54">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 ref="C25:D25"/>
    <mergeCell ref="E25:F25"/>
    <mergeCell ref="C26:D26"/>
    <mergeCell ref="E26:F26"/>
    <mergeCell ref="C24:D24"/>
    <mergeCell ref="E24:F24"/>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A43:H44"/>
    <mergeCell ref="C40:D40"/>
    <mergeCell ref="E40:F40"/>
    <mergeCell ref="C41:D41"/>
    <mergeCell ref="E41:F41"/>
    <mergeCell ref="C42:D42"/>
    <mergeCell ref="E42:F42"/>
  </mergeCells>
  <phoneticPr fontId="8"/>
  <pageMargins left="0.7" right="0.7" top="0.75" bottom="0.75" header="0.3" footer="0.3"/>
  <pageSetup paperSize="9" scale="98"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0EEEE-C3D7-41C1-80E5-64899607154D}">
  <sheetPr>
    <tabColor rgb="FF0070C0"/>
  </sheetPr>
  <dimension ref="A1:H45"/>
  <sheetViews>
    <sheetView view="pageBreakPreview" zoomScaleNormal="100" zoomScaleSheetLayoutView="100" workbookViewId="0"/>
  </sheetViews>
  <sheetFormatPr defaultRowHeight="13"/>
  <cols>
    <col min="1" max="1" width="3.08984375" style="943" customWidth="1"/>
    <col min="2" max="2" width="15.36328125" style="943" customWidth="1"/>
    <col min="3" max="4" width="8.453125" style="943" customWidth="1"/>
    <col min="5" max="6" width="8.6328125" style="943" customWidth="1"/>
    <col min="7" max="7" width="19.08984375" style="943" customWidth="1"/>
    <col min="8" max="8" width="19.26953125" style="943" customWidth="1"/>
    <col min="9" max="256" width="9" style="943"/>
    <col min="257" max="257" width="3.08984375" style="943" customWidth="1"/>
    <col min="258" max="258" width="15.36328125" style="943" customWidth="1"/>
    <col min="259" max="260" width="8.453125" style="943" customWidth="1"/>
    <col min="261" max="262" width="8.6328125" style="943" customWidth="1"/>
    <col min="263" max="263" width="16.36328125" style="943" customWidth="1"/>
    <col min="264" max="264" width="16.7265625" style="943" bestFit="1" customWidth="1"/>
    <col min="265" max="512" width="9" style="943"/>
    <col min="513" max="513" width="3.08984375" style="943" customWidth="1"/>
    <col min="514" max="514" width="15.36328125" style="943" customWidth="1"/>
    <col min="515" max="516" width="8.453125" style="943" customWidth="1"/>
    <col min="517" max="518" width="8.6328125" style="943" customWidth="1"/>
    <col min="519" max="519" width="16.36328125" style="943" customWidth="1"/>
    <col min="520" max="520" width="16.7265625" style="943" bestFit="1" customWidth="1"/>
    <col min="521" max="768" width="9" style="943"/>
    <col min="769" max="769" width="3.08984375" style="943" customWidth="1"/>
    <col min="770" max="770" width="15.36328125" style="943" customWidth="1"/>
    <col min="771" max="772" width="8.453125" style="943" customWidth="1"/>
    <col min="773" max="774" width="8.6328125" style="943" customWidth="1"/>
    <col min="775" max="775" width="16.36328125" style="943" customWidth="1"/>
    <col min="776" max="776" width="16.7265625" style="943" bestFit="1" customWidth="1"/>
    <col min="777" max="1024" width="9" style="943"/>
    <col min="1025" max="1025" width="3.08984375" style="943" customWidth="1"/>
    <col min="1026" max="1026" width="15.36328125" style="943" customWidth="1"/>
    <col min="1027" max="1028" width="8.453125" style="943" customWidth="1"/>
    <col min="1029" max="1030" width="8.6328125" style="943" customWidth="1"/>
    <col min="1031" max="1031" width="16.36328125" style="943" customWidth="1"/>
    <col min="1032" max="1032" width="16.7265625" style="943" bestFit="1" customWidth="1"/>
    <col min="1033" max="1280" width="9" style="943"/>
    <col min="1281" max="1281" width="3.08984375" style="943" customWidth="1"/>
    <col min="1282" max="1282" width="15.36328125" style="943" customWidth="1"/>
    <col min="1283" max="1284" width="8.453125" style="943" customWidth="1"/>
    <col min="1285" max="1286" width="8.6328125" style="943" customWidth="1"/>
    <col min="1287" max="1287" width="16.36328125" style="943" customWidth="1"/>
    <col min="1288" max="1288" width="16.7265625" style="943" bestFit="1" customWidth="1"/>
    <col min="1289" max="1536" width="9" style="943"/>
    <col min="1537" max="1537" width="3.08984375" style="943" customWidth="1"/>
    <col min="1538" max="1538" width="15.36328125" style="943" customWidth="1"/>
    <col min="1539" max="1540" width="8.453125" style="943" customWidth="1"/>
    <col min="1541" max="1542" width="8.6328125" style="943" customWidth="1"/>
    <col min="1543" max="1543" width="16.36328125" style="943" customWidth="1"/>
    <col min="1544" max="1544" width="16.7265625" style="943" bestFit="1" customWidth="1"/>
    <col min="1545" max="1792" width="9" style="943"/>
    <col min="1793" max="1793" width="3.08984375" style="943" customWidth="1"/>
    <col min="1794" max="1794" width="15.36328125" style="943" customWidth="1"/>
    <col min="1795" max="1796" width="8.453125" style="943" customWidth="1"/>
    <col min="1797" max="1798" width="8.6328125" style="943" customWidth="1"/>
    <col min="1799" max="1799" width="16.36328125" style="943" customWidth="1"/>
    <col min="1800" max="1800" width="16.7265625" style="943" bestFit="1" customWidth="1"/>
    <col min="1801" max="2048" width="9" style="943"/>
    <col min="2049" max="2049" width="3.08984375" style="943" customWidth="1"/>
    <col min="2050" max="2050" width="15.36328125" style="943" customWidth="1"/>
    <col min="2051" max="2052" width="8.453125" style="943" customWidth="1"/>
    <col min="2053" max="2054" width="8.6328125" style="943" customWidth="1"/>
    <col min="2055" max="2055" width="16.36328125" style="943" customWidth="1"/>
    <col min="2056" max="2056" width="16.7265625" style="943" bestFit="1" customWidth="1"/>
    <col min="2057" max="2304" width="9" style="943"/>
    <col min="2305" max="2305" width="3.08984375" style="943" customWidth="1"/>
    <col min="2306" max="2306" width="15.36328125" style="943" customWidth="1"/>
    <col min="2307" max="2308" width="8.453125" style="943" customWidth="1"/>
    <col min="2309" max="2310" width="8.6328125" style="943" customWidth="1"/>
    <col min="2311" max="2311" width="16.36328125" style="943" customWidth="1"/>
    <col min="2312" max="2312" width="16.7265625" style="943" bestFit="1" customWidth="1"/>
    <col min="2313" max="2560" width="9" style="943"/>
    <col min="2561" max="2561" width="3.08984375" style="943" customWidth="1"/>
    <col min="2562" max="2562" width="15.36328125" style="943" customWidth="1"/>
    <col min="2563" max="2564" width="8.453125" style="943" customWidth="1"/>
    <col min="2565" max="2566" width="8.6328125" style="943" customWidth="1"/>
    <col min="2567" max="2567" width="16.36328125" style="943" customWidth="1"/>
    <col min="2568" max="2568" width="16.7265625" style="943" bestFit="1" customWidth="1"/>
    <col min="2569" max="2816" width="9" style="943"/>
    <col min="2817" max="2817" width="3.08984375" style="943" customWidth="1"/>
    <col min="2818" max="2818" width="15.36328125" style="943" customWidth="1"/>
    <col min="2819" max="2820" width="8.453125" style="943" customWidth="1"/>
    <col min="2821" max="2822" width="8.6328125" style="943" customWidth="1"/>
    <col min="2823" max="2823" width="16.36328125" style="943" customWidth="1"/>
    <col min="2824" max="2824" width="16.7265625" style="943" bestFit="1" customWidth="1"/>
    <col min="2825" max="3072" width="9" style="943"/>
    <col min="3073" max="3073" width="3.08984375" style="943" customWidth="1"/>
    <col min="3074" max="3074" width="15.36328125" style="943" customWidth="1"/>
    <col min="3075" max="3076" width="8.453125" style="943" customWidth="1"/>
    <col min="3077" max="3078" width="8.6328125" style="943" customWidth="1"/>
    <col min="3079" max="3079" width="16.36328125" style="943" customWidth="1"/>
    <col min="3080" max="3080" width="16.7265625" style="943" bestFit="1" customWidth="1"/>
    <col min="3081" max="3328" width="9" style="943"/>
    <col min="3329" max="3329" width="3.08984375" style="943" customWidth="1"/>
    <col min="3330" max="3330" width="15.36328125" style="943" customWidth="1"/>
    <col min="3331" max="3332" width="8.453125" style="943" customWidth="1"/>
    <col min="3333" max="3334" width="8.6328125" style="943" customWidth="1"/>
    <col min="3335" max="3335" width="16.36328125" style="943" customWidth="1"/>
    <col min="3336" max="3336" width="16.7265625" style="943" bestFit="1" customWidth="1"/>
    <col min="3337" max="3584" width="9" style="943"/>
    <col min="3585" max="3585" width="3.08984375" style="943" customWidth="1"/>
    <col min="3586" max="3586" width="15.36328125" style="943" customWidth="1"/>
    <col min="3587" max="3588" width="8.453125" style="943" customWidth="1"/>
    <col min="3589" max="3590" width="8.6328125" style="943" customWidth="1"/>
    <col min="3591" max="3591" width="16.36328125" style="943" customWidth="1"/>
    <col min="3592" max="3592" width="16.7265625" style="943" bestFit="1" customWidth="1"/>
    <col min="3593" max="3840" width="9" style="943"/>
    <col min="3841" max="3841" width="3.08984375" style="943" customWidth="1"/>
    <col min="3842" max="3842" width="15.36328125" style="943" customWidth="1"/>
    <col min="3843" max="3844" width="8.453125" style="943" customWidth="1"/>
    <col min="3845" max="3846" width="8.6328125" style="943" customWidth="1"/>
    <col min="3847" max="3847" width="16.36328125" style="943" customWidth="1"/>
    <col min="3848" max="3848" width="16.7265625" style="943" bestFit="1" customWidth="1"/>
    <col min="3849" max="4096" width="9" style="943"/>
    <col min="4097" max="4097" width="3.08984375" style="943" customWidth="1"/>
    <col min="4098" max="4098" width="15.36328125" style="943" customWidth="1"/>
    <col min="4099" max="4100" width="8.453125" style="943" customWidth="1"/>
    <col min="4101" max="4102" width="8.6328125" style="943" customWidth="1"/>
    <col min="4103" max="4103" width="16.36328125" style="943" customWidth="1"/>
    <col min="4104" max="4104" width="16.7265625" style="943" bestFit="1" customWidth="1"/>
    <col min="4105" max="4352" width="9" style="943"/>
    <col min="4353" max="4353" width="3.08984375" style="943" customWidth="1"/>
    <col min="4354" max="4354" width="15.36328125" style="943" customWidth="1"/>
    <col min="4355" max="4356" width="8.453125" style="943" customWidth="1"/>
    <col min="4357" max="4358" width="8.6328125" style="943" customWidth="1"/>
    <col min="4359" max="4359" width="16.36328125" style="943" customWidth="1"/>
    <col min="4360" max="4360" width="16.7265625" style="943" bestFit="1" customWidth="1"/>
    <col min="4361" max="4608" width="9" style="943"/>
    <col min="4609" max="4609" width="3.08984375" style="943" customWidth="1"/>
    <col min="4610" max="4610" width="15.36328125" style="943" customWidth="1"/>
    <col min="4611" max="4612" width="8.453125" style="943" customWidth="1"/>
    <col min="4613" max="4614" width="8.6328125" style="943" customWidth="1"/>
    <col min="4615" max="4615" width="16.36328125" style="943" customWidth="1"/>
    <col min="4616" max="4616" width="16.7265625" style="943" bestFit="1" customWidth="1"/>
    <col min="4617" max="4864" width="9" style="943"/>
    <col min="4865" max="4865" width="3.08984375" style="943" customWidth="1"/>
    <col min="4866" max="4866" width="15.36328125" style="943" customWidth="1"/>
    <col min="4867" max="4868" width="8.453125" style="943" customWidth="1"/>
    <col min="4869" max="4870" width="8.6328125" style="943" customWidth="1"/>
    <col min="4871" max="4871" width="16.36328125" style="943" customWidth="1"/>
    <col min="4872" max="4872" width="16.7265625" style="943" bestFit="1" customWidth="1"/>
    <col min="4873" max="5120" width="9" style="943"/>
    <col min="5121" max="5121" width="3.08984375" style="943" customWidth="1"/>
    <col min="5122" max="5122" width="15.36328125" style="943" customWidth="1"/>
    <col min="5123" max="5124" width="8.453125" style="943" customWidth="1"/>
    <col min="5125" max="5126" width="8.6328125" style="943" customWidth="1"/>
    <col min="5127" max="5127" width="16.36328125" style="943" customWidth="1"/>
    <col min="5128" max="5128" width="16.7265625" style="943" bestFit="1" customWidth="1"/>
    <col min="5129" max="5376" width="9" style="943"/>
    <col min="5377" max="5377" width="3.08984375" style="943" customWidth="1"/>
    <col min="5378" max="5378" width="15.36328125" style="943" customWidth="1"/>
    <col min="5379" max="5380" width="8.453125" style="943" customWidth="1"/>
    <col min="5381" max="5382" width="8.6328125" style="943" customWidth="1"/>
    <col min="5383" max="5383" width="16.36328125" style="943" customWidth="1"/>
    <col min="5384" max="5384" width="16.7265625" style="943" bestFit="1" customWidth="1"/>
    <col min="5385" max="5632" width="9" style="943"/>
    <col min="5633" max="5633" width="3.08984375" style="943" customWidth="1"/>
    <col min="5634" max="5634" width="15.36328125" style="943" customWidth="1"/>
    <col min="5635" max="5636" width="8.453125" style="943" customWidth="1"/>
    <col min="5637" max="5638" width="8.6328125" style="943" customWidth="1"/>
    <col min="5639" max="5639" width="16.36328125" style="943" customWidth="1"/>
    <col min="5640" max="5640" width="16.7265625" style="943" bestFit="1" customWidth="1"/>
    <col min="5641" max="5888" width="9" style="943"/>
    <col min="5889" max="5889" width="3.08984375" style="943" customWidth="1"/>
    <col min="5890" max="5890" width="15.36328125" style="943" customWidth="1"/>
    <col min="5891" max="5892" width="8.453125" style="943" customWidth="1"/>
    <col min="5893" max="5894" width="8.6328125" style="943" customWidth="1"/>
    <col min="5895" max="5895" width="16.36328125" style="943" customWidth="1"/>
    <col min="5896" max="5896" width="16.7265625" style="943" bestFit="1" customWidth="1"/>
    <col min="5897" max="6144" width="9" style="943"/>
    <col min="6145" max="6145" width="3.08984375" style="943" customWidth="1"/>
    <col min="6146" max="6146" width="15.36328125" style="943" customWidth="1"/>
    <col min="6147" max="6148" width="8.453125" style="943" customWidth="1"/>
    <col min="6149" max="6150" width="8.6328125" style="943" customWidth="1"/>
    <col min="6151" max="6151" width="16.36328125" style="943" customWidth="1"/>
    <col min="6152" max="6152" width="16.7265625" style="943" bestFit="1" customWidth="1"/>
    <col min="6153" max="6400" width="9" style="943"/>
    <col min="6401" max="6401" width="3.08984375" style="943" customWidth="1"/>
    <col min="6402" max="6402" width="15.36328125" style="943" customWidth="1"/>
    <col min="6403" max="6404" width="8.453125" style="943" customWidth="1"/>
    <col min="6405" max="6406" width="8.6328125" style="943" customWidth="1"/>
    <col min="6407" max="6407" width="16.36328125" style="943" customWidth="1"/>
    <col min="6408" max="6408" width="16.7265625" style="943" bestFit="1" customWidth="1"/>
    <col min="6409" max="6656" width="9" style="943"/>
    <col min="6657" max="6657" width="3.08984375" style="943" customWidth="1"/>
    <col min="6658" max="6658" width="15.36328125" style="943" customWidth="1"/>
    <col min="6659" max="6660" width="8.453125" style="943" customWidth="1"/>
    <col min="6661" max="6662" width="8.6328125" style="943" customWidth="1"/>
    <col min="6663" max="6663" width="16.36328125" style="943" customWidth="1"/>
    <col min="6664" max="6664" width="16.7265625" style="943" bestFit="1" customWidth="1"/>
    <col min="6665" max="6912" width="9" style="943"/>
    <col min="6913" max="6913" width="3.08984375" style="943" customWidth="1"/>
    <col min="6914" max="6914" width="15.36328125" style="943" customWidth="1"/>
    <col min="6915" max="6916" width="8.453125" style="943" customWidth="1"/>
    <col min="6917" max="6918" width="8.6328125" style="943" customWidth="1"/>
    <col min="6919" max="6919" width="16.36328125" style="943" customWidth="1"/>
    <col min="6920" max="6920" width="16.7265625" style="943" bestFit="1" customWidth="1"/>
    <col min="6921" max="7168" width="9" style="943"/>
    <col min="7169" max="7169" width="3.08984375" style="943" customWidth="1"/>
    <col min="7170" max="7170" width="15.36328125" style="943" customWidth="1"/>
    <col min="7171" max="7172" width="8.453125" style="943" customWidth="1"/>
    <col min="7173" max="7174" width="8.6328125" style="943" customWidth="1"/>
    <col min="7175" max="7175" width="16.36328125" style="943" customWidth="1"/>
    <col min="7176" max="7176" width="16.7265625" style="943" bestFit="1" customWidth="1"/>
    <col min="7177" max="7424" width="9" style="943"/>
    <col min="7425" max="7425" width="3.08984375" style="943" customWidth="1"/>
    <col min="7426" max="7426" width="15.36328125" style="943" customWidth="1"/>
    <col min="7427" max="7428" width="8.453125" style="943" customWidth="1"/>
    <col min="7429" max="7430" width="8.6328125" style="943" customWidth="1"/>
    <col min="7431" max="7431" width="16.36328125" style="943" customWidth="1"/>
    <col min="7432" max="7432" width="16.7265625" style="943" bestFit="1" customWidth="1"/>
    <col min="7433" max="7680" width="9" style="943"/>
    <col min="7681" max="7681" width="3.08984375" style="943" customWidth="1"/>
    <col min="7682" max="7682" width="15.36328125" style="943" customWidth="1"/>
    <col min="7683" max="7684" width="8.453125" style="943" customWidth="1"/>
    <col min="7685" max="7686" width="8.6328125" style="943" customWidth="1"/>
    <col min="7687" max="7687" width="16.36328125" style="943" customWidth="1"/>
    <col min="7688" max="7688" width="16.7265625" style="943" bestFit="1" customWidth="1"/>
    <col min="7689" max="7936" width="9" style="943"/>
    <col min="7937" max="7937" width="3.08984375" style="943" customWidth="1"/>
    <col min="7938" max="7938" width="15.36328125" style="943" customWidth="1"/>
    <col min="7939" max="7940" width="8.453125" style="943" customWidth="1"/>
    <col min="7941" max="7942" width="8.6328125" style="943" customWidth="1"/>
    <col min="7943" max="7943" width="16.36328125" style="943" customWidth="1"/>
    <col min="7944" max="7944" width="16.7265625" style="943" bestFit="1" customWidth="1"/>
    <col min="7945" max="8192" width="9" style="943"/>
    <col min="8193" max="8193" width="3.08984375" style="943" customWidth="1"/>
    <col min="8194" max="8194" width="15.36328125" style="943" customWidth="1"/>
    <col min="8195" max="8196" width="8.453125" style="943" customWidth="1"/>
    <col min="8197" max="8198" width="8.6328125" style="943" customWidth="1"/>
    <col min="8199" max="8199" width="16.36328125" style="943" customWidth="1"/>
    <col min="8200" max="8200" width="16.7265625" style="943" bestFit="1" customWidth="1"/>
    <col min="8201" max="8448" width="9" style="943"/>
    <col min="8449" max="8449" width="3.08984375" style="943" customWidth="1"/>
    <col min="8450" max="8450" width="15.36328125" style="943" customWidth="1"/>
    <col min="8451" max="8452" width="8.453125" style="943" customWidth="1"/>
    <col min="8453" max="8454" width="8.6328125" style="943" customWidth="1"/>
    <col min="8455" max="8455" width="16.36328125" style="943" customWidth="1"/>
    <col min="8456" max="8456" width="16.7265625" style="943" bestFit="1" customWidth="1"/>
    <col min="8457" max="8704" width="9" style="943"/>
    <col min="8705" max="8705" width="3.08984375" style="943" customWidth="1"/>
    <col min="8706" max="8706" width="15.36328125" style="943" customWidth="1"/>
    <col min="8707" max="8708" width="8.453125" style="943" customWidth="1"/>
    <col min="8709" max="8710" width="8.6328125" style="943" customWidth="1"/>
    <col min="8711" max="8711" width="16.36328125" style="943" customWidth="1"/>
    <col min="8712" max="8712" width="16.7265625" style="943" bestFit="1" customWidth="1"/>
    <col min="8713" max="8960" width="9" style="943"/>
    <col min="8961" max="8961" width="3.08984375" style="943" customWidth="1"/>
    <col min="8962" max="8962" width="15.36328125" style="943" customWidth="1"/>
    <col min="8963" max="8964" width="8.453125" style="943" customWidth="1"/>
    <col min="8965" max="8966" width="8.6328125" style="943" customWidth="1"/>
    <col min="8967" max="8967" width="16.36328125" style="943" customWidth="1"/>
    <col min="8968" max="8968" width="16.7265625" style="943" bestFit="1" customWidth="1"/>
    <col min="8969" max="9216" width="9" style="943"/>
    <col min="9217" max="9217" width="3.08984375" style="943" customWidth="1"/>
    <col min="9218" max="9218" width="15.36328125" style="943" customWidth="1"/>
    <col min="9219" max="9220" width="8.453125" style="943" customWidth="1"/>
    <col min="9221" max="9222" width="8.6328125" style="943" customWidth="1"/>
    <col min="9223" max="9223" width="16.36328125" style="943" customWidth="1"/>
    <col min="9224" max="9224" width="16.7265625" style="943" bestFit="1" customWidth="1"/>
    <col min="9225" max="9472" width="9" style="943"/>
    <col min="9473" max="9473" width="3.08984375" style="943" customWidth="1"/>
    <col min="9474" max="9474" width="15.36328125" style="943" customWidth="1"/>
    <col min="9475" max="9476" width="8.453125" style="943" customWidth="1"/>
    <col min="9477" max="9478" width="8.6328125" style="943" customWidth="1"/>
    <col min="9479" max="9479" width="16.36328125" style="943" customWidth="1"/>
    <col min="9480" max="9480" width="16.7265625" style="943" bestFit="1" customWidth="1"/>
    <col min="9481" max="9728" width="9" style="943"/>
    <col min="9729" max="9729" width="3.08984375" style="943" customWidth="1"/>
    <col min="9730" max="9730" width="15.36328125" style="943" customWidth="1"/>
    <col min="9731" max="9732" width="8.453125" style="943" customWidth="1"/>
    <col min="9733" max="9734" width="8.6328125" style="943" customWidth="1"/>
    <col min="9735" max="9735" width="16.36328125" style="943" customWidth="1"/>
    <col min="9736" max="9736" width="16.7265625" style="943" bestFit="1" customWidth="1"/>
    <col min="9737" max="9984" width="9" style="943"/>
    <col min="9985" max="9985" width="3.08984375" style="943" customWidth="1"/>
    <col min="9986" max="9986" width="15.36328125" style="943" customWidth="1"/>
    <col min="9987" max="9988" width="8.453125" style="943" customWidth="1"/>
    <col min="9989" max="9990" width="8.6328125" style="943" customWidth="1"/>
    <col min="9991" max="9991" width="16.36328125" style="943" customWidth="1"/>
    <col min="9992" max="9992" width="16.7265625" style="943" bestFit="1" customWidth="1"/>
    <col min="9993" max="10240" width="9" style="943"/>
    <col min="10241" max="10241" width="3.08984375" style="943" customWidth="1"/>
    <col min="10242" max="10242" width="15.36328125" style="943" customWidth="1"/>
    <col min="10243" max="10244" width="8.453125" style="943" customWidth="1"/>
    <col min="10245" max="10246" width="8.6328125" style="943" customWidth="1"/>
    <col min="10247" max="10247" width="16.36328125" style="943" customWidth="1"/>
    <col min="10248" max="10248" width="16.7265625" style="943" bestFit="1" customWidth="1"/>
    <col min="10249" max="10496" width="9" style="943"/>
    <col min="10497" max="10497" width="3.08984375" style="943" customWidth="1"/>
    <col min="10498" max="10498" width="15.36328125" style="943" customWidth="1"/>
    <col min="10499" max="10500" width="8.453125" style="943" customWidth="1"/>
    <col min="10501" max="10502" width="8.6328125" style="943" customWidth="1"/>
    <col min="10503" max="10503" width="16.36328125" style="943" customWidth="1"/>
    <col min="10504" max="10504" width="16.7265625" style="943" bestFit="1" customWidth="1"/>
    <col min="10505" max="10752" width="9" style="943"/>
    <col min="10753" max="10753" width="3.08984375" style="943" customWidth="1"/>
    <col min="10754" max="10754" width="15.36328125" style="943" customWidth="1"/>
    <col min="10755" max="10756" width="8.453125" style="943" customWidth="1"/>
    <col min="10757" max="10758" width="8.6328125" style="943" customWidth="1"/>
    <col min="10759" max="10759" width="16.36328125" style="943" customWidth="1"/>
    <col min="10760" max="10760" width="16.7265625" style="943" bestFit="1" customWidth="1"/>
    <col min="10761" max="11008" width="9" style="943"/>
    <col min="11009" max="11009" width="3.08984375" style="943" customWidth="1"/>
    <col min="11010" max="11010" width="15.36328125" style="943" customWidth="1"/>
    <col min="11011" max="11012" width="8.453125" style="943" customWidth="1"/>
    <col min="11013" max="11014" width="8.6328125" style="943" customWidth="1"/>
    <col min="11015" max="11015" width="16.36328125" style="943" customWidth="1"/>
    <col min="11016" max="11016" width="16.7265625" style="943" bestFit="1" customWidth="1"/>
    <col min="11017" max="11264" width="9" style="943"/>
    <col min="11265" max="11265" width="3.08984375" style="943" customWidth="1"/>
    <col min="11266" max="11266" width="15.36328125" style="943" customWidth="1"/>
    <col min="11267" max="11268" width="8.453125" style="943" customWidth="1"/>
    <col min="11269" max="11270" width="8.6328125" style="943" customWidth="1"/>
    <col min="11271" max="11271" width="16.36328125" style="943" customWidth="1"/>
    <col min="11272" max="11272" width="16.7265625" style="943" bestFit="1" customWidth="1"/>
    <col min="11273" max="11520" width="9" style="943"/>
    <col min="11521" max="11521" width="3.08984375" style="943" customWidth="1"/>
    <col min="11522" max="11522" width="15.36328125" style="943" customWidth="1"/>
    <col min="11523" max="11524" width="8.453125" style="943" customWidth="1"/>
    <col min="11525" max="11526" width="8.6328125" style="943" customWidth="1"/>
    <col min="11527" max="11527" width="16.36328125" style="943" customWidth="1"/>
    <col min="11528" max="11528" width="16.7265625" style="943" bestFit="1" customWidth="1"/>
    <col min="11529" max="11776" width="9" style="943"/>
    <col min="11777" max="11777" width="3.08984375" style="943" customWidth="1"/>
    <col min="11778" max="11778" width="15.36328125" style="943" customWidth="1"/>
    <col min="11779" max="11780" width="8.453125" style="943" customWidth="1"/>
    <col min="11781" max="11782" width="8.6328125" style="943" customWidth="1"/>
    <col min="11783" max="11783" width="16.36328125" style="943" customWidth="1"/>
    <col min="11784" max="11784" width="16.7265625" style="943" bestFit="1" customWidth="1"/>
    <col min="11785" max="12032" width="9" style="943"/>
    <col min="12033" max="12033" width="3.08984375" style="943" customWidth="1"/>
    <col min="12034" max="12034" width="15.36328125" style="943" customWidth="1"/>
    <col min="12035" max="12036" width="8.453125" style="943" customWidth="1"/>
    <col min="12037" max="12038" width="8.6328125" style="943" customWidth="1"/>
    <col min="12039" max="12039" width="16.36328125" style="943" customWidth="1"/>
    <col min="12040" max="12040" width="16.7265625" style="943" bestFit="1" customWidth="1"/>
    <col min="12041" max="12288" width="9" style="943"/>
    <col min="12289" max="12289" width="3.08984375" style="943" customWidth="1"/>
    <col min="12290" max="12290" width="15.36328125" style="943" customWidth="1"/>
    <col min="12291" max="12292" width="8.453125" style="943" customWidth="1"/>
    <col min="12293" max="12294" width="8.6328125" style="943" customWidth="1"/>
    <col min="12295" max="12295" width="16.36328125" style="943" customWidth="1"/>
    <col min="12296" max="12296" width="16.7265625" style="943" bestFit="1" customWidth="1"/>
    <col min="12297" max="12544" width="9" style="943"/>
    <col min="12545" max="12545" width="3.08984375" style="943" customWidth="1"/>
    <col min="12546" max="12546" width="15.36328125" style="943" customWidth="1"/>
    <col min="12547" max="12548" width="8.453125" style="943" customWidth="1"/>
    <col min="12549" max="12550" width="8.6328125" style="943" customWidth="1"/>
    <col min="12551" max="12551" width="16.36328125" style="943" customWidth="1"/>
    <col min="12552" max="12552" width="16.7265625" style="943" bestFit="1" customWidth="1"/>
    <col min="12553" max="12800" width="9" style="943"/>
    <col min="12801" max="12801" width="3.08984375" style="943" customWidth="1"/>
    <col min="12802" max="12802" width="15.36328125" style="943" customWidth="1"/>
    <col min="12803" max="12804" width="8.453125" style="943" customWidth="1"/>
    <col min="12805" max="12806" width="8.6328125" style="943" customWidth="1"/>
    <col min="12807" max="12807" width="16.36328125" style="943" customWidth="1"/>
    <col min="12808" max="12808" width="16.7265625" style="943" bestFit="1" customWidth="1"/>
    <col min="12809" max="13056" width="9" style="943"/>
    <col min="13057" max="13057" width="3.08984375" style="943" customWidth="1"/>
    <col min="13058" max="13058" width="15.36328125" style="943" customWidth="1"/>
    <col min="13059" max="13060" width="8.453125" style="943" customWidth="1"/>
    <col min="13061" max="13062" width="8.6328125" style="943" customWidth="1"/>
    <col min="13063" max="13063" width="16.36328125" style="943" customWidth="1"/>
    <col min="13064" max="13064" width="16.7265625" style="943" bestFit="1" customWidth="1"/>
    <col min="13065" max="13312" width="9" style="943"/>
    <col min="13313" max="13313" width="3.08984375" style="943" customWidth="1"/>
    <col min="13314" max="13314" width="15.36328125" style="943" customWidth="1"/>
    <col min="13315" max="13316" width="8.453125" style="943" customWidth="1"/>
    <col min="13317" max="13318" width="8.6328125" style="943" customWidth="1"/>
    <col min="13319" max="13319" width="16.36328125" style="943" customWidth="1"/>
    <col min="13320" max="13320" width="16.7265625" style="943" bestFit="1" customWidth="1"/>
    <col min="13321" max="13568" width="9" style="943"/>
    <col min="13569" max="13569" width="3.08984375" style="943" customWidth="1"/>
    <col min="13570" max="13570" width="15.36328125" style="943" customWidth="1"/>
    <col min="13571" max="13572" width="8.453125" style="943" customWidth="1"/>
    <col min="13573" max="13574" width="8.6328125" style="943" customWidth="1"/>
    <col min="13575" max="13575" width="16.36328125" style="943" customWidth="1"/>
    <col min="13576" max="13576" width="16.7265625" style="943" bestFit="1" customWidth="1"/>
    <col min="13577" max="13824" width="9" style="943"/>
    <col min="13825" max="13825" width="3.08984375" style="943" customWidth="1"/>
    <col min="13826" max="13826" width="15.36328125" style="943" customWidth="1"/>
    <col min="13827" max="13828" width="8.453125" style="943" customWidth="1"/>
    <col min="13829" max="13830" width="8.6328125" style="943" customWidth="1"/>
    <col min="13831" max="13831" width="16.36328125" style="943" customWidth="1"/>
    <col min="13832" max="13832" width="16.7265625" style="943" bestFit="1" customWidth="1"/>
    <col min="13833" max="14080" width="9" style="943"/>
    <col min="14081" max="14081" width="3.08984375" style="943" customWidth="1"/>
    <col min="14082" max="14082" width="15.36328125" style="943" customWidth="1"/>
    <col min="14083" max="14084" width="8.453125" style="943" customWidth="1"/>
    <col min="14085" max="14086" width="8.6328125" style="943" customWidth="1"/>
    <col min="14087" max="14087" width="16.36328125" style="943" customWidth="1"/>
    <col min="14088" max="14088" width="16.7265625" style="943" bestFit="1" customWidth="1"/>
    <col min="14089" max="14336" width="9" style="943"/>
    <col min="14337" max="14337" width="3.08984375" style="943" customWidth="1"/>
    <col min="14338" max="14338" width="15.36328125" style="943" customWidth="1"/>
    <col min="14339" max="14340" width="8.453125" style="943" customWidth="1"/>
    <col min="14341" max="14342" width="8.6328125" style="943" customWidth="1"/>
    <col min="14343" max="14343" width="16.36328125" style="943" customWidth="1"/>
    <col min="14344" max="14344" width="16.7265625" style="943" bestFit="1" customWidth="1"/>
    <col min="14345" max="14592" width="9" style="943"/>
    <col min="14593" max="14593" width="3.08984375" style="943" customWidth="1"/>
    <col min="14594" max="14594" width="15.36328125" style="943" customWidth="1"/>
    <col min="14595" max="14596" width="8.453125" style="943" customWidth="1"/>
    <col min="14597" max="14598" width="8.6328125" style="943" customWidth="1"/>
    <col min="14599" max="14599" width="16.36328125" style="943" customWidth="1"/>
    <col min="14600" max="14600" width="16.7265625" style="943" bestFit="1" customWidth="1"/>
    <col min="14601" max="14848" width="9" style="943"/>
    <col min="14849" max="14849" width="3.08984375" style="943" customWidth="1"/>
    <col min="14850" max="14850" width="15.36328125" style="943" customWidth="1"/>
    <col min="14851" max="14852" width="8.453125" style="943" customWidth="1"/>
    <col min="14853" max="14854" width="8.6328125" style="943" customWidth="1"/>
    <col min="14855" max="14855" width="16.36328125" style="943" customWidth="1"/>
    <col min="14856" max="14856" width="16.7265625" style="943" bestFit="1" customWidth="1"/>
    <col min="14857" max="15104" width="9" style="943"/>
    <col min="15105" max="15105" width="3.08984375" style="943" customWidth="1"/>
    <col min="15106" max="15106" width="15.36328125" style="943" customWidth="1"/>
    <col min="15107" max="15108" width="8.453125" style="943" customWidth="1"/>
    <col min="15109" max="15110" width="8.6328125" style="943" customWidth="1"/>
    <col min="15111" max="15111" width="16.36328125" style="943" customWidth="1"/>
    <col min="15112" max="15112" width="16.7265625" style="943" bestFit="1" customWidth="1"/>
    <col min="15113" max="15360" width="9" style="943"/>
    <col min="15361" max="15361" width="3.08984375" style="943" customWidth="1"/>
    <col min="15362" max="15362" width="15.36328125" style="943" customWidth="1"/>
    <col min="15363" max="15364" width="8.453125" style="943" customWidth="1"/>
    <col min="15365" max="15366" width="8.6328125" style="943" customWidth="1"/>
    <col min="15367" max="15367" width="16.36328125" style="943" customWidth="1"/>
    <col min="15368" max="15368" width="16.7265625" style="943" bestFit="1" customWidth="1"/>
    <col min="15369" max="15616" width="9" style="943"/>
    <col min="15617" max="15617" width="3.08984375" style="943" customWidth="1"/>
    <col min="15618" max="15618" width="15.36328125" style="943" customWidth="1"/>
    <col min="15619" max="15620" width="8.453125" style="943" customWidth="1"/>
    <col min="15621" max="15622" width="8.6328125" style="943" customWidth="1"/>
    <col min="15623" max="15623" width="16.36328125" style="943" customWidth="1"/>
    <col min="15624" max="15624" width="16.7265625" style="943" bestFit="1" customWidth="1"/>
    <col min="15625" max="15872" width="9" style="943"/>
    <col min="15873" max="15873" width="3.08984375" style="943" customWidth="1"/>
    <col min="15874" max="15874" width="15.36328125" style="943" customWidth="1"/>
    <col min="15875" max="15876" width="8.453125" style="943" customWidth="1"/>
    <col min="15877" max="15878" width="8.6328125" style="943" customWidth="1"/>
    <col min="15879" max="15879" width="16.36328125" style="943" customWidth="1"/>
    <col min="15880" max="15880" width="16.7265625" style="943" bestFit="1" customWidth="1"/>
    <col min="15881" max="16128" width="9" style="943"/>
    <col min="16129" max="16129" width="3.08984375" style="943" customWidth="1"/>
    <col min="16130" max="16130" width="15.36328125" style="943" customWidth="1"/>
    <col min="16131" max="16132" width="8.453125" style="943" customWidth="1"/>
    <col min="16133" max="16134" width="8.6328125" style="943" customWidth="1"/>
    <col min="16135" max="16135" width="16.36328125" style="943" customWidth="1"/>
    <col min="16136" max="16136" width="16.7265625" style="943" bestFit="1" customWidth="1"/>
    <col min="16137" max="16384" width="9" style="943"/>
  </cols>
  <sheetData>
    <row r="1" spans="1:8" ht="21.75" customHeight="1">
      <c r="A1" s="1766" t="s">
        <v>923</v>
      </c>
      <c r="B1" s="1731"/>
      <c r="G1" s="1732"/>
      <c r="H1" s="1702" t="s">
        <v>723</v>
      </c>
    </row>
    <row r="2" spans="1:8" ht="56.25" customHeight="1">
      <c r="A2" s="4122" t="s">
        <v>2538</v>
      </c>
      <c r="B2" s="4122"/>
      <c r="C2" s="4122"/>
      <c r="D2" s="4122"/>
      <c r="E2" s="4122"/>
      <c r="F2" s="4122"/>
      <c r="G2" s="4122"/>
      <c r="H2" s="4122"/>
    </row>
    <row r="3" spans="1:8" ht="15" customHeight="1">
      <c r="A3" s="1733"/>
      <c r="B3" s="1733"/>
      <c r="C3" s="1733"/>
      <c r="D3" s="1733"/>
      <c r="E3" s="1733"/>
      <c r="F3" s="1733"/>
      <c r="G3" s="1733"/>
      <c r="H3" s="1733"/>
    </row>
    <row r="4" spans="1:8" ht="30" customHeight="1">
      <c r="A4" s="4123" t="s">
        <v>136</v>
      </c>
      <c r="B4" s="4123"/>
      <c r="C4" s="4123"/>
      <c r="D4" s="4124"/>
      <c r="E4" s="4125"/>
      <c r="F4" s="4125"/>
      <c r="G4" s="4125"/>
      <c r="H4" s="4126"/>
    </row>
    <row r="5" spans="1:8" ht="30" customHeight="1">
      <c r="A5" s="4123" t="s">
        <v>153</v>
      </c>
      <c r="B5" s="4123"/>
      <c r="C5" s="4123"/>
      <c r="D5" s="4124" t="s">
        <v>2534</v>
      </c>
      <c r="E5" s="4125"/>
      <c r="F5" s="4125"/>
      <c r="G5" s="4125"/>
      <c r="H5" s="4126"/>
    </row>
    <row r="6" spans="1:8" ht="15" customHeight="1">
      <c r="A6" s="1733"/>
      <c r="B6" s="1733"/>
      <c r="C6" s="1733"/>
      <c r="D6" s="1733"/>
      <c r="E6" s="1733"/>
      <c r="F6" s="1733"/>
      <c r="G6" s="1733"/>
      <c r="H6" s="1733"/>
    </row>
    <row r="7" spans="1:8" ht="17.25" customHeight="1">
      <c r="A7" s="4135"/>
      <c r="B7" s="4135"/>
      <c r="C7" s="4136" t="s">
        <v>565</v>
      </c>
      <c r="D7" s="4136"/>
      <c r="E7" s="4137" t="s">
        <v>69</v>
      </c>
      <c r="F7" s="4138"/>
      <c r="G7" s="4138"/>
      <c r="H7" s="4139"/>
    </row>
    <row r="8" spans="1:8" ht="17.25" customHeight="1">
      <c r="A8" s="4135"/>
      <c r="B8" s="4135"/>
      <c r="C8" s="4136"/>
      <c r="D8" s="4136"/>
      <c r="E8" s="4140"/>
      <c r="F8" s="4141"/>
      <c r="G8" s="4141"/>
      <c r="H8" s="4142"/>
    </row>
    <row r="9" spans="1:8" ht="17.25" customHeight="1">
      <c r="A9" s="4135"/>
      <c r="B9" s="4135"/>
      <c r="C9" s="4136"/>
      <c r="D9" s="4136"/>
      <c r="E9" s="4143"/>
      <c r="F9" s="4144"/>
      <c r="G9" s="4144"/>
      <c r="H9" s="4145"/>
    </row>
    <row r="10" spans="1:8" ht="17.25" customHeight="1">
      <c r="A10" s="1735"/>
      <c r="B10" s="1735"/>
      <c r="C10" s="1736"/>
      <c r="D10" s="1736"/>
      <c r="E10" s="1737"/>
      <c r="F10" s="1737"/>
      <c r="G10" s="1737"/>
    </row>
    <row r="11" spans="1:8" ht="12.75" customHeight="1">
      <c r="A11" s="1735"/>
      <c r="B11" s="4146" t="s">
        <v>747</v>
      </c>
      <c r="C11" s="4127" t="s">
        <v>2539</v>
      </c>
      <c r="D11" s="4149"/>
      <c r="E11" s="4128"/>
      <c r="F11" s="1739"/>
      <c r="G11" s="1739"/>
      <c r="H11" s="1760"/>
    </row>
    <row r="12" spans="1:8" ht="12.75" customHeight="1">
      <c r="A12" s="1735"/>
      <c r="B12" s="4147"/>
      <c r="C12" s="4129"/>
      <c r="D12" s="4150"/>
      <c r="E12" s="4130"/>
      <c r="F12" s="1761">
        <v>1</v>
      </c>
      <c r="G12" s="1762" t="s">
        <v>755</v>
      </c>
      <c r="H12" s="1763"/>
    </row>
    <row r="13" spans="1:8" ht="12.75" customHeight="1">
      <c r="A13" s="1735"/>
      <c r="B13" s="4147"/>
      <c r="C13" s="4129"/>
      <c r="D13" s="4150"/>
      <c r="E13" s="4130"/>
      <c r="F13" s="1761">
        <v>2</v>
      </c>
      <c r="G13" s="1762" t="s">
        <v>753</v>
      </c>
      <c r="H13" s="1763"/>
    </row>
    <row r="14" spans="1:8" ht="12.75" customHeight="1">
      <c r="A14" s="1735"/>
      <c r="B14" s="4147"/>
      <c r="C14" s="4129"/>
      <c r="D14" s="4150"/>
      <c r="E14" s="4130"/>
      <c r="F14" s="1761">
        <v>3</v>
      </c>
      <c r="G14" s="1762" t="s">
        <v>751</v>
      </c>
      <c r="H14" s="1763"/>
    </row>
    <row r="15" spans="1:8" ht="12.75" customHeight="1">
      <c r="A15" s="1735"/>
      <c r="B15" s="4147"/>
      <c r="C15" s="4129"/>
      <c r="D15" s="4150"/>
      <c r="E15" s="4130"/>
      <c r="F15" s="1764">
        <v>4</v>
      </c>
      <c r="G15" s="1762" t="s">
        <v>749</v>
      </c>
      <c r="H15" s="1763"/>
    </row>
    <row r="16" spans="1:8" ht="12.75" customHeight="1">
      <c r="A16" s="1735"/>
      <c r="B16" s="4147"/>
      <c r="C16" s="4129"/>
      <c r="D16" s="4150"/>
      <c r="E16" s="4130"/>
      <c r="F16" s="1764">
        <v>5</v>
      </c>
      <c r="G16" s="1762" t="s">
        <v>748</v>
      </c>
      <c r="H16" s="1763"/>
    </row>
    <row r="17" spans="1:8" ht="12.75" customHeight="1">
      <c r="A17" s="1735"/>
      <c r="B17" s="4147"/>
      <c r="C17" s="4129"/>
      <c r="D17" s="4150"/>
      <c r="E17" s="4130"/>
      <c r="F17" s="1764">
        <v>6</v>
      </c>
      <c r="G17" s="1762" t="s">
        <v>754</v>
      </c>
      <c r="H17" s="1763"/>
    </row>
    <row r="18" spans="1:8" ht="12.75" customHeight="1">
      <c r="A18" s="1735"/>
      <c r="B18" s="4147"/>
      <c r="C18" s="4129"/>
      <c r="D18" s="4150"/>
      <c r="E18" s="4130"/>
      <c r="F18" s="1764">
        <v>7</v>
      </c>
      <c r="G18" s="1762" t="s">
        <v>752</v>
      </c>
      <c r="H18" s="1763"/>
    </row>
    <row r="19" spans="1:8" ht="12.75" customHeight="1">
      <c r="A19" s="1735"/>
      <c r="B19" s="4147"/>
      <c r="C19" s="4129"/>
      <c r="D19" s="4150"/>
      <c r="E19" s="4130"/>
      <c r="F19" s="1764">
        <v>8</v>
      </c>
      <c r="G19" s="1762" t="s">
        <v>750</v>
      </c>
      <c r="H19" s="1763"/>
    </row>
    <row r="20" spans="1:8" ht="12.75" customHeight="1">
      <c r="A20" s="1735"/>
      <c r="B20" s="4147"/>
      <c r="C20" s="4131"/>
      <c r="D20" s="4151"/>
      <c r="E20" s="4132"/>
      <c r="F20" s="1746"/>
      <c r="G20" s="1746"/>
      <c r="H20" s="1765"/>
    </row>
    <row r="21" spans="1:8" ht="47.25" customHeight="1">
      <c r="B21" s="4148"/>
      <c r="C21" s="4152" t="s">
        <v>2540</v>
      </c>
      <c r="D21" s="4153"/>
      <c r="E21" s="4153"/>
      <c r="F21" s="4153"/>
      <c r="G21" s="4153"/>
      <c r="H21" s="4154"/>
    </row>
    <row r="22" spans="1:8" ht="15.75" customHeight="1" thickBot="1">
      <c r="A22" s="925"/>
      <c r="B22" s="925"/>
      <c r="C22" s="925"/>
      <c r="D22" s="925"/>
      <c r="E22" s="925"/>
      <c r="F22" s="925"/>
      <c r="G22" s="925"/>
      <c r="H22" s="925"/>
    </row>
    <row r="23" spans="1:8" s="925" customFormat="1" ht="24.75" customHeight="1">
      <c r="A23" s="1748"/>
      <c r="B23" s="1749" t="s">
        <v>55</v>
      </c>
      <c r="C23" s="4133" t="s">
        <v>721</v>
      </c>
      <c r="D23" s="4133"/>
      <c r="E23" s="4133" t="s">
        <v>189</v>
      </c>
      <c r="F23" s="4134"/>
      <c r="G23" s="1750" t="s">
        <v>746</v>
      </c>
      <c r="H23" s="1751" t="s">
        <v>2535</v>
      </c>
    </row>
    <row r="24" spans="1:8" s="925" customFormat="1" ht="17.25" customHeight="1">
      <c r="A24" s="1748">
        <v>1</v>
      </c>
      <c r="B24" s="1752"/>
      <c r="C24" s="4115"/>
      <c r="D24" s="4116"/>
      <c r="E24" s="4112"/>
      <c r="F24" s="4113"/>
      <c r="G24" s="1753"/>
      <c r="H24" s="1754"/>
    </row>
    <row r="25" spans="1:8" s="925" customFormat="1" ht="17.25" customHeight="1">
      <c r="A25" s="1748">
        <v>2</v>
      </c>
      <c r="B25" s="1752"/>
      <c r="C25" s="4115"/>
      <c r="D25" s="4116"/>
      <c r="E25" s="4112"/>
      <c r="F25" s="4113"/>
      <c r="G25" s="1753"/>
      <c r="H25" s="1754"/>
    </row>
    <row r="26" spans="1:8" s="925" customFormat="1" ht="17.25" customHeight="1">
      <c r="A26" s="1748">
        <v>3</v>
      </c>
      <c r="B26" s="1755"/>
      <c r="C26" s="4117"/>
      <c r="D26" s="4120"/>
      <c r="E26" s="4113"/>
      <c r="F26" s="4121"/>
      <c r="G26" s="1753"/>
      <c r="H26" s="1754"/>
    </row>
    <row r="27" spans="1:8" s="925" customFormat="1" ht="17.25" customHeight="1">
      <c r="A27" s="1748">
        <v>4</v>
      </c>
      <c r="B27" s="1755"/>
      <c r="C27" s="4117"/>
      <c r="D27" s="4120"/>
      <c r="E27" s="4113"/>
      <c r="F27" s="4121"/>
      <c r="G27" s="1753"/>
      <c r="H27" s="1754"/>
    </row>
    <row r="28" spans="1:8" s="925" customFormat="1" ht="17.25" customHeight="1">
      <c r="A28" s="1748">
        <v>5</v>
      </c>
      <c r="B28" s="1755"/>
      <c r="C28" s="4117"/>
      <c r="D28" s="4120"/>
      <c r="E28" s="4113"/>
      <c r="F28" s="4121"/>
      <c r="G28" s="1753"/>
      <c r="H28" s="1754"/>
    </row>
    <row r="29" spans="1:8" s="925" customFormat="1" ht="17.25" customHeight="1">
      <c r="A29" s="1748">
        <v>6</v>
      </c>
      <c r="B29" s="1755"/>
      <c r="C29" s="4117"/>
      <c r="D29" s="4120"/>
      <c r="E29" s="4113"/>
      <c r="F29" s="4121"/>
      <c r="G29" s="1753"/>
      <c r="H29" s="1756"/>
    </row>
    <row r="30" spans="1:8" s="925" customFormat="1" ht="17.25" customHeight="1">
      <c r="A30" s="1748">
        <v>7</v>
      </c>
      <c r="B30" s="1752"/>
      <c r="C30" s="4112"/>
      <c r="D30" s="4112"/>
      <c r="E30" s="4112"/>
      <c r="F30" s="4113"/>
      <c r="G30" s="1757"/>
      <c r="H30" s="1758"/>
    </row>
    <row r="31" spans="1:8" s="925" customFormat="1" ht="17.25" customHeight="1">
      <c r="A31" s="1748">
        <v>8</v>
      </c>
      <c r="B31" s="1752"/>
      <c r="C31" s="4112"/>
      <c r="D31" s="4112"/>
      <c r="E31" s="4112"/>
      <c r="F31" s="4113"/>
      <c r="G31" s="1757"/>
      <c r="H31" s="1756"/>
    </row>
    <row r="32" spans="1:8" s="925" customFormat="1" ht="17.25" customHeight="1">
      <c r="A32" s="1748">
        <v>9</v>
      </c>
      <c r="B32" s="1752"/>
      <c r="C32" s="4112"/>
      <c r="D32" s="4112"/>
      <c r="E32" s="4112"/>
      <c r="F32" s="4113"/>
      <c r="G32" s="1757"/>
      <c r="H32" s="1756"/>
    </row>
    <row r="33" spans="1:8" s="925" customFormat="1" ht="17.25" customHeight="1">
      <c r="A33" s="1748">
        <v>10</v>
      </c>
      <c r="B33" s="1752"/>
      <c r="C33" s="4112"/>
      <c r="D33" s="4112"/>
      <c r="E33" s="4112"/>
      <c r="F33" s="4113"/>
      <c r="G33" s="1757"/>
      <c r="H33" s="1756"/>
    </row>
    <row r="34" spans="1:8" s="925" customFormat="1" ht="17.25" customHeight="1">
      <c r="A34" s="1748">
        <v>11</v>
      </c>
      <c r="B34" s="1755"/>
      <c r="C34" s="4117"/>
      <c r="D34" s="4120"/>
      <c r="E34" s="4112"/>
      <c r="F34" s="4113"/>
      <c r="G34" s="1753"/>
      <c r="H34" s="1754"/>
    </row>
    <row r="35" spans="1:8" s="925" customFormat="1" ht="17.25" customHeight="1">
      <c r="A35" s="1748">
        <v>12</v>
      </c>
      <c r="B35" s="1752"/>
      <c r="C35" s="4115"/>
      <c r="D35" s="4116"/>
      <c r="E35" s="4112"/>
      <c r="F35" s="4113"/>
      <c r="G35" s="1753"/>
      <c r="H35" s="1754"/>
    </row>
    <row r="36" spans="1:8" s="925" customFormat="1" ht="17.25" customHeight="1">
      <c r="A36" s="1748">
        <v>13</v>
      </c>
      <c r="B36" s="1755"/>
      <c r="C36" s="4117"/>
      <c r="D36" s="4120"/>
      <c r="E36" s="4113"/>
      <c r="F36" s="4121"/>
      <c r="G36" s="1753"/>
      <c r="H36" s="1754"/>
    </row>
    <row r="37" spans="1:8" s="925" customFormat="1" ht="17.25" customHeight="1">
      <c r="A37" s="1748">
        <v>14</v>
      </c>
      <c r="B37" s="1752"/>
      <c r="C37" s="4115"/>
      <c r="D37" s="4116"/>
      <c r="E37" s="4112"/>
      <c r="F37" s="4113"/>
      <c r="G37" s="1753"/>
      <c r="H37" s="1754"/>
    </row>
    <row r="38" spans="1:8" s="925" customFormat="1" ht="17.25" customHeight="1">
      <c r="A38" s="1748">
        <v>15</v>
      </c>
      <c r="B38" s="1752"/>
      <c r="C38" s="4117"/>
      <c r="D38" s="4118"/>
      <c r="E38" s="4112"/>
      <c r="F38" s="4113"/>
      <c r="G38" s="1753"/>
      <c r="H38" s="1756"/>
    </row>
    <row r="39" spans="1:8" s="925" customFormat="1" ht="17.25" customHeight="1">
      <c r="A39" s="1748">
        <v>16</v>
      </c>
      <c r="B39" s="1752"/>
      <c r="C39" s="4119"/>
      <c r="D39" s="4112"/>
      <c r="E39" s="4112"/>
      <c r="F39" s="4113"/>
      <c r="G39" s="1753"/>
      <c r="H39" s="1756"/>
    </row>
    <row r="40" spans="1:8" s="925" customFormat="1" ht="17.25" customHeight="1">
      <c r="A40" s="1748">
        <v>17</v>
      </c>
      <c r="B40" s="1752"/>
      <c r="C40" s="4112"/>
      <c r="D40" s="4112"/>
      <c r="E40" s="4112"/>
      <c r="F40" s="4113"/>
      <c r="G40" s="1753"/>
      <c r="H40" s="1756"/>
    </row>
    <row r="41" spans="1:8" s="925" customFormat="1" ht="17.25" customHeight="1">
      <c r="A41" s="1748">
        <v>18</v>
      </c>
      <c r="B41" s="1752"/>
      <c r="C41" s="4112"/>
      <c r="D41" s="4112"/>
      <c r="E41" s="4112"/>
      <c r="F41" s="4113"/>
      <c r="G41" s="1753"/>
      <c r="H41" s="1756"/>
    </row>
    <row r="42" spans="1:8" s="925" customFormat="1" ht="17.25" customHeight="1">
      <c r="A42" s="1748">
        <v>19</v>
      </c>
      <c r="B42" s="1752"/>
      <c r="C42" s="4112"/>
      <c r="D42" s="4112"/>
      <c r="E42" s="4112"/>
      <c r="F42" s="4113"/>
      <c r="G42" s="1753"/>
      <c r="H42" s="1756"/>
    </row>
    <row r="43" spans="1:8" s="925" customFormat="1" ht="17.25" customHeight="1" thickBot="1">
      <c r="A43" s="1748">
        <v>20</v>
      </c>
      <c r="B43" s="1752"/>
      <c r="C43" s="4112"/>
      <c r="D43" s="4112"/>
      <c r="E43" s="4112"/>
      <c r="F43" s="4113"/>
      <c r="G43" s="1759"/>
      <c r="H43" s="1756"/>
    </row>
    <row r="44" spans="1:8" ht="39.75" customHeight="1">
      <c r="A44" s="3767" t="s">
        <v>2541</v>
      </c>
      <c r="B44" s="4114"/>
      <c r="C44" s="4114"/>
      <c r="D44" s="4114"/>
      <c r="E44" s="4114"/>
      <c r="F44" s="4114"/>
      <c r="G44" s="4114"/>
      <c r="H44" s="4114"/>
    </row>
    <row r="45" spans="1:8" ht="129" customHeight="1">
      <c r="A45" s="4114"/>
      <c r="B45" s="4114"/>
      <c r="C45" s="4114"/>
      <c r="D45" s="4114"/>
      <c r="E45" s="4114"/>
      <c r="F45" s="4114"/>
      <c r="G45" s="4114"/>
      <c r="H45" s="4114"/>
    </row>
  </sheetData>
  <mergeCells count="56">
    <mergeCell ref="B11:B21"/>
    <mergeCell ref="C11:E20"/>
    <mergeCell ref="C21:H21"/>
    <mergeCell ref="C23:D23"/>
    <mergeCell ref="A7:B7"/>
    <mergeCell ref="C7:D9"/>
    <mergeCell ref="E7:H9"/>
    <mergeCell ref="A8:B8"/>
    <mergeCell ref="A9:B9"/>
    <mergeCell ref="E23:F23"/>
    <mergeCell ref="A2:H2"/>
    <mergeCell ref="A4:C4"/>
    <mergeCell ref="D4:H4"/>
    <mergeCell ref="A5:C5"/>
    <mergeCell ref="D5:H5"/>
    <mergeCell ref="C25:D25"/>
    <mergeCell ref="E25:F25"/>
    <mergeCell ref="C26:D26"/>
    <mergeCell ref="E26:F26"/>
    <mergeCell ref="C24:D24"/>
    <mergeCell ref="E24:F24"/>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3:D43"/>
    <mergeCell ref="E43:F43"/>
    <mergeCell ref="A44:H45"/>
    <mergeCell ref="C40:D40"/>
    <mergeCell ref="E40:F40"/>
    <mergeCell ref="C41:D41"/>
    <mergeCell ref="E41:F41"/>
    <mergeCell ref="C42:D42"/>
    <mergeCell ref="E42:F42"/>
  </mergeCells>
  <phoneticPr fontId="8"/>
  <pageMargins left="0.7" right="0.7" top="0.75" bottom="0.75" header="0.3" footer="0.3"/>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9F1B3-D07B-42A2-B068-3C17CC1EB6E5}">
  <sheetPr>
    <tabColor rgb="FF0070C0"/>
  </sheetPr>
  <dimension ref="A1:J34"/>
  <sheetViews>
    <sheetView view="pageBreakPreview" zoomScaleNormal="100" zoomScaleSheetLayoutView="100" workbookViewId="0">
      <selection activeCell="A2" sqref="A2:J2"/>
    </sheetView>
  </sheetViews>
  <sheetFormatPr defaultRowHeight="13"/>
  <cols>
    <col min="1" max="1" width="5.08984375" style="1769" customWidth="1"/>
    <col min="2" max="3" width="9" style="1769" customWidth="1"/>
    <col min="4" max="5" width="8.453125" style="1769" customWidth="1"/>
    <col min="6" max="6" width="8.36328125" style="1769" customWidth="1"/>
    <col min="7" max="7" width="7.36328125" style="1769" customWidth="1"/>
    <col min="8" max="9" width="8.453125" style="1769" customWidth="1"/>
    <col min="10" max="10" width="22.6328125" style="1769" customWidth="1"/>
    <col min="11" max="256" width="9" style="1769"/>
    <col min="257" max="257" width="5.08984375" style="1769" customWidth="1"/>
    <col min="258" max="259" width="9" style="1769" customWidth="1"/>
    <col min="260" max="261" width="8.453125" style="1769" customWidth="1"/>
    <col min="262" max="262" width="8.36328125" style="1769" customWidth="1"/>
    <col min="263" max="263" width="7.36328125" style="1769" customWidth="1"/>
    <col min="264" max="265" width="8.453125" style="1769" customWidth="1"/>
    <col min="266" max="266" width="22.6328125" style="1769" customWidth="1"/>
    <col min="267" max="512" width="9" style="1769"/>
    <col min="513" max="513" width="5.08984375" style="1769" customWidth="1"/>
    <col min="514" max="515" width="9" style="1769" customWidth="1"/>
    <col min="516" max="517" width="8.453125" style="1769" customWidth="1"/>
    <col min="518" max="518" width="8.36328125" style="1769" customWidth="1"/>
    <col min="519" max="519" width="7.36328125" style="1769" customWidth="1"/>
    <col min="520" max="521" width="8.453125" style="1769" customWidth="1"/>
    <col min="522" max="522" width="22.6328125" style="1769" customWidth="1"/>
    <col min="523" max="768" width="9" style="1769"/>
    <col min="769" max="769" width="5.08984375" style="1769" customWidth="1"/>
    <col min="770" max="771" width="9" style="1769" customWidth="1"/>
    <col min="772" max="773" width="8.453125" style="1769" customWidth="1"/>
    <col min="774" max="774" width="8.36328125" style="1769" customWidth="1"/>
    <col min="775" max="775" width="7.36328125" style="1769" customWidth="1"/>
    <col min="776" max="777" width="8.453125" style="1769" customWidth="1"/>
    <col min="778" max="778" width="22.6328125" style="1769" customWidth="1"/>
    <col min="779" max="1024" width="9" style="1769"/>
    <col min="1025" max="1025" width="5.08984375" style="1769" customWidth="1"/>
    <col min="1026" max="1027" width="9" style="1769" customWidth="1"/>
    <col min="1028" max="1029" width="8.453125" style="1769" customWidth="1"/>
    <col min="1030" max="1030" width="8.36328125" style="1769" customWidth="1"/>
    <col min="1031" max="1031" width="7.36328125" style="1769" customWidth="1"/>
    <col min="1032" max="1033" width="8.453125" style="1769" customWidth="1"/>
    <col min="1034" max="1034" width="22.6328125" style="1769" customWidth="1"/>
    <col min="1035" max="1280" width="9" style="1769"/>
    <col min="1281" max="1281" width="5.08984375" style="1769" customWidth="1"/>
    <col min="1282" max="1283" width="9" style="1769" customWidth="1"/>
    <col min="1284" max="1285" width="8.453125" style="1769" customWidth="1"/>
    <col min="1286" max="1286" width="8.36328125" style="1769" customWidth="1"/>
    <col min="1287" max="1287" width="7.36328125" style="1769" customWidth="1"/>
    <col min="1288" max="1289" width="8.453125" style="1769" customWidth="1"/>
    <col min="1290" max="1290" width="22.6328125" style="1769" customWidth="1"/>
    <col min="1291" max="1536" width="9" style="1769"/>
    <col min="1537" max="1537" width="5.08984375" style="1769" customWidth="1"/>
    <col min="1538" max="1539" width="9" style="1769" customWidth="1"/>
    <col min="1540" max="1541" width="8.453125" style="1769" customWidth="1"/>
    <col min="1542" max="1542" width="8.36328125" style="1769" customWidth="1"/>
    <col min="1543" max="1543" width="7.36328125" style="1769" customWidth="1"/>
    <col min="1544" max="1545" width="8.453125" style="1769" customWidth="1"/>
    <col min="1546" max="1546" width="22.6328125" style="1769" customWidth="1"/>
    <col min="1547" max="1792" width="9" style="1769"/>
    <col min="1793" max="1793" width="5.08984375" style="1769" customWidth="1"/>
    <col min="1794" max="1795" width="9" style="1769" customWidth="1"/>
    <col min="1796" max="1797" width="8.453125" style="1769" customWidth="1"/>
    <col min="1798" max="1798" width="8.36328125" style="1769" customWidth="1"/>
    <col min="1799" max="1799" width="7.36328125" style="1769" customWidth="1"/>
    <col min="1800" max="1801" width="8.453125" style="1769" customWidth="1"/>
    <col min="1802" max="1802" width="22.6328125" style="1769" customWidth="1"/>
    <col min="1803" max="2048" width="9" style="1769"/>
    <col min="2049" max="2049" width="5.08984375" style="1769" customWidth="1"/>
    <col min="2050" max="2051" width="9" style="1769" customWidth="1"/>
    <col min="2052" max="2053" width="8.453125" style="1769" customWidth="1"/>
    <col min="2054" max="2054" width="8.36328125" style="1769" customWidth="1"/>
    <col min="2055" max="2055" width="7.36328125" style="1769" customWidth="1"/>
    <col min="2056" max="2057" width="8.453125" style="1769" customWidth="1"/>
    <col min="2058" max="2058" width="22.6328125" style="1769" customWidth="1"/>
    <col min="2059" max="2304" width="9" style="1769"/>
    <col min="2305" max="2305" width="5.08984375" style="1769" customWidth="1"/>
    <col min="2306" max="2307" width="9" style="1769" customWidth="1"/>
    <col min="2308" max="2309" width="8.453125" style="1769" customWidth="1"/>
    <col min="2310" max="2310" width="8.36328125" style="1769" customWidth="1"/>
    <col min="2311" max="2311" width="7.36328125" style="1769" customWidth="1"/>
    <col min="2312" max="2313" width="8.453125" style="1769" customWidth="1"/>
    <col min="2314" max="2314" width="22.6328125" style="1769" customWidth="1"/>
    <col min="2315" max="2560" width="9" style="1769"/>
    <col min="2561" max="2561" width="5.08984375" style="1769" customWidth="1"/>
    <col min="2562" max="2563" width="9" style="1769" customWidth="1"/>
    <col min="2564" max="2565" width="8.453125" style="1769" customWidth="1"/>
    <col min="2566" max="2566" width="8.36328125" style="1769" customWidth="1"/>
    <col min="2567" max="2567" width="7.36328125" style="1769" customWidth="1"/>
    <col min="2568" max="2569" width="8.453125" style="1769" customWidth="1"/>
    <col min="2570" max="2570" width="22.6328125" style="1769" customWidth="1"/>
    <col min="2571" max="2816" width="9" style="1769"/>
    <col min="2817" max="2817" width="5.08984375" style="1769" customWidth="1"/>
    <col min="2818" max="2819" width="9" style="1769" customWidth="1"/>
    <col min="2820" max="2821" width="8.453125" style="1769" customWidth="1"/>
    <col min="2822" max="2822" width="8.36328125" style="1769" customWidth="1"/>
    <col min="2823" max="2823" width="7.36328125" style="1769" customWidth="1"/>
    <col min="2824" max="2825" width="8.453125" style="1769" customWidth="1"/>
    <col min="2826" max="2826" width="22.6328125" style="1769" customWidth="1"/>
    <col min="2827" max="3072" width="9" style="1769"/>
    <col min="3073" max="3073" width="5.08984375" style="1769" customWidth="1"/>
    <col min="3074" max="3075" width="9" style="1769" customWidth="1"/>
    <col min="3076" max="3077" width="8.453125" style="1769" customWidth="1"/>
    <col min="3078" max="3078" width="8.36328125" style="1769" customWidth="1"/>
    <col min="3079" max="3079" width="7.36328125" style="1769" customWidth="1"/>
    <col min="3080" max="3081" width="8.453125" style="1769" customWidth="1"/>
    <col min="3082" max="3082" width="22.6328125" style="1769" customWidth="1"/>
    <col min="3083" max="3328" width="9" style="1769"/>
    <col min="3329" max="3329" width="5.08984375" style="1769" customWidth="1"/>
    <col min="3330" max="3331" width="9" style="1769" customWidth="1"/>
    <col min="3332" max="3333" width="8.453125" style="1769" customWidth="1"/>
    <col min="3334" max="3334" width="8.36328125" style="1769" customWidth="1"/>
    <col min="3335" max="3335" width="7.36328125" style="1769" customWidth="1"/>
    <col min="3336" max="3337" width="8.453125" style="1769" customWidth="1"/>
    <col min="3338" max="3338" width="22.6328125" style="1769" customWidth="1"/>
    <col min="3339" max="3584" width="9" style="1769"/>
    <col min="3585" max="3585" width="5.08984375" style="1769" customWidth="1"/>
    <col min="3586" max="3587" width="9" style="1769" customWidth="1"/>
    <col min="3588" max="3589" width="8.453125" style="1769" customWidth="1"/>
    <col min="3590" max="3590" width="8.36328125" style="1769" customWidth="1"/>
    <col min="3591" max="3591" width="7.36328125" style="1769" customWidth="1"/>
    <col min="3592" max="3593" width="8.453125" style="1769" customWidth="1"/>
    <col min="3594" max="3594" width="22.6328125" style="1769" customWidth="1"/>
    <col min="3595" max="3840" width="9" style="1769"/>
    <col min="3841" max="3841" width="5.08984375" style="1769" customWidth="1"/>
    <col min="3842" max="3843" width="9" style="1769" customWidth="1"/>
    <col min="3844" max="3845" width="8.453125" style="1769" customWidth="1"/>
    <col min="3846" max="3846" width="8.36328125" style="1769" customWidth="1"/>
    <col min="3847" max="3847" width="7.36328125" style="1769" customWidth="1"/>
    <col min="3848" max="3849" width="8.453125" style="1769" customWidth="1"/>
    <col min="3850" max="3850" width="22.6328125" style="1769" customWidth="1"/>
    <col min="3851" max="4096" width="9" style="1769"/>
    <col min="4097" max="4097" width="5.08984375" style="1769" customWidth="1"/>
    <col min="4098" max="4099" width="9" style="1769" customWidth="1"/>
    <col min="4100" max="4101" width="8.453125" style="1769" customWidth="1"/>
    <col min="4102" max="4102" width="8.36328125" style="1769" customWidth="1"/>
    <col min="4103" max="4103" width="7.36328125" style="1769" customWidth="1"/>
    <col min="4104" max="4105" width="8.453125" style="1769" customWidth="1"/>
    <col min="4106" max="4106" width="22.6328125" style="1769" customWidth="1"/>
    <col min="4107" max="4352" width="9" style="1769"/>
    <col min="4353" max="4353" width="5.08984375" style="1769" customWidth="1"/>
    <col min="4354" max="4355" width="9" style="1769" customWidth="1"/>
    <col min="4356" max="4357" width="8.453125" style="1769" customWidth="1"/>
    <col min="4358" max="4358" width="8.36328125" style="1769" customWidth="1"/>
    <col min="4359" max="4359" width="7.36328125" style="1769" customWidth="1"/>
    <col min="4360" max="4361" width="8.453125" style="1769" customWidth="1"/>
    <col min="4362" max="4362" width="22.6328125" style="1769" customWidth="1"/>
    <col min="4363" max="4608" width="9" style="1769"/>
    <col min="4609" max="4609" width="5.08984375" style="1769" customWidth="1"/>
    <col min="4610" max="4611" width="9" style="1769" customWidth="1"/>
    <col min="4612" max="4613" width="8.453125" style="1769" customWidth="1"/>
    <col min="4614" max="4614" width="8.36328125" style="1769" customWidth="1"/>
    <col min="4615" max="4615" width="7.36328125" style="1769" customWidth="1"/>
    <col min="4616" max="4617" width="8.453125" style="1769" customWidth="1"/>
    <col min="4618" max="4618" width="22.6328125" style="1769" customWidth="1"/>
    <col min="4619" max="4864" width="9" style="1769"/>
    <col min="4865" max="4865" width="5.08984375" style="1769" customWidth="1"/>
    <col min="4866" max="4867" width="9" style="1769" customWidth="1"/>
    <col min="4868" max="4869" width="8.453125" style="1769" customWidth="1"/>
    <col min="4870" max="4870" width="8.36328125" style="1769" customWidth="1"/>
    <col min="4871" max="4871" width="7.36328125" style="1769" customWidth="1"/>
    <col min="4872" max="4873" width="8.453125" style="1769" customWidth="1"/>
    <col min="4874" max="4874" width="22.6328125" style="1769" customWidth="1"/>
    <col min="4875" max="5120" width="9" style="1769"/>
    <col min="5121" max="5121" width="5.08984375" style="1769" customWidth="1"/>
    <col min="5122" max="5123" width="9" style="1769" customWidth="1"/>
    <col min="5124" max="5125" width="8.453125" style="1769" customWidth="1"/>
    <col min="5126" max="5126" width="8.36328125" style="1769" customWidth="1"/>
    <col min="5127" max="5127" width="7.36328125" style="1769" customWidth="1"/>
    <col min="5128" max="5129" width="8.453125" style="1769" customWidth="1"/>
    <col min="5130" max="5130" width="22.6328125" style="1769" customWidth="1"/>
    <col min="5131" max="5376" width="9" style="1769"/>
    <col min="5377" max="5377" width="5.08984375" style="1769" customWidth="1"/>
    <col min="5378" max="5379" width="9" style="1769" customWidth="1"/>
    <col min="5380" max="5381" width="8.453125" style="1769" customWidth="1"/>
    <col min="5382" max="5382" width="8.36328125" style="1769" customWidth="1"/>
    <col min="5383" max="5383" width="7.36328125" style="1769" customWidth="1"/>
    <col min="5384" max="5385" width="8.453125" style="1769" customWidth="1"/>
    <col min="5386" max="5386" width="22.6328125" style="1769" customWidth="1"/>
    <col min="5387" max="5632" width="9" style="1769"/>
    <col min="5633" max="5633" width="5.08984375" style="1769" customWidth="1"/>
    <col min="5634" max="5635" width="9" style="1769" customWidth="1"/>
    <col min="5636" max="5637" width="8.453125" style="1769" customWidth="1"/>
    <col min="5638" max="5638" width="8.36328125" style="1769" customWidth="1"/>
    <col min="5639" max="5639" width="7.36328125" style="1769" customWidth="1"/>
    <col min="5640" max="5641" width="8.453125" style="1769" customWidth="1"/>
    <col min="5642" max="5642" width="22.6328125" style="1769" customWidth="1"/>
    <col min="5643" max="5888" width="9" style="1769"/>
    <col min="5889" max="5889" width="5.08984375" style="1769" customWidth="1"/>
    <col min="5890" max="5891" width="9" style="1769" customWidth="1"/>
    <col min="5892" max="5893" width="8.453125" style="1769" customWidth="1"/>
    <col min="5894" max="5894" width="8.36328125" style="1769" customWidth="1"/>
    <col min="5895" max="5895" width="7.36328125" style="1769" customWidth="1"/>
    <col min="5896" max="5897" width="8.453125" style="1769" customWidth="1"/>
    <col min="5898" max="5898" width="22.6328125" style="1769" customWidth="1"/>
    <col min="5899" max="6144" width="9" style="1769"/>
    <col min="6145" max="6145" width="5.08984375" style="1769" customWidth="1"/>
    <col min="6146" max="6147" width="9" style="1769" customWidth="1"/>
    <col min="6148" max="6149" width="8.453125" style="1769" customWidth="1"/>
    <col min="6150" max="6150" width="8.36328125" style="1769" customWidth="1"/>
    <col min="6151" max="6151" width="7.36328125" style="1769" customWidth="1"/>
    <col min="6152" max="6153" width="8.453125" style="1769" customWidth="1"/>
    <col min="6154" max="6154" width="22.6328125" style="1769" customWidth="1"/>
    <col min="6155" max="6400" width="9" style="1769"/>
    <col min="6401" max="6401" width="5.08984375" style="1769" customWidth="1"/>
    <col min="6402" max="6403" width="9" style="1769" customWidth="1"/>
    <col min="6404" max="6405" width="8.453125" style="1769" customWidth="1"/>
    <col min="6406" max="6406" width="8.36328125" style="1769" customWidth="1"/>
    <col min="6407" max="6407" width="7.36328125" style="1769" customWidth="1"/>
    <col min="6408" max="6409" width="8.453125" style="1769" customWidth="1"/>
    <col min="6410" max="6410" width="22.6328125" style="1769" customWidth="1"/>
    <col min="6411" max="6656" width="9" style="1769"/>
    <col min="6657" max="6657" width="5.08984375" style="1769" customWidth="1"/>
    <col min="6658" max="6659" width="9" style="1769" customWidth="1"/>
    <col min="6660" max="6661" width="8.453125" style="1769" customWidth="1"/>
    <col min="6662" max="6662" width="8.36328125" style="1769" customWidth="1"/>
    <col min="6663" max="6663" width="7.36328125" style="1769" customWidth="1"/>
    <col min="6664" max="6665" width="8.453125" style="1769" customWidth="1"/>
    <col min="6666" max="6666" width="22.6328125" style="1769" customWidth="1"/>
    <col min="6667" max="6912" width="9" style="1769"/>
    <col min="6913" max="6913" width="5.08984375" style="1769" customWidth="1"/>
    <col min="6914" max="6915" width="9" style="1769" customWidth="1"/>
    <col min="6916" max="6917" width="8.453125" style="1769" customWidth="1"/>
    <col min="6918" max="6918" width="8.36328125" style="1769" customWidth="1"/>
    <col min="6919" max="6919" width="7.36328125" style="1769" customWidth="1"/>
    <col min="6920" max="6921" width="8.453125" style="1769" customWidth="1"/>
    <col min="6922" max="6922" width="22.6328125" style="1769" customWidth="1"/>
    <col min="6923" max="7168" width="9" style="1769"/>
    <col min="7169" max="7169" width="5.08984375" style="1769" customWidth="1"/>
    <col min="7170" max="7171" width="9" style="1769" customWidth="1"/>
    <col min="7172" max="7173" width="8.453125" style="1769" customWidth="1"/>
    <col min="7174" max="7174" width="8.36328125" style="1769" customWidth="1"/>
    <col min="7175" max="7175" width="7.36328125" style="1769" customWidth="1"/>
    <col min="7176" max="7177" width="8.453125" style="1769" customWidth="1"/>
    <col min="7178" max="7178" width="22.6328125" style="1769" customWidth="1"/>
    <col min="7179" max="7424" width="9" style="1769"/>
    <col min="7425" max="7425" width="5.08984375" style="1769" customWidth="1"/>
    <col min="7426" max="7427" width="9" style="1769" customWidth="1"/>
    <col min="7428" max="7429" width="8.453125" style="1769" customWidth="1"/>
    <col min="7430" max="7430" width="8.36328125" style="1769" customWidth="1"/>
    <col min="7431" max="7431" width="7.36328125" style="1769" customWidth="1"/>
    <col min="7432" max="7433" width="8.453125" style="1769" customWidth="1"/>
    <col min="7434" max="7434" width="22.6328125" style="1769" customWidth="1"/>
    <col min="7435" max="7680" width="9" style="1769"/>
    <col min="7681" max="7681" width="5.08984375" style="1769" customWidth="1"/>
    <col min="7682" max="7683" width="9" style="1769" customWidth="1"/>
    <col min="7684" max="7685" width="8.453125" style="1769" customWidth="1"/>
    <col min="7686" max="7686" width="8.36328125" style="1769" customWidth="1"/>
    <col min="7687" max="7687" width="7.36328125" style="1769" customWidth="1"/>
    <col min="7688" max="7689" width="8.453125" style="1769" customWidth="1"/>
    <col min="7690" max="7690" width="22.6328125" style="1769" customWidth="1"/>
    <col min="7691" max="7936" width="9" style="1769"/>
    <col min="7937" max="7937" width="5.08984375" style="1769" customWidth="1"/>
    <col min="7938" max="7939" width="9" style="1769" customWidth="1"/>
    <col min="7940" max="7941" width="8.453125" style="1769" customWidth="1"/>
    <col min="7942" max="7942" width="8.36328125" style="1769" customWidth="1"/>
    <col min="7943" max="7943" width="7.36328125" style="1769" customWidth="1"/>
    <col min="7944" max="7945" width="8.453125" style="1769" customWidth="1"/>
    <col min="7946" max="7946" width="22.6328125" style="1769" customWidth="1"/>
    <col min="7947" max="8192" width="9" style="1769"/>
    <col min="8193" max="8193" width="5.08984375" style="1769" customWidth="1"/>
    <col min="8194" max="8195" width="9" style="1769" customWidth="1"/>
    <col min="8196" max="8197" width="8.453125" style="1769" customWidth="1"/>
    <col min="8198" max="8198" width="8.36328125" style="1769" customWidth="1"/>
    <col min="8199" max="8199" width="7.36328125" style="1769" customWidth="1"/>
    <col min="8200" max="8201" width="8.453125" style="1769" customWidth="1"/>
    <col min="8202" max="8202" width="22.6328125" style="1769" customWidth="1"/>
    <col min="8203" max="8448" width="9" style="1769"/>
    <col min="8449" max="8449" width="5.08984375" style="1769" customWidth="1"/>
    <col min="8450" max="8451" width="9" style="1769" customWidth="1"/>
    <col min="8452" max="8453" width="8.453125" style="1769" customWidth="1"/>
    <col min="8454" max="8454" width="8.36328125" style="1769" customWidth="1"/>
    <col min="8455" max="8455" width="7.36328125" style="1769" customWidth="1"/>
    <col min="8456" max="8457" width="8.453125" style="1769" customWidth="1"/>
    <col min="8458" max="8458" width="22.6328125" style="1769" customWidth="1"/>
    <col min="8459" max="8704" width="9" style="1769"/>
    <col min="8705" max="8705" width="5.08984375" style="1769" customWidth="1"/>
    <col min="8706" max="8707" width="9" style="1769" customWidth="1"/>
    <col min="8708" max="8709" width="8.453125" style="1769" customWidth="1"/>
    <col min="8710" max="8710" width="8.36328125" style="1769" customWidth="1"/>
    <col min="8711" max="8711" width="7.36328125" style="1769" customWidth="1"/>
    <col min="8712" max="8713" width="8.453125" style="1769" customWidth="1"/>
    <col min="8714" max="8714" width="22.6328125" style="1769" customWidth="1"/>
    <col min="8715" max="8960" width="9" style="1769"/>
    <col min="8961" max="8961" width="5.08984375" style="1769" customWidth="1"/>
    <col min="8962" max="8963" width="9" style="1769" customWidth="1"/>
    <col min="8964" max="8965" width="8.453125" style="1769" customWidth="1"/>
    <col min="8966" max="8966" width="8.36328125" style="1769" customWidth="1"/>
    <col min="8967" max="8967" width="7.36328125" style="1769" customWidth="1"/>
    <col min="8968" max="8969" width="8.453125" style="1769" customWidth="1"/>
    <col min="8970" max="8970" width="22.6328125" style="1769" customWidth="1"/>
    <col min="8971" max="9216" width="9" style="1769"/>
    <col min="9217" max="9217" width="5.08984375" style="1769" customWidth="1"/>
    <col min="9218" max="9219" width="9" style="1769" customWidth="1"/>
    <col min="9220" max="9221" width="8.453125" style="1769" customWidth="1"/>
    <col min="9222" max="9222" width="8.36328125" style="1769" customWidth="1"/>
    <col min="9223" max="9223" width="7.36328125" style="1769" customWidth="1"/>
    <col min="9224" max="9225" width="8.453125" style="1769" customWidth="1"/>
    <col min="9226" max="9226" width="22.6328125" style="1769" customWidth="1"/>
    <col min="9227" max="9472" width="9" style="1769"/>
    <col min="9473" max="9473" width="5.08984375" style="1769" customWidth="1"/>
    <col min="9474" max="9475" width="9" style="1769" customWidth="1"/>
    <col min="9476" max="9477" width="8.453125" style="1769" customWidth="1"/>
    <col min="9478" max="9478" width="8.36328125" style="1769" customWidth="1"/>
    <col min="9479" max="9479" width="7.36328125" style="1769" customWidth="1"/>
    <col min="9480" max="9481" width="8.453125" style="1769" customWidth="1"/>
    <col min="9482" max="9482" width="22.6328125" style="1769" customWidth="1"/>
    <col min="9483" max="9728" width="9" style="1769"/>
    <col min="9729" max="9729" width="5.08984375" style="1769" customWidth="1"/>
    <col min="9730" max="9731" width="9" style="1769" customWidth="1"/>
    <col min="9732" max="9733" width="8.453125" style="1769" customWidth="1"/>
    <col min="9734" max="9734" width="8.36328125" style="1769" customWidth="1"/>
    <col min="9735" max="9735" width="7.36328125" style="1769" customWidth="1"/>
    <col min="9736" max="9737" width="8.453125" style="1769" customWidth="1"/>
    <col min="9738" max="9738" width="22.6328125" style="1769" customWidth="1"/>
    <col min="9739" max="9984" width="9" style="1769"/>
    <col min="9985" max="9985" width="5.08984375" style="1769" customWidth="1"/>
    <col min="9986" max="9987" width="9" style="1769" customWidth="1"/>
    <col min="9988" max="9989" width="8.453125" style="1769" customWidth="1"/>
    <col min="9990" max="9990" width="8.36328125" style="1769" customWidth="1"/>
    <col min="9991" max="9991" width="7.36328125" style="1769" customWidth="1"/>
    <col min="9992" max="9993" width="8.453125" style="1769" customWidth="1"/>
    <col min="9994" max="9994" width="22.6328125" style="1769" customWidth="1"/>
    <col min="9995" max="10240" width="9" style="1769"/>
    <col min="10241" max="10241" width="5.08984375" style="1769" customWidth="1"/>
    <col min="10242" max="10243" width="9" style="1769" customWidth="1"/>
    <col min="10244" max="10245" width="8.453125" style="1769" customWidth="1"/>
    <col min="10246" max="10246" width="8.36328125" style="1769" customWidth="1"/>
    <col min="10247" max="10247" width="7.36328125" style="1769" customWidth="1"/>
    <col min="10248" max="10249" width="8.453125" style="1769" customWidth="1"/>
    <col min="10250" max="10250" width="22.6328125" style="1769" customWidth="1"/>
    <col min="10251" max="10496" width="9" style="1769"/>
    <col min="10497" max="10497" width="5.08984375" style="1769" customWidth="1"/>
    <col min="10498" max="10499" width="9" style="1769" customWidth="1"/>
    <col min="10500" max="10501" width="8.453125" style="1769" customWidth="1"/>
    <col min="10502" max="10502" width="8.36328125" style="1769" customWidth="1"/>
    <col min="10503" max="10503" width="7.36328125" style="1769" customWidth="1"/>
    <col min="10504" max="10505" width="8.453125" style="1769" customWidth="1"/>
    <col min="10506" max="10506" width="22.6328125" style="1769" customWidth="1"/>
    <col min="10507" max="10752" width="9" style="1769"/>
    <col min="10753" max="10753" width="5.08984375" style="1769" customWidth="1"/>
    <col min="10754" max="10755" width="9" style="1769" customWidth="1"/>
    <col min="10756" max="10757" width="8.453125" style="1769" customWidth="1"/>
    <col min="10758" max="10758" width="8.36328125" style="1769" customWidth="1"/>
    <col min="10759" max="10759" width="7.36328125" style="1769" customWidth="1"/>
    <col min="10760" max="10761" width="8.453125" style="1769" customWidth="1"/>
    <col min="10762" max="10762" width="22.6328125" style="1769" customWidth="1"/>
    <col min="10763" max="11008" width="9" style="1769"/>
    <col min="11009" max="11009" width="5.08984375" style="1769" customWidth="1"/>
    <col min="11010" max="11011" width="9" style="1769" customWidth="1"/>
    <col min="11012" max="11013" width="8.453125" style="1769" customWidth="1"/>
    <col min="11014" max="11014" width="8.36328125" style="1769" customWidth="1"/>
    <col min="11015" max="11015" width="7.36328125" style="1769" customWidth="1"/>
    <col min="11016" max="11017" width="8.453125" style="1769" customWidth="1"/>
    <col min="11018" max="11018" width="22.6328125" style="1769" customWidth="1"/>
    <col min="11019" max="11264" width="9" style="1769"/>
    <col min="11265" max="11265" width="5.08984375" style="1769" customWidth="1"/>
    <col min="11266" max="11267" width="9" style="1769" customWidth="1"/>
    <col min="11268" max="11269" width="8.453125" style="1769" customWidth="1"/>
    <col min="11270" max="11270" width="8.36328125" style="1769" customWidth="1"/>
    <col min="11271" max="11271" width="7.36328125" style="1769" customWidth="1"/>
    <col min="11272" max="11273" width="8.453125" style="1769" customWidth="1"/>
    <col min="11274" max="11274" width="22.6328125" style="1769" customWidth="1"/>
    <col min="11275" max="11520" width="9" style="1769"/>
    <col min="11521" max="11521" width="5.08984375" style="1769" customWidth="1"/>
    <col min="11522" max="11523" width="9" style="1769" customWidth="1"/>
    <col min="11524" max="11525" width="8.453125" style="1769" customWidth="1"/>
    <col min="11526" max="11526" width="8.36328125" style="1769" customWidth="1"/>
    <col min="11527" max="11527" width="7.36328125" style="1769" customWidth="1"/>
    <col min="11528" max="11529" width="8.453125" style="1769" customWidth="1"/>
    <col min="11530" max="11530" width="22.6328125" style="1769" customWidth="1"/>
    <col min="11531" max="11776" width="9" style="1769"/>
    <col min="11777" max="11777" width="5.08984375" style="1769" customWidth="1"/>
    <col min="11778" max="11779" width="9" style="1769" customWidth="1"/>
    <col min="11780" max="11781" width="8.453125" style="1769" customWidth="1"/>
    <col min="11782" max="11782" width="8.36328125" style="1769" customWidth="1"/>
    <col min="11783" max="11783" width="7.36328125" style="1769" customWidth="1"/>
    <col min="11784" max="11785" width="8.453125" style="1769" customWidth="1"/>
    <col min="11786" max="11786" width="22.6328125" style="1769" customWidth="1"/>
    <col min="11787" max="12032" width="9" style="1769"/>
    <col min="12033" max="12033" width="5.08984375" style="1769" customWidth="1"/>
    <col min="12034" max="12035" width="9" style="1769" customWidth="1"/>
    <col min="12036" max="12037" width="8.453125" style="1769" customWidth="1"/>
    <col min="12038" max="12038" width="8.36328125" style="1769" customWidth="1"/>
    <col min="12039" max="12039" width="7.36328125" style="1769" customWidth="1"/>
    <col min="12040" max="12041" width="8.453125" style="1769" customWidth="1"/>
    <col min="12042" max="12042" width="22.6328125" style="1769" customWidth="1"/>
    <col min="12043" max="12288" width="9" style="1769"/>
    <col min="12289" max="12289" width="5.08984375" style="1769" customWidth="1"/>
    <col min="12290" max="12291" width="9" style="1769" customWidth="1"/>
    <col min="12292" max="12293" width="8.453125" style="1769" customWidth="1"/>
    <col min="12294" max="12294" width="8.36328125" style="1769" customWidth="1"/>
    <col min="12295" max="12295" width="7.36328125" style="1769" customWidth="1"/>
    <col min="12296" max="12297" width="8.453125" style="1769" customWidth="1"/>
    <col min="12298" max="12298" width="22.6328125" style="1769" customWidth="1"/>
    <col min="12299" max="12544" width="9" style="1769"/>
    <col min="12545" max="12545" width="5.08984375" style="1769" customWidth="1"/>
    <col min="12546" max="12547" width="9" style="1769" customWidth="1"/>
    <col min="12548" max="12549" width="8.453125" style="1769" customWidth="1"/>
    <col min="12550" max="12550" width="8.36328125" style="1769" customWidth="1"/>
    <col min="12551" max="12551" width="7.36328125" style="1769" customWidth="1"/>
    <col min="12552" max="12553" width="8.453125" style="1769" customWidth="1"/>
    <col min="12554" max="12554" width="22.6328125" style="1769" customWidth="1"/>
    <col min="12555" max="12800" width="9" style="1769"/>
    <col min="12801" max="12801" width="5.08984375" style="1769" customWidth="1"/>
    <col min="12802" max="12803" width="9" style="1769" customWidth="1"/>
    <col min="12804" max="12805" width="8.453125" style="1769" customWidth="1"/>
    <col min="12806" max="12806" width="8.36328125" style="1769" customWidth="1"/>
    <col min="12807" max="12807" width="7.36328125" style="1769" customWidth="1"/>
    <col min="12808" max="12809" width="8.453125" style="1769" customWidth="1"/>
    <col min="12810" max="12810" width="22.6328125" style="1769" customWidth="1"/>
    <col min="12811" max="13056" width="9" style="1769"/>
    <col min="13057" max="13057" width="5.08984375" style="1769" customWidth="1"/>
    <col min="13058" max="13059" width="9" style="1769" customWidth="1"/>
    <col min="13060" max="13061" width="8.453125" style="1769" customWidth="1"/>
    <col min="13062" max="13062" width="8.36328125" style="1769" customWidth="1"/>
    <col min="13063" max="13063" width="7.36328125" style="1769" customWidth="1"/>
    <col min="13064" max="13065" width="8.453125" style="1769" customWidth="1"/>
    <col min="13066" max="13066" width="22.6328125" style="1769" customWidth="1"/>
    <col min="13067" max="13312" width="9" style="1769"/>
    <col min="13313" max="13313" width="5.08984375" style="1769" customWidth="1"/>
    <col min="13314" max="13315" width="9" style="1769" customWidth="1"/>
    <col min="13316" max="13317" width="8.453125" style="1769" customWidth="1"/>
    <col min="13318" max="13318" width="8.36328125" style="1769" customWidth="1"/>
    <col min="13319" max="13319" width="7.36328125" style="1769" customWidth="1"/>
    <col min="13320" max="13321" width="8.453125" style="1769" customWidth="1"/>
    <col min="13322" max="13322" width="22.6328125" style="1769" customWidth="1"/>
    <col min="13323" max="13568" width="9" style="1769"/>
    <col min="13569" max="13569" width="5.08984375" style="1769" customWidth="1"/>
    <col min="13570" max="13571" width="9" style="1769" customWidth="1"/>
    <col min="13572" max="13573" width="8.453125" style="1769" customWidth="1"/>
    <col min="13574" max="13574" width="8.36328125" style="1769" customWidth="1"/>
    <col min="13575" max="13575" width="7.36328125" style="1769" customWidth="1"/>
    <col min="13576" max="13577" width="8.453125" style="1769" customWidth="1"/>
    <col min="13578" max="13578" width="22.6328125" style="1769" customWidth="1"/>
    <col min="13579" max="13824" width="9" style="1769"/>
    <col min="13825" max="13825" width="5.08984375" style="1769" customWidth="1"/>
    <col min="13826" max="13827" width="9" style="1769" customWidth="1"/>
    <col min="13828" max="13829" width="8.453125" style="1769" customWidth="1"/>
    <col min="13830" max="13830" width="8.36328125" style="1769" customWidth="1"/>
    <col min="13831" max="13831" width="7.36328125" style="1769" customWidth="1"/>
    <col min="13832" max="13833" width="8.453125" style="1769" customWidth="1"/>
    <col min="13834" max="13834" width="22.6328125" style="1769" customWidth="1"/>
    <col min="13835" max="14080" width="9" style="1769"/>
    <col min="14081" max="14081" width="5.08984375" style="1769" customWidth="1"/>
    <col min="14082" max="14083" width="9" style="1769" customWidth="1"/>
    <col min="14084" max="14085" width="8.453125" style="1769" customWidth="1"/>
    <col min="14086" max="14086" width="8.36328125" style="1769" customWidth="1"/>
    <col min="14087" max="14087" width="7.36328125" style="1769" customWidth="1"/>
    <col min="14088" max="14089" width="8.453125" style="1769" customWidth="1"/>
    <col min="14090" max="14090" width="22.6328125" style="1769" customWidth="1"/>
    <col min="14091" max="14336" width="9" style="1769"/>
    <col min="14337" max="14337" width="5.08984375" style="1769" customWidth="1"/>
    <col min="14338" max="14339" width="9" style="1769" customWidth="1"/>
    <col min="14340" max="14341" width="8.453125" style="1769" customWidth="1"/>
    <col min="14342" max="14342" width="8.36328125" style="1769" customWidth="1"/>
    <col min="14343" max="14343" width="7.36328125" style="1769" customWidth="1"/>
    <col min="14344" max="14345" width="8.453125" style="1769" customWidth="1"/>
    <col min="14346" max="14346" width="22.6328125" style="1769" customWidth="1"/>
    <col min="14347" max="14592" width="9" style="1769"/>
    <col min="14593" max="14593" width="5.08984375" style="1769" customWidth="1"/>
    <col min="14594" max="14595" width="9" style="1769" customWidth="1"/>
    <col min="14596" max="14597" width="8.453125" style="1769" customWidth="1"/>
    <col min="14598" max="14598" width="8.36328125" style="1769" customWidth="1"/>
    <col min="14599" max="14599" width="7.36328125" style="1769" customWidth="1"/>
    <col min="14600" max="14601" width="8.453125" style="1769" customWidth="1"/>
    <col min="14602" max="14602" width="22.6328125" style="1769" customWidth="1"/>
    <col min="14603" max="14848" width="9" style="1769"/>
    <col min="14849" max="14849" width="5.08984375" style="1769" customWidth="1"/>
    <col min="14850" max="14851" width="9" style="1769" customWidth="1"/>
    <col min="14852" max="14853" width="8.453125" style="1769" customWidth="1"/>
    <col min="14854" max="14854" width="8.36328125" style="1769" customWidth="1"/>
    <col min="14855" max="14855" width="7.36328125" style="1769" customWidth="1"/>
    <col min="14856" max="14857" width="8.453125" style="1769" customWidth="1"/>
    <col min="14858" max="14858" width="22.6328125" style="1769" customWidth="1"/>
    <col min="14859" max="15104" width="9" style="1769"/>
    <col min="15105" max="15105" width="5.08984375" style="1769" customWidth="1"/>
    <col min="15106" max="15107" width="9" style="1769" customWidth="1"/>
    <col min="15108" max="15109" width="8.453125" style="1769" customWidth="1"/>
    <col min="15110" max="15110" width="8.36328125" style="1769" customWidth="1"/>
    <col min="15111" max="15111" width="7.36328125" style="1769" customWidth="1"/>
    <col min="15112" max="15113" width="8.453125" style="1769" customWidth="1"/>
    <col min="15114" max="15114" width="22.6328125" style="1769" customWidth="1"/>
    <col min="15115" max="15360" width="9" style="1769"/>
    <col min="15361" max="15361" width="5.08984375" style="1769" customWidth="1"/>
    <col min="15362" max="15363" width="9" style="1769" customWidth="1"/>
    <col min="15364" max="15365" width="8.453125" style="1769" customWidth="1"/>
    <col min="15366" max="15366" width="8.36328125" style="1769" customWidth="1"/>
    <col min="15367" max="15367" width="7.36328125" style="1769" customWidth="1"/>
    <col min="15368" max="15369" width="8.453125" style="1769" customWidth="1"/>
    <col min="15370" max="15370" width="22.6328125" style="1769" customWidth="1"/>
    <col min="15371" max="15616" width="9" style="1769"/>
    <col min="15617" max="15617" width="5.08984375" style="1769" customWidth="1"/>
    <col min="15618" max="15619" width="9" style="1769" customWidth="1"/>
    <col min="15620" max="15621" width="8.453125" style="1769" customWidth="1"/>
    <col min="15622" max="15622" width="8.36328125" style="1769" customWidth="1"/>
    <col min="15623" max="15623" width="7.36328125" style="1769" customWidth="1"/>
    <col min="15624" max="15625" width="8.453125" style="1769" customWidth="1"/>
    <col min="15626" max="15626" width="22.6328125" style="1769" customWidth="1"/>
    <col min="15627" max="15872" width="9" style="1769"/>
    <col min="15873" max="15873" width="5.08984375" style="1769" customWidth="1"/>
    <col min="15874" max="15875" width="9" style="1769" customWidth="1"/>
    <col min="15876" max="15877" width="8.453125" style="1769" customWidth="1"/>
    <col min="15878" max="15878" width="8.36328125" style="1769" customWidth="1"/>
    <col min="15879" max="15879" width="7.36328125" style="1769" customWidth="1"/>
    <col min="15880" max="15881" width="8.453125" style="1769" customWidth="1"/>
    <col min="15882" max="15882" width="22.6328125" style="1769" customWidth="1"/>
    <col min="15883" max="16128" width="9" style="1769"/>
    <col min="16129" max="16129" width="5.08984375" style="1769" customWidth="1"/>
    <col min="16130" max="16131" width="9" style="1769" customWidth="1"/>
    <col min="16132" max="16133" width="8.453125" style="1769" customWidth="1"/>
    <col min="16134" max="16134" width="8.36328125" style="1769" customWidth="1"/>
    <col min="16135" max="16135" width="7.36328125" style="1769" customWidth="1"/>
    <col min="16136" max="16137" width="8.453125" style="1769" customWidth="1"/>
    <col min="16138" max="16138" width="22.6328125" style="1769" customWidth="1"/>
    <col min="16139" max="16384" width="9" style="1769"/>
  </cols>
  <sheetData>
    <row r="1" spans="1:10" ht="27.75" customHeight="1">
      <c r="A1" s="1768" t="s">
        <v>2547</v>
      </c>
      <c r="B1" s="1767"/>
      <c r="C1" s="1768"/>
      <c r="D1" s="1768"/>
      <c r="E1" s="1768"/>
      <c r="F1" s="1768"/>
      <c r="G1" s="4187" t="s">
        <v>2542</v>
      </c>
      <c r="H1" s="4187"/>
      <c r="I1" s="4187"/>
      <c r="J1" s="4187"/>
    </row>
    <row r="2" spans="1:10" ht="84.75" customHeight="1">
      <c r="A2" s="4188" t="s">
        <v>2543</v>
      </c>
      <c r="B2" s="4189"/>
      <c r="C2" s="4189"/>
      <c r="D2" s="4189"/>
      <c r="E2" s="4189"/>
      <c r="F2" s="4189"/>
      <c r="G2" s="4189"/>
      <c r="H2" s="4189"/>
      <c r="I2" s="4189"/>
      <c r="J2" s="4189"/>
    </row>
    <row r="3" spans="1:10" ht="17.25" customHeight="1">
      <c r="A3" s="1770"/>
      <c r="B3" s="1771"/>
      <c r="C3" s="1771"/>
      <c r="D3" s="1771"/>
      <c r="E3" s="1771"/>
      <c r="F3" s="1771"/>
      <c r="G3" s="1771"/>
      <c r="H3" s="1771"/>
      <c r="I3" s="1771"/>
      <c r="J3" s="1771"/>
    </row>
    <row r="4" spans="1:10" ht="30" customHeight="1">
      <c r="A4" s="4190" t="s">
        <v>136</v>
      </c>
      <c r="B4" s="4190"/>
      <c r="C4" s="4190"/>
      <c r="D4" s="4191"/>
      <c r="E4" s="4191"/>
      <c r="F4" s="4191"/>
      <c r="G4" s="4191"/>
      <c r="H4" s="4191"/>
      <c r="I4" s="4191"/>
      <c r="J4" s="4191"/>
    </row>
    <row r="5" spans="1:10" ht="30" customHeight="1">
      <c r="A5" s="4190" t="s">
        <v>153</v>
      </c>
      <c r="B5" s="4190"/>
      <c r="C5" s="4190"/>
      <c r="D5" s="4191" t="s">
        <v>2534</v>
      </c>
      <c r="E5" s="4191"/>
      <c r="F5" s="4191"/>
      <c r="G5" s="4191"/>
      <c r="H5" s="4191"/>
      <c r="I5" s="4191"/>
      <c r="J5" s="4191"/>
    </row>
    <row r="6" spans="1:10" ht="17.25" customHeight="1">
      <c r="A6" s="1770"/>
      <c r="B6" s="1771"/>
      <c r="C6" s="1771"/>
      <c r="D6" s="1771"/>
      <c r="E6" s="1771"/>
      <c r="F6" s="1771"/>
      <c r="G6" s="1771"/>
      <c r="H6" s="1771"/>
      <c r="I6" s="1771"/>
      <c r="J6" s="1771"/>
    </row>
    <row r="7" spans="1:10" ht="17.25" customHeight="1">
      <c r="A7" s="4159"/>
      <c r="B7" s="4159"/>
      <c r="C7" s="4159"/>
      <c r="D7" s="4178"/>
      <c r="E7" s="4179"/>
      <c r="F7" s="1772"/>
      <c r="G7" s="4180" t="s">
        <v>565</v>
      </c>
      <c r="H7" s="4180"/>
      <c r="I7" s="4181" t="s">
        <v>69</v>
      </c>
      <c r="J7" s="4182"/>
    </row>
    <row r="8" spans="1:10" ht="17.25" customHeight="1">
      <c r="A8" s="4159"/>
      <c r="B8" s="4159"/>
      <c r="C8" s="4159"/>
      <c r="D8" s="4178"/>
      <c r="E8" s="4179"/>
      <c r="F8" s="1773"/>
      <c r="G8" s="4180"/>
      <c r="H8" s="4180"/>
      <c r="I8" s="4183"/>
      <c r="J8" s="4184"/>
    </row>
    <row r="9" spans="1:10" ht="17.25" customHeight="1">
      <c r="A9" s="4159"/>
      <c r="B9" s="4159"/>
      <c r="C9" s="4159"/>
      <c r="D9" s="4178"/>
      <c r="E9" s="4178"/>
      <c r="F9" s="1773"/>
      <c r="G9" s="4180"/>
      <c r="H9" s="4180"/>
      <c r="I9" s="4185"/>
      <c r="J9" s="4186"/>
    </row>
    <row r="10" spans="1:10" ht="15.75" customHeight="1">
      <c r="A10" s="1768"/>
      <c r="B10" s="1768"/>
      <c r="C10" s="1768"/>
      <c r="D10" s="1768"/>
      <c r="E10" s="1768"/>
      <c r="F10" s="1768"/>
      <c r="G10" s="1768"/>
      <c r="H10" s="1768"/>
      <c r="I10" s="1768"/>
      <c r="J10" s="1768"/>
    </row>
    <row r="11" spans="1:10" ht="15.75" customHeight="1" thickBot="1">
      <c r="A11" s="1774"/>
      <c r="B11" s="1774"/>
      <c r="C11" s="1774"/>
      <c r="D11" s="1774"/>
      <c r="E11" s="1774"/>
      <c r="F11" s="1774"/>
      <c r="G11" s="1774"/>
      <c r="H11" s="1774"/>
      <c r="I11" s="1774"/>
      <c r="J11" s="1774"/>
    </row>
    <row r="12" spans="1:10" s="1776" customFormat="1" ht="24.75" customHeight="1">
      <c r="A12" s="1775"/>
      <c r="B12" s="4155" t="s">
        <v>55</v>
      </c>
      <c r="C12" s="4155"/>
      <c r="D12" s="4155" t="s">
        <v>2544</v>
      </c>
      <c r="E12" s="4155"/>
      <c r="F12" s="4155" t="s">
        <v>189</v>
      </c>
      <c r="G12" s="4156"/>
      <c r="H12" s="4176" t="s">
        <v>2545</v>
      </c>
      <c r="I12" s="4177"/>
      <c r="J12" s="1751" t="s">
        <v>2535</v>
      </c>
    </row>
    <row r="13" spans="1:10" s="1776" customFormat="1" ht="17.25" customHeight="1">
      <c r="A13" s="1775">
        <v>1</v>
      </c>
      <c r="B13" s="4155"/>
      <c r="C13" s="4155"/>
      <c r="D13" s="4164"/>
      <c r="E13" s="4165"/>
      <c r="F13" s="4155"/>
      <c r="G13" s="4156"/>
      <c r="H13" s="4161"/>
      <c r="I13" s="4162"/>
      <c r="J13" s="1777"/>
    </row>
    <row r="14" spans="1:10" s="1776" customFormat="1" ht="17.25" customHeight="1">
      <c r="A14" s="1775">
        <v>2</v>
      </c>
      <c r="B14" s="4155"/>
      <c r="C14" s="4155"/>
      <c r="D14" s="4164"/>
      <c r="E14" s="4165"/>
      <c r="F14" s="4155"/>
      <c r="G14" s="4156"/>
      <c r="H14" s="4161"/>
      <c r="I14" s="4162"/>
      <c r="J14" s="1777"/>
    </row>
    <row r="15" spans="1:10" s="1776" customFormat="1" ht="17.25" customHeight="1">
      <c r="A15" s="1775">
        <v>3</v>
      </c>
      <c r="B15" s="4156"/>
      <c r="C15" s="4167"/>
      <c r="D15" s="4166"/>
      <c r="E15" s="4168"/>
      <c r="F15" s="4156"/>
      <c r="G15" s="4169"/>
      <c r="H15" s="4161"/>
      <c r="I15" s="4170"/>
      <c r="J15" s="1777"/>
    </row>
    <row r="16" spans="1:10" s="1776" customFormat="1" ht="17.25" customHeight="1">
      <c r="A16" s="1775">
        <v>4</v>
      </c>
      <c r="B16" s="4156"/>
      <c r="C16" s="4167"/>
      <c r="D16" s="4166"/>
      <c r="E16" s="4168"/>
      <c r="F16" s="4156"/>
      <c r="G16" s="4169"/>
      <c r="H16" s="4161"/>
      <c r="I16" s="4170"/>
      <c r="J16" s="1777"/>
    </row>
    <row r="17" spans="1:10" s="1776" customFormat="1" ht="17.25" customHeight="1">
      <c r="A17" s="1775">
        <v>5</v>
      </c>
      <c r="B17" s="4156"/>
      <c r="C17" s="4167"/>
      <c r="D17" s="4166"/>
      <c r="E17" s="4168"/>
      <c r="F17" s="4156"/>
      <c r="G17" s="4169"/>
      <c r="H17" s="4161"/>
      <c r="I17" s="4170"/>
      <c r="J17" s="1777"/>
    </row>
    <row r="18" spans="1:10" s="1776" customFormat="1" ht="17.25" customHeight="1">
      <c r="A18" s="1775">
        <v>6</v>
      </c>
      <c r="B18" s="4156"/>
      <c r="C18" s="4167"/>
      <c r="D18" s="4166"/>
      <c r="E18" s="4168"/>
      <c r="F18" s="4156"/>
      <c r="G18" s="4169"/>
      <c r="H18" s="4161"/>
      <c r="I18" s="4170"/>
      <c r="J18" s="1778"/>
    </row>
    <row r="19" spans="1:10" s="1776" customFormat="1" ht="17.25" customHeight="1">
      <c r="A19" s="1775">
        <v>7</v>
      </c>
      <c r="B19" s="4155"/>
      <c r="C19" s="4155"/>
      <c r="D19" s="4155"/>
      <c r="E19" s="4155"/>
      <c r="F19" s="4155"/>
      <c r="G19" s="4156"/>
      <c r="H19" s="4174"/>
      <c r="I19" s="4175"/>
      <c r="J19" s="1778"/>
    </row>
    <row r="20" spans="1:10" s="1776" customFormat="1" ht="17.25" customHeight="1">
      <c r="A20" s="1775">
        <v>8</v>
      </c>
      <c r="B20" s="4155"/>
      <c r="C20" s="4155"/>
      <c r="D20" s="4155"/>
      <c r="E20" s="4155"/>
      <c r="F20" s="4155"/>
      <c r="G20" s="4156"/>
      <c r="H20" s="4173"/>
      <c r="I20" s="4162"/>
      <c r="J20" s="1778"/>
    </row>
    <row r="21" spans="1:10" s="1776" customFormat="1" ht="17.25" customHeight="1">
      <c r="A21" s="1775">
        <v>9</v>
      </c>
      <c r="B21" s="4155"/>
      <c r="C21" s="4155"/>
      <c r="D21" s="4155"/>
      <c r="E21" s="4155"/>
      <c r="F21" s="4155"/>
      <c r="G21" s="4156"/>
      <c r="H21" s="4173"/>
      <c r="I21" s="4162"/>
      <c r="J21" s="1778"/>
    </row>
    <row r="22" spans="1:10" s="1776" customFormat="1" ht="17.25" customHeight="1">
      <c r="A22" s="1775">
        <v>10</v>
      </c>
      <c r="B22" s="4155"/>
      <c r="C22" s="4155"/>
      <c r="D22" s="4155"/>
      <c r="E22" s="4155"/>
      <c r="F22" s="4155"/>
      <c r="G22" s="4156"/>
      <c r="H22" s="4171"/>
      <c r="I22" s="4172"/>
      <c r="J22" s="1778"/>
    </row>
    <row r="23" spans="1:10" s="1776" customFormat="1" ht="17.25" customHeight="1">
      <c r="A23" s="1775">
        <v>11</v>
      </c>
      <c r="B23" s="4156"/>
      <c r="C23" s="4167"/>
      <c r="D23" s="4166"/>
      <c r="E23" s="4168"/>
      <c r="F23" s="4155"/>
      <c r="G23" s="4156"/>
      <c r="H23" s="4161"/>
      <c r="I23" s="4170"/>
      <c r="J23" s="1777"/>
    </row>
    <row r="24" spans="1:10" s="1776" customFormat="1" ht="17.25" customHeight="1">
      <c r="A24" s="1775">
        <v>12</v>
      </c>
      <c r="B24" s="4155"/>
      <c r="C24" s="4155"/>
      <c r="D24" s="4164"/>
      <c r="E24" s="4165"/>
      <c r="F24" s="4155"/>
      <c r="G24" s="4156"/>
      <c r="H24" s="4161"/>
      <c r="I24" s="4162"/>
      <c r="J24" s="1777"/>
    </row>
    <row r="25" spans="1:10" s="1776" customFormat="1" ht="17.25" customHeight="1">
      <c r="A25" s="1775">
        <v>13</v>
      </c>
      <c r="B25" s="4156"/>
      <c r="C25" s="4167"/>
      <c r="D25" s="4166"/>
      <c r="E25" s="4168"/>
      <c r="F25" s="4156"/>
      <c r="G25" s="4169"/>
      <c r="H25" s="4161"/>
      <c r="I25" s="4170"/>
      <c r="J25" s="1777"/>
    </row>
    <row r="26" spans="1:10" s="1776" customFormat="1" ht="17.25" customHeight="1">
      <c r="A26" s="1775">
        <v>14</v>
      </c>
      <c r="B26" s="4155"/>
      <c r="C26" s="4155"/>
      <c r="D26" s="4164"/>
      <c r="E26" s="4165"/>
      <c r="F26" s="4155"/>
      <c r="G26" s="4156"/>
      <c r="H26" s="4161"/>
      <c r="I26" s="4162"/>
      <c r="J26" s="1777"/>
    </row>
    <row r="27" spans="1:10" s="1776" customFormat="1" ht="17.25" customHeight="1">
      <c r="A27" s="1775">
        <v>15</v>
      </c>
      <c r="B27" s="4155"/>
      <c r="C27" s="4155"/>
      <c r="D27" s="4166"/>
      <c r="E27" s="4167"/>
      <c r="F27" s="4155"/>
      <c r="G27" s="4156"/>
      <c r="H27" s="4161"/>
      <c r="I27" s="4162"/>
      <c r="J27" s="1778"/>
    </row>
    <row r="28" spans="1:10" s="1776" customFormat="1" ht="17.25" customHeight="1">
      <c r="A28" s="1775">
        <v>16</v>
      </c>
      <c r="B28" s="4155"/>
      <c r="C28" s="4155"/>
      <c r="D28" s="4163"/>
      <c r="E28" s="4155"/>
      <c r="F28" s="4155"/>
      <c r="G28" s="4156"/>
      <c r="H28" s="4161"/>
      <c r="I28" s="4162"/>
      <c r="J28" s="1778"/>
    </row>
    <row r="29" spans="1:10" s="1776" customFormat="1" ht="17.25" customHeight="1">
      <c r="A29" s="1775">
        <v>17</v>
      </c>
      <c r="B29" s="4155"/>
      <c r="C29" s="4155"/>
      <c r="D29" s="4155"/>
      <c r="E29" s="4155"/>
      <c r="F29" s="4155"/>
      <c r="G29" s="4156"/>
      <c r="H29" s="4161"/>
      <c r="I29" s="4162"/>
      <c r="J29" s="1778"/>
    </row>
    <row r="30" spans="1:10" s="1776" customFormat="1" ht="17.25" customHeight="1">
      <c r="A30" s="1775">
        <v>18</v>
      </c>
      <c r="B30" s="4155"/>
      <c r="C30" s="4155"/>
      <c r="D30" s="4155"/>
      <c r="E30" s="4155"/>
      <c r="F30" s="4155"/>
      <c r="G30" s="4156"/>
      <c r="H30" s="4161"/>
      <c r="I30" s="4162"/>
      <c r="J30" s="1778"/>
    </row>
    <row r="31" spans="1:10" s="1776" customFormat="1" ht="17.25" customHeight="1">
      <c r="A31" s="1775">
        <v>19</v>
      </c>
      <c r="B31" s="4155"/>
      <c r="C31" s="4155"/>
      <c r="D31" s="4155"/>
      <c r="E31" s="4155"/>
      <c r="F31" s="4155"/>
      <c r="G31" s="4156"/>
      <c r="H31" s="4161"/>
      <c r="I31" s="4162"/>
      <c r="J31" s="1778"/>
    </row>
    <row r="32" spans="1:10" s="1776" customFormat="1" ht="17.25" customHeight="1" thickBot="1">
      <c r="A32" s="1775">
        <v>20</v>
      </c>
      <c r="B32" s="4155"/>
      <c r="C32" s="4155"/>
      <c r="D32" s="4155"/>
      <c r="E32" s="4155"/>
      <c r="F32" s="4155"/>
      <c r="G32" s="4156"/>
      <c r="H32" s="4157"/>
      <c r="I32" s="4158"/>
      <c r="J32" s="1778"/>
    </row>
    <row r="33" spans="1:10" ht="30" customHeight="1">
      <c r="A33" s="4159" t="s">
        <v>2546</v>
      </c>
      <c r="B33" s="4160"/>
      <c r="C33" s="4160"/>
      <c r="D33" s="4160"/>
      <c r="E33" s="4160"/>
      <c r="F33" s="4160"/>
      <c r="G33" s="4160"/>
      <c r="H33" s="4160"/>
      <c r="I33" s="4160"/>
      <c r="J33" s="4160"/>
    </row>
    <row r="34" spans="1:10" ht="91.5" customHeight="1">
      <c r="A34" s="4160"/>
      <c r="B34" s="4160"/>
      <c r="C34" s="4160"/>
      <c r="D34" s="4160"/>
      <c r="E34" s="4160"/>
      <c r="F34" s="4160"/>
      <c r="G34" s="4160"/>
      <c r="H34" s="4160"/>
      <c r="I34" s="4160"/>
      <c r="J34" s="4160"/>
    </row>
  </sheetData>
  <mergeCells count="99">
    <mergeCell ref="G1:J1"/>
    <mergeCell ref="A2:J2"/>
    <mergeCell ref="A4:C4"/>
    <mergeCell ref="D4:J4"/>
    <mergeCell ref="A5:C5"/>
    <mergeCell ref="D5:J5"/>
    <mergeCell ref="A7:C7"/>
    <mergeCell ref="D7:E7"/>
    <mergeCell ref="G7:H9"/>
    <mergeCell ref="I7:J9"/>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A33:J34"/>
  </mergeCells>
  <phoneticPr fontId="8"/>
  <pageMargins left="0.51181102362204722" right="0.51181102362204722" top="0.74803149606299213" bottom="0.74803149606299213" header="0.31496062992125984" footer="0.31496062992125984"/>
  <pageSetup paperSize="9" scale="9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B809F-A405-4CAE-8958-1661213A8F26}">
  <sheetPr>
    <tabColor rgb="FF0070C0"/>
  </sheetPr>
  <dimension ref="A1:AM54"/>
  <sheetViews>
    <sheetView showGridLines="0" view="pageBreakPreview" zoomScaleNormal="100" zoomScaleSheetLayoutView="100" workbookViewId="0">
      <selection activeCell="AE40" sqref="AE40:AK44"/>
    </sheetView>
  </sheetViews>
  <sheetFormatPr defaultColWidth="2.08984375" defaultRowHeight="13"/>
  <cols>
    <col min="1" max="1" width="2.08984375" style="332" customWidth="1"/>
    <col min="2" max="2" width="2.08984375" style="1616" customWidth="1"/>
    <col min="3" max="5" width="2.08984375" style="332"/>
    <col min="6" max="6" width="2.453125" style="332" bestFit="1" customWidth="1"/>
    <col min="7" max="8" width="2.08984375" style="332"/>
    <col min="9" max="36" width="2.36328125" style="332" customWidth="1"/>
    <col min="37" max="37" width="2.08984375" style="332"/>
    <col min="38" max="38" width="2.08984375" style="332" customWidth="1"/>
    <col min="39" max="224" width="2.08984375" style="332"/>
    <col min="225" max="226" width="2.08984375" style="332" customWidth="1"/>
    <col min="227" max="229" width="2.08984375" style="332"/>
    <col min="230" max="230" width="2.453125" style="332" bestFit="1" customWidth="1"/>
    <col min="231" max="232" width="2.08984375" style="332"/>
    <col min="233" max="260" width="2.36328125" style="332" customWidth="1"/>
    <col min="261" max="261" width="2.08984375" style="332"/>
    <col min="262" max="262" width="2.08984375" style="332" customWidth="1"/>
    <col min="263" max="480" width="2.08984375" style="332"/>
    <col min="481" max="482" width="2.08984375" style="332" customWidth="1"/>
    <col min="483" max="485" width="2.08984375" style="332"/>
    <col min="486" max="486" width="2.453125" style="332" bestFit="1" customWidth="1"/>
    <col min="487" max="488" width="2.08984375" style="332"/>
    <col min="489" max="516" width="2.36328125" style="332" customWidth="1"/>
    <col min="517" max="517" width="2.08984375" style="332"/>
    <col min="518" max="518" width="2.08984375" style="332" customWidth="1"/>
    <col min="519" max="736" width="2.08984375" style="332"/>
    <col min="737" max="738" width="2.08984375" style="332" customWidth="1"/>
    <col min="739" max="741" width="2.08984375" style="332"/>
    <col min="742" max="742" width="2.453125" style="332" bestFit="1" customWidth="1"/>
    <col min="743" max="744" width="2.08984375" style="332"/>
    <col min="745" max="772" width="2.36328125" style="332" customWidth="1"/>
    <col min="773" max="773" width="2.08984375" style="332"/>
    <col min="774" max="774" width="2.08984375" style="332" customWidth="1"/>
    <col min="775" max="992" width="2.08984375" style="332"/>
    <col min="993" max="994" width="2.08984375" style="332" customWidth="1"/>
    <col min="995" max="997" width="2.08984375" style="332"/>
    <col min="998" max="998" width="2.453125" style="332" bestFit="1" customWidth="1"/>
    <col min="999" max="1000" width="2.08984375" style="332"/>
    <col min="1001" max="1028" width="2.36328125" style="332" customWidth="1"/>
    <col min="1029" max="1029" width="2.08984375" style="332"/>
    <col min="1030" max="1030" width="2.08984375" style="332" customWidth="1"/>
    <col min="1031" max="1248" width="2.08984375" style="332"/>
    <col min="1249" max="1250" width="2.08984375" style="332" customWidth="1"/>
    <col min="1251" max="1253" width="2.08984375" style="332"/>
    <col min="1254" max="1254" width="2.453125" style="332" bestFit="1" customWidth="1"/>
    <col min="1255" max="1256" width="2.08984375" style="332"/>
    <col min="1257" max="1284" width="2.36328125" style="332" customWidth="1"/>
    <col min="1285" max="1285" width="2.08984375" style="332"/>
    <col min="1286" max="1286" width="2.08984375" style="332" customWidth="1"/>
    <col min="1287" max="1504" width="2.08984375" style="332"/>
    <col min="1505" max="1506" width="2.08984375" style="332" customWidth="1"/>
    <col min="1507" max="1509" width="2.08984375" style="332"/>
    <col min="1510" max="1510" width="2.453125" style="332" bestFit="1" customWidth="1"/>
    <col min="1511" max="1512" width="2.08984375" style="332"/>
    <col min="1513" max="1540" width="2.36328125" style="332" customWidth="1"/>
    <col min="1541" max="1541" width="2.08984375" style="332"/>
    <col min="1542" max="1542" width="2.08984375" style="332" customWidth="1"/>
    <col min="1543" max="1760" width="2.08984375" style="332"/>
    <col min="1761" max="1762" width="2.08984375" style="332" customWidth="1"/>
    <col min="1763" max="1765" width="2.08984375" style="332"/>
    <col min="1766" max="1766" width="2.453125" style="332" bestFit="1" customWidth="1"/>
    <col min="1767" max="1768" width="2.08984375" style="332"/>
    <col min="1769" max="1796" width="2.36328125" style="332" customWidth="1"/>
    <col min="1797" max="1797" width="2.08984375" style="332"/>
    <col min="1798" max="1798" width="2.08984375" style="332" customWidth="1"/>
    <col min="1799" max="2016" width="2.08984375" style="332"/>
    <col min="2017" max="2018" width="2.08984375" style="332" customWidth="1"/>
    <col min="2019" max="2021" width="2.08984375" style="332"/>
    <col min="2022" max="2022" width="2.453125" style="332" bestFit="1" customWidth="1"/>
    <col min="2023" max="2024" width="2.08984375" style="332"/>
    <col min="2025" max="2052" width="2.36328125" style="332" customWidth="1"/>
    <col min="2053" max="2053" width="2.08984375" style="332"/>
    <col min="2054" max="2054" width="2.08984375" style="332" customWidth="1"/>
    <col min="2055" max="2272" width="2.08984375" style="332"/>
    <col min="2273" max="2274" width="2.08984375" style="332" customWidth="1"/>
    <col min="2275" max="2277" width="2.08984375" style="332"/>
    <col min="2278" max="2278" width="2.453125" style="332" bestFit="1" customWidth="1"/>
    <col min="2279" max="2280" width="2.08984375" style="332"/>
    <col min="2281" max="2308" width="2.36328125" style="332" customWidth="1"/>
    <col min="2309" max="2309" width="2.08984375" style="332"/>
    <col min="2310" max="2310" width="2.08984375" style="332" customWidth="1"/>
    <col min="2311" max="2528" width="2.08984375" style="332"/>
    <col min="2529" max="2530" width="2.08984375" style="332" customWidth="1"/>
    <col min="2531" max="2533" width="2.08984375" style="332"/>
    <col min="2534" max="2534" width="2.453125" style="332" bestFit="1" customWidth="1"/>
    <col min="2535" max="2536" width="2.08984375" style="332"/>
    <col min="2537" max="2564" width="2.36328125" style="332" customWidth="1"/>
    <col min="2565" max="2565" width="2.08984375" style="332"/>
    <col min="2566" max="2566" width="2.08984375" style="332" customWidth="1"/>
    <col min="2567" max="2784" width="2.08984375" style="332"/>
    <col min="2785" max="2786" width="2.08984375" style="332" customWidth="1"/>
    <col min="2787" max="2789" width="2.08984375" style="332"/>
    <col min="2790" max="2790" width="2.453125" style="332" bestFit="1" customWidth="1"/>
    <col min="2791" max="2792" width="2.08984375" style="332"/>
    <col min="2793" max="2820" width="2.36328125" style="332" customWidth="1"/>
    <col min="2821" max="2821" width="2.08984375" style="332"/>
    <col min="2822" max="2822" width="2.08984375" style="332" customWidth="1"/>
    <col min="2823" max="3040" width="2.08984375" style="332"/>
    <col min="3041" max="3042" width="2.08984375" style="332" customWidth="1"/>
    <col min="3043" max="3045" width="2.08984375" style="332"/>
    <col min="3046" max="3046" width="2.453125" style="332" bestFit="1" customWidth="1"/>
    <col min="3047" max="3048" width="2.08984375" style="332"/>
    <col min="3049" max="3076" width="2.36328125" style="332" customWidth="1"/>
    <col min="3077" max="3077" width="2.08984375" style="332"/>
    <col min="3078" max="3078" width="2.08984375" style="332" customWidth="1"/>
    <col min="3079" max="3296" width="2.08984375" style="332"/>
    <col min="3297" max="3298" width="2.08984375" style="332" customWidth="1"/>
    <col min="3299" max="3301" width="2.08984375" style="332"/>
    <col min="3302" max="3302" width="2.453125" style="332" bestFit="1" customWidth="1"/>
    <col min="3303" max="3304" width="2.08984375" style="332"/>
    <col min="3305" max="3332" width="2.36328125" style="332" customWidth="1"/>
    <col min="3333" max="3333" width="2.08984375" style="332"/>
    <col min="3334" max="3334" width="2.08984375" style="332" customWidth="1"/>
    <col min="3335" max="3552" width="2.08984375" style="332"/>
    <col min="3553" max="3554" width="2.08984375" style="332" customWidth="1"/>
    <col min="3555" max="3557" width="2.08984375" style="332"/>
    <col min="3558" max="3558" width="2.453125" style="332" bestFit="1" customWidth="1"/>
    <col min="3559" max="3560" width="2.08984375" style="332"/>
    <col min="3561" max="3588" width="2.36328125" style="332" customWidth="1"/>
    <col min="3589" max="3589" width="2.08984375" style="332"/>
    <col min="3590" max="3590" width="2.08984375" style="332" customWidth="1"/>
    <col min="3591" max="3808" width="2.08984375" style="332"/>
    <col min="3809" max="3810" width="2.08984375" style="332" customWidth="1"/>
    <col min="3811" max="3813" width="2.08984375" style="332"/>
    <col min="3814" max="3814" width="2.453125" style="332" bestFit="1" customWidth="1"/>
    <col min="3815" max="3816" width="2.08984375" style="332"/>
    <col min="3817" max="3844" width="2.36328125" style="332" customWidth="1"/>
    <col min="3845" max="3845" width="2.08984375" style="332"/>
    <col min="3846" max="3846" width="2.08984375" style="332" customWidth="1"/>
    <col min="3847" max="4064" width="2.08984375" style="332"/>
    <col min="4065" max="4066" width="2.08984375" style="332" customWidth="1"/>
    <col min="4067" max="4069" width="2.08984375" style="332"/>
    <col min="4070" max="4070" width="2.453125" style="332" bestFit="1" customWidth="1"/>
    <col min="4071" max="4072" width="2.08984375" style="332"/>
    <col min="4073" max="4100" width="2.36328125" style="332" customWidth="1"/>
    <col min="4101" max="4101" width="2.08984375" style="332"/>
    <col min="4102" max="4102" width="2.08984375" style="332" customWidth="1"/>
    <col min="4103" max="4320" width="2.08984375" style="332"/>
    <col min="4321" max="4322" width="2.08984375" style="332" customWidth="1"/>
    <col min="4323" max="4325" width="2.08984375" style="332"/>
    <col min="4326" max="4326" width="2.453125" style="332" bestFit="1" customWidth="1"/>
    <col min="4327" max="4328" width="2.08984375" style="332"/>
    <col min="4329" max="4356" width="2.36328125" style="332" customWidth="1"/>
    <col min="4357" max="4357" width="2.08984375" style="332"/>
    <col min="4358" max="4358" width="2.08984375" style="332" customWidth="1"/>
    <col min="4359" max="4576" width="2.08984375" style="332"/>
    <col min="4577" max="4578" width="2.08984375" style="332" customWidth="1"/>
    <col min="4579" max="4581" width="2.08984375" style="332"/>
    <col min="4582" max="4582" width="2.453125" style="332" bestFit="1" customWidth="1"/>
    <col min="4583" max="4584" width="2.08984375" style="332"/>
    <col min="4585" max="4612" width="2.36328125" style="332" customWidth="1"/>
    <col min="4613" max="4613" width="2.08984375" style="332"/>
    <col min="4614" max="4614" width="2.08984375" style="332" customWidth="1"/>
    <col min="4615" max="4832" width="2.08984375" style="332"/>
    <col min="4833" max="4834" width="2.08984375" style="332" customWidth="1"/>
    <col min="4835" max="4837" width="2.08984375" style="332"/>
    <col min="4838" max="4838" width="2.453125" style="332" bestFit="1" customWidth="1"/>
    <col min="4839" max="4840" width="2.08984375" style="332"/>
    <col min="4841" max="4868" width="2.36328125" style="332" customWidth="1"/>
    <col min="4869" max="4869" width="2.08984375" style="332"/>
    <col min="4870" max="4870" width="2.08984375" style="332" customWidth="1"/>
    <col min="4871" max="5088" width="2.08984375" style="332"/>
    <col min="5089" max="5090" width="2.08984375" style="332" customWidth="1"/>
    <col min="5091" max="5093" width="2.08984375" style="332"/>
    <col min="5094" max="5094" width="2.453125" style="332" bestFit="1" customWidth="1"/>
    <col min="5095" max="5096" width="2.08984375" style="332"/>
    <col min="5097" max="5124" width="2.36328125" style="332" customWidth="1"/>
    <col min="5125" max="5125" width="2.08984375" style="332"/>
    <col min="5126" max="5126" width="2.08984375" style="332" customWidth="1"/>
    <col min="5127" max="5344" width="2.08984375" style="332"/>
    <col min="5345" max="5346" width="2.08984375" style="332" customWidth="1"/>
    <col min="5347" max="5349" width="2.08984375" style="332"/>
    <col min="5350" max="5350" width="2.453125" style="332" bestFit="1" customWidth="1"/>
    <col min="5351" max="5352" width="2.08984375" style="332"/>
    <col min="5353" max="5380" width="2.36328125" style="332" customWidth="1"/>
    <col min="5381" max="5381" width="2.08984375" style="332"/>
    <col min="5382" max="5382" width="2.08984375" style="332" customWidth="1"/>
    <col min="5383" max="5600" width="2.08984375" style="332"/>
    <col min="5601" max="5602" width="2.08984375" style="332" customWidth="1"/>
    <col min="5603" max="5605" width="2.08984375" style="332"/>
    <col min="5606" max="5606" width="2.453125" style="332" bestFit="1" customWidth="1"/>
    <col min="5607" max="5608" width="2.08984375" style="332"/>
    <col min="5609" max="5636" width="2.36328125" style="332" customWidth="1"/>
    <col min="5637" max="5637" width="2.08984375" style="332"/>
    <col min="5638" max="5638" width="2.08984375" style="332" customWidth="1"/>
    <col min="5639" max="5856" width="2.08984375" style="332"/>
    <col min="5857" max="5858" width="2.08984375" style="332" customWidth="1"/>
    <col min="5859" max="5861" width="2.08984375" style="332"/>
    <col min="5862" max="5862" width="2.453125" style="332" bestFit="1" customWidth="1"/>
    <col min="5863" max="5864" width="2.08984375" style="332"/>
    <col min="5865" max="5892" width="2.36328125" style="332" customWidth="1"/>
    <col min="5893" max="5893" width="2.08984375" style="332"/>
    <col min="5894" max="5894" width="2.08984375" style="332" customWidth="1"/>
    <col min="5895" max="6112" width="2.08984375" style="332"/>
    <col min="6113" max="6114" width="2.08984375" style="332" customWidth="1"/>
    <col min="6115" max="6117" width="2.08984375" style="332"/>
    <col min="6118" max="6118" width="2.453125" style="332" bestFit="1" customWidth="1"/>
    <col min="6119" max="6120" width="2.08984375" style="332"/>
    <col min="6121" max="6148" width="2.36328125" style="332" customWidth="1"/>
    <col min="6149" max="6149" width="2.08984375" style="332"/>
    <col min="6150" max="6150" width="2.08984375" style="332" customWidth="1"/>
    <col min="6151" max="6368" width="2.08984375" style="332"/>
    <col min="6369" max="6370" width="2.08984375" style="332" customWidth="1"/>
    <col min="6371" max="6373" width="2.08984375" style="332"/>
    <col min="6374" max="6374" width="2.453125" style="332" bestFit="1" customWidth="1"/>
    <col min="6375" max="6376" width="2.08984375" style="332"/>
    <col min="6377" max="6404" width="2.36328125" style="332" customWidth="1"/>
    <col min="6405" max="6405" width="2.08984375" style="332"/>
    <col min="6406" max="6406" width="2.08984375" style="332" customWidth="1"/>
    <col min="6407" max="6624" width="2.08984375" style="332"/>
    <col min="6625" max="6626" width="2.08984375" style="332" customWidth="1"/>
    <col min="6627" max="6629" width="2.08984375" style="332"/>
    <col min="6630" max="6630" width="2.453125" style="332" bestFit="1" customWidth="1"/>
    <col min="6631" max="6632" width="2.08984375" style="332"/>
    <col min="6633" max="6660" width="2.36328125" style="332" customWidth="1"/>
    <col min="6661" max="6661" width="2.08984375" style="332"/>
    <col min="6662" max="6662" width="2.08984375" style="332" customWidth="1"/>
    <col min="6663" max="6880" width="2.08984375" style="332"/>
    <col min="6881" max="6882" width="2.08984375" style="332" customWidth="1"/>
    <col min="6883" max="6885" width="2.08984375" style="332"/>
    <col min="6886" max="6886" width="2.453125" style="332" bestFit="1" customWidth="1"/>
    <col min="6887" max="6888" width="2.08984375" style="332"/>
    <col min="6889" max="6916" width="2.36328125" style="332" customWidth="1"/>
    <col min="6917" max="6917" width="2.08984375" style="332"/>
    <col min="6918" max="6918" width="2.08984375" style="332" customWidth="1"/>
    <col min="6919" max="7136" width="2.08984375" style="332"/>
    <col min="7137" max="7138" width="2.08984375" style="332" customWidth="1"/>
    <col min="7139" max="7141" width="2.08984375" style="332"/>
    <col min="7142" max="7142" width="2.453125" style="332" bestFit="1" customWidth="1"/>
    <col min="7143" max="7144" width="2.08984375" style="332"/>
    <col min="7145" max="7172" width="2.36328125" style="332" customWidth="1"/>
    <col min="7173" max="7173" width="2.08984375" style="332"/>
    <col min="7174" max="7174" width="2.08984375" style="332" customWidth="1"/>
    <col min="7175" max="7392" width="2.08984375" style="332"/>
    <col min="7393" max="7394" width="2.08984375" style="332" customWidth="1"/>
    <col min="7395" max="7397" width="2.08984375" style="332"/>
    <col min="7398" max="7398" width="2.453125" style="332" bestFit="1" customWidth="1"/>
    <col min="7399" max="7400" width="2.08984375" style="332"/>
    <col min="7401" max="7428" width="2.36328125" style="332" customWidth="1"/>
    <col min="7429" max="7429" width="2.08984375" style="332"/>
    <col min="7430" max="7430" width="2.08984375" style="332" customWidth="1"/>
    <col min="7431" max="7648" width="2.08984375" style="332"/>
    <col min="7649" max="7650" width="2.08984375" style="332" customWidth="1"/>
    <col min="7651" max="7653" width="2.08984375" style="332"/>
    <col min="7654" max="7654" width="2.453125" style="332" bestFit="1" customWidth="1"/>
    <col min="7655" max="7656" width="2.08984375" style="332"/>
    <col min="7657" max="7684" width="2.36328125" style="332" customWidth="1"/>
    <col min="7685" max="7685" width="2.08984375" style="332"/>
    <col min="7686" max="7686" width="2.08984375" style="332" customWidth="1"/>
    <col min="7687" max="7904" width="2.08984375" style="332"/>
    <col min="7905" max="7906" width="2.08984375" style="332" customWidth="1"/>
    <col min="7907" max="7909" width="2.08984375" style="332"/>
    <col min="7910" max="7910" width="2.453125" style="332" bestFit="1" customWidth="1"/>
    <col min="7911" max="7912" width="2.08984375" style="332"/>
    <col min="7913" max="7940" width="2.36328125" style="332" customWidth="1"/>
    <col min="7941" max="7941" width="2.08984375" style="332"/>
    <col min="7942" max="7942" width="2.08984375" style="332" customWidth="1"/>
    <col min="7943" max="8160" width="2.08984375" style="332"/>
    <col min="8161" max="8162" width="2.08984375" style="332" customWidth="1"/>
    <col min="8163" max="8165" width="2.08984375" style="332"/>
    <col min="8166" max="8166" width="2.453125" style="332" bestFit="1" customWidth="1"/>
    <col min="8167" max="8168" width="2.08984375" style="332"/>
    <col min="8169" max="8196" width="2.36328125" style="332" customWidth="1"/>
    <col min="8197" max="8197" width="2.08984375" style="332"/>
    <col min="8198" max="8198" width="2.08984375" style="332" customWidth="1"/>
    <col min="8199" max="8416" width="2.08984375" style="332"/>
    <col min="8417" max="8418" width="2.08984375" style="332" customWidth="1"/>
    <col min="8419" max="8421" width="2.08984375" style="332"/>
    <col min="8422" max="8422" width="2.453125" style="332" bestFit="1" customWidth="1"/>
    <col min="8423" max="8424" width="2.08984375" style="332"/>
    <col min="8425" max="8452" width="2.36328125" style="332" customWidth="1"/>
    <col min="8453" max="8453" width="2.08984375" style="332"/>
    <col min="8454" max="8454" width="2.08984375" style="332" customWidth="1"/>
    <col min="8455" max="8672" width="2.08984375" style="332"/>
    <col min="8673" max="8674" width="2.08984375" style="332" customWidth="1"/>
    <col min="8675" max="8677" width="2.08984375" style="332"/>
    <col min="8678" max="8678" width="2.453125" style="332" bestFit="1" customWidth="1"/>
    <col min="8679" max="8680" width="2.08984375" style="332"/>
    <col min="8681" max="8708" width="2.36328125" style="332" customWidth="1"/>
    <col min="8709" max="8709" width="2.08984375" style="332"/>
    <col min="8710" max="8710" width="2.08984375" style="332" customWidth="1"/>
    <col min="8711" max="8928" width="2.08984375" style="332"/>
    <col min="8929" max="8930" width="2.08984375" style="332" customWidth="1"/>
    <col min="8931" max="8933" width="2.08984375" style="332"/>
    <col min="8934" max="8934" width="2.453125" style="332" bestFit="1" customWidth="1"/>
    <col min="8935" max="8936" width="2.08984375" style="332"/>
    <col min="8937" max="8964" width="2.36328125" style="332" customWidth="1"/>
    <col min="8965" max="8965" width="2.08984375" style="332"/>
    <col min="8966" max="8966" width="2.08984375" style="332" customWidth="1"/>
    <col min="8967" max="9184" width="2.08984375" style="332"/>
    <col min="9185" max="9186" width="2.08984375" style="332" customWidth="1"/>
    <col min="9187" max="9189" width="2.08984375" style="332"/>
    <col min="9190" max="9190" width="2.453125" style="332" bestFit="1" customWidth="1"/>
    <col min="9191" max="9192" width="2.08984375" style="332"/>
    <col min="9193" max="9220" width="2.36328125" style="332" customWidth="1"/>
    <col min="9221" max="9221" width="2.08984375" style="332"/>
    <col min="9222" max="9222" width="2.08984375" style="332" customWidth="1"/>
    <col min="9223" max="9440" width="2.08984375" style="332"/>
    <col min="9441" max="9442" width="2.08984375" style="332" customWidth="1"/>
    <col min="9443" max="9445" width="2.08984375" style="332"/>
    <col min="9446" max="9446" width="2.453125" style="332" bestFit="1" customWidth="1"/>
    <col min="9447" max="9448" width="2.08984375" style="332"/>
    <col min="9449" max="9476" width="2.36328125" style="332" customWidth="1"/>
    <col min="9477" max="9477" width="2.08984375" style="332"/>
    <col min="9478" max="9478" width="2.08984375" style="332" customWidth="1"/>
    <col min="9479" max="9696" width="2.08984375" style="332"/>
    <col min="9697" max="9698" width="2.08984375" style="332" customWidth="1"/>
    <col min="9699" max="9701" width="2.08984375" style="332"/>
    <col min="9702" max="9702" width="2.453125" style="332" bestFit="1" customWidth="1"/>
    <col min="9703" max="9704" width="2.08984375" style="332"/>
    <col min="9705" max="9732" width="2.36328125" style="332" customWidth="1"/>
    <col min="9733" max="9733" width="2.08984375" style="332"/>
    <col min="9734" max="9734" width="2.08984375" style="332" customWidth="1"/>
    <col min="9735" max="9952" width="2.08984375" style="332"/>
    <col min="9953" max="9954" width="2.08984375" style="332" customWidth="1"/>
    <col min="9955" max="9957" width="2.08984375" style="332"/>
    <col min="9958" max="9958" width="2.453125" style="332" bestFit="1" customWidth="1"/>
    <col min="9959" max="9960" width="2.08984375" style="332"/>
    <col min="9961" max="9988" width="2.36328125" style="332" customWidth="1"/>
    <col min="9989" max="9989" width="2.08984375" style="332"/>
    <col min="9990" max="9990" width="2.08984375" style="332" customWidth="1"/>
    <col min="9991" max="10208" width="2.08984375" style="332"/>
    <col min="10209" max="10210" width="2.08984375" style="332" customWidth="1"/>
    <col min="10211" max="10213" width="2.08984375" style="332"/>
    <col min="10214" max="10214" width="2.453125" style="332" bestFit="1" customWidth="1"/>
    <col min="10215" max="10216" width="2.08984375" style="332"/>
    <col min="10217" max="10244" width="2.36328125" style="332" customWidth="1"/>
    <col min="10245" max="10245" width="2.08984375" style="332"/>
    <col min="10246" max="10246" width="2.08984375" style="332" customWidth="1"/>
    <col min="10247" max="10464" width="2.08984375" style="332"/>
    <col min="10465" max="10466" width="2.08984375" style="332" customWidth="1"/>
    <col min="10467" max="10469" width="2.08984375" style="332"/>
    <col min="10470" max="10470" width="2.453125" style="332" bestFit="1" customWidth="1"/>
    <col min="10471" max="10472" width="2.08984375" style="332"/>
    <col min="10473" max="10500" width="2.36328125" style="332" customWidth="1"/>
    <col min="10501" max="10501" width="2.08984375" style="332"/>
    <col min="10502" max="10502" width="2.08984375" style="332" customWidth="1"/>
    <col min="10503" max="10720" width="2.08984375" style="332"/>
    <col min="10721" max="10722" width="2.08984375" style="332" customWidth="1"/>
    <col min="10723" max="10725" width="2.08984375" style="332"/>
    <col min="10726" max="10726" width="2.453125" style="332" bestFit="1" customWidth="1"/>
    <col min="10727" max="10728" width="2.08984375" style="332"/>
    <col min="10729" max="10756" width="2.36328125" style="332" customWidth="1"/>
    <col min="10757" max="10757" width="2.08984375" style="332"/>
    <col min="10758" max="10758" width="2.08984375" style="332" customWidth="1"/>
    <col min="10759" max="10976" width="2.08984375" style="332"/>
    <col min="10977" max="10978" width="2.08984375" style="332" customWidth="1"/>
    <col min="10979" max="10981" width="2.08984375" style="332"/>
    <col min="10982" max="10982" width="2.453125" style="332" bestFit="1" customWidth="1"/>
    <col min="10983" max="10984" width="2.08984375" style="332"/>
    <col min="10985" max="11012" width="2.36328125" style="332" customWidth="1"/>
    <col min="11013" max="11013" width="2.08984375" style="332"/>
    <col min="11014" max="11014" width="2.08984375" style="332" customWidth="1"/>
    <col min="11015" max="11232" width="2.08984375" style="332"/>
    <col min="11233" max="11234" width="2.08984375" style="332" customWidth="1"/>
    <col min="11235" max="11237" width="2.08984375" style="332"/>
    <col min="11238" max="11238" width="2.453125" style="332" bestFit="1" customWidth="1"/>
    <col min="11239" max="11240" width="2.08984375" style="332"/>
    <col min="11241" max="11268" width="2.36328125" style="332" customWidth="1"/>
    <col min="11269" max="11269" width="2.08984375" style="332"/>
    <col min="11270" max="11270" width="2.08984375" style="332" customWidth="1"/>
    <col min="11271" max="11488" width="2.08984375" style="332"/>
    <col min="11489" max="11490" width="2.08984375" style="332" customWidth="1"/>
    <col min="11491" max="11493" width="2.08984375" style="332"/>
    <col min="11494" max="11494" width="2.453125" style="332" bestFit="1" customWidth="1"/>
    <col min="11495" max="11496" width="2.08984375" style="332"/>
    <col min="11497" max="11524" width="2.36328125" style="332" customWidth="1"/>
    <col min="11525" max="11525" width="2.08984375" style="332"/>
    <col min="11526" max="11526" width="2.08984375" style="332" customWidth="1"/>
    <col min="11527" max="11744" width="2.08984375" style="332"/>
    <col min="11745" max="11746" width="2.08984375" style="332" customWidth="1"/>
    <col min="11747" max="11749" width="2.08984375" style="332"/>
    <col min="11750" max="11750" width="2.453125" style="332" bestFit="1" customWidth="1"/>
    <col min="11751" max="11752" width="2.08984375" style="332"/>
    <col min="11753" max="11780" width="2.36328125" style="332" customWidth="1"/>
    <col min="11781" max="11781" width="2.08984375" style="332"/>
    <col min="11782" max="11782" width="2.08984375" style="332" customWidth="1"/>
    <col min="11783" max="12000" width="2.08984375" style="332"/>
    <col min="12001" max="12002" width="2.08984375" style="332" customWidth="1"/>
    <col min="12003" max="12005" width="2.08984375" style="332"/>
    <col min="12006" max="12006" width="2.453125" style="332" bestFit="1" customWidth="1"/>
    <col min="12007" max="12008" width="2.08984375" style="332"/>
    <col min="12009" max="12036" width="2.36328125" style="332" customWidth="1"/>
    <col min="12037" max="12037" width="2.08984375" style="332"/>
    <col min="12038" max="12038" width="2.08984375" style="332" customWidth="1"/>
    <col min="12039" max="12256" width="2.08984375" style="332"/>
    <col min="12257" max="12258" width="2.08984375" style="332" customWidth="1"/>
    <col min="12259" max="12261" width="2.08984375" style="332"/>
    <col min="12262" max="12262" width="2.453125" style="332" bestFit="1" customWidth="1"/>
    <col min="12263" max="12264" width="2.08984375" style="332"/>
    <col min="12265" max="12292" width="2.36328125" style="332" customWidth="1"/>
    <col min="12293" max="12293" width="2.08984375" style="332"/>
    <col min="12294" max="12294" width="2.08984375" style="332" customWidth="1"/>
    <col min="12295" max="12512" width="2.08984375" style="332"/>
    <col min="12513" max="12514" width="2.08984375" style="332" customWidth="1"/>
    <col min="12515" max="12517" width="2.08984375" style="332"/>
    <col min="12518" max="12518" width="2.453125" style="332" bestFit="1" customWidth="1"/>
    <col min="12519" max="12520" width="2.08984375" style="332"/>
    <col min="12521" max="12548" width="2.36328125" style="332" customWidth="1"/>
    <col min="12549" max="12549" width="2.08984375" style="332"/>
    <col min="12550" max="12550" width="2.08984375" style="332" customWidth="1"/>
    <col min="12551" max="12768" width="2.08984375" style="332"/>
    <col min="12769" max="12770" width="2.08984375" style="332" customWidth="1"/>
    <col min="12771" max="12773" width="2.08984375" style="332"/>
    <col min="12774" max="12774" width="2.453125" style="332" bestFit="1" customWidth="1"/>
    <col min="12775" max="12776" width="2.08984375" style="332"/>
    <col min="12777" max="12804" width="2.36328125" style="332" customWidth="1"/>
    <col min="12805" max="12805" width="2.08984375" style="332"/>
    <col min="12806" max="12806" width="2.08984375" style="332" customWidth="1"/>
    <col min="12807" max="13024" width="2.08984375" style="332"/>
    <col min="13025" max="13026" width="2.08984375" style="332" customWidth="1"/>
    <col min="13027" max="13029" width="2.08984375" style="332"/>
    <col min="13030" max="13030" width="2.453125" style="332" bestFit="1" customWidth="1"/>
    <col min="13031" max="13032" width="2.08984375" style="332"/>
    <col min="13033" max="13060" width="2.36328125" style="332" customWidth="1"/>
    <col min="13061" max="13061" width="2.08984375" style="332"/>
    <col min="13062" max="13062" width="2.08984375" style="332" customWidth="1"/>
    <col min="13063" max="13280" width="2.08984375" style="332"/>
    <col min="13281" max="13282" width="2.08984375" style="332" customWidth="1"/>
    <col min="13283" max="13285" width="2.08984375" style="332"/>
    <col min="13286" max="13286" width="2.453125" style="332" bestFit="1" customWidth="1"/>
    <col min="13287" max="13288" width="2.08984375" style="332"/>
    <col min="13289" max="13316" width="2.36328125" style="332" customWidth="1"/>
    <col min="13317" max="13317" width="2.08984375" style="332"/>
    <col min="13318" max="13318" width="2.08984375" style="332" customWidth="1"/>
    <col min="13319" max="13536" width="2.08984375" style="332"/>
    <col min="13537" max="13538" width="2.08984375" style="332" customWidth="1"/>
    <col min="13539" max="13541" width="2.08984375" style="332"/>
    <col min="13542" max="13542" width="2.453125" style="332" bestFit="1" customWidth="1"/>
    <col min="13543" max="13544" width="2.08984375" style="332"/>
    <col min="13545" max="13572" width="2.36328125" style="332" customWidth="1"/>
    <col min="13573" max="13573" width="2.08984375" style="332"/>
    <col min="13574" max="13574" width="2.08984375" style="332" customWidth="1"/>
    <col min="13575" max="13792" width="2.08984375" style="332"/>
    <col min="13793" max="13794" width="2.08984375" style="332" customWidth="1"/>
    <col min="13795" max="13797" width="2.08984375" style="332"/>
    <col min="13798" max="13798" width="2.453125" style="332" bestFit="1" customWidth="1"/>
    <col min="13799" max="13800" width="2.08984375" style="332"/>
    <col min="13801" max="13828" width="2.36328125" style="332" customWidth="1"/>
    <col min="13829" max="13829" width="2.08984375" style="332"/>
    <col min="13830" max="13830" width="2.08984375" style="332" customWidth="1"/>
    <col min="13831" max="14048" width="2.08984375" style="332"/>
    <col min="14049" max="14050" width="2.08984375" style="332" customWidth="1"/>
    <col min="14051" max="14053" width="2.08984375" style="332"/>
    <col min="14054" max="14054" width="2.453125" style="332" bestFit="1" customWidth="1"/>
    <col min="14055" max="14056" width="2.08984375" style="332"/>
    <col min="14057" max="14084" width="2.36328125" style="332" customWidth="1"/>
    <col min="14085" max="14085" width="2.08984375" style="332"/>
    <col min="14086" max="14086" width="2.08984375" style="332" customWidth="1"/>
    <col min="14087" max="14304" width="2.08984375" style="332"/>
    <col min="14305" max="14306" width="2.08984375" style="332" customWidth="1"/>
    <col min="14307" max="14309" width="2.08984375" style="332"/>
    <col min="14310" max="14310" width="2.453125" style="332" bestFit="1" customWidth="1"/>
    <col min="14311" max="14312" width="2.08984375" style="332"/>
    <col min="14313" max="14340" width="2.36328125" style="332" customWidth="1"/>
    <col min="14341" max="14341" width="2.08984375" style="332"/>
    <col min="14342" max="14342" width="2.08984375" style="332" customWidth="1"/>
    <col min="14343" max="14560" width="2.08984375" style="332"/>
    <col min="14561" max="14562" width="2.08984375" style="332" customWidth="1"/>
    <col min="14563" max="14565" width="2.08984375" style="332"/>
    <col min="14566" max="14566" width="2.453125" style="332" bestFit="1" customWidth="1"/>
    <col min="14567" max="14568" width="2.08984375" style="332"/>
    <col min="14569" max="14596" width="2.36328125" style="332" customWidth="1"/>
    <col min="14597" max="14597" width="2.08984375" style="332"/>
    <col min="14598" max="14598" width="2.08984375" style="332" customWidth="1"/>
    <col min="14599" max="14816" width="2.08984375" style="332"/>
    <col min="14817" max="14818" width="2.08984375" style="332" customWidth="1"/>
    <col min="14819" max="14821" width="2.08984375" style="332"/>
    <col min="14822" max="14822" width="2.453125" style="332" bestFit="1" customWidth="1"/>
    <col min="14823" max="14824" width="2.08984375" style="332"/>
    <col min="14825" max="14852" width="2.36328125" style="332" customWidth="1"/>
    <col min="14853" max="14853" width="2.08984375" style="332"/>
    <col min="14854" max="14854" width="2.08984375" style="332" customWidth="1"/>
    <col min="14855" max="15072" width="2.08984375" style="332"/>
    <col min="15073" max="15074" width="2.08984375" style="332" customWidth="1"/>
    <col min="15075" max="15077" width="2.08984375" style="332"/>
    <col min="15078" max="15078" width="2.453125" style="332" bestFit="1" customWidth="1"/>
    <col min="15079" max="15080" width="2.08984375" style="332"/>
    <col min="15081" max="15108" width="2.36328125" style="332" customWidth="1"/>
    <col min="15109" max="15109" width="2.08984375" style="332"/>
    <col min="15110" max="15110" width="2.08984375" style="332" customWidth="1"/>
    <col min="15111" max="15328" width="2.08984375" style="332"/>
    <col min="15329" max="15330" width="2.08984375" style="332" customWidth="1"/>
    <col min="15331" max="15333" width="2.08984375" style="332"/>
    <col min="15334" max="15334" width="2.453125" style="332" bestFit="1" customWidth="1"/>
    <col min="15335" max="15336" width="2.08984375" style="332"/>
    <col min="15337" max="15364" width="2.36328125" style="332" customWidth="1"/>
    <col min="15365" max="15365" width="2.08984375" style="332"/>
    <col min="15366" max="15366" width="2.08984375" style="332" customWidth="1"/>
    <col min="15367" max="15584" width="2.08984375" style="332"/>
    <col min="15585" max="15586" width="2.08984375" style="332" customWidth="1"/>
    <col min="15587" max="15589" width="2.08984375" style="332"/>
    <col min="15590" max="15590" width="2.453125" style="332" bestFit="1" customWidth="1"/>
    <col min="15591" max="15592" width="2.08984375" style="332"/>
    <col min="15593" max="15620" width="2.36328125" style="332" customWidth="1"/>
    <col min="15621" max="15621" width="2.08984375" style="332"/>
    <col min="15622" max="15622" width="2.08984375" style="332" customWidth="1"/>
    <col min="15623" max="15840" width="2.08984375" style="332"/>
    <col min="15841" max="15842" width="2.08984375" style="332" customWidth="1"/>
    <col min="15843" max="15845" width="2.08984375" style="332"/>
    <col min="15846" max="15846" width="2.453125" style="332" bestFit="1" customWidth="1"/>
    <col min="15847" max="15848" width="2.08984375" style="332"/>
    <col min="15849" max="15876" width="2.36328125" style="332" customWidth="1"/>
    <col min="15877" max="15877" width="2.08984375" style="332"/>
    <col min="15878" max="15878" width="2.08984375" style="332" customWidth="1"/>
    <col min="15879" max="16096" width="2.08984375" style="332"/>
    <col min="16097" max="16098" width="2.08984375" style="332" customWidth="1"/>
    <col min="16099" max="16101" width="2.08984375" style="332"/>
    <col min="16102" max="16102" width="2.453125" style="332" bestFit="1" customWidth="1"/>
    <col min="16103" max="16104" width="2.08984375" style="332"/>
    <col min="16105" max="16132" width="2.36328125" style="332" customWidth="1"/>
    <col min="16133" max="16133" width="2.08984375" style="332"/>
    <col min="16134" max="16134" width="2.08984375" style="332" customWidth="1"/>
    <col min="16135" max="16384" width="2.08984375" style="332"/>
  </cols>
  <sheetData>
    <row r="1" spans="1:39">
      <c r="B1" s="357" t="s">
        <v>2430</v>
      </c>
      <c r="C1" s="358"/>
      <c r="D1" s="358"/>
      <c r="E1" s="358"/>
      <c r="F1" s="358"/>
      <c r="AL1" s="1615" t="s">
        <v>2431</v>
      </c>
    </row>
    <row r="2" spans="1:39" ht="12.75" customHeight="1"/>
    <row r="3" spans="1:39" ht="12.75" customHeight="1">
      <c r="A3" s="3807" t="s">
        <v>2432</v>
      </c>
      <c r="B3" s="3807"/>
      <c r="C3" s="3807"/>
      <c r="D3" s="3807"/>
      <c r="E3" s="3807"/>
      <c r="F3" s="3807"/>
      <c r="G3" s="3807"/>
      <c r="H3" s="3807"/>
      <c r="I3" s="3807"/>
      <c r="J3" s="3807"/>
      <c r="K3" s="3807"/>
      <c r="L3" s="3807"/>
      <c r="M3" s="3807"/>
      <c r="N3" s="3807"/>
      <c r="O3" s="3807"/>
      <c r="P3" s="3807"/>
      <c r="Q3" s="3807"/>
      <c r="R3" s="3807"/>
      <c r="S3" s="3807"/>
      <c r="T3" s="3807"/>
      <c r="U3" s="3807"/>
      <c r="V3" s="3807"/>
      <c r="W3" s="3807"/>
      <c r="X3" s="3807"/>
      <c r="Y3" s="3807"/>
      <c r="Z3" s="3807"/>
      <c r="AA3" s="3807"/>
      <c r="AB3" s="3807"/>
      <c r="AC3" s="3807"/>
      <c r="AD3" s="3807"/>
      <c r="AE3" s="3807"/>
      <c r="AF3" s="3807"/>
      <c r="AG3" s="3807"/>
      <c r="AH3" s="3807"/>
      <c r="AI3" s="3807"/>
      <c r="AJ3" s="3807"/>
      <c r="AK3" s="3807"/>
      <c r="AL3" s="3807"/>
      <c r="AM3" s="1618"/>
    </row>
    <row r="4" spans="1:39" ht="12.75" customHeight="1">
      <c r="A4" s="3807"/>
      <c r="B4" s="3807"/>
      <c r="C4" s="3807"/>
      <c r="D4" s="3807"/>
      <c r="E4" s="3807"/>
      <c r="F4" s="3807"/>
      <c r="G4" s="3807"/>
      <c r="H4" s="3807"/>
      <c r="I4" s="3807"/>
      <c r="J4" s="3807"/>
      <c r="K4" s="3807"/>
      <c r="L4" s="3807"/>
      <c r="M4" s="3807"/>
      <c r="N4" s="3807"/>
      <c r="O4" s="3807"/>
      <c r="P4" s="3807"/>
      <c r="Q4" s="3807"/>
      <c r="R4" s="3807"/>
      <c r="S4" s="3807"/>
      <c r="T4" s="3807"/>
      <c r="U4" s="3807"/>
      <c r="V4" s="3807"/>
      <c r="W4" s="3807"/>
      <c r="X4" s="3807"/>
      <c r="Y4" s="3807"/>
      <c r="Z4" s="3807"/>
      <c r="AA4" s="3807"/>
      <c r="AB4" s="3807"/>
      <c r="AC4" s="3807"/>
      <c r="AD4" s="3807"/>
      <c r="AE4" s="3807"/>
      <c r="AF4" s="3807"/>
      <c r="AG4" s="3807"/>
      <c r="AH4" s="3807"/>
      <c r="AI4" s="3807"/>
      <c r="AJ4" s="3807"/>
      <c r="AK4" s="3807"/>
      <c r="AL4" s="3807"/>
      <c r="AM4" s="1618"/>
    </row>
    <row r="5" spans="1:39" ht="12.75" customHeight="1"/>
    <row r="6" spans="1:39" ht="13.4" customHeight="1">
      <c r="B6" s="3918" t="s">
        <v>497</v>
      </c>
      <c r="C6" s="3919"/>
      <c r="D6" s="3919"/>
      <c r="E6" s="3919"/>
      <c r="F6" s="3919"/>
      <c r="G6" s="3919"/>
      <c r="H6" s="1610"/>
      <c r="I6" s="1596"/>
      <c r="J6" s="3919"/>
      <c r="K6" s="3919"/>
      <c r="L6" s="3919"/>
      <c r="M6" s="3919"/>
      <c r="N6" s="3919"/>
      <c r="O6" s="3919"/>
      <c r="P6" s="3919"/>
      <c r="Q6" s="3919"/>
      <c r="R6" s="3919"/>
      <c r="S6" s="3919"/>
      <c r="T6" s="3919"/>
      <c r="U6" s="3919"/>
      <c r="V6" s="3919"/>
      <c r="W6" s="3919"/>
      <c r="X6" s="3919"/>
      <c r="Y6" s="3919"/>
      <c r="Z6" s="3919"/>
      <c r="AA6" s="3919"/>
      <c r="AB6" s="3919"/>
      <c r="AC6" s="3919"/>
      <c r="AD6" s="3919"/>
      <c r="AE6" s="3919"/>
      <c r="AF6" s="3919"/>
      <c r="AG6" s="3919"/>
      <c r="AH6" s="3919"/>
      <c r="AI6" s="3919"/>
      <c r="AJ6" s="3919"/>
      <c r="AK6" s="3919"/>
      <c r="AL6" s="3922"/>
    </row>
    <row r="7" spans="1:39" ht="13.4" customHeight="1">
      <c r="B7" s="3920"/>
      <c r="C7" s="3921"/>
      <c r="D7" s="3921"/>
      <c r="E7" s="3921"/>
      <c r="F7" s="3921"/>
      <c r="G7" s="3921"/>
      <c r="H7" s="1612"/>
      <c r="I7" s="1601"/>
      <c r="J7" s="3921"/>
      <c r="K7" s="3921"/>
      <c r="L7" s="3921"/>
      <c r="M7" s="3921"/>
      <c r="N7" s="3921"/>
      <c r="O7" s="3921"/>
      <c r="P7" s="3921"/>
      <c r="Q7" s="3921"/>
      <c r="R7" s="3921"/>
      <c r="S7" s="3921"/>
      <c r="T7" s="3921"/>
      <c r="U7" s="3921"/>
      <c r="V7" s="3921"/>
      <c r="W7" s="3921"/>
      <c r="X7" s="3921"/>
      <c r="Y7" s="3921"/>
      <c r="Z7" s="3921"/>
      <c r="AA7" s="3921"/>
      <c r="AB7" s="3921"/>
      <c r="AC7" s="3921"/>
      <c r="AD7" s="3921"/>
      <c r="AE7" s="3921"/>
      <c r="AF7" s="3921"/>
      <c r="AG7" s="3921"/>
      <c r="AH7" s="3921"/>
      <c r="AI7" s="3921"/>
      <c r="AJ7" s="3921"/>
      <c r="AK7" s="3921"/>
      <c r="AL7" s="3923"/>
    </row>
    <row r="8" spans="1:39" ht="13.4" customHeight="1">
      <c r="B8" s="3924" t="s">
        <v>2437</v>
      </c>
      <c r="C8" s="3919"/>
      <c r="D8" s="3919"/>
      <c r="E8" s="3919"/>
      <c r="F8" s="3919"/>
      <c r="G8" s="3919"/>
      <c r="H8" s="1610"/>
      <c r="I8" s="1596" t="s">
        <v>2438</v>
      </c>
      <c r="J8" s="1596"/>
      <c r="K8" s="1596"/>
      <c r="L8" s="1596"/>
      <c r="M8" s="1596"/>
      <c r="N8" s="1596"/>
      <c r="O8" s="1596"/>
      <c r="P8" s="1596"/>
      <c r="Q8" s="1596"/>
      <c r="R8" s="1596"/>
      <c r="S8" s="1596"/>
      <c r="T8" s="1596"/>
      <c r="U8" s="1596"/>
      <c r="V8" s="1596"/>
      <c r="W8" s="1596"/>
      <c r="X8" s="1596"/>
      <c r="Y8" s="1596"/>
      <c r="Z8" s="1596"/>
      <c r="AA8" s="1596"/>
      <c r="AB8" s="1596"/>
      <c r="AC8" s="1596"/>
      <c r="AD8" s="1596"/>
      <c r="AE8" s="1596"/>
      <c r="AF8" s="1596"/>
      <c r="AG8" s="1596"/>
      <c r="AH8" s="1596"/>
      <c r="AI8" s="1596"/>
      <c r="AJ8" s="1596"/>
      <c r="AK8" s="1596"/>
      <c r="AL8" s="1598"/>
    </row>
    <row r="9" spans="1:39" ht="13.4" customHeight="1">
      <c r="B9" s="4211"/>
      <c r="C9" s="3805"/>
      <c r="D9" s="3805"/>
      <c r="E9" s="3805"/>
      <c r="F9" s="3805"/>
      <c r="G9" s="3805"/>
      <c r="H9" s="1611"/>
      <c r="I9" s="4212" t="s">
        <v>2439</v>
      </c>
      <c r="J9" s="4212"/>
      <c r="K9" s="4212"/>
      <c r="L9" s="4212"/>
      <c r="M9" s="3916" t="s">
        <v>2440</v>
      </c>
      <c r="N9" s="3916"/>
      <c r="O9" s="3916"/>
      <c r="P9" s="3916"/>
      <c r="Q9" s="3916"/>
      <c r="R9" s="3916"/>
      <c r="S9" s="3916"/>
      <c r="T9" s="3916"/>
      <c r="U9" s="3916"/>
      <c r="V9" s="3916"/>
      <c r="W9" s="3916"/>
      <c r="X9" s="3916"/>
      <c r="Y9" s="3916"/>
      <c r="Z9" s="3916"/>
      <c r="AA9" s="3916"/>
      <c r="AB9" s="3916"/>
      <c r="AC9" s="3916"/>
      <c r="AD9" s="3916"/>
      <c r="AE9" s="3916"/>
      <c r="AF9" s="3916"/>
      <c r="AG9" s="3916"/>
      <c r="AH9" s="3916"/>
      <c r="AI9" s="3916"/>
      <c r="AJ9" s="3916"/>
      <c r="AL9" s="352"/>
    </row>
    <row r="10" spans="1:39" ht="13.4" customHeight="1">
      <c r="B10" s="4211"/>
      <c r="C10" s="3805"/>
      <c r="D10" s="3805"/>
      <c r="E10" s="3805"/>
      <c r="F10" s="3805"/>
      <c r="G10" s="3805"/>
      <c r="H10" s="1611"/>
      <c r="I10" s="4212"/>
      <c r="J10" s="4212"/>
      <c r="K10" s="4212"/>
      <c r="L10" s="4212"/>
      <c r="M10" s="4212" t="s">
        <v>2441</v>
      </c>
      <c r="N10" s="4212"/>
      <c r="O10" s="4212"/>
      <c r="P10" s="4212"/>
      <c r="Q10" s="4212"/>
      <c r="R10" s="4212"/>
      <c r="S10" s="4212"/>
      <c r="T10" s="4212"/>
      <c r="U10" s="4212"/>
      <c r="V10" s="4212"/>
      <c r="W10" s="4212"/>
      <c r="X10" s="4212"/>
      <c r="Y10" s="4212" t="s">
        <v>2442</v>
      </c>
      <c r="Z10" s="4212"/>
      <c r="AA10" s="4212"/>
      <c r="AB10" s="4212"/>
      <c r="AC10" s="4212"/>
      <c r="AD10" s="4212"/>
      <c r="AE10" s="4212"/>
      <c r="AF10" s="4212"/>
      <c r="AG10" s="4212"/>
      <c r="AH10" s="4212"/>
      <c r="AI10" s="4212"/>
      <c r="AJ10" s="4212"/>
      <c r="AL10" s="352"/>
    </row>
    <row r="11" spans="1:39">
      <c r="B11" s="4211"/>
      <c r="C11" s="3805"/>
      <c r="D11" s="3805"/>
      <c r="E11" s="3805"/>
      <c r="F11" s="3805"/>
      <c r="G11" s="3805"/>
      <c r="H11" s="1611"/>
      <c r="I11" s="4212"/>
      <c r="J11" s="4212"/>
      <c r="K11" s="4212"/>
      <c r="L11" s="4212"/>
      <c r="M11" s="4212"/>
      <c r="N11" s="4212"/>
      <c r="O11" s="4212"/>
      <c r="P11" s="4212"/>
      <c r="Q11" s="4212"/>
      <c r="R11" s="4212"/>
      <c r="S11" s="4212"/>
      <c r="T11" s="4212"/>
      <c r="U11" s="4212"/>
      <c r="V11" s="4212"/>
      <c r="W11" s="4212"/>
      <c r="X11" s="4212"/>
      <c r="Y11" s="4212"/>
      <c r="Z11" s="4212"/>
      <c r="AA11" s="4212"/>
      <c r="AB11" s="4212"/>
      <c r="AC11" s="4212"/>
      <c r="AD11" s="4212"/>
      <c r="AE11" s="4212"/>
      <c r="AF11" s="4212"/>
      <c r="AG11" s="4212"/>
      <c r="AH11" s="4212"/>
      <c r="AI11" s="4212"/>
      <c r="AJ11" s="4212"/>
      <c r="AL11" s="352"/>
    </row>
    <row r="12" spans="1:39">
      <c r="B12" s="4211"/>
      <c r="C12" s="3805"/>
      <c r="D12" s="3805"/>
      <c r="E12" s="3805"/>
      <c r="F12" s="3805"/>
      <c r="G12" s="3805"/>
      <c r="H12" s="1611"/>
      <c r="I12" s="4212"/>
      <c r="J12" s="4212"/>
      <c r="K12" s="4212"/>
      <c r="L12" s="4212"/>
      <c r="M12" s="4212"/>
      <c r="N12" s="4212"/>
      <c r="O12" s="4212"/>
      <c r="P12" s="4212"/>
      <c r="Q12" s="4212"/>
      <c r="R12" s="4212"/>
      <c r="S12" s="4212"/>
      <c r="T12" s="4212"/>
      <c r="U12" s="4212"/>
      <c r="V12" s="4212"/>
      <c r="W12" s="4212"/>
      <c r="X12" s="4212"/>
      <c r="Y12" s="4212"/>
      <c r="Z12" s="4212"/>
      <c r="AA12" s="4212"/>
      <c r="AB12" s="4212"/>
      <c r="AC12" s="4212"/>
      <c r="AD12" s="4212"/>
      <c r="AE12" s="4212"/>
      <c r="AF12" s="4212"/>
      <c r="AG12" s="4212"/>
      <c r="AH12" s="4212"/>
      <c r="AI12" s="4212"/>
      <c r="AJ12" s="4212"/>
      <c r="AL12" s="352"/>
    </row>
    <row r="13" spans="1:39" ht="13.4" customHeight="1">
      <c r="B13" s="4211"/>
      <c r="C13" s="3805"/>
      <c r="D13" s="3805"/>
      <c r="E13" s="3805"/>
      <c r="F13" s="3805"/>
      <c r="G13" s="3805"/>
      <c r="H13" s="1611"/>
      <c r="I13" s="4213" t="s">
        <v>2443</v>
      </c>
      <c r="J13" s="4213"/>
      <c r="K13" s="4213"/>
      <c r="L13" s="4213"/>
      <c r="M13" s="3916" t="s">
        <v>2444</v>
      </c>
      <c r="N13" s="3916"/>
      <c r="O13" s="3916"/>
      <c r="P13" s="3916"/>
      <c r="Q13" s="3916"/>
      <c r="R13" s="3916"/>
      <c r="S13" s="3916"/>
      <c r="T13" s="3916"/>
      <c r="U13" s="3916"/>
      <c r="V13" s="3916"/>
      <c r="W13" s="3916"/>
      <c r="X13" s="3916"/>
      <c r="Y13" s="3916" t="s">
        <v>2445</v>
      </c>
      <c r="Z13" s="3916"/>
      <c r="AA13" s="3916"/>
      <c r="AB13" s="3916"/>
      <c r="AC13" s="3916"/>
      <c r="AD13" s="3916"/>
      <c r="AE13" s="3916"/>
      <c r="AF13" s="3916"/>
      <c r="AG13" s="3916"/>
      <c r="AH13" s="3916"/>
      <c r="AI13" s="3916"/>
      <c r="AJ13" s="3916"/>
      <c r="AL13" s="352"/>
    </row>
    <row r="14" spans="1:39">
      <c r="B14" s="4211"/>
      <c r="C14" s="3805"/>
      <c r="D14" s="3805"/>
      <c r="E14" s="3805"/>
      <c r="F14" s="3805"/>
      <c r="G14" s="3805"/>
      <c r="H14" s="1611"/>
      <c r="I14" s="4210" t="s">
        <v>1191</v>
      </c>
      <c r="J14" s="4210"/>
      <c r="K14" s="4210"/>
      <c r="L14" s="4210"/>
      <c r="M14" s="3916" t="s">
        <v>2446</v>
      </c>
      <c r="N14" s="3916"/>
      <c r="O14" s="3916"/>
      <c r="P14" s="3916"/>
      <c r="Q14" s="3916"/>
      <c r="R14" s="3916"/>
      <c r="S14" s="3916"/>
      <c r="T14" s="3916"/>
      <c r="U14" s="3916"/>
      <c r="V14" s="3916"/>
      <c r="W14" s="3916"/>
      <c r="X14" s="3916"/>
      <c r="Y14" s="3916" t="s">
        <v>2447</v>
      </c>
      <c r="Z14" s="3916"/>
      <c r="AA14" s="3916"/>
      <c r="AB14" s="3916"/>
      <c r="AC14" s="3916"/>
      <c r="AD14" s="3916"/>
      <c r="AE14" s="3916"/>
      <c r="AF14" s="3916"/>
      <c r="AG14" s="3916"/>
      <c r="AH14" s="3916"/>
      <c r="AI14" s="3916"/>
      <c r="AJ14" s="3916"/>
      <c r="AL14" s="352"/>
    </row>
    <row r="15" spans="1:39">
      <c r="B15" s="4211"/>
      <c r="C15" s="3805"/>
      <c r="D15" s="3805"/>
      <c r="E15" s="3805"/>
      <c r="F15" s="3805"/>
      <c r="G15" s="3805"/>
      <c r="H15" s="1611"/>
      <c r="I15" s="4210" t="s">
        <v>2448</v>
      </c>
      <c r="J15" s="4210"/>
      <c r="K15" s="4210"/>
      <c r="L15" s="4210"/>
      <c r="M15" s="3916" t="s">
        <v>2449</v>
      </c>
      <c r="N15" s="3916"/>
      <c r="O15" s="3916"/>
      <c r="P15" s="3916"/>
      <c r="Q15" s="3916"/>
      <c r="R15" s="3916"/>
      <c r="S15" s="3916"/>
      <c r="T15" s="3916"/>
      <c r="U15" s="3916"/>
      <c r="V15" s="3916"/>
      <c r="W15" s="3916"/>
      <c r="X15" s="3916"/>
      <c r="Y15" s="3916" t="s">
        <v>2450</v>
      </c>
      <c r="Z15" s="3916"/>
      <c r="AA15" s="3916"/>
      <c r="AB15" s="3916"/>
      <c r="AC15" s="3916"/>
      <c r="AD15" s="3916"/>
      <c r="AE15" s="3916"/>
      <c r="AF15" s="3916"/>
      <c r="AG15" s="3916"/>
      <c r="AH15" s="3916"/>
      <c r="AI15" s="3916"/>
      <c r="AJ15" s="3916"/>
      <c r="AL15" s="352"/>
    </row>
    <row r="16" spans="1:39">
      <c r="B16" s="3920"/>
      <c r="C16" s="3921"/>
      <c r="D16" s="3921"/>
      <c r="E16" s="3921"/>
      <c r="F16" s="3921"/>
      <c r="G16" s="3921"/>
      <c r="H16" s="1612"/>
      <c r="I16" s="1601"/>
      <c r="J16" s="1601"/>
      <c r="K16" s="1601"/>
      <c r="L16" s="1601"/>
      <c r="M16" s="1601"/>
      <c r="N16" s="1601"/>
      <c r="O16" s="1601"/>
      <c r="P16" s="1601"/>
      <c r="Q16" s="1601"/>
      <c r="R16" s="1601"/>
      <c r="S16" s="1601"/>
      <c r="T16" s="1601"/>
      <c r="U16" s="1601"/>
      <c r="V16" s="1601"/>
      <c r="W16" s="1601"/>
      <c r="X16" s="1601"/>
      <c r="Y16" s="1601"/>
      <c r="Z16" s="1601"/>
      <c r="AA16" s="1601"/>
      <c r="AB16" s="1601"/>
      <c r="AC16" s="1601"/>
      <c r="AD16" s="1601"/>
      <c r="AE16" s="1601"/>
      <c r="AF16" s="1601"/>
      <c r="AG16" s="1601"/>
      <c r="AH16" s="1601"/>
      <c r="AI16" s="1601"/>
      <c r="AJ16" s="1601"/>
      <c r="AK16" s="1601"/>
      <c r="AL16" s="1607"/>
    </row>
    <row r="17" spans="2:38" ht="13.5" customHeight="1">
      <c r="B17" s="3924" t="s">
        <v>561</v>
      </c>
      <c r="C17" s="3925"/>
      <c r="D17" s="3925"/>
      <c r="E17" s="3925"/>
      <c r="F17" s="3925"/>
      <c r="G17" s="3925"/>
      <c r="H17" s="1619"/>
      <c r="I17" s="1620"/>
      <c r="J17" s="1596"/>
      <c r="K17" s="1596"/>
      <c r="L17" s="1596"/>
      <c r="M17" s="1596"/>
      <c r="N17" s="1596"/>
      <c r="O17" s="1596"/>
      <c r="P17" s="1596"/>
      <c r="Q17" s="1596"/>
      <c r="R17" s="1621"/>
      <c r="S17" s="1621"/>
      <c r="T17" s="1596"/>
      <c r="U17" s="1596"/>
      <c r="V17" s="1596"/>
      <c r="W17" s="1596"/>
      <c r="X17" s="1596"/>
      <c r="Y17" s="1596"/>
      <c r="Z17" s="1596"/>
      <c r="AA17" s="1596"/>
      <c r="AB17" s="1596"/>
      <c r="AC17" s="1596"/>
      <c r="AD17" s="1596"/>
      <c r="AE17" s="1596"/>
      <c r="AF17" s="1596"/>
      <c r="AG17" s="1596"/>
      <c r="AH17" s="1596"/>
      <c r="AI17" s="1596"/>
      <c r="AJ17" s="1596"/>
      <c r="AK17" s="1596"/>
      <c r="AL17" s="1598"/>
    </row>
    <row r="18" spans="2:38" ht="13.5" customHeight="1">
      <c r="B18" s="3927"/>
      <c r="C18" s="4200"/>
      <c r="D18" s="4200"/>
      <c r="E18" s="4200"/>
      <c r="F18" s="4200"/>
      <c r="G18" s="4200"/>
      <c r="H18" s="1622"/>
      <c r="I18" s="1623"/>
      <c r="L18" s="332">
        <v>1</v>
      </c>
      <c r="M18" s="1624"/>
      <c r="N18" s="332" t="s">
        <v>493</v>
      </c>
      <c r="R18" s="1625"/>
      <c r="S18" s="1625"/>
      <c r="Y18" s="332">
        <v>4</v>
      </c>
      <c r="Z18" s="1624"/>
      <c r="AA18" s="332" t="s">
        <v>553</v>
      </c>
      <c r="AL18" s="352"/>
    </row>
    <row r="19" spans="2:38">
      <c r="B19" s="3927"/>
      <c r="C19" s="4200"/>
      <c r="D19" s="4200"/>
      <c r="E19" s="4200"/>
      <c r="F19" s="4200"/>
      <c r="G19" s="4200"/>
      <c r="H19" s="1622"/>
      <c r="I19" s="1623"/>
      <c r="L19" s="332">
        <v>2</v>
      </c>
      <c r="M19" s="1624"/>
      <c r="N19" s="332" t="s">
        <v>557</v>
      </c>
      <c r="R19" s="1625"/>
      <c r="S19" s="1625"/>
      <c r="Y19" s="332">
        <v>5</v>
      </c>
      <c r="Z19" s="1624"/>
      <c r="AA19" s="332" t="s">
        <v>495</v>
      </c>
      <c r="AL19" s="340"/>
    </row>
    <row r="20" spans="2:38" ht="13.4" customHeight="1">
      <c r="B20" s="3927"/>
      <c r="C20" s="4200"/>
      <c r="D20" s="4200"/>
      <c r="E20" s="4200"/>
      <c r="F20" s="4200"/>
      <c r="G20" s="4200"/>
      <c r="H20" s="1622"/>
      <c r="I20" s="1623"/>
      <c r="L20" s="332">
        <v>3</v>
      </c>
      <c r="M20" s="1624"/>
      <c r="N20" s="332" t="s">
        <v>555</v>
      </c>
      <c r="R20" s="1625"/>
      <c r="S20" s="1625"/>
      <c r="AL20" s="352"/>
    </row>
    <row r="21" spans="2:38" ht="13.4" customHeight="1">
      <c r="B21" s="3930"/>
      <c r="C21" s="3931"/>
      <c r="D21" s="3931"/>
      <c r="E21" s="3931"/>
      <c r="F21" s="3931"/>
      <c r="G21" s="3931"/>
      <c r="H21" s="1626"/>
      <c r="I21" s="1627"/>
      <c r="J21" s="1601"/>
      <c r="K21" s="1601"/>
      <c r="L21" s="1601"/>
      <c r="M21" s="1601"/>
      <c r="N21" s="1601"/>
      <c r="O21" s="1601"/>
      <c r="P21" s="1601"/>
      <c r="Q21" s="1601"/>
      <c r="R21" s="1628"/>
      <c r="S21" s="1628"/>
      <c r="T21" s="1601"/>
      <c r="U21" s="1601"/>
      <c r="V21" s="1601"/>
      <c r="W21" s="1601"/>
      <c r="X21" s="1601"/>
      <c r="Y21" s="1601"/>
      <c r="Z21" s="1601"/>
      <c r="AA21" s="1601"/>
      <c r="AB21" s="1601"/>
      <c r="AC21" s="1601"/>
      <c r="AD21" s="1601"/>
      <c r="AE21" s="1601"/>
      <c r="AF21" s="1601"/>
      <c r="AG21" s="1601"/>
      <c r="AH21" s="1601"/>
      <c r="AI21" s="1601"/>
      <c r="AJ21" s="1601"/>
      <c r="AK21" s="1601"/>
      <c r="AL21" s="1603"/>
    </row>
    <row r="22" spans="2:38" ht="21" customHeight="1">
      <c r="B22" s="4205" t="s">
        <v>2451</v>
      </c>
      <c r="C22" s="4206"/>
      <c r="D22" s="3924" t="s">
        <v>2433</v>
      </c>
      <c r="E22" s="3925"/>
      <c r="F22" s="3925"/>
      <c r="G22" s="3926"/>
      <c r="R22" s="1625"/>
      <c r="S22" s="1625"/>
      <c r="AL22" s="340"/>
    </row>
    <row r="23" spans="2:38" ht="21" customHeight="1">
      <c r="B23" s="4207"/>
      <c r="C23" s="3814"/>
      <c r="D23" s="3927"/>
      <c r="E23" s="4200"/>
      <c r="F23" s="4200"/>
      <c r="G23" s="3929"/>
      <c r="L23" s="332">
        <v>1</v>
      </c>
      <c r="N23" s="332" t="s">
        <v>755</v>
      </c>
      <c r="R23" s="1625"/>
      <c r="S23" s="1625"/>
      <c r="Y23" s="332">
        <v>6</v>
      </c>
      <c r="AA23" s="332" t="s">
        <v>754</v>
      </c>
      <c r="AL23" s="340"/>
    </row>
    <row r="24" spans="2:38" ht="21" customHeight="1">
      <c r="B24" s="4207"/>
      <c r="C24" s="3814"/>
      <c r="D24" s="3927"/>
      <c r="E24" s="4200"/>
      <c r="F24" s="4200"/>
      <c r="G24" s="3929"/>
      <c r="L24" s="332">
        <v>2</v>
      </c>
      <c r="N24" s="332" t="s">
        <v>753</v>
      </c>
      <c r="R24" s="1625"/>
      <c r="S24" s="1625"/>
      <c r="Y24" s="332">
        <v>7</v>
      </c>
      <c r="AA24" s="332" t="s">
        <v>752</v>
      </c>
      <c r="AL24" s="340"/>
    </row>
    <row r="25" spans="2:38" ht="21" customHeight="1">
      <c r="B25" s="4207"/>
      <c r="C25" s="3814"/>
      <c r="D25" s="3927"/>
      <c r="E25" s="4200"/>
      <c r="F25" s="4200"/>
      <c r="G25" s="3929"/>
      <c r="L25" s="332">
        <v>3</v>
      </c>
      <c r="N25" s="332" t="s">
        <v>751</v>
      </c>
      <c r="R25" s="1625"/>
      <c r="S25" s="1625"/>
      <c r="Y25" s="332">
        <v>8</v>
      </c>
      <c r="AA25" s="332" t="s">
        <v>750</v>
      </c>
      <c r="AL25" s="340"/>
    </row>
    <row r="26" spans="2:38" ht="21" customHeight="1">
      <c r="B26" s="4207"/>
      <c r="C26" s="3814"/>
      <c r="D26" s="3927"/>
      <c r="E26" s="4200"/>
      <c r="F26" s="4200"/>
      <c r="G26" s="3929"/>
      <c r="L26" s="332">
        <v>4</v>
      </c>
      <c r="N26" s="332" t="s">
        <v>749</v>
      </c>
      <c r="R26" s="1625"/>
      <c r="S26" s="1625"/>
      <c r="Y26" s="332">
        <v>9</v>
      </c>
      <c r="AA26" s="332" t="s">
        <v>549</v>
      </c>
      <c r="AL26" s="340"/>
    </row>
    <row r="27" spans="2:38" ht="21" customHeight="1">
      <c r="B27" s="4207"/>
      <c r="C27" s="3814"/>
      <c r="D27" s="3927"/>
      <c r="E27" s="4200"/>
      <c r="F27" s="4200"/>
      <c r="G27" s="3929"/>
      <c r="L27" s="332">
        <v>5</v>
      </c>
      <c r="N27" s="332" t="s">
        <v>748</v>
      </c>
      <c r="R27" s="1625"/>
      <c r="S27" s="1625"/>
      <c r="AL27" s="340"/>
    </row>
    <row r="28" spans="2:38" ht="21" customHeight="1">
      <c r="B28" s="4207"/>
      <c r="C28" s="3814"/>
      <c r="D28" s="3930"/>
      <c r="E28" s="3931"/>
      <c r="F28" s="3931"/>
      <c r="G28" s="3932"/>
      <c r="H28" s="1601"/>
      <c r="I28" s="1601"/>
      <c r="J28" s="1601"/>
      <c r="K28" s="1601"/>
      <c r="O28" s="1601"/>
      <c r="P28" s="1601"/>
      <c r="Q28" s="1601"/>
      <c r="R28" s="1628"/>
      <c r="S28" s="1628"/>
      <c r="T28" s="1601"/>
      <c r="U28" s="1601"/>
      <c r="V28" s="1601"/>
      <c r="W28" s="1601"/>
      <c r="X28" s="1601"/>
      <c r="Y28" s="1601"/>
      <c r="Z28" s="1601"/>
      <c r="AA28" s="1601"/>
      <c r="AB28" s="1601"/>
      <c r="AC28" s="1601"/>
      <c r="AD28" s="1601"/>
      <c r="AE28" s="1601"/>
      <c r="AF28" s="1601"/>
      <c r="AG28" s="1601"/>
      <c r="AH28" s="1601"/>
      <c r="AI28" s="1601"/>
      <c r="AJ28" s="1601"/>
      <c r="AK28" s="1601"/>
      <c r="AL28" s="1603"/>
    </row>
    <row r="29" spans="2:38" ht="10.5" customHeight="1">
      <c r="B29" s="4207"/>
      <c r="C29" s="3814"/>
      <c r="D29" s="3924" t="s">
        <v>2434</v>
      </c>
      <c r="E29" s="3925"/>
      <c r="F29" s="3925"/>
      <c r="G29" s="3926"/>
      <c r="H29" s="1596"/>
      <c r="I29" s="1596"/>
      <c r="J29" s="1596"/>
      <c r="K29" s="1596"/>
      <c r="L29" s="1596"/>
      <c r="M29" s="1596"/>
      <c r="N29" s="1596"/>
      <c r="O29" s="1596"/>
      <c r="P29" s="1596"/>
      <c r="Q29" s="1596"/>
      <c r="R29" s="1629"/>
      <c r="S29" s="1629"/>
      <c r="T29" s="1596"/>
      <c r="U29" s="1596"/>
      <c r="V29" s="1596"/>
      <c r="W29" s="1617"/>
      <c r="X29" s="1617"/>
      <c r="Y29" s="1617"/>
      <c r="Z29" s="1617"/>
      <c r="AA29" s="1617"/>
      <c r="AB29" s="1617"/>
      <c r="AC29" s="1617"/>
      <c r="AD29" s="1617"/>
      <c r="AE29" s="1617"/>
      <c r="AF29" s="1617"/>
      <c r="AG29" s="1617"/>
      <c r="AH29" s="1617"/>
      <c r="AI29" s="1617"/>
      <c r="AJ29" s="1617"/>
      <c r="AK29" s="1617"/>
      <c r="AL29" s="1598"/>
    </row>
    <row r="30" spans="2:38" ht="10.5" customHeight="1">
      <c r="B30" s="4207"/>
      <c r="C30" s="3814"/>
      <c r="D30" s="3927"/>
      <c r="E30" s="4200"/>
      <c r="F30" s="4200"/>
      <c r="G30" s="3929"/>
      <c r="H30" s="1630"/>
      <c r="I30" s="3916" t="s">
        <v>2452</v>
      </c>
      <c r="J30" s="3916"/>
      <c r="K30" s="4204" t="s">
        <v>2453</v>
      </c>
      <c r="L30" s="4204"/>
      <c r="M30" s="4204"/>
      <c r="N30" s="4204"/>
      <c r="O30" s="4204"/>
      <c r="P30" s="4204"/>
      <c r="Q30" s="4204"/>
      <c r="R30" s="4204"/>
      <c r="S30" s="4204"/>
      <c r="T30" s="4204"/>
      <c r="U30" s="4204"/>
      <c r="V30" s="4204"/>
      <c r="W30" s="4204"/>
      <c r="X30" s="4204"/>
      <c r="Y30" s="4204"/>
      <c r="Z30" s="4204"/>
      <c r="AA30" s="4204"/>
      <c r="AB30" s="4204"/>
      <c r="AC30" s="4204"/>
      <c r="AD30" s="4204"/>
      <c r="AE30" s="4193"/>
      <c r="AF30" s="4193"/>
      <c r="AG30" s="4193"/>
      <c r="AH30" s="4193"/>
      <c r="AI30" s="4193"/>
      <c r="AJ30" s="4193"/>
      <c r="AK30" s="4193"/>
      <c r="AL30" s="352"/>
    </row>
    <row r="31" spans="2:38" ht="10.5" customHeight="1">
      <c r="B31" s="4207"/>
      <c r="C31" s="3814"/>
      <c r="D31" s="3927"/>
      <c r="E31" s="4200"/>
      <c r="F31" s="4200"/>
      <c r="G31" s="3929"/>
      <c r="H31" s="1630"/>
      <c r="I31" s="3916"/>
      <c r="J31" s="3916"/>
      <c r="K31" s="4204"/>
      <c r="L31" s="4204"/>
      <c r="M31" s="4204"/>
      <c r="N31" s="4204"/>
      <c r="O31" s="4204"/>
      <c r="P31" s="4204"/>
      <c r="Q31" s="4204"/>
      <c r="R31" s="4204"/>
      <c r="S31" s="4204"/>
      <c r="T31" s="4204"/>
      <c r="U31" s="4204"/>
      <c r="V31" s="4204"/>
      <c r="W31" s="4204"/>
      <c r="X31" s="4204"/>
      <c r="Y31" s="4204"/>
      <c r="Z31" s="4204"/>
      <c r="AA31" s="4204"/>
      <c r="AB31" s="4204"/>
      <c r="AC31" s="4204"/>
      <c r="AD31" s="4204"/>
      <c r="AE31" s="4193"/>
      <c r="AF31" s="4193"/>
      <c r="AG31" s="4193"/>
      <c r="AH31" s="4193"/>
      <c r="AI31" s="4193"/>
      <c r="AJ31" s="4193"/>
      <c r="AK31" s="4193"/>
      <c r="AL31" s="352"/>
    </row>
    <row r="32" spans="2:38" ht="10.5" customHeight="1">
      <c r="B32" s="4207"/>
      <c r="C32" s="3814"/>
      <c r="D32" s="3927"/>
      <c r="E32" s="4200"/>
      <c r="F32" s="4200"/>
      <c r="G32" s="3929"/>
      <c r="I32" s="3916" t="s">
        <v>2454</v>
      </c>
      <c r="J32" s="3916"/>
      <c r="K32" s="4203" t="s">
        <v>2455</v>
      </c>
      <c r="L32" s="4203"/>
      <c r="M32" s="4203"/>
      <c r="N32" s="4203"/>
      <c r="O32" s="4203"/>
      <c r="P32" s="4203"/>
      <c r="Q32" s="4203"/>
      <c r="R32" s="4203"/>
      <c r="S32" s="4203"/>
      <c r="T32" s="4203"/>
      <c r="U32" s="4203"/>
      <c r="V32" s="4203"/>
      <c r="W32" s="4203"/>
      <c r="X32" s="4203"/>
      <c r="Y32" s="4203"/>
      <c r="Z32" s="4203"/>
      <c r="AA32" s="4203"/>
      <c r="AB32" s="4203"/>
      <c r="AC32" s="4203"/>
      <c r="AD32" s="4203"/>
      <c r="AE32" s="3916" t="e">
        <f>ROUNDUP($AE$36/$AE$38,1)</f>
        <v>#DIV/0!</v>
      </c>
      <c r="AF32" s="3916"/>
      <c r="AG32" s="3916"/>
      <c r="AH32" s="3916"/>
      <c r="AI32" s="3916"/>
      <c r="AJ32" s="3916"/>
      <c r="AK32" s="3916"/>
      <c r="AL32" s="352"/>
    </row>
    <row r="33" spans="2:38" ht="10.5" customHeight="1">
      <c r="B33" s="4207"/>
      <c r="C33" s="3814"/>
      <c r="D33" s="3927"/>
      <c r="E33" s="4200"/>
      <c r="F33" s="4200"/>
      <c r="G33" s="3929"/>
      <c r="I33" s="3916"/>
      <c r="J33" s="3916"/>
      <c r="K33" s="4203"/>
      <c r="L33" s="4203"/>
      <c r="M33" s="4203"/>
      <c r="N33" s="4203"/>
      <c r="O33" s="4203"/>
      <c r="P33" s="4203"/>
      <c r="Q33" s="4203"/>
      <c r="R33" s="4203"/>
      <c r="S33" s="4203"/>
      <c r="T33" s="4203"/>
      <c r="U33" s="4203"/>
      <c r="V33" s="4203"/>
      <c r="W33" s="4203"/>
      <c r="X33" s="4203"/>
      <c r="Y33" s="4203"/>
      <c r="Z33" s="4203"/>
      <c r="AA33" s="4203"/>
      <c r="AB33" s="4203"/>
      <c r="AC33" s="4203"/>
      <c r="AD33" s="4203"/>
      <c r="AE33" s="3916"/>
      <c r="AF33" s="3916"/>
      <c r="AG33" s="3916"/>
      <c r="AH33" s="3916"/>
      <c r="AI33" s="3916"/>
      <c r="AJ33" s="3916"/>
      <c r="AK33" s="3916"/>
      <c r="AL33" s="352"/>
    </row>
    <row r="34" spans="2:38" ht="10.5" customHeight="1">
      <c r="B34" s="4207"/>
      <c r="C34" s="3814"/>
      <c r="D34" s="3927"/>
      <c r="E34" s="4200"/>
      <c r="F34" s="4200"/>
      <c r="G34" s="3929"/>
      <c r="I34" s="3916"/>
      <c r="J34" s="3916"/>
      <c r="K34" s="4203"/>
      <c r="L34" s="4203"/>
      <c r="M34" s="4203"/>
      <c r="N34" s="4203"/>
      <c r="O34" s="4203"/>
      <c r="P34" s="4203"/>
      <c r="Q34" s="4203"/>
      <c r="R34" s="4203"/>
      <c r="S34" s="4203"/>
      <c r="T34" s="4203"/>
      <c r="U34" s="4203"/>
      <c r="V34" s="4203"/>
      <c r="W34" s="4203"/>
      <c r="X34" s="4203"/>
      <c r="Y34" s="4203"/>
      <c r="Z34" s="4203"/>
      <c r="AA34" s="4203"/>
      <c r="AB34" s="4203"/>
      <c r="AC34" s="4203"/>
      <c r="AD34" s="4203"/>
      <c r="AE34" s="3916"/>
      <c r="AF34" s="3916"/>
      <c r="AG34" s="3916"/>
      <c r="AH34" s="3916"/>
      <c r="AI34" s="3916"/>
      <c r="AJ34" s="3916"/>
      <c r="AK34" s="3916"/>
      <c r="AL34" s="352"/>
    </row>
    <row r="35" spans="2:38" ht="10.5" customHeight="1">
      <c r="B35" s="4207"/>
      <c r="C35" s="3814"/>
      <c r="D35" s="3927"/>
      <c r="E35" s="4200"/>
      <c r="F35" s="4200"/>
      <c r="G35" s="3929"/>
      <c r="I35" s="3916"/>
      <c r="J35" s="3916"/>
      <c r="K35" s="4203"/>
      <c r="L35" s="4203"/>
      <c r="M35" s="4203"/>
      <c r="N35" s="4203"/>
      <c r="O35" s="4203"/>
      <c r="P35" s="4203"/>
      <c r="Q35" s="4203"/>
      <c r="R35" s="4203"/>
      <c r="S35" s="4203"/>
      <c r="T35" s="4203"/>
      <c r="U35" s="4203"/>
      <c r="V35" s="4203"/>
      <c r="W35" s="4203"/>
      <c r="X35" s="4203"/>
      <c r="Y35" s="4203"/>
      <c r="Z35" s="4203"/>
      <c r="AA35" s="4203"/>
      <c r="AB35" s="4203"/>
      <c r="AC35" s="4203"/>
      <c r="AD35" s="4203"/>
      <c r="AE35" s="3916"/>
      <c r="AF35" s="3916"/>
      <c r="AG35" s="3916"/>
      <c r="AH35" s="3916"/>
      <c r="AI35" s="3916"/>
      <c r="AJ35" s="3916"/>
      <c r="AK35" s="3916"/>
      <c r="AL35" s="352"/>
    </row>
    <row r="36" spans="2:38" ht="10.5" customHeight="1">
      <c r="B36" s="4207"/>
      <c r="C36" s="3814"/>
      <c r="D36" s="3927"/>
      <c r="E36" s="4200"/>
      <c r="F36" s="4200"/>
      <c r="G36" s="3929"/>
      <c r="I36" s="3916"/>
      <c r="J36" s="3916"/>
      <c r="K36" s="4202" t="s">
        <v>2456</v>
      </c>
      <c r="L36" s="4202"/>
      <c r="M36" s="4202"/>
      <c r="N36" s="4202"/>
      <c r="O36" s="4202"/>
      <c r="P36" s="4202"/>
      <c r="Q36" s="4202"/>
      <c r="R36" s="4202"/>
      <c r="S36" s="4202"/>
      <c r="T36" s="4202"/>
      <c r="U36" s="4202"/>
      <c r="V36" s="4202"/>
      <c r="W36" s="4202"/>
      <c r="X36" s="4202"/>
      <c r="Y36" s="4202"/>
      <c r="Z36" s="4202"/>
      <c r="AA36" s="4202"/>
      <c r="AB36" s="4202"/>
      <c r="AC36" s="4202"/>
      <c r="AD36" s="4202"/>
      <c r="AE36" s="4193"/>
      <c r="AF36" s="4193"/>
      <c r="AG36" s="4193"/>
      <c r="AH36" s="4193"/>
      <c r="AI36" s="4193"/>
      <c r="AJ36" s="4193"/>
      <c r="AK36" s="4193"/>
      <c r="AL36" s="352"/>
    </row>
    <row r="37" spans="2:38" ht="10.5" customHeight="1">
      <c r="B37" s="4207"/>
      <c r="C37" s="3814"/>
      <c r="D37" s="3927"/>
      <c r="E37" s="4200"/>
      <c r="F37" s="4200"/>
      <c r="G37" s="3929"/>
      <c r="I37" s="3916"/>
      <c r="J37" s="3916"/>
      <c r="K37" s="4202"/>
      <c r="L37" s="4202"/>
      <c r="M37" s="4202"/>
      <c r="N37" s="4202"/>
      <c r="O37" s="4202"/>
      <c r="P37" s="4202"/>
      <c r="Q37" s="4202"/>
      <c r="R37" s="4202"/>
      <c r="S37" s="4202"/>
      <c r="T37" s="4202"/>
      <c r="U37" s="4202"/>
      <c r="V37" s="4202"/>
      <c r="W37" s="4202"/>
      <c r="X37" s="4202"/>
      <c r="Y37" s="4202"/>
      <c r="Z37" s="4202"/>
      <c r="AA37" s="4202"/>
      <c r="AB37" s="4202"/>
      <c r="AC37" s="4202"/>
      <c r="AD37" s="4202"/>
      <c r="AE37" s="4193"/>
      <c r="AF37" s="4193"/>
      <c r="AG37" s="4193"/>
      <c r="AH37" s="4193"/>
      <c r="AI37" s="4193"/>
      <c r="AJ37" s="4193"/>
      <c r="AK37" s="4193"/>
      <c r="AL37" s="352"/>
    </row>
    <row r="38" spans="2:38" ht="10.5" customHeight="1">
      <c r="B38" s="4207"/>
      <c r="C38" s="3814"/>
      <c r="D38" s="3927"/>
      <c r="E38" s="4200"/>
      <c r="F38" s="4200"/>
      <c r="G38" s="3929"/>
      <c r="I38" s="3916"/>
      <c r="J38" s="3916"/>
      <c r="K38" s="4202" t="s">
        <v>2457</v>
      </c>
      <c r="L38" s="4202"/>
      <c r="M38" s="4202"/>
      <c r="N38" s="4202"/>
      <c r="O38" s="4202"/>
      <c r="P38" s="4202"/>
      <c r="Q38" s="4202"/>
      <c r="R38" s="4202"/>
      <c r="S38" s="4202"/>
      <c r="T38" s="4202"/>
      <c r="U38" s="4202"/>
      <c r="V38" s="4202"/>
      <c r="W38" s="4202"/>
      <c r="X38" s="4202"/>
      <c r="Y38" s="4202"/>
      <c r="Z38" s="4202"/>
      <c r="AA38" s="4202"/>
      <c r="AB38" s="4202"/>
      <c r="AC38" s="4202"/>
      <c r="AD38" s="4202"/>
      <c r="AE38" s="4193"/>
      <c r="AF38" s="4193"/>
      <c r="AG38" s="4193"/>
      <c r="AH38" s="4193"/>
      <c r="AI38" s="4193"/>
      <c r="AJ38" s="4193"/>
      <c r="AK38" s="4193"/>
      <c r="AL38" s="352"/>
    </row>
    <row r="39" spans="2:38" ht="10.5" customHeight="1">
      <c r="B39" s="4207"/>
      <c r="C39" s="3814"/>
      <c r="D39" s="3927"/>
      <c r="E39" s="4200"/>
      <c r="F39" s="4200"/>
      <c r="G39" s="3929"/>
      <c r="I39" s="3916"/>
      <c r="J39" s="3916"/>
      <c r="K39" s="4202"/>
      <c r="L39" s="4202"/>
      <c r="M39" s="4202"/>
      <c r="N39" s="4202"/>
      <c r="O39" s="4202"/>
      <c r="P39" s="4202"/>
      <c r="Q39" s="4202"/>
      <c r="R39" s="4202"/>
      <c r="S39" s="4202"/>
      <c r="T39" s="4202"/>
      <c r="U39" s="4202"/>
      <c r="V39" s="4202"/>
      <c r="W39" s="4202"/>
      <c r="X39" s="4202"/>
      <c r="Y39" s="4202"/>
      <c r="Z39" s="4202"/>
      <c r="AA39" s="4202"/>
      <c r="AB39" s="4202"/>
      <c r="AC39" s="4202"/>
      <c r="AD39" s="4202"/>
      <c r="AE39" s="4193"/>
      <c r="AF39" s="4193"/>
      <c r="AG39" s="4193"/>
      <c r="AH39" s="4193"/>
      <c r="AI39" s="4193"/>
      <c r="AJ39" s="4193"/>
      <c r="AK39" s="4193"/>
      <c r="AL39" s="352"/>
    </row>
    <row r="40" spans="2:38" ht="10.5" customHeight="1">
      <c r="B40" s="4207"/>
      <c r="C40" s="3814"/>
      <c r="D40" s="3927"/>
      <c r="E40" s="4200"/>
      <c r="F40" s="4200"/>
      <c r="G40" s="3929"/>
      <c r="I40" s="3916" t="s">
        <v>2458</v>
      </c>
      <c r="J40" s="3916"/>
      <c r="K40" s="4203" t="s">
        <v>2459</v>
      </c>
      <c r="L40" s="4204"/>
      <c r="M40" s="4204"/>
      <c r="N40" s="4204"/>
      <c r="O40" s="4204"/>
      <c r="P40" s="4204"/>
      <c r="Q40" s="4204"/>
      <c r="R40" s="4204"/>
      <c r="S40" s="4204"/>
      <c r="T40" s="4204"/>
      <c r="U40" s="4204"/>
      <c r="V40" s="4204"/>
      <c r="W40" s="4204"/>
      <c r="X40" s="4204"/>
      <c r="Y40" s="4204"/>
      <c r="Z40" s="4204"/>
      <c r="AA40" s="4204"/>
      <c r="AB40" s="4204"/>
      <c r="AC40" s="4204"/>
      <c r="AD40" s="4204"/>
      <c r="AE40" s="3916" t="str">
        <f>IFERROR(ROUND($AE$30/$AE$32/12,0),"")</f>
        <v/>
      </c>
      <c r="AF40" s="3916"/>
      <c r="AG40" s="3916"/>
      <c r="AH40" s="3916"/>
      <c r="AI40" s="3916"/>
      <c r="AJ40" s="3916"/>
      <c r="AK40" s="3916"/>
      <c r="AL40" s="352"/>
    </row>
    <row r="41" spans="2:38" ht="10.5" customHeight="1">
      <c r="B41" s="4207"/>
      <c r="C41" s="3814"/>
      <c r="D41" s="3927"/>
      <c r="E41" s="4200"/>
      <c r="F41" s="4200"/>
      <c r="G41" s="3929"/>
      <c r="I41" s="3916"/>
      <c r="J41" s="3916"/>
      <c r="K41" s="4204"/>
      <c r="L41" s="4204"/>
      <c r="M41" s="4204"/>
      <c r="N41" s="4204"/>
      <c r="O41" s="4204"/>
      <c r="P41" s="4204"/>
      <c r="Q41" s="4204"/>
      <c r="R41" s="4204"/>
      <c r="S41" s="4204"/>
      <c r="T41" s="4204"/>
      <c r="U41" s="4204"/>
      <c r="V41" s="4204"/>
      <c r="W41" s="4204"/>
      <c r="X41" s="4204"/>
      <c r="Y41" s="4204"/>
      <c r="Z41" s="4204"/>
      <c r="AA41" s="4204"/>
      <c r="AB41" s="4204"/>
      <c r="AC41" s="4204"/>
      <c r="AD41" s="4204"/>
      <c r="AE41" s="3916"/>
      <c r="AF41" s="3916"/>
      <c r="AG41" s="3916"/>
      <c r="AH41" s="3916"/>
      <c r="AI41" s="3916"/>
      <c r="AJ41" s="3916"/>
      <c r="AK41" s="3916"/>
      <c r="AL41" s="352"/>
    </row>
    <row r="42" spans="2:38" ht="10.5" customHeight="1">
      <c r="B42" s="4207"/>
      <c r="C42" s="3814"/>
      <c r="D42" s="3927"/>
      <c r="E42" s="4200"/>
      <c r="F42" s="4200"/>
      <c r="G42" s="3929"/>
      <c r="I42" s="3916"/>
      <c r="J42" s="3916"/>
      <c r="K42" s="4204"/>
      <c r="L42" s="4204"/>
      <c r="M42" s="4204"/>
      <c r="N42" s="4204"/>
      <c r="O42" s="4204"/>
      <c r="P42" s="4204"/>
      <c r="Q42" s="4204"/>
      <c r="R42" s="4204"/>
      <c r="S42" s="4204"/>
      <c r="T42" s="4204"/>
      <c r="U42" s="4204"/>
      <c r="V42" s="4204"/>
      <c r="W42" s="4204"/>
      <c r="X42" s="4204"/>
      <c r="Y42" s="4204"/>
      <c r="Z42" s="4204"/>
      <c r="AA42" s="4204"/>
      <c r="AB42" s="4204"/>
      <c r="AC42" s="4204"/>
      <c r="AD42" s="4204"/>
      <c r="AE42" s="3916"/>
      <c r="AF42" s="3916"/>
      <c r="AG42" s="3916"/>
      <c r="AH42" s="3916"/>
      <c r="AI42" s="3916"/>
      <c r="AJ42" s="3916"/>
      <c r="AK42" s="3916"/>
      <c r="AL42" s="352"/>
    </row>
    <row r="43" spans="2:38" ht="10.5" customHeight="1">
      <c r="B43" s="4207"/>
      <c r="C43" s="3814"/>
      <c r="D43" s="3927"/>
      <c r="E43" s="4200"/>
      <c r="F43" s="4200"/>
      <c r="G43" s="3929"/>
      <c r="I43" s="3916"/>
      <c r="J43" s="3916"/>
      <c r="K43" s="4204"/>
      <c r="L43" s="4204"/>
      <c r="M43" s="4204"/>
      <c r="N43" s="4204"/>
      <c r="O43" s="4204"/>
      <c r="P43" s="4204"/>
      <c r="Q43" s="4204"/>
      <c r="R43" s="4204"/>
      <c r="S43" s="4204"/>
      <c r="T43" s="4204"/>
      <c r="U43" s="4204"/>
      <c r="V43" s="4204"/>
      <c r="W43" s="4204"/>
      <c r="X43" s="4204"/>
      <c r="Y43" s="4204"/>
      <c r="Z43" s="4204"/>
      <c r="AA43" s="4204"/>
      <c r="AB43" s="4204"/>
      <c r="AC43" s="4204"/>
      <c r="AD43" s="4204"/>
      <c r="AE43" s="3916"/>
      <c r="AF43" s="3916"/>
      <c r="AG43" s="3916"/>
      <c r="AH43" s="3916"/>
      <c r="AI43" s="3916"/>
      <c r="AJ43" s="3916"/>
      <c r="AK43" s="3916"/>
      <c r="AL43" s="352"/>
    </row>
    <row r="44" spans="2:38" ht="10.5" customHeight="1">
      <c r="B44" s="4207"/>
      <c r="C44" s="3814"/>
      <c r="D44" s="3927"/>
      <c r="E44" s="4200"/>
      <c r="F44" s="4200"/>
      <c r="G44" s="3929"/>
      <c r="I44" s="3916"/>
      <c r="J44" s="3916"/>
      <c r="K44" s="4204"/>
      <c r="L44" s="4204"/>
      <c r="M44" s="4204"/>
      <c r="N44" s="4204"/>
      <c r="O44" s="4204"/>
      <c r="P44" s="4204"/>
      <c r="Q44" s="4204"/>
      <c r="R44" s="4204"/>
      <c r="S44" s="4204"/>
      <c r="T44" s="4204"/>
      <c r="U44" s="4204"/>
      <c r="V44" s="4204"/>
      <c r="W44" s="4204"/>
      <c r="X44" s="4204"/>
      <c r="Y44" s="4204"/>
      <c r="Z44" s="4204"/>
      <c r="AA44" s="4204"/>
      <c r="AB44" s="4204"/>
      <c r="AC44" s="4204"/>
      <c r="AD44" s="4204"/>
      <c r="AE44" s="3916"/>
      <c r="AF44" s="3916"/>
      <c r="AG44" s="3916"/>
      <c r="AH44" s="3916"/>
      <c r="AI44" s="3916"/>
      <c r="AJ44" s="3916"/>
      <c r="AK44" s="3916"/>
      <c r="AL44" s="352"/>
    </row>
    <row r="45" spans="2:38" ht="10.5" customHeight="1">
      <c r="B45" s="4207"/>
      <c r="C45" s="3814"/>
      <c r="D45" s="3927"/>
      <c r="E45" s="4200"/>
      <c r="F45" s="4200"/>
      <c r="G45" s="3929"/>
      <c r="I45" s="4192" t="s">
        <v>2460</v>
      </c>
      <c r="J45" s="4192"/>
      <c r="K45" s="4192"/>
      <c r="L45" s="4192"/>
      <c r="M45" s="4192"/>
      <c r="N45" s="4192"/>
      <c r="O45" s="4192"/>
      <c r="P45" s="4192"/>
      <c r="Q45" s="4192"/>
      <c r="R45" s="4192"/>
      <c r="S45" s="4192"/>
      <c r="T45" s="4192"/>
      <c r="U45" s="4192"/>
      <c r="V45" s="4192"/>
      <c r="W45" s="4192"/>
      <c r="X45" s="4192"/>
      <c r="Y45" s="4192"/>
      <c r="Z45" s="4192"/>
      <c r="AA45" s="4192"/>
      <c r="AB45" s="4192"/>
      <c r="AC45" s="4192"/>
      <c r="AD45" s="4192"/>
      <c r="AE45" s="4193"/>
      <c r="AF45" s="4193"/>
      <c r="AG45" s="4193"/>
      <c r="AH45" s="4193"/>
      <c r="AI45" s="4193"/>
      <c r="AJ45" s="4193"/>
      <c r="AK45" s="4193"/>
      <c r="AL45" s="352"/>
    </row>
    <row r="46" spans="2:38" ht="10.5" customHeight="1">
      <c r="B46" s="4207"/>
      <c r="C46" s="3814"/>
      <c r="D46" s="3927"/>
      <c r="E46" s="4200"/>
      <c r="F46" s="4200"/>
      <c r="G46" s="3929"/>
      <c r="I46" s="4192"/>
      <c r="J46" s="4192"/>
      <c r="K46" s="4192"/>
      <c r="L46" s="4192"/>
      <c r="M46" s="4192"/>
      <c r="N46" s="4192"/>
      <c r="O46" s="4192"/>
      <c r="P46" s="4192"/>
      <c r="Q46" s="4192"/>
      <c r="R46" s="4192"/>
      <c r="S46" s="4192"/>
      <c r="T46" s="4192"/>
      <c r="U46" s="4192"/>
      <c r="V46" s="4192"/>
      <c r="W46" s="4192"/>
      <c r="X46" s="4192"/>
      <c r="Y46" s="4192"/>
      <c r="Z46" s="4192"/>
      <c r="AA46" s="4192"/>
      <c r="AB46" s="4192"/>
      <c r="AC46" s="4192"/>
      <c r="AD46" s="4192"/>
      <c r="AE46" s="4193"/>
      <c r="AF46" s="4193"/>
      <c r="AG46" s="4193"/>
      <c r="AH46" s="4193"/>
      <c r="AI46" s="4193"/>
      <c r="AJ46" s="4193"/>
      <c r="AK46" s="4193"/>
      <c r="AL46" s="352"/>
    </row>
    <row r="47" spans="2:38" ht="10.5" customHeight="1">
      <c r="B47" s="4207"/>
      <c r="C47" s="3814"/>
      <c r="D47" s="3927"/>
      <c r="E47" s="4200"/>
      <c r="F47" s="4200"/>
      <c r="G47" s="3929"/>
      <c r="I47" s="4192"/>
      <c r="J47" s="4192"/>
      <c r="K47" s="4192"/>
      <c r="L47" s="4192"/>
      <c r="M47" s="4192"/>
      <c r="N47" s="4192"/>
      <c r="O47" s="4192"/>
      <c r="P47" s="4192"/>
      <c r="Q47" s="4192"/>
      <c r="R47" s="4192"/>
      <c r="S47" s="4192"/>
      <c r="T47" s="4192"/>
      <c r="U47" s="4192"/>
      <c r="V47" s="4192"/>
      <c r="W47" s="4192"/>
      <c r="X47" s="4192"/>
      <c r="Y47" s="4192"/>
      <c r="Z47" s="4192"/>
      <c r="AA47" s="4192"/>
      <c r="AB47" s="4192"/>
      <c r="AC47" s="4192"/>
      <c r="AD47" s="4192"/>
      <c r="AE47" s="4193"/>
      <c r="AF47" s="4193"/>
      <c r="AG47" s="4193"/>
      <c r="AH47" s="4193"/>
      <c r="AI47" s="4193"/>
      <c r="AJ47" s="4193"/>
      <c r="AK47" s="4193"/>
      <c r="AL47" s="352"/>
    </row>
    <row r="48" spans="2:38" ht="10.5" customHeight="1">
      <c r="B48" s="4208"/>
      <c r="C48" s="4209"/>
      <c r="D48" s="3930"/>
      <c r="E48" s="3931"/>
      <c r="F48" s="3931"/>
      <c r="G48" s="3932"/>
      <c r="H48" s="1601"/>
      <c r="I48" s="1601"/>
      <c r="J48" s="1601"/>
      <c r="K48" s="1601"/>
      <c r="L48" s="1601"/>
      <c r="M48" s="1601"/>
      <c r="N48" s="1601"/>
      <c r="O48" s="1601"/>
      <c r="P48" s="1601"/>
      <c r="Q48" s="1601"/>
      <c r="R48" s="1601"/>
      <c r="S48" s="1601"/>
      <c r="T48" s="1601"/>
      <c r="U48" s="1601"/>
      <c r="V48" s="1601"/>
      <c r="W48" s="1601"/>
      <c r="X48" s="1601"/>
      <c r="Y48" s="1601"/>
      <c r="Z48" s="1601"/>
      <c r="AA48" s="1601"/>
      <c r="AB48" s="1601"/>
      <c r="AC48" s="1601"/>
      <c r="AD48" s="1601"/>
      <c r="AE48" s="1601"/>
      <c r="AF48" s="1601"/>
      <c r="AG48" s="1601"/>
      <c r="AH48" s="1601"/>
      <c r="AI48" s="1601"/>
      <c r="AJ48" s="1601"/>
      <c r="AK48" s="1601"/>
      <c r="AL48" s="1607"/>
    </row>
    <row r="49" spans="2:38" ht="19.5" customHeight="1">
      <c r="B49" s="4194" t="s">
        <v>2461</v>
      </c>
      <c r="C49" s="4195"/>
      <c r="D49" s="3924" t="s">
        <v>2435</v>
      </c>
      <c r="E49" s="3925"/>
      <c r="F49" s="3925"/>
      <c r="G49" s="3925"/>
      <c r="H49" s="3925"/>
      <c r="I49" s="3925"/>
      <c r="J49" s="3925"/>
      <c r="K49" s="3925"/>
      <c r="L49" s="3925"/>
      <c r="M49" s="3925"/>
      <c r="N49" s="3925"/>
      <c r="O49" s="3925"/>
      <c r="P49" s="3925"/>
      <c r="Q49" s="3925"/>
      <c r="R49" s="3925"/>
      <c r="S49" s="3926"/>
      <c r="T49" s="3919" t="s">
        <v>2436</v>
      </c>
      <c r="U49" s="3919"/>
      <c r="V49" s="3919"/>
      <c r="W49" s="3919"/>
      <c r="X49" s="3919"/>
      <c r="Y49" s="3919"/>
      <c r="Z49" s="3919"/>
      <c r="AA49" s="3919"/>
      <c r="AB49" s="3919"/>
      <c r="AC49" s="3919"/>
      <c r="AD49" s="3919"/>
      <c r="AE49" s="3919"/>
      <c r="AF49" s="3919"/>
      <c r="AG49" s="3919"/>
      <c r="AH49" s="3919"/>
      <c r="AI49" s="3919"/>
      <c r="AJ49" s="3919"/>
      <c r="AK49" s="3919"/>
      <c r="AL49" s="3922"/>
    </row>
    <row r="50" spans="2:38" ht="19.5" customHeight="1">
      <c r="B50" s="4196"/>
      <c r="C50" s="4197"/>
      <c r="D50" s="3927"/>
      <c r="E50" s="4200"/>
      <c r="F50" s="4200"/>
      <c r="G50" s="4200"/>
      <c r="H50" s="4200"/>
      <c r="I50" s="4200"/>
      <c r="J50" s="4200"/>
      <c r="K50" s="4200"/>
      <c r="L50" s="4200"/>
      <c r="M50" s="4200"/>
      <c r="N50" s="4200"/>
      <c r="O50" s="4200"/>
      <c r="P50" s="4200"/>
      <c r="Q50" s="4200"/>
      <c r="R50" s="4200"/>
      <c r="S50" s="3929"/>
      <c r="T50" s="3805"/>
      <c r="U50" s="3805"/>
      <c r="V50" s="3805"/>
      <c r="W50" s="3805"/>
      <c r="X50" s="3805"/>
      <c r="Y50" s="3805"/>
      <c r="Z50" s="3805"/>
      <c r="AA50" s="3805"/>
      <c r="AB50" s="3805"/>
      <c r="AC50" s="3805"/>
      <c r="AD50" s="3805"/>
      <c r="AE50" s="3805"/>
      <c r="AF50" s="3805"/>
      <c r="AG50" s="3805"/>
      <c r="AH50" s="3805"/>
      <c r="AI50" s="3805"/>
      <c r="AJ50" s="3805"/>
      <c r="AK50" s="3805"/>
      <c r="AL50" s="4201"/>
    </row>
    <row r="51" spans="2:38" ht="19.5" customHeight="1">
      <c r="B51" s="4196"/>
      <c r="C51" s="4197"/>
      <c r="D51" s="3927"/>
      <c r="E51" s="4200"/>
      <c r="F51" s="4200"/>
      <c r="G51" s="4200"/>
      <c r="H51" s="4200"/>
      <c r="I51" s="4200"/>
      <c r="J51" s="4200"/>
      <c r="K51" s="4200"/>
      <c r="L51" s="4200"/>
      <c r="M51" s="4200"/>
      <c r="N51" s="4200"/>
      <c r="O51" s="4200"/>
      <c r="P51" s="4200"/>
      <c r="Q51" s="4200"/>
      <c r="R51" s="4200"/>
      <c r="S51" s="3929"/>
      <c r="T51" s="3805"/>
      <c r="U51" s="3805"/>
      <c r="V51" s="3805"/>
      <c r="W51" s="3805"/>
      <c r="X51" s="3805"/>
      <c r="Y51" s="3805"/>
      <c r="Z51" s="3805"/>
      <c r="AA51" s="3805"/>
      <c r="AB51" s="3805"/>
      <c r="AC51" s="3805"/>
      <c r="AD51" s="3805"/>
      <c r="AE51" s="3805"/>
      <c r="AF51" s="3805"/>
      <c r="AG51" s="3805"/>
      <c r="AH51" s="3805"/>
      <c r="AI51" s="3805"/>
      <c r="AJ51" s="3805"/>
      <c r="AK51" s="3805"/>
      <c r="AL51" s="4201"/>
    </row>
    <row r="52" spans="2:38" ht="19.5" customHeight="1">
      <c r="B52" s="4196"/>
      <c r="C52" s="4197"/>
      <c r="D52" s="3927"/>
      <c r="E52" s="4200"/>
      <c r="F52" s="4200"/>
      <c r="G52" s="4200"/>
      <c r="H52" s="4200"/>
      <c r="I52" s="4200"/>
      <c r="J52" s="4200"/>
      <c r="K52" s="4200"/>
      <c r="L52" s="4200"/>
      <c r="M52" s="4200"/>
      <c r="N52" s="4200"/>
      <c r="O52" s="4200"/>
      <c r="P52" s="4200"/>
      <c r="Q52" s="4200"/>
      <c r="R52" s="4200"/>
      <c r="S52" s="3929"/>
      <c r="T52" s="3805"/>
      <c r="U52" s="3805"/>
      <c r="V52" s="3805"/>
      <c r="W52" s="3805"/>
      <c r="X52" s="3805"/>
      <c r="Y52" s="3805"/>
      <c r="Z52" s="3805"/>
      <c r="AA52" s="3805"/>
      <c r="AB52" s="3805"/>
      <c r="AC52" s="3805"/>
      <c r="AD52" s="3805"/>
      <c r="AE52" s="3805"/>
      <c r="AF52" s="3805"/>
      <c r="AG52" s="3805"/>
      <c r="AH52" s="3805"/>
      <c r="AI52" s="3805"/>
      <c r="AJ52" s="3805"/>
      <c r="AK52" s="3805"/>
      <c r="AL52" s="4201"/>
    </row>
    <row r="53" spans="2:38" ht="19.5" customHeight="1">
      <c r="B53" s="4198"/>
      <c r="C53" s="4199"/>
      <c r="D53" s="3930"/>
      <c r="E53" s="3931"/>
      <c r="F53" s="3931"/>
      <c r="G53" s="3931"/>
      <c r="H53" s="3931"/>
      <c r="I53" s="3931"/>
      <c r="J53" s="3931"/>
      <c r="K53" s="3931"/>
      <c r="L53" s="3931"/>
      <c r="M53" s="3931"/>
      <c r="N53" s="3931"/>
      <c r="O53" s="3931"/>
      <c r="P53" s="3931"/>
      <c r="Q53" s="3931"/>
      <c r="R53" s="3931"/>
      <c r="S53" s="3932"/>
      <c r="T53" s="3921"/>
      <c r="U53" s="3921"/>
      <c r="V53" s="3921"/>
      <c r="W53" s="3921"/>
      <c r="X53" s="3921"/>
      <c r="Y53" s="3921"/>
      <c r="Z53" s="3921"/>
      <c r="AA53" s="3921"/>
      <c r="AB53" s="3921"/>
      <c r="AC53" s="3921"/>
      <c r="AD53" s="3921"/>
      <c r="AE53" s="3921"/>
      <c r="AF53" s="3921"/>
      <c r="AG53" s="3921"/>
      <c r="AH53" s="3921"/>
      <c r="AI53" s="3921"/>
      <c r="AJ53" s="3921"/>
      <c r="AK53" s="3921"/>
      <c r="AL53" s="3923"/>
    </row>
    <row r="54" spans="2:38" ht="131.5" customHeight="1">
      <c r="B54" s="3915" t="s">
        <v>2462</v>
      </c>
      <c r="C54" s="3915"/>
      <c r="D54" s="3915"/>
      <c r="E54" s="3915"/>
      <c r="F54" s="3915"/>
      <c r="G54" s="3915"/>
      <c r="H54" s="3915"/>
      <c r="I54" s="3915"/>
      <c r="J54" s="3915"/>
      <c r="K54" s="3915"/>
      <c r="L54" s="3915"/>
      <c r="M54" s="3915"/>
      <c r="N54" s="3915"/>
      <c r="O54" s="3915"/>
      <c r="P54" s="3915"/>
      <c r="Q54" s="3915"/>
      <c r="R54" s="3915"/>
      <c r="S54" s="3915"/>
      <c r="T54" s="3915"/>
      <c r="U54" s="3915"/>
      <c r="V54" s="3915"/>
      <c r="W54" s="3915"/>
      <c r="X54" s="3915"/>
      <c r="Y54" s="3915"/>
      <c r="Z54" s="3915"/>
      <c r="AA54" s="3915"/>
      <c r="AB54" s="3915"/>
      <c r="AC54" s="3915"/>
      <c r="AD54" s="3915"/>
      <c r="AE54" s="3915"/>
      <c r="AF54" s="3915"/>
      <c r="AG54" s="3915"/>
      <c r="AH54" s="3915"/>
      <c r="AI54" s="3915"/>
      <c r="AJ54" s="3915"/>
      <c r="AK54" s="3915"/>
      <c r="AL54" s="3915"/>
    </row>
  </sheetData>
  <mergeCells count="46">
    <mergeCell ref="A3:AL4"/>
    <mergeCell ref="B6:G7"/>
    <mergeCell ref="J6:AL7"/>
    <mergeCell ref="B8:G16"/>
    <mergeCell ref="I9:L12"/>
    <mergeCell ref="M9:AJ9"/>
    <mergeCell ref="M10:X12"/>
    <mergeCell ref="Y10:AJ12"/>
    <mergeCell ref="I13:L13"/>
    <mergeCell ref="M13:U13"/>
    <mergeCell ref="AH15:AJ15"/>
    <mergeCell ref="B17:G21"/>
    <mergeCell ref="V13:X13"/>
    <mergeCell ref="Y13:AG13"/>
    <mergeCell ref="AH13:AJ13"/>
    <mergeCell ref="I14:L14"/>
    <mergeCell ref="M14:U14"/>
    <mergeCell ref="V14:X14"/>
    <mergeCell ref="Y14:AG14"/>
    <mergeCell ref="AH14:AJ14"/>
    <mergeCell ref="K36:AD37"/>
    <mergeCell ref="I15:L15"/>
    <mergeCell ref="M15:U15"/>
    <mergeCell ref="V15:X15"/>
    <mergeCell ref="Y15:AG15"/>
    <mergeCell ref="B54:AL54"/>
    <mergeCell ref="AE36:AK37"/>
    <mergeCell ref="K38:AD39"/>
    <mergeCell ref="AE38:AK39"/>
    <mergeCell ref="I40:J44"/>
    <mergeCell ref="K40:AD44"/>
    <mergeCell ref="AE40:AK44"/>
    <mergeCell ref="B22:C48"/>
    <mergeCell ref="D22:G28"/>
    <mergeCell ref="D29:G48"/>
    <mergeCell ref="I30:J31"/>
    <mergeCell ref="K30:AD31"/>
    <mergeCell ref="AE30:AK31"/>
    <mergeCell ref="I32:J39"/>
    <mergeCell ref="K32:AD35"/>
    <mergeCell ref="AE32:AK35"/>
    <mergeCell ref="I45:AD47"/>
    <mergeCell ref="AE45:AK47"/>
    <mergeCell ref="B49:C53"/>
    <mergeCell ref="D49:S53"/>
    <mergeCell ref="T49:AL53"/>
  </mergeCells>
  <phoneticPr fontId="8"/>
  <dataValidations count="1">
    <dataValidation type="list" allowBlank="1" showInputMessage="1" showErrorMessage="1" sqref="AH13:AJ15 V13:X15" xr:uid="{3FF73EF1-8F1C-40D1-B1E3-DE604A4AD6D4}">
      <formula1>"〇"</formula1>
    </dataValidation>
  </dataValidation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M54"/>
  <sheetViews>
    <sheetView showGridLines="0" view="pageBreakPreview" zoomScale="110" zoomScaleNormal="100" zoomScaleSheetLayoutView="110" workbookViewId="0">
      <selection activeCell="J9" sqref="J9"/>
    </sheetView>
  </sheetViews>
  <sheetFormatPr defaultColWidth="2.26953125" defaultRowHeight="13"/>
  <cols>
    <col min="1" max="1" width="2.26953125" style="332" customWidth="1"/>
    <col min="2" max="2" width="2.26953125" style="333" customWidth="1"/>
    <col min="3" max="5" width="2.26953125" style="332"/>
    <col min="6" max="6" width="2.453125" style="332" bestFit="1" customWidth="1"/>
    <col min="7" max="20" width="2.26953125" style="332"/>
    <col min="21" max="21" width="2.6328125" style="332" bestFit="1" customWidth="1"/>
    <col min="22" max="256" width="2.26953125" style="332"/>
    <col min="257" max="258" width="2.26953125" style="332" customWidth="1"/>
    <col min="259" max="261" width="2.26953125" style="332"/>
    <col min="262" max="262" width="2.453125" style="332" bestFit="1" customWidth="1"/>
    <col min="263" max="276" width="2.26953125" style="332"/>
    <col min="277" max="277" width="2.6328125" style="332" bestFit="1" customWidth="1"/>
    <col min="278" max="512" width="2.26953125" style="332"/>
    <col min="513" max="514" width="2.26953125" style="332" customWidth="1"/>
    <col min="515" max="517" width="2.26953125" style="332"/>
    <col min="518" max="518" width="2.453125" style="332" bestFit="1" customWidth="1"/>
    <col min="519" max="532" width="2.26953125" style="332"/>
    <col min="533" max="533" width="2.6328125" style="332" bestFit="1" customWidth="1"/>
    <col min="534" max="768" width="2.26953125" style="332"/>
    <col min="769" max="770" width="2.26953125" style="332" customWidth="1"/>
    <col min="771" max="773" width="2.26953125" style="332"/>
    <col min="774" max="774" width="2.453125" style="332" bestFit="1" customWidth="1"/>
    <col min="775" max="788" width="2.26953125" style="332"/>
    <col min="789" max="789" width="2.6328125" style="332" bestFit="1" customWidth="1"/>
    <col min="790" max="1024" width="2.26953125" style="332"/>
    <col min="1025" max="1026" width="2.26953125" style="332" customWidth="1"/>
    <col min="1027" max="1029" width="2.26953125" style="332"/>
    <col min="1030" max="1030" width="2.453125" style="332" bestFit="1" customWidth="1"/>
    <col min="1031" max="1044" width="2.26953125" style="332"/>
    <col min="1045" max="1045" width="2.6328125" style="332" bestFit="1" customWidth="1"/>
    <col min="1046" max="1280" width="2.26953125" style="332"/>
    <col min="1281" max="1282" width="2.26953125" style="332" customWidth="1"/>
    <col min="1283" max="1285" width="2.26953125" style="332"/>
    <col min="1286" max="1286" width="2.453125" style="332" bestFit="1" customWidth="1"/>
    <col min="1287" max="1300" width="2.26953125" style="332"/>
    <col min="1301" max="1301" width="2.6328125" style="332" bestFit="1" customWidth="1"/>
    <col min="1302" max="1536" width="2.26953125" style="332"/>
    <col min="1537" max="1538" width="2.26953125" style="332" customWidth="1"/>
    <col min="1539" max="1541" width="2.26953125" style="332"/>
    <col min="1542" max="1542" width="2.453125" style="332" bestFit="1" customWidth="1"/>
    <col min="1543" max="1556" width="2.26953125" style="332"/>
    <col min="1557" max="1557" width="2.6328125" style="332" bestFit="1" customWidth="1"/>
    <col min="1558" max="1792" width="2.26953125" style="332"/>
    <col min="1793" max="1794" width="2.26953125" style="332" customWidth="1"/>
    <col min="1795" max="1797" width="2.26953125" style="332"/>
    <col min="1798" max="1798" width="2.453125" style="332" bestFit="1" customWidth="1"/>
    <col min="1799" max="1812" width="2.26953125" style="332"/>
    <col min="1813" max="1813" width="2.6328125" style="332" bestFit="1" customWidth="1"/>
    <col min="1814" max="2048" width="2.26953125" style="332"/>
    <col min="2049" max="2050" width="2.26953125" style="332" customWidth="1"/>
    <col min="2051" max="2053" width="2.26953125" style="332"/>
    <col min="2054" max="2054" width="2.453125" style="332" bestFit="1" customWidth="1"/>
    <col min="2055" max="2068" width="2.26953125" style="332"/>
    <col min="2069" max="2069" width="2.6328125" style="332" bestFit="1" customWidth="1"/>
    <col min="2070" max="2304" width="2.26953125" style="332"/>
    <col min="2305" max="2306" width="2.26953125" style="332" customWidth="1"/>
    <col min="2307" max="2309" width="2.26953125" style="332"/>
    <col min="2310" max="2310" width="2.453125" style="332" bestFit="1" customWidth="1"/>
    <col min="2311" max="2324" width="2.26953125" style="332"/>
    <col min="2325" max="2325" width="2.6328125" style="332" bestFit="1" customWidth="1"/>
    <col min="2326" max="2560" width="2.26953125" style="332"/>
    <col min="2561" max="2562" width="2.26953125" style="332" customWidth="1"/>
    <col min="2563" max="2565" width="2.26953125" style="332"/>
    <col min="2566" max="2566" width="2.453125" style="332" bestFit="1" customWidth="1"/>
    <col min="2567" max="2580" width="2.26953125" style="332"/>
    <col min="2581" max="2581" width="2.6328125" style="332" bestFit="1" customWidth="1"/>
    <col min="2582" max="2816" width="2.26953125" style="332"/>
    <col min="2817" max="2818" width="2.26953125" style="332" customWidth="1"/>
    <col min="2819" max="2821" width="2.26953125" style="332"/>
    <col min="2822" max="2822" width="2.453125" style="332" bestFit="1" customWidth="1"/>
    <col min="2823" max="2836" width="2.26953125" style="332"/>
    <col min="2837" max="2837" width="2.6328125" style="332" bestFit="1" customWidth="1"/>
    <col min="2838" max="3072" width="2.26953125" style="332"/>
    <col min="3073" max="3074" width="2.26953125" style="332" customWidth="1"/>
    <col min="3075" max="3077" width="2.26953125" style="332"/>
    <col min="3078" max="3078" width="2.453125" style="332" bestFit="1" customWidth="1"/>
    <col min="3079" max="3092" width="2.26953125" style="332"/>
    <col min="3093" max="3093" width="2.6328125" style="332" bestFit="1" customWidth="1"/>
    <col min="3094" max="3328" width="2.26953125" style="332"/>
    <col min="3329" max="3330" width="2.26953125" style="332" customWidth="1"/>
    <col min="3331" max="3333" width="2.26953125" style="332"/>
    <col min="3334" max="3334" width="2.453125" style="332" bestFit="1" customWidth="1"/>
    <col min="3335" max="3348" width="2.26953125" style="332"/>
    <col min="3349" max="3349" width="2.6328125" style="332" bestFit="1" customWidth="1"/>
    <col min="3350" max="3584" width="2.26953125" style="332"/>
    <col min="3585" max="3586" width="2.26953125" style="332" customWidth="1"/>
    <col min="3587" max="3589" width="2.26953125" style="332"/>
    <col min="3590" max="3590" width="2.453125" style="332" bestFit="1" customWidth="1"/>
    <col min="3591" max="3604" width="2.26953125" style="332"/>
    <col min="3605" max="3605" width="2.6328125" style="332" bestFit="1" customWidth="1"/>
    <col min="3606" max="3840" width="2.26953125" style="332"/>
    <col min="3841" max="3842" width="2.26953125" style="332" customWidth="1"/>
    <col min="3843" max="3845" width="2.26953125" style="332"/>
    <col min="3846" max="3846" width="2.453125" style="332" bestFit="1" customWidth="1"/>
    <col min="3847" max="3860" width="2.26953125" style="332"/>
    <col min="3861" max="3861" width="2.6328125" style="332" bestFit="1" customWidth="1"/>
    <col min="3862" max="4096" width="2.26953125" style="332"/>
    <col min="4097" max="4098" width="2.26953125" style="332" customWidth="1"/>
    <col min="4099" max="4101" width="2.26953125" style="332"/>
    <col min="4102" max="4102" width="2.453125" style="332" bestFit="1" customWidth="1"/>
    <col min="4103" max="4116" width="2.26953125" style="332"/>
    <col min="4117" max="4117" width="2.6328125" style="332" bestFit="1" customWidth="1"/>
    <col min="4118" max="4352" width="2.26953125" style="332"/>
    <col min="4353" max="4354" width="2.26953125" style="332" customWidth="1"/>
    <col min="4355" max="4357" width="2.26953125" style="332"/>
    <col min="4358" max="4358" width="2.453125" style="332" bestFit="1" customWidth="1"/>
    <col min="4359" max="4372" width="2.26953125" style="332"/>
    <col min="4373" max="4373" width="2.6328125" style="332" bestFit="1" customWidth="1"/>
    <col min="4374" max="4608" width="2.26953125" style="332"/>
    <col min="4609" max="4610" width="2.26953125" style="332" customWidth="1"/>
    <col min="4611" max="4613" width="2.26953125" style="332"/>
    <col min="4614" max="4614" width="2.453125" style="332" bestFit="1" customWidth="1"/>
    <col min="4615" max="4628" width="2.26953125" style="332"/>
    <col min="4629" max="4629" width="2.6328125" style="332" bestFit="1" customWidth="1"/>
    <col min="4630" max="4864" width="2.26953125" style="332"/>
    <col min="4865" max="4866" width="2.26953125" style="332" customWidth="1"/>
    <col min="4867" max="4869" width="2.26953125" style="332"/>
    <col min="4870" max="4870" width="2.453125" style="332" bestFit="1" customWidth="1"/>
    <col min="4871" max="4884" width="2.26953125" style="332"/>
    <col min="4885" max="4885" width="2.6328125" style="332" bestFit="1" customWidth="1"/>
    <col min="4886" max="5120" width="2.26953125" style="332"/>
    <col min="5121" max="5122" width="2.26953125" style="332" customWidth="1"/>
    <col min="5123" max="5125" width="2.26953125" style="332"/>
    <col min="5126" max="5126" width="2.453125" style="332" bestFit="1" customWidth="1"/>
    <col min="5127" max="5140" width="2.26953125" style="332"/>
    <col min="5141" max="5141" width="2.6328125" style="332" bestFit="1" customWidth="1"/>
    <col min="5142" max="5376" width="2.26953125" style="332"/>
    <col min="5377" max="5378" width="2.26953125" style="332" customWidth="1"/>
    <col min="5379" max="5381" width="2.26953125" style="332"/>
    <col min="5382" max="5382" width="2.453125" style="332" bestFit="1" customWidth="1"/>
    <col min="5383" max="5396" width="2.26953125" style="332"/>
    <col min="5397" max="5397" width="2.6328125" style="332" bestFit="1" customWidth="1"/>
    <col min="5398" max="5632" width="2.26953125" style="332"/>
    <col min="5633" max="5634" width="2.26953125" style="332" customWidth="1"/>
    <col min="5635" max="5637" width="2.26953125" style="332"/>
    <col min="5638" max="5638" width="2.453125" style="332" bestFit="1" customWidth="1"/>
    <col min="5639" max="5652" width="2.26953125" style="332"/>
    <col min="5653" max="5653" width="2.6328125" style="332" bestFit="1" customWidth="1"/>
    <col min="5654" max="5888" width="2.26953125" style="332"/>
    <col min="5889" max="5890" width="2.26953125" style="332" customWidth="1"/>
    <col min="5891" max="5893" width="2.26953125" style="332"/>
    <col min="5894" max="5894" width="2.453125" style="332" bestFit="1" customWidth="1"/>
    <col min="5895" max="5908" width="2.26953125" style="332"/>
    <col min="5909" max="5909" width="2.6328125" style="332" bestFit="1" customWidth="1"/>
    <col min="5910" max="6144" width="2.26953125" style="332"/>
    <col min="6145" max="6146" width="2.26953125" style="332" customWidth="1"/>
    <col min="6147" max="6149" width="2.26953125" style="332"/>
    <col min="6150" max="6150" width="2.453125" style="332" bestFit="1" customWidth="1"/>
    <col min="6151" max="6164" width="2.26953125" style="332"/>
    <col min="6165" max="6165" width="2.6328125" style="332" bestFit="1" customWidth="1"/>
    <col min="6166" max="6400" width="2.26953125" style="332"/>
    <col min="6401" max="6402" width="2.26953125" style="332" customWidth="1"/>
    <col min="6403" max="6405" width="2.26953125" style="332"/>
    <col min="6406" max="6406" width="2.453125" style="332" bestFit="1" customWidth="1"/>
    <col min="6407" max="6420" width="2.26953125" style="332"/>
    <col min="6421" max="6421" width="2.6328125" style="332" bestFit="1" customWidth="1"/>
    <col min="6422" max="6656" width="2.26953125" style="332"/>
    <col min="6657" max="6658" width="2.26953125" style="332" customWidth="1"/>
    <col min="6659" max="6661" width="2.26953125" style="332"/>
    <col min="6662" max="6662" width="2.453125" style="332" bestFit="1" customWidth="1"/>
    <col min="6663" max="6676" width="2.26953125" style="332"/>
    <col min="6677" max="6677" width="2.6328125" style="332" bestFit="1" customWidth="1"/>
    <col min="6678" max="6912" width="2.26953125" style="332"/>
    <col min="6913" max="6914" width="2.26953125" style="332" customWidth="1"/>
    <col min="6915" max="6917" width="2.26953125" style="332"/>
    <col min="6918" max="6918" width="2.453125" style="332" bestFit="1" customWidth="1"/>
    <col min="6919" max="6932" width="2.26953125" style="332"/>
    <col min="6933" max="6933" width="2.6328125" style="332" bestFit="1" customWidth="1"/>
    <col min="6934" max="7168" width="2.26953125" style="332"/>
    <col min="7169" max="7170" width="2.26953125" style="332" customWidth="1"/>
    <col min="7171" max="7173" width="2.26953125" style="332"/>
    <col min="7174" max="7174" width="2.453125" style="332" bestFit="1" customWidth="1"/>
    <col min="7175" max="7188" width="2.26953125" style="332"/>
    <col min="7189" max="7189" width="2.6328125" style="332" bestFit="1" customWidth="1"/>
    <col min="7190" max="7424" width="2.26953125" style="332"/>
    <col min="7425" max="7426" width="2.26953125" style="332" customWidth="1"/>
    <col min="7427" max="7429" width="2.26953125" style="332"/>
    <col min="7430" max="7430" width="2.453125" style="332" bestFit="1" customWidth="1"/>
    <col min="7431" max="7444" width="2.26953125" style="332"/>
    <col min="7445" max="7445" width="2.6328125" style="332" bestFit="1" customWidth="1"/>
    <col min="7446" max="7680" width="2.26953125" style="332"/>
    <col min="7681" max="7682" width="2.26953125" style="332" customWidth="1"/>
    <col min="7683" max="7685" width="2.26953125" style="332"/>
    <col min="7686" max="7686" width="2.453125" style="332" bestFit="1" customWidth="1"/>
    <col min="7687" max="7700" width="2.26953125" style="332"/>
    <col min="7701" max="7701" width="2.6328125" style="332" bestFit="1" customWidth="1"/>
    <col min="7702" max="7936" width="2.26953125" style="332"/>
    <col min="7937" max="7938" width="2.26953125" style="332" customWidth="1"/>
    <col min="7939" max="7941" width="2.26953125" style="332"/>
    <col min="7942" max="7942" width="2.453125" style="332" bestFit="1" customWidth="1"/>
    <col min="7943" max="7956" width="2.26953125" style="332"/>
    <col min="7957" max="7957" width="2.6328125" style="332" bestFit="1" customWidth="1"/>
    <col min="7958" max="8192" width="2.26953125" style="332"/>
    <col min="8193" max="8194" width="2.26953125" style="332" customWidth="1"/>
    <col min="8195" max="8197" width="2.26953125" style="332"/>
    <col min="8198" max="8198" width="2.453125" style="332" bestFit="1" customWidth="1"/>
    <col min="8199" max="8212" width="2.26953125" style="332"/>
    <col min="8213" max="8213" width="2.6328125" style="332" bestFit="1" customWidth="1"/>
    <col min="8214" max="8448" width="2.26953125" style="332"/>
    <col min="8449" max="8450" width="2.26953125" style="332" customWidth="1"/>
    <col min="8451" max="8453" width="2.26953125" style="332"/>
    <col min="8454" max="8454" width="2.453125" style="332" bestFit="1" customWidth="1"/>
    <col min="8455" max="8468" width="2.26953125" style="332"/>
    <col min="8469" max="8469" width="2.6328125" style="332" bestFit="1" customWidth="1"/>
    <col min="8470" max="8704" width="2.26953125" style="332"/>
    <col min="8705" max="8706" width="2.26953125" style="332" customWidth="1"/>
    <col min="8707" max="8709" width="2.26953125" style="332"/>
    <col min="8710" max="8710" width="2.453125" style="332" bestFit="1" customWidth="1"/>
    <col min="8711" max="8724" width="2.26953125" style="332"/>
    <col min="8725" max="8725" width="2.6328125" style="332" bestFit="1" customWidth="1"/>
    <col min="8726" max="8960" width="2.26953125" style="332"/>
    <col min="8961" max="8962" width="2.26953125" style="332" customWidth="1"/>
    <col min="8963" max="8965" width="2.26953125" style="332"/>
    <col min="8966" max="8966" width="2.453125" style="332" bestFit="1" customWidth="1"/>
    <col min="8967" max="8980" width="2.26953125" style="332"/>
    <col min="8981" max="8981" width="2.6328125" style="332" bestFit="1" customWidth="1"/>
    <col min="8982" max="9216" width="2.26953125" style="332"/>
    <col min="9217" max="9218" width="2.26953125" style="332" customWidth="1"/>
    <col min="9219" max="9221" width="2.26953125" style="332"/>
    <col min="9222" max="9222" width="2.453125" style="332" bestFit="1" customWidth="1"/>
    <col min="9223" max="9236" width="2.26953125" style="332"/>
    <col min="9237" max="9237" width="2.6328125" style="332" bestFit="1" customWidth="1"/>
    <col min="9238" max="9472" width="2.26953125" style="332"/>
    <col min="9473" max="9474" width="2.26953125" style="332" customWidth="1"/>
    <col min="9475" max="9477" width="2.26953125" style="332"/>
    <col min="9478" max="9478" width="2.453125" style="332" bestFit="1" customWidth="1"/>
    <col min="9479" max="9492" width="2.26953125" style="332"/>
    <col min="9493" max="9493" width="2.6328125" style="332" bestFit="1" customWidth="1"/>
    <col min="9494" max="9728" width="2.26953125" style="332"/>
    <col min="9729" max="9730" width="2.26953125" style="332" customWidth="1"/>
    <col min="9731" max="9733" width="2.26953125" style="332"/>
    <col min="9734" max="9734" width="2.453125" style="332" bestFit="1" customWidth="1"/>
    <col min="9735" max="9748" width="2.26953125" style="332"/>
    <col min="9749" max="9749" width="2.6328125" style="332" bestFit="1" customWidth="1"/>
    <col min="9750" max="9984" width="2.26953125" style="332"/>
    <col min="9985" max="9986" width="2.26953125" style="332" customWidth="1"/>
    <col min="9987" max="9989" width="2.26953125" style="332"/>
    <col min="9990" max="9990" width="2.453125" style="332" bestFit="1" customWidth="1"/>
    <col min="9991" max="10004" width="2.26953125" style="332"/>
    <col min="10005" max="10005" width="2.6328125" style="332" bestFit="1" customWidth="1"/>
    <col min="10006" max="10240" width="2.26953125" style="332"/>
    <col min="10241" max="10242" width="2.26953125" style="332" customWidth="1"/>
    <col min="10243" max="10245" width="2.26953125" style="332"/>
    <col min="10246" max="10246" width="2.453125" style="332" bestFit="1" customWidth="1"/>
    <col min="10247" max="10260" width="2.26953125" style="332"/>
    <col min="10261" max="10261" width="2.6328125" style="332" bestFit="1" customWidth="1"/>
    <col min="10262" max="10496" width="2.26953125" style="332"/>
    <col min="10497" max="10498" width="2.26953125" style="332" customWidth="1"/>
    <col min="10499" max="10501" width="2.26953125" style="332"/>
    <col min="10502" max="10502" width="2.453125" style="332" bestFit="1" customWidth="1"/>
    <col min="10503" max="10516" width="2.26953125" style="332"/>
    <col min="10517" max="10517" width="2.6328125" style="332" bestFit="1" customWidth="1"/>
    <col min="10518" max="10752" width="2.26953125" style="332"/>
    <col min="10753" max="10754" width="2.26953125" style="332" customWidth="1"/>
    <col min="10755" max="10757" width="2.26953125" style="332"/>
    <col min="10758" max="10758" width="2.453125" style="332" bestFit="1" customWidth="1"/>
    <col min="10759" max="10772" width="2.26953125" style="332"/>
    <col min="10773" max="10773" width="2.6328125" style="332" bestFit="1" customWidth="1"/>
    <col min="10774" max="11008" width="2.26953125" style="332"/>
    <col min="11009" max="11010" width="2.26953125" style="332" customWidth="1"/>
    <col min="11011" max="11013" width="2.26953125" style="332"/>
    <col min="11014" max="11014" width="2.453125" style="332" bestFit="1" customWidth="1"/>
    <col min="11015" max="11028" width="2.26953125" style="332"/>
    <col min="11029" max="11029" width="2.6328125" style="332" bestFit="1" customWidth="1"/>
    <col min="11030" max="11264" width="2.26953125" style="332"/>
    <col min="11265" max="11266" width="2.26953125" style="332" customWidth="1"/>
    <col min="11267" max="11269" width="2.26953125" style="332"/>
    <col min="11270" max="11270" width="2.453125" style="332" bestFit="1" customWidth="1"/>
    <col min="11271" max="11284" width="2.26953125" style="332"/>
    <col min="11285" max="11285" width="2.6328125" style="332" bestFit="1" customWidth="1"/>
    <col min="11286" max="11520" width="2.26953125" style="332"/>
    <col min="11521" max="11522" width="2.26953125" style="332" customWidth="1"/>
    <col min="11523" max="11525" width="2.26953125" style="332"/>
    <col min="11526" max="11526" width="2.453125" style="332" bestFit="1" customWidth="1"/>
    <col min="11527" max="11540" width="2.26953125" style="332"/>
    <col min="11541" max="11541" width="2.6328125" style="332" bestFit="1" customWidth="1"/>
    <col min="11542" max="11776" width="2.26953125" style="332"/>
    <col min="11777" max="11778" width="2.26953125" style="332" customWidth="1"/>
    <col min="11779" max="11781" width="2.26953125" style="332"/>
    <col min="11782" max="11782" width="2.453125" style="332" bestFit="1" customWidth="1"/>
    <col min="11783" max="11796" width="2.26953125" style="332"/>
    <col min="11797" max="11797" width="2.6328125" style="332" bestFit="1" customWidth="1"/>
    <col min="11798" max="12032" width="2.26953125" style="332"/>
    <col min="12033" max="12034" width="2.26953125" style="332" customWidth="1"/>
    <col min="12035" max="12037" width="2.26953125" style="332"/>
    <col min="12038" max="12038" width="2.453125" style="332" bestFit="1" customWidth="1"/>
    <col min="12039" max="12052" width="2.26953125" style="332"/>
    <col min="12053" max="12053" width="2.6328125" style="332" bestFit="1" customWidth="1"/>
    <col min="12054" max="12288" width="2.26953125" style="332"/>
    <col min="12289" max="12290" width="2.26953125" style="332" customWidth="1"/>
    <col min="12291" max="12293" width="2.26953125" style="332"/>
    <col min="12294" max="12294" width="2.453125" style="332" bestFit="1" customWidth="1"/>
    <col min="12295" max="12308" width="2.26953125" style="332"/>
    <col min="12309" max="12309" width="2.6328125" style="332" bestFit="1" customWidth="1"/>
    <col min="12310" max="12544" width="2.26953125" style="332"/>
    <col min="12545" max="12546" width="2.26953125" style="332" customWidth="1"/>
    <col min="12547" max="12549" width="2.26953125" style="332"/>
    <col min="12550" max="12550" width="2.453125" style="332" bestFit="1" customWidth="1"/>
    <col min="12551" max="12564" width="2.26953125" style="332"/>
    <col min="12565" max="12565" width="2.6328125" style="332" bestFit="1" customWidth="1"/>
    <col min="12566" max="12800" width="2.26953125" style="332"/>
    <col min="12801" max="12802" width="2.26953125" style="332" customWidth="1"/>
    <col min="12803" max="12805" width="2.26953125" style="332"/>
    <col min="12806" max="12806" width="2.453125" style="332" bestFit="1" customWidth="1"/>
    <col min="12807" max="12820" width="2.26953125" style="332"/>
    <col min="12821" max="12821" width="2.6328125" style="332" bestFit="1" customWidth="1"/>
    <col min="12822" max="13056" width="2.26953125" style="332"/>
    <col min="13057" max="13058" width="2.26953125" style="332" customWidth="1"/>
    <col min="13059" max="13061" width="2.26953125" style="332"/>
    <col min="13062" max="13062" width="2.453125" style="332" bestFit="1" customWidth="1"/>
    <col min="13063" max="13076" width="2.26953125" style="332"/>
    <col min="13077" max="13077" width="2.6328125" style="332" bestFit="1" customWidth="1"/>
    <col min="13078" max="13312" width="2.26953125" style="332"/>
    <col min="13313" max="13314" width="2.26953125" style="332" customWidth="1"/>
    <col min="13315" max="13317" width="2.26953125" style="332"/>
    <col min="13318" max="13318" width="2.453125" style="332" bestFit="1" customWidth="1"/>
    <col min="13319" max="13332" width="2.26953125" style="332"/>
    <col min="13333" max="13333" width="2.6328125" style="332" bestFit="1" customWidth="1"/>
    <col min="13334" max="13568" width="2.26953125" style="332"/>
    <col min="13569" max="13570" width="2.26953125" style="332" customWidth="1"/>
    <col min="13571" max="13573" width="2.26953125" style="332"/>
    <col min="13574" max="13574" width="2.453125" style="332" bestFit="1" customWidth="1"/>
    <col min="13575" max="13588" width="2.26953125" style="332"/>
    <col min="13589" max="13589" width="2.6328125" style="332" bestFit="1" customWidth="1"/>
    <col min="13590" max="13824" width="2.26953125" style="332"/>
    <col min="13825" max="13826" width="2.26953125" style="332" customWidth="1"/>
    <col min="13827" max="13829" width="2.26953125" style="332"/>
    <col min="13830" max="13830" width="2.453125" style="332" bestFit="1" customWidth="1"/>
    <col min="13831" max="13844" width="2.26953125" style="332"/>
    <col min="13845" max="13845" width="2.6328125" style="332" bestFit="1" customWidth="1"/>
    <col min="13846" max="14080" width="2.26953125" style="332"/>
    <col min="14081" max="14082" width="2.26953125" style="332" customWidth="1"/>
    <col min="14083" max="14085" width="2.26953125" style="332"/>
    <col min="14086" max="14086" width="2.453125" style="332" bestFit="1" customWidth="1"/>
    <col min="14087" max="14100" width="2.26953125" style="332"/>
    <col min="14101" max="14101" width="2.6328125" style="332" bestFit="1" customWidth="1"/>
    <col min="14102" max="14336" width="2.26953125" style="332"/>
    <col min="14337" max="14338" width="2.26953125" style="332" customWidth="1"/>
    <col min="14339" max="14341" width="2.26953125" style="332"/>
    <col min="14342" max="14342" width="2.453125" style="332" bestFit="1" customWidth="1"/>
    <col min="14343" max="14356" width="2.26953125" style="332"/>
    <col min="14357" max="14357" width="2.6328125" style="332" bestFit="1" customWidth="1"/>
    <col min="14358" max="14592" width="2.26953125" style="332"/>
    <col min="14593" max="14594" width="2.26953125" style="332" customWidth="1"/>
    <col min="14595" max="14597" width="2.26953125" style="332"/>
    <col min="14598" max="14598" width="2.453125" style="332" bestFit="1" customWidth="1"/>
    <col min="14599" max="14612" width="2.26953125" style="332"/>
    <col min="14613" max="14613" width="2.6328125" style="332" bestFit="1" customWidth="1"/>
    <col min="14614" max="14848" width="2.26953125" style="332"/>
    <col min="14849" max="14850" width="2.26953125" style="332" customWidth="1"/>
    <col min="14851" max="14853" width="2.26953125" style="332"/>
    <col min="14854" max="14854" width="2.453125" style="332" bestFit="1" customWidth="1"/>
    <col min="14855" max="14868" width="2.26953125" style="332"/>
    <col min="14869" max="14869" width="2.6328125" style="332" bestFit="1" customWidth="1"/>
    <col min="14870" max="15104" width="2.26953125" style="332"/>
    <col min="15105" max="15106" width="2.26953125" style="332" customWidth="1"/>
    <col min="15107" max="15109" width="2.26953125" style="332"/>
    <col min="15110" max="15110" width="2.453125" style="332" bestFit="1" customWidth="1"/>
    <col min="15111" max="15124" width="2.26953125" style="332"/>
    <col min="15125" max="15125" width="2.6328125" style="332" bestFit="1" customWidth="1"/>
    <col min="15126" max="15360" width="2.26953125" style="332"/>
    <col min="15361" max="15362" width="2.26953125" style="332" customWidth="1"/>
    <col min="15363" max="15365" width="2.26953125" style="332"/>
    <col min="15366" max="15366" width="2.453125" style="332" bestFit="1" customWidth="1"/>
    <col min="15367" max="15380" width="2.26953125" style="332"/>
    <col min="15381" max="15381" width="2.6328125" style="332" bestFit="1" customWidth="1"/>
    <col min="15382" max="15616" width="2.26953125" style="332"/>
    <col min="15617" max="15618" width="2.26953125" style="332" customWidth="1"/>
    <col min="15619" max="15621" width="2.26953125" style="332"/>
    <col min="15622" max="15622" width="2.453125" style="332" bestFit="1" customWidth="1"/>
    <col min="15623" max="15636" width="2.26953125" style="332"/>
    <col min="15637" max="15637" width="2.6328125" style="332" bestFit="1" customWidth="1"/>
    <col min="15638" max="15872" width="2.26953125" style="332"/>
    <col min="15873" max="15874" width="2.26953125" style="332" customWidth="1"/>
    <col min="15875" max="15877" width="2.26953125" style="332"/>
    <col min="15878" max="15878" width="2.453125" style="332" bestFit="1" customWidth="1"/>
    <col min="15879" max="15892" width="2.26953125" style="332"/>
    <col min="15893" max="15893" width="2.6328125" style="332" bestFit="1" customWidth="1"/>
    <col min="15894" max="16128" width="2.26953125" style="332"/>
    <col min="16129" max="16130" width="2.26953125" style="332" customWidth="1"/>
    <col min="16131" max="16133" width="2.26953125" style="332"/>
    <col min="16134" max="16134" width="2.453125" style="332" bestFit="1" customWidth="1"/>
    <col min="16135" max="16148" width="2.26953125" style="332"/>
    <col min="16149" max="16149" width="2.6328125" style="332" bestFit="1" customWidth="1"/>
    <col min="16150" max="16384" width="2.26953125" style="332"/>
  </cols>
  <sheetData>
    <row r="1" spans="1:39">
      <c r="C1" s="357" t="s">
        <v>686</v>
      </c>
      <c r="D1" s="358"/>
      <c r="E1" s="358"/>
      <c r="F1" s="358"/>
      <c r="G1" s="358"/>
      <c r="AE1" s="332" t="s">
        <v>709</v>
      </c>
    </row>
    <row r="2" spans="1:39" ht="24" customHeight="1"/>
    <row r="3" spans="1:39">
      <c r="A3" s="3807" t="s">
        <v>498</v>
      </c>
      <c r="B3" s="3807"/>
      <c r="C3" s="3807"/>
      <c r="D3" s="3807"/>
      <c r="E3" s="3807"/>
      <c r="F3" s="3807"/>
      <c r="G3" s="3807"/>
      <c r="H3" s="3807"/>
      <c r="I3" s="3807"/>
      <c r="J3" s="3807"/>
      <c r="K3" s="3807"/>
      <c r="L3" s="3807"/>
      <c r="M3" s="3807"/>
      <c r="N3" s="3807"/>
      <c r="O3" s="3807"/>
      <c r="P3" s="3807"/>
      <c r="Q3" s="3807"/>
      <c r="R3" s="3807"/>
      <c r="S3" s="3807"/>
      <c r="T3" s="3807"/>
      <c r="U3" s="3807"/>
      <c r="V3" s="3807"/>
      <c r="W3" s="3807"/>
      <c r="X3" s="3807"/>
      <c r="Y3" s="3807"/>
      <c r="Z3" s="3807"/>
      <c r="AA3" s="3807"/>
      <c r="AB3" s="3807"/>
      <c r="AC3" s="3807"/>
      <c r="AD3" s="3807"/>
      <c r="AE3" s="3807"/>
      <c r="AF3" s="3807"/>
      <c r="AG3" s="3807"/>
      <c r="AH3" s="3807"/>
      <c r="AI3" s="3807"/>
      <c r="AJ3" s="3807"/>
      <c r="AK3" s="3807"/>
      <c r="AL3" s="3807"/>
      <c r="AM3" s="3807"/>
    </row>
    <row r="4" spans="1:39">
      <c r="A4" s="3807"/>
      <c r="B4" s="3807"/>
      <c r="C4" s="3807"/>
      <c r="D4" s="3807"/>
      <c r="E4" s="3807"/>
      <c r="F4" s="3807"/>
      <c r="G4" s="3807"/>
      <c r="H4" s="3807"/>
      <c r="I4" s="3807"/>
      <c r="J4" s="3807"/>
      <c r="K4" s="3807"/>
      <c r="L4" s="3807"/>
      <c r="M4" s="3807"/>
      <c r="N4" s="3807"/>
      <c r="O4" s="3807"/>
      <c r="P4" s="3807"/>
      <c r="Q4" s="3807"/>
      <c r="R4" s="3807"/>
      <c r="S4" s="3807"/>
      <c r="T4" s="3807"/>
      <c r="U4" s="3807"/>
      <c r="V4" s="3807"/>
      <c r="W4" s="3807"/>
      <c r="X4" s="3807"/>
      <c r="Y4" s="3807"/>
      <c r="Z4" s="3807"/>
      <c r="AA4" s="3807"/>
      <c r="AB4" s="3807"/>
      <c r="AC4" s="3807"/>
      <c r="AD4" s="3807"/>
      <c r="AE4" s="3807"/>
      <c r="AF4" s="3807"/>
      <c r="AG4" s="3807"/>
      <c r="AH4" s="3807"/>
      <c r="AI4" s="3807"/>
      <c r="AJ4" s="3807"/>
      <c r="AK4" s="3807"/>
      <c r="AL4" s="3807"/>
      <c r="AM4" s="3807"/>
    </row>
    <row r="5" spans="1:39" ht="24" customHeight="1"/>
    <row r="6" spans="1:39">
      <c r="B6" s="3830" t="s">
        <v>497</v>
      </c>
      <c r="C6" s="3830"/>
      <c r="D6" s="3830"/>
      <c r="E6" s="3830"/>
      <c r="F6" s="3830"/>
      <c r="G6" s="3830"/>
      <c r="H6" s="3830"/>
      <c r="I6" s="3830"/>
      <c r="J6" s="3830"/>
      <c r="K6" s="3830"/>
      <c r="L6" s="3830"/>
      <c r="M6" s="3830"/>
      <c r="N6" s="3830"/>
      <c r="O6" s="3830"/>
      <c r="P6" s="3830"/>
      <c r="Q6" s="3830"/>
      <c r="R6" s="3830"/>
      <c r="S6" s="3830"/>
      <c r="T6" s="3830"/>
      <c r="U6" s="3830"/>
      <c r="V6" s="3830"/>
      <c r="W6" s="3830"/>
      <c r="X6" s="3830"/>
      <c r="Y6" s="3830"/>
      <c r="Z6" s="3830"/>
      <c r="AA6" s="3830"/>
      <c r="AB6" s="3830"/>
      <c r="AC6" s="3830"/>
      <c r="AD6" s="3830"/>
      <c r="AE6" s="3830"/>
      <c r="AF6" s="3830"/>
      <c r="AG6" s="3830"/>
      <c r="AH6" s="3830"/>
      <c r="AI6" s="3830"/>
      <c r="AJ6" s="3830"/>
      <c r="AK6" s="3830"/>
      <c r="AL6" s="3830"/>
    </row>
    <row r="7" spans="1:39">
      <c r="B7" s="3830"/>
      <c r="C7" s="3830"/>
      <c r="D7" s="3917"/>
      <c r="E7" s="3917"/>
      <c r="F7" s="3917"/>
      <c r="G7" s="3917"/>
      <c r="H7" s="3917"/>
      <c r="I7" s="3917"/>
      <c r="J7" s="3917"/>
      <c r="K7" s="3917"/>
      <c r="L7" s="3917"/>
      <c r="M7" s="3917"/>
      <c r="N7" s="3917"/>
      <c r="O7" s="3917"/>
      <c r="P7" s="3917"/>
      <c r="Q7" s="3917"/>
      <c r="R7" s="3917"/>
      <c r="S7" s="3917"/>
      <c r="T7" s="3917"/>
      <c r="U7" s="3917"/>
      <c r="V7" s="3917"/>
      <c r="W7" s="3917"/>
      <c r="X7" s="3917"/>
      <c r="Y7" s="3917"/>
      <c r="Z7" s="3917"/>
      <c r="AA7" s="3917"/>
      <c r="AB7" s="3917"/>
      <c r="AC7" s="3917"/>
      <c r="AD7" s="3917"/>
      <c r="AE7" s="3917"/>
      <c r="AF7" s="3917"/>
      <c r="AG7" s="3917"/>
      <c r="AH7" s="3917"/>
      <c r="AI7" s="3917"/>
      <c r="AJ7" s="3917"/>
      <c r="AK7" s="3917"/>
      <c r="AL7" s="3917"/>
    </row>
    <row r="8" spans="1:39" ht="13.5" customHeight="1">
      <c r="B8" s="3817" t="s">
        <v>496</v>
      </c>
      <c r="C8" s="3818"/>
      <c r="D8" s="1610"/>
      <c r="E8" s="1596"/>
      <c r="F8" s="1596"/>
      <c r="G8" s="1596"/>
      <c r="H8" s="1596"/>
      <c r="I8" s="1596"/>
      <c r="J8" s="1596"/>
      <c r="K8" s="1596"/>
      <c r="L8" s="1596"/>
      <c r="M8" s="1596"/>
      <c r="N8" s="1596"/>
      <c r="O8" s="1596"/>
      <c r="P8" s="1596"/>
      <c r="Q8" s="1596"/>
      <c r="R8" s="1596"/>
      <c r="S8" s="1596"/>
      <c r="T8" s="1596"/>
      <c r="U8" s="1596"/>
      <c r="V8" s="1596"/>
      <c r="W8" s="1596"/>
      <c r="X8" s="1596"/>
      <c r="Y8" s="1596"/>
      <c r="Z8" s="1596"/>
      <c r="AA8" s="1596"/>
      <c r="AB8" s="1596"/>
      <c r="AC8" s="1596"/>
      <c r="AD8" s="1596"/>
      <c r="AE8" s="1596"/>
      <c r="AF8" s="1596"/>
      <c r="AG8" s="1596"/>
      <c r="AH8" s="1596"/>
      <c r="AI8" s="1596"/>
      <c r="AJ8" s="1596"/>
      <c r="AK8" s="1596"/>
      <c r="AL8" s="1598"/>
    </row>
    <row r="9" spans="1:39">
      <c r="B9" s="3819"/>
      <c r="C9" s="3820"/>
      <c r="D9" s="1611"/>
      <c r="E9" s="342">
        <v>1</v>
      </c>
      <c r="F9" s="338"/>
      <c r="H9" s="342" t="s">
        <v>761</v>
      </c>
      <c r="I9" s="342"/>
      <c r="J9" s="342"/>
      <c r="K9" s="342"/>
      <c r="L9" s="342"/>
      <c r="M9" s="342"/>
      <c r="N9" s="342"/>
      <c r="O9" s="342"/>
      <c r="P9" s="342"/>
      <c r="Q9" s="342"/>
      <c r="R9" s="342"/>
      <c r="S9" s="342"/>
      <c r="T9" s="342"/>
      <c r="U9" s="342"/>
      <c r="V9" s="342"/>
      <c r="W9" s="342"/>
      <c r="X9" s="342"/>
      <c r="Y9" s="342"/>
      <c r="Z9" s="342"/>
      <c r="AA9" s="342"/>
      <c r="AB9" s="342"/>
      <c r="AC9" s="342"/>
      <c r="AD9" s="342"/>
      <c r="AE9" s="342"/>
      <c r="AF9" s="342"/>
      <c r="AG9" s="342"/>
      <c r="AH9" s="342"/>
      <c r="AI9" s="342"/>
      <c r="AJ9" s="342"/>
      <c r="AK9" s="342"/>
      <c r="AL9" s="343"/>
    </row>
    <row r="10" spans="1:39">
      <c r="B10" s="3819"/>
      <c r="C10" s="3820"/>
      <c r="D10" s="1611"/>
      <c r="E10" s="342">
        <v>2</v>
      </c>
      <c r="F10" s="338"/>
      <c r="H10" s="342" t="s">
        <v>760</v>
      </c>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4"/>
    </row>
    <row r="11" spans="1:39">
      <c r="B11" s="3819"/>
      <c r="C11" s="3820"/>
      <c r="D11" s="1611"/>
      <c r="E11" s="342">
        <v>3</v>
      </c>
      <c r="F11" s="338"/>
      <c r="H11" s="342" t="s">
        <v>494</v>
      </c>
      <c r="I11" s="1613"/>
      <c r="J11" s="1613"/>
      <c r="K11" s="1613"/>
      <c r="L11" s="1613"/>
      <c r="M11" s="1613"/>
      <c r="N11" s="1613"/>
      <c r="O11" s="1613"/>
      <c r="P11" s="1613"/>
      <c r="Q11" s="1613"/>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4"/>
    </row>
    <row r="12" spans="1:39">
      <c r="B12" s="3819"/>
      <c r="C12" s="3820"/>
      <c r="D12" s="1611"/>
      <c r="E12" s="371">
        <v>4</v>
      </c>
      <c r="F12" s="338"/>
      <c r="H12" s="342" t="s">
        <v>492</v>
      </c>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4"/>
    </row>
    <row r="13" spans="1:39">
      <c r="B13" s="3819"/>
      <c r="C13" s="3820"/>
      <c r="D13" s="1611"/>
      <c r="E13" s="371">
        <v>5</v>
      </c>
      <c r="F13" s="338"/>
      <c r="H13" s="342" t="s">
        <v>491</v>
      </c>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4"/>
    </row>
    <row r="14" spans="1:39">
      <c r="B14" s="3819"/>
      <c r="C14" s="3820"/>
      <c r="D14" s="1611"/>
      <c r="E14" s="371">
        <v>6</v>
      </c>
      <c r="F14" s="338"/>
      <c r="H14" s="342" t="s">
        <v>490</v>
      </c>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4"/>
    </row>
    <row r="15" spans="1:39">
      <c r="B15" s="3819"/>
      <c r="C15" s="3820"/>
      <c r="D15" s="1611"/>
      <c r="E15" s="371">
        <v>7</v>
      </c>
      <c r="F15" s="338"/>
      <c r="H15" s="342" t="s">
        <v>759</v>
      </c>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4"/>
    </row>
    <row r="16" spans="1:39">
      <c r="B16" s="3821"/>
      <c r="C16" s="3822"/>
      <c r="D16" s="1612"/>
      <c r="E16" s="1602"/>
      <c r="F16" s="1601"/>
      <c r="G16" s="1599"/>
      <c r="H16" s="1599"/>
      <c r="I16" s="1599"/>
      <c r="J16" s="1599"/>
      <c r="K16" s="1599"/>
      <c r="L16" s="1599"/>
      <c r="M16" s="1599"/>
      <c r="N16" s="1599"/>
      <c r="O16" s="1599"/>
      <c r="P16" s="1599"/>
      <c r="Q16" s="1599"/>
      <c r="R16" s="1599"/>
      <c r="S16" s="1599"/>
      <c r="T16" s="1599"/>
      <c r="U16" s="1599"/>
      <c r="V16" s="1609"/>
      <c r="W16" s="1601"/>
      <c r="X16" s="1601"/>
      <c r="Y16" s="1601"/>
      <c r="Z16" s="1601"/>
      <c r="AA16" s="1601"/>
      <c r="AB16" s="1601"/>
      <c r="AC16" s="1601"/>
      <c r="AD16" s="1601"/>
      <c r="AE16" s="1601"/>
      <c r="AF16" s="1601"/>
      <c r="AG16" s="1601"/>
      <c r="AH16" s="1601"/>
      <c r="AI16" s="1601"/>
      <c r="AJ16" s="1601"/>
      <c r="AK16" s="1601"/>
      <c r="AL16" s="1607"/>
    </row>
    <row r="17" spans="2:38" ht="13.5" customHeight="1">
      <c r="B17" s="3811" t="s">
        <v>489</v>
      </c>
      <c r="C17" s="3812"/>
      <c r="D17" s="336"/>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335"/>
      <c r="AE17" s="335"/>
      <c r="AF17" s="335"/>
      <c r="AG17" s="335"/>
      <c r="AH17" s="335"/>
      <c r="AI17" s="335"/>
      <c r="AJ17" s="335"/>
      <c r="AK17" s="335"/>
      <c r="AL17" s="337"/>
    </row>
    <row r="18" spans="2:38">
      <c r="B18" s="3813"/>
      <c r="C18" s="3814"/>
      <c r="D18" s="339"/>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52"/>
    </row>
    <row r="19" spans="2:38">
      <c r="B19" s="3813"/>
      <c r="C19" s="3814"/>
      <c r="D19" s="339"/>
      <c r="E19" s="3914" t="s">
        <v>1014</v>
      </c>
      <c r="F19" s="3837"/>
      <c r="G19" s="3837"/>
      <c r="H19" s="3837"/>
      <c r="I19" s="3837"/>
      <c r="J19" s="3837"/>
      <c r="K19" s="3837"/>
      <c r="L19" s="3837"/>
      <c r="M19" s="3837"/>
      <c r="N19" s="3837"/>
      <c r="O19" s="3837"/>
      <c r="P19" s="3837"/>
      <c r="Q19" s="3837"/>
      <c r="R19" s="3837"/>
      <c r="S19" s="3837"/>
      <c r="T19" s="3837"/>
      <c r="U19" s="3837"/>
      <c r="V19" s="3837"/>
      <c r="W19" s="3914" t="s">
        <v>1015</v>
      </c>
      <c r="X19" s="3837"/>
      <c r="Y19" s="3837"/>
      <c r="Z19" s="3837"/>
      <c r="AA19" s="3837"/>
      <c r="AB19" s="3837"/>
      <c r="AC19" s="3837"/>
      <c r="AD19" s="3837"/>
      <c r="AE19" s="3837"/>
      <c r="AF19" s="3837"/>
      <c r="AG19" s="3837"/>
      <c r="AH19" s="3837"/>
      <c r="AI19" s="3837"/>
      <c r="AJ19" s="3837"/>
      <c r="AK19" s="3837"/>
      <c r="AL19" s="352"/>
    </row>
    <row r="20" spans="2:38">
      <c r="B20" s="3813"/>
      <c r="C20" s="3814"/>
      <c r="D20" s="339"/>
      <c r="E20" s="3837"/>
      <c r="F20" s="3837"/>
      <c r="G20" s="3837"/>
      <c r="H20" s="3837"/>
      <c r="I20" s="3837"/>
      <c r="J20" s="3837"/>
      <c r="K20" s="3837"/>
      <c r="L20" s="3837"/>
      <c r="M20" s="3837"/>
      <c r="N20" s="3837"/>
      <c r="O20" s="3837"/>
      <c r="P20" s="3837"/>
      <c r="Q20" s="3837"/>
      <c r="R20" s="3837"/>
      <c r="S20" s="3837"/>
      <c r="T20" s="3837"/>
      <c r="U20" s="3837"/>
      <c r="V20" s="3837"/>
      <c r="W20" s="3837"/>
      <c r="X20" s="3837"/>
      <c r="Y20" s="3837"/>
      <c r="Z20" s="3837"/>
      <c r="AA20" s="3837"/>
      <c r="AB20" s="3837"/>
      <c r="AC20" s="3837"/>
      <c r="AD20" s="3837"/>
      <c r="AE20" s="3837"/>
      <c r="AF20" s="3837"/>
      <c r="AG20" s="3837"/>
      <c r="AH20" s="3837"/>
      <c r="AI20" s="3837"/>
      <c r="AJ20" s="3837"/>
      <c r="AK20" s="3837"/>
      <c r="AL20" s="352"/>
    </row>
    <row r="21" spans="2:38">
      <c r="B21" s="3813"/>
      <c r="C21" s="3814"/>
      <c r="D21" s="339"/>
      <c r="E21" s="3837"/>
      <c r="F21" s="3837"/>
      <c r="G21" s="3837"/>
      <c r="H21" s="3837"/>
      <c r="I21" s="3837"/>
      <c r="J21" s="3837"/>
      <c r="K21" s="3837"/>
      <c r="L21" s="3837"/>
      <c r="M21" s="3837"/>
      <c r="N21" s="3837"/>
      <c r="O21" s="3837"/>
      <c r="P21" s="3837"/>
      <c r="Q21" s="3837"/>
      <c r="R21" s="3837"/>
      <c r="S21" s="3837"/>
      <c r="T21" s="3837"/>
      <c r="U21" s="3837"/>
      <c r="V21" s="3837"/>
      <c r="W21" s="3837"/>
      <c r="X21" s="3837"/>
      <c r="Y21" s="3837"/>
      <c r="Z21" s="3837"/>
      <c r="AA21" s="3837"/>
      <c r="AB21" s="3837"/>
      <c r="AC21" s="3837"/>
      <c r="AD21" s="3837"/>
      <c r="AE21" s="3837"/>
      <c r="AF21" s="3837"/>
      <c r="AG21" s="3837"/>
      <c r="AH21" s="3837"/>
      <c r="AI21" s="3837"/>
      <c r="AJ21" s="3837"/>
      <c r="AK21" s="3837"/>
      <c r="AL21" s="352"/>
    </row>
    <row r="22" spans="2:38">
      <c r="B22" s="3813"/>
      <c r="C22" s="3814"/>
      <c r="D22" s="339"/>
      <c r="E22" s="3830"/>
      <c r="F22" s="3830"/>
      <c r="G22" s="3830"/>
      <c r="H22" s="3830"/>
      <c r="I22" s="3830"/>
      <c r="J22" s="3830"/>
      <c r="K22" s="3830"/>
      <c r="L22" s="3830"/>
      <c r="M22" s="3830"/>
      <c r="N22" s="3830"/>
      <c r="O22" s="3830"/>
      <c r="P22" s="3830"/>
      <c r="Q22" s="3830"/>
      <c r="R22" s="3830"/>
      <c r="S22" s="3830"/>
      <c r="T22" s="3830"/>
      <c r="U22" s="3830" t="s">
        <v>69</v>
      </c>
      <c r="V22" s="3830"/>
      <c r="W22" s="3830"/>
      <c r="X22" s="3830"/>
      <c r="Y22" s="3830"/>
      <c r="Z22" s="3830"/>
      <c r="AA22" s="3830"/>
      <c r="AB22" s="3830"/>
      <c r="AC22" s="3830"/>
      <c r="AD22" s="3830"/>
      <c r="AE22" s="3830"/>
      <c r="AF22" s="3830"/>
      <c r="AG22" s="3830"/>
      <c r="AH22" s="3830"/>
      <c r="AI22" s="3830"/>
      <c r="AJ22" s="3830" t="s">
        <v>69</v>
      </c>
      <c r="AK22" s="3830"/>
      <c r="AL22" s="352"/>
    </row>
    <row r="23" spans="2:38">
      <c r="B23" s="3813"/>
      <c r="C23" s="3814"/>
      <c r="D23" s="339"/>
      <c r="E23" s="3830"/>
      <c r="F23" s="3830"/>
      <c r="G23" s="3830"/>
      <c r="H23" s="3830"/>
      <c r="I23" s="3830"/>
      <c r="J23" s="3830"/>
      <c r="K23" s="3830"/>
      <c r="L23" s="3830"/>
      <c r="M23" s="3830"/>
      <c r="N23" s="3830"/>
      <c r="O23" s="3830"/>
      <c r="P23" s="3830"/>
      <c r="Q23" s="3830"/>
      <c r="R23" s="3830"/>
      <c r="S23" s="3830"/>
      <c r="T23" s="3830"/>
      <c r="U23" s="3830"/>
      <c r="V23" s="3830"/>
      <c r="W23" s="3830"/>
      <c r="X23" s="3830"/>
      <c r="Y23" s="3830"/>
      <c r="Z23" s="3830"/>
      <c r="AA23" s="3830"/>
      <c r="AB23" s="3830"/>
      <c r="AC23" s="3830"/>
      <c r="AD23" s="3830"/>
      <c r="AE23" s="3830"/>
      <c r="AF23" s="3830"/>
      <c r="AG23" s="3830"/>
      <c r="AH23" s="3830"/>
      <c r="AI23" s="3830"/>
      <c r="AJ23" s="3830"/>
      <c r="AK23" s="3830"/>
      <c r="AL23" s="352"/>
    </row>
    <row r="24" spans="2:38" ht="13.5" thickBot="1">
      <c r="B24" s="3813"/>
      <c r="C24" s="3814"/>
      <c r="D24" s="339"/>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338"/>
      <c r="AE24" s="338"/>
      <c r="AF24" s="338"/>
      <c r="AG24" s="338"/>
      <c r="AH24" s="338"/>
      <c r="AI24" s="338"/>
      <c r="AJ24" s="338"/>
      <c r="AK24" s="338"/>
      <c r="AL24" s="352"/>
    </row>
    <row r="25" spans="2:38">
      <c r="B25" s="3813"/>
      <c r="C25" s="3814"/>
      <c r="D25" s="339"/>
      <c r="E25" s="338"/>
      <c r="F25" s="338"/>
      <c r="G25" s="338"/>
      <c r="H25" s="338"/>
      <c r="I25" s="338"/>
      <c r="J25" s="338"/>
      <c r="K25" s="338"/>
      <c r="L25" s="338"/>
      <c r="M25" s="338"/>
      <c r="N25" s="338"/>
      <c r="O25" s="338"/>
      <c r="P25" s="338"/>
      <c r="Q25" s="338"/>
      <c r="R25" s="338"/>
      <c r="S25" s="338"/>
      <c r="T25" s="338"/>
      <c r="U25" s="338"/>
      <c r="V25" s="338"/>
      <c r="W25" s="4229" t="s">
        <v>488</v>
      </c>
      <c r="X25" s="4221"/>
      <c r="Y25" s="4221"/>
      <c r="Z25" s="4221"/>
      <c r="AA25" s="4221"/>
      <c r="AB25" s="4221"/>
      <c r="AC25" s="4221"/>
      <c r="AD25" s="4221"/>
      <c r="AE25" s="4221"/>
      <c r="AF25" s="4221"/>
      <c r="AG25" s="4221"/>
      <c r="AH25" s="4221"/>
      <c r="AI25" s="4221"/>
      <c r="AJ25" s="4221"/>
      <c r="AK25" s="4224"/>
      <c r="AL25" s="352"/>
    </row>
    <row r="26" spans="2:38">
      <c r="B26" s="3813"/>
      <c r="C26" s="3814"/>
      <c r="D26" s="339"/>
      <c r="E26" s="338"/>
      <c r="F26" s="338"/>
      <c r="G26" s="338"/>
      <c r="H26" s="338"/>
      <c r="I26" s="338"/>
      <c r="J26" s="338"/>
      <c r="K26" s="338"/>
      <c r="L26" s="338"/>
      <c r="M26" s="338"/>
      <c r="N26" s="338"/>
      <c r="O26" s="338"/>
      <c r="P26" s="338"/>
      <c r="Q26" s="338"/>
      <c r="R26" s="338"/>
      <c r="S26" s="338"/>
      <c r="T26" s="338"/>
      <c r="U26" s="338"/>
      <c r="V26" s="338"/>
      <c r="W26" s="4226"/>
      <c r="X26" s="3830"/>
      <c r="Y26" s="3830"/>
      <c r="Z26" s="3830"/>
      <c r="AA26" s="3830"/>
      <c r="AB26" s="3830"/>
      <c r="AC26" s="3830"/>
      <c r="AD26" s="3830"/>
      <c r="AE26" s="3830"/>
      <c r="AF26" s="3830"/>
      <c r="AG26" s="3830"/>
      <c r="AH26" s="3830"/>
      <c r="AI26" s="3830"/>
      <c r="AJ26" s="3830"/>
      <c r="AK26" s="4227"/>
      <c r="AL26" s="352"/>
    </row>
    <row r="27" spans="2:38">
      <c r="B27" s="3813"/>
      <c r="C27" s="3814"/>
      <c r="D27" s="339"/>
      <c r="E27" s="338"/>
      <c r="F27" s="338"/>
      <c r="G27" s="338"/>
      <c r="H27" s="338"/>
      <c r="I27" s="338"/>
      <c r="J27" s="338"/>
      <c r="K27" s="338"/>
      <c r="L27" s="338"/>
      <c r="M27" s="338"/>
      <c r="N27" s="338"/>
      <c r="O27" s="338"/>
      <c r="P27" s="338"/>
      <c r="Q27" s="338"/>
      <c r="R27" s="338"/>
      <c r="S27" s="338"/>
      <c r="T27" s="338"/>
      <c r="U27" s="338"/>
      <c r="V27" s="338"/>
      <c r="W27" s="4226"/>
      <c r="X27" s="3830"/>
      <c r="Y27" s="3830"/>
      <c r="Z27" s="3830"/>
      <c r="AA27" s="3830"/>
      <c r="AB27" s="3830"/>
      <c r="AC27" s="3830"/>
      <c r="AD27" s="3830"/>
      <c r="AE27" s="3830"/>
      <c r="AF27" s="3830"/>
      <c r="AG27" s="3830"/>
      <c r="AH27" s="3830"/>
      <c r="AI27" s="3830"/>
      <c r="AJ27" s="3830" t="s">
        <v>211</v>
      </c>
      <c r="AK27" s="4227"/>
      <c r="AL27" s="352"/>
    </row>
    <row r="28" spans="2:38" ht="13.5" thickBot="1">
      <c r="B28" s="3813"/>
      <c r="C28" s="3814"/>
      <c r="D28" s="339"/>
      <c r="E28" s="338"/>
      <c r="F28" s="338"/>
      <c r="G28" s="338"/>
      <c r="H28" s="338"/>
      <c r="I28" s="338"/>
      <c r="J28" s="338"/>
      <c r="K28" s="338"/>
      <c r="L28" s="338"/>
      <c r="M28" s="338"/>
      <c r="N28" s="338"/>
      <c r="O28" s="338"/>
      <c r="P28" s="338"/>
      <c r="Q28" s="338"/>
      <c r="R28" s="338"/>
      <c r="S28" s="338"/>
      <c r="T28" s="338"/>
      <c r="U28" s="338"/>
      <c r="V28" s="338"/>
      <c r="W28" s="4222"/>
      <c r="X28" s="4223"/>
      <c r="Y28" s="4223"/>
      <c r="Z28" s="4223"/>
      <c r="AA28" s="4223"/>
      <c r="AB28" s="4223"/>
      <c r="AC28" s="4223"/>
      <c r="AD28" s="4223"/>
      <c r="AE28" s="4223"/>
      <c r="AF28" s="4223"/>
      <c r="AG28" s="4223"/>
      <c r="AH28" s="4223"/>
      <c r="AI28" s="4223"/>
      <c r="AJ28" s="4223"/>
      <c r="AK28" s="4225"/>
      <c r="AL28" s="352"/>
    </row>
    <row r="29" spans="2:38">
      <c r="B29" s="3813"/>
      <c r="C29" s="3814"/>
      <c r="D29" s="339"/>
      <c r="E29" s="338"/>
      <c r="F29" s="338"/>
      <c r="G29" s="338"/>
      <c r="H29" s="338"/>
      <c r="I29" s="338"/>
      <c r="J29" s="338"/>
      <c r="K29" s="338"/>
      <c r="L29" s="338"/>
      <c r="M29" s="338"/>
      <c r="N29" s="338"/>
      <c r="O29" s="338"/>
      <c r="P29" s="338"/>
      <c r="Q29" s="338"/>
      <c r="R29" s="338"/>
      <c r="S29" s="338"/>
      <c r="T29" s="338"/>
      <c r="U29" s="338"/>
      <c r="V29" s="338"/>
      <c r="W29" s="338"/>
      <c r="X29" s="338"/>
      <c r="Y29" s="338"/>
      <c r="Z29" s="338"/>
      <c r="AA29" s="338"/>
      <c r="AB29" s="338"/>
      <c r="AC29" s="338"/>
      <c r="AD29" s="338"/>
      <c r="AE29" s="338"/>
      <c r="AF29" s="338"/>
      <c r="AG29" s="338"/>
      <c r="AH29" s="338"/>
      <c r="AI29" s="338"/>
      <c r="AJ29" s="338"/>
      <c r="AK29" s="338"/>
      <c r="AL29" s="352"/>
    </row>
    <row r="30" spans="2:38">
      <c r="B30" s="3813"/>
      <c r="C30" s="3814"/>
      <c r="D30" s="339"/>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c r="AE30" s="338"/>
      <c r="AF30" s="338"/>
      <c r="AG30" s="338"/>
      <c r="AH30" s="338"/>
      <c r="AI30" s="338"/>
      <c r="AJ30" s="338"/>
      <c r="AK30" s="338"/>
      <c r="AL30" s="352"/>
    </row>
    <row r="31" spans="2:38">
      <c r="B31" s="3813"/>
      <c r="C31" s="3814"/>
      <c r="D31" s="335"/>
      <c r="E31" s="335"/>
      <c r="F31" s="335"/>
      <c r="G31" s="335"/>
      <c r="H31" s="335"/>
      <c r="I31" s="335"/>
      <c r="J31" s="335"/>
      <c r="K31" s="335"/>
      <c r="L31" s="335"/>
      <c r="M31" s="335"/>
      <c r="N31" s="335"/>
      <c r="O31" s="335"/>
      <c r="P31" s="335"/>
      <c r="Q31" s="335"/>
      <c r="R31" s="349"/>
      <c r="S31" s="349"/>
      <c r="T31" s="335"/>
      <c r="U31" s="335"/>
      <c r="V31" s="335"/>
      <c r="W31" s="350"/>
      <c r="X31" s="350"/>
      <c r="Y31" s="350"/>
      <c r="Z31" s="350"/>
      <c r="AA31" s="350"/>
      <c r="AB31" s="350"/>
      <c r="AC31" s="350"/>
      <c r="AD31" s="350"/>
      <c r="AE31" s="350"/>
      <c r="AF31" s="350"/>
      <c r="AG31" s="350"/>
      <c r="AH31" s="350"/>
      <c r="AI31" s="350"/>
      <c r="AJ31" s="350"/>
      <c r="AK31" s="350"/>
      <c r="AL31" s="337"/>
    </row>
    <row r="32" spans="2:38">
      <c r="B32" s="3813"/>
      <c r="C32" s="3814"/>
      <c r="D32" s="342"/>
      <c r="E32" s="342"/>
      <c r="F32" s="342" t="s">
        <v>487</v>
      </c>
      <c r="G32" s="342"/>
      <c r="H32" s="342"/>
      <c r="I32" s="342"/>
      <c r="J32" s="342"/>
      <c r="K32" s="342"/>
      <c r="L32" s="342"/>
      <c r="M32" s="342"/>
      <c r="N32" s="342"/>
      <c r="O32" s="342"/>
      <c r="P32" s="342"/>
      <c r="Q32" s="342"/>
      <c r="R32" s="342"/>
      <c r="S32" s="342"/>
      <c r="T32" s="342"/>
      <c r="U32" s="342"/>
      <c r="V32" s="342"/>
      <c r="W32" s="342"/>
      <c r="X32" s="342"/>
      <c r="Y32" s="338"/>
      <c r="Z32" s="338"/>
      <c r="AA32" s="338"/>
      <c r="AB32" s="338"/>
      <c r="AC32" s="338"/>
      <c r="AD32" s="338"/>
      <c r="AE32" s="338"/>
      <c r="AF32" s="338"/>
      <c r="AG32" s="338"/>
      <c r="AH32" s="338"/>
      <c r="AI32" s="338"/>
      <c r="AJ32" s="338"/>
      <c r="AK32" s="338"/>
      <c r="AL32" s="352"/>
    </row>
    <row r="33" spans="2:38">
      <c r="B33" s="3813"/>
      <c r="C33" s="3814"/>
      <c r="D33" s="342"/>
      <c r="E33" s="342"/>
      <c r="F33" s="342"/>
      <c r="G33" s="342"/>
      <c r="H33" s="342"/>
      <c r="I33" s="342"/>
      <c r="J33" s="342"/>
      <c r="K33" s="342"/>
      <c r="L33" s="342"/>
      <c r="M33" s="342"/>
      <c r="N33" s="342"/>
      <c r="O33" s="342"/>
      <c r="P33" s="342"/>
      <c r="Q33" s="342"/>
      <c r="R33" s="342"/>
      <c r="S33" s="342"/>
      <c r="T33" s="342"/>
      <c r="U33" s="342"/>
      <c r="V33" s="342"/>
      <c r="W33" s="342"/>
      <c r="X33" s="342"/>
      <c r="Y33" s="338"/>
      <c r="Z33" s="338"/>
      <c r="AA33" s="338"/>
      <c r="AB33" s="338"/>
      <c r="AC33" s="338"/>
      <c r="AD33" s="338"/>
      <c r="AE33" s="338"/>
      <c r="AF33" s="338"/>
      <c r="AG33" s="338"/>
      <c r="AH33" s="338"/>
      <c r="AI33" s="338"/>
      <c r="AJ33" s="338"/>
      <c r="AK33" s="338"/>
      <c r="AL33" s="352"/>
    </row>
    <row r="34" spans="2:38" ht="15" customHeight="1">
      <c r="B34" s="3813"/>
      <c r="C34" s="3814"/>
      <c r="D34" s="338"/>
      <c r="E34" s="342"/>
      <c r="F34" s="3838" t="s">
        <v>486</v>
      </c>
      <c r="G34" s="3839"/>
      <c r="H34" s="3839"/>
      <c r="I34" s="3839"/>
      <c r="J34" s="3839"/>
      <c r="K34" s="3839"/>
      <c r="L34" s="3839"/>
      <c r="M34" s="3840"/>
      <c r="N34" s="3838"/>
      <c r="O34" s="3839"/>
      <c r="P34" s="3839"/>
      <c r="Q34" s="3839"/>
      <c r="R34" s="3839"/>
      <c r="S34" s="3840"/>
      <c r="T34" s="3838" t="s">
        <v>69</v>
      </c>
      <c r="U34" s="3840"/>
      <c r="V34" s="342"/>
      <c r="W34" s="342"/>
      <c r="X34" s="342"/>
      <c r="Y34" s="4228" t="s">
        <v>485</v>
      </c>
      <c r="Z34" s="3839"/>
      <c r="AA34" s="3839"/>
      <c r="AB34" s="3839"/>
      <c r="AC34" s="3839"/>
      <c r="AD34" s="3839"/>
      <c r="AE34" s="3839"/>
      <c r="AF34" s="3839"/>
      <c r="AG34" s="3839"/>
      <c r="AH34" s="3839"/>
      <c r="AI34" s="3840"/>
      <c r="AJ34" s="338"/>
      <c r="AK34" s="338"/>
      <c r="AL34" s="352"/>
    </row>
    <row r="35" spans="2:38" ht="15" customHeight="1">
      <c r="B35" s="3813"/>
      <c r="C35" s="3814"/>
      <c r="D35" s="338"/>
      <c r="E35" s="342"/>
      <c r="F35" s="3841"/>
      <c r="G35" s="3842"/>
      <c r="H35" s="3842"/>
      <c r="I35" s="3842"/>
      <c r="J35" s="3842"/>
      <c r="K35" s="3842"/>
      <c r="L35" s="3842"/>
      <c r="M35" s="3843"/>
      <c r="N35" s="3841"/>
      <c r="O35" s="3842"/>
      <c r="P35" s="3842"/>
      <c r="Q35" s="3842"/>
      <c r="R35" s="3842"/>
      <c r="S35" s="3843"/>
      <c r="T35" s="3841"/>
      <c r="U35" s="3843"/>
      <c r="V35" s="342"/>
      <c r="W35" s="342"/>
      <c r="X35" s="342"/>
      <c r="Y35" s="3841"/>
      <c r="Z35" s="3842"/>
      <c r="AA35" s="3842"/>
      <c r="AB35" s="3842"/>
      <c r="AC35" s="3842"/>
      <c r="AD35" s="3842"/>
      <c r="AE35" s="3842"/>
      <c r="AF35" s="3842"/>
      <c r="AG35" s="3842"/>
      <c r="AH35" s="3842"/>
      <c r="AI35" s="3843"/>
      <c r="AJ35" s="338"/>
      <c r="AK35" s="338"/>
      <c r="AL35" s="352"/>
    </row>
    <row r="36" spans="2:38" ht="15" customHeight="1">
      <c r="B36" s="3813"/>
      <c r="C36" s="3814"/>
      <c r="D36" s="338"/>
      <c r="E36" s="342"/>
      <c r="F36" s="3838" t="s">
        <v>484</v>
      </c>
      <c r="G36" s="3839"/>
      <c r="H36" s="3839"/>
      <c r="I36" s="3839"/>
      <c r="J36" s="3839"/>
      <c r="K36" s="3839"/>
      <c r="L36" s="3839"/>
      <c r="M36" s="3840"/>
      <c r="N36" s="3838"/>
      <c r="O36" s="3839"/>
      <c r="P36" s="3839"/>
      <c r="Q36" s="3839"/>
      <c r="R36" s="3839"/>
      <c r="S36" s="3840"/>
      <c r="T36" s="3838" t="s">
        <v>69</v>
      </c>
      <c r="U36" s="3840"/>
      <c r="V36" s="342"/>
      <c r="W36" s="342"/>
      <c r="X36" s="342"/>
      <c r="Y36" s="3838"/>
      <c r="Z36" s="3839"/>
      <c r="AA36" s="3839"/>
      <c r="AB36" s="3839"/>
      <c r="AC36" s="3839"/>
      <c r="AD36" s="3839"/>
      <c r="AE36" s="3839"/>
      <c r="AF36" s="3839"/>
      <c r="AG36" s="3840"/>
      <c r="AH36" s="3838" t="s">
        <v>69</v>
      </c>
      <c r="AI36" s="3840"/>
      <c r="AJ36" s="338"/>
      <c r="AK36" s="338"/>
      <c r="AL36" s="352"/>
    </row>
    <row r="37" spans="2:38" ht="15" customHeight="1" thickBot="1">
      <c r="B37" s="3813"/>
      <c r="C37" s="3814"/>
      <c r="D37" s="338"/>
      <c r="E37" s="342"/>
      <c r="F37" s="3841"/>
      <c r="G37" s="3842"/>
      <c r="H37" s="3842"/>
      <c r="I37" s="3842"/>
      <c r="J37" s="3842"/>
      <c r="K37" s="3842"/>
      <c r="L37" s="3842"/>
      <c r="M37" s="3843"/>
      <c r="N37" s="3841"/>
      <c r="O37" s="3842"/>
      <c r="P37" s="3842"/>
      <c r="Q37" s="3842"/>
      <c r="R37" s="3842"/>
      <c r="S37" s="3843"/>
      <c r="T37" s="3841"/>
      <c r="U37" s="3843"/>
      <c r="V37" s="342"/>
      <c r="W37" s="342"/>
      <c r="X37" s="342"/>
      <c r="Y37" s="4214"/>
      <c r="Z37" s="3802"/>
      <c r="AA37" s="3802"/>
      <c r="AB37" s="3802"/>
      <c r="AC37" s="3802"/>
      <c r="AD37" s="3802"/>
      <c r="AE37" s="3802"/>
      <c r="AF37" s="3802"/>
      <c r="AG37" s="4201"/>
      <c r="AH37" s="4214"/>
      <c r="AI37" s="4201"/>
      <c r="AJ37" s="338"/>
      <c r="AK37" s="338"/>
      <c r="AL37" s="352"/>
    </row>
    <row r="38" spans="2:38" ht="15" customHeight="1">
      <c r="B38" s="3813"/>
      <c r="C38" s="3814"/>
      <c r="D38" s="338"/>
      <c r="E38" s="342"/>
      <c r="F38" s="3838" t="s">
        <v>483</v>
      </c>
      <c r="G38" s="3839"/>
      <c r="H38" s="3839"/>
      <c r="I38" s="3839"/>
      <c r="J38" s="3839"/>
      <c r="K38" s="3839"/>
      <c r="L38" s="3839"/>
      <c r="M38" s="3840"/>
      <c r="N38" s="3838"/>
      <c r="O38" s="3839"/>
      <c r="P38" s="3839"/>
      <c r="Q38" s="3839"/>
      <c r="R38" s="3839"/>
      <c r="S38" s="3840"/>
      <c r="T38" s="3838" t="s">
        <v>69</v>
      </c>
      <c r="U38" s="3840"/>
      <c r="V38" s="342"/>
      <c r="W38" s="342"/>
      <c r="X38" s="342"/>
      <c r="Y38" s="4215" t="s">
        <v>482</v>
      </c>
      <c r="Z38" s="4216"/>
      <c r="AA38" s="4216"/>
      <c r="AB38" s="4216"/>
      <c r="AC38" s="4216"/>
      <c r="AD38" s="4216"/>
      <c r="AE38" s="4216"/>
      <c r="AF38" s="4216"/>
      <c r="AG38" s="4216"/>
      <c r="AH38" s="4216"/>
      <c r="AI38" s="4217"/>
      <c r="AJ38" s="338"/>
      <c r="AK38" s="338"/>
      <c r="AL38" s="352"/>
    </row>
    <row r="39" spans="2:38" ht="15" customHeight="1" thickBot="1">
      <c r="B39" s="3813"/>
      <c r="C39" s="3814"/>
      <c r="D39" s="338"/>
      <c r="E39" s="342"/>
      <c r="F39" s="4214"/>
      <c r="G39" s="3802"/>
      <c r="H39" s="3802"/>
      <c r="I39" s="3802"/>
      <c r="J39" s="3802"/>
      <c r="K39" s="3802"/>
      <c r="L39" s="3802"/>
      <c r="M39" s="4201"/>
      <c r="N39" s="4214"/>
      <c r="O39" s="3802"/>
      <c r="P39" s="3802"/>
      <c r="Q39" s="3802"/>
      <c r="R39" s="3802"/>
      <c r="S39" s="4201"/>
      <c r="T39" s="4214"/>
      <c r="U39" s="4201"/>
      <c r="V39" s="342"/>
      <c r="W39" s="342"/>
      <c r="X39" s="342"/>
      <c r="Y39" s="4218"/>
      <c r="Z39" s="3842"/>
      <c r="AA39" s="3842"/>
      <c r="AB39" s="3842"/>
      <c r="AC39" s="3842"/>
      <c r="AD39" s="3842"/>
      <c r="AE39" s="3842"/>
      <c r="AF39" s="3842"/>
      <c r="AG39" s="3842"/>
      <c r="AH39" s="3842"/>
      <c r="AI39" s="4219"/>
      <c r="AJ39" s="338"/>
      <c r="AK39" s="338"/>
      <c r="AL39" s="352"/>
    </row>
    <row r="40" spans="2:38" ht="15" customHeight="1">
      <c r="B40" s="3813"/>
      <c r="C40" s="3814"/>
      <c r="D40" s="338"/>
      <c r="E40" s="342"/>
      <c r="F40" s="4220" t="s">
        <v>481</v>
      </c>
      <c r="G40" s="4221"/>
      <c r="H40" s="4221"/>
      <c r="I40" s="4221"/>
      <c r="J40" s="4221"/>
      <c r="K40" s="4221"/>
      <c r="L40" s="4221"/>
      <c r="M40" s="4221"/>
      <c r="N40" s="4221"/>
      <c r="O40" s="4221"/>
      <c r="P40" s="4221"/>
      <c r="Q40" s="4221"/>
      <c r="R40" s="4221"/>
      <c r="S40" s="4221"/>
      <c r="T40" s="4221" t="s">
        <v>69</v>
      </c>
      <c r="U40" s="4224"/>
      <c r="V40" s="342"/>
      <c r="W40" s="342"/>
      <c r="X40" s="342"/>
      <c r="Y40" s="4226"/>
      <c r="Z40" s="3830"/>
      <c r="AA40" s="3830"/>
      <c r="AB40" s="3830"/>
      <c r="AC40" s="3830"/>
      <c r="AD40" s="3830"/>
      <c r="AE40" s="3830"/>
      <c r="AF40" s="3830"/>
      <c r="AG40" s="3830"/>
      <c r="AH40" s="3830" t="s">
        <v>211</v>
      </c>
      <c r="AI40" s="4227"/>
      <c r="AJ40" s="338"/>
      <c r="AK40" s="338"/>
      <c r="AL40" s="352"/>
    </row>
    <row r="41" spans="2:38" ht="15" customHeight="1" thickBot="1">
      <c r="B41" s="3813"/>
      <c r="C41" s="3814"/>
      <c r="D41" s="338"/>
      <c r="E41" s="342"/>
      <c r="F41" s="4222"/>
      <c r="G41" s="4223"/>
      <c r="H41" s="4223"/>
      <c r="I41" s="4223"/>
      <c r="J41" s="4223"/>
      <c r="K41" s="4223"/>
      <c r="L41" s="4223"/>
      <c r="M41" s="4223"/>
      <c r="N41" s="4223"/>
      <c r="O41" s="4223"/>
      <c r="P41" s="4223"/>
      <c r="Q41" s="4223"/>
      <c r="R41" s="4223"/>
      <c r="S41" s="4223"/>
      <c r="T41" s="4223"/>
      <c r="U41" s="4225"/>
      <c r="V41" s="342"/>
      <c r="W41" s="342"/>
      <c r="X41" s="342"/>
      <c r="Y41" s="4222"/>
      <c r="Z41" s="4223"/>
      <c r="AA41" s="4223"/>
      <c r="AB41" s="4223"/>
      <c r="AC41" s="4223"/>
      <c r="AD41" s="4223"/>
      <c r="AE41" s="4223"/>
      <c r="AF41" s="4223"/>
      <c r="AG41" s="4223"/>
      <c r="AH41" s="4223"/>
      <c r="AI41" s="4225"/>
      <c r="AJ41" s="338"/>
      <c r="AK41" s="338"/>
      <c r="AL41" s="352"/>
    </row>
    <row r="42" spans="2:38">
      <c r="B42" s="3813"/>
      <c r="C42" s="3814"/>
      <c r="D42" s="338"/>
      <c r="E42" s="342"/>
      <c r="F42" s="342"/>
      <c r="G42" s="342"/>
      <c r="H42" s="342"/>
      <c r="I42" s="342"/>
      <c r="J42" s="342"/>
      <c r="K42" s="342"/>
      <c r="L42" s="342"/>
      <c r="M42" s="342"/>
      <c r="N42" s="342"/>
      <c r="O42" s="342"/>
      <c r="P42" s="342"/>
      <c r="Q42" s="342"/>
      <c r="R42" s="342"/>
      <c r="S42" s="342"/>
      <c r="T42" s="342"/>
      <c r="U42" s="342"/>
      <c r="V42" s="342"/>
      <c r="W42" s="342"/>
      <c r="X42" s="342"/>
      <c r="Y42" s="342"/>
      <c r="Z42" s="342"/>
      <c r="AA42" s="342"/>
      <c r="AB42" s="342"/>
      <c r="AC42" s="342"/>
      <c r="AD42" s="342"/>
      <c r="AE42" s="342"/>
      <c r="AF42" s="342"/>
      <c r="AG42" s="342"/>
      <c r="AH42" s="338"/>
      <c r="AI42" s="338"/>
      <c r="AJ42" s="338"/>
      <c r="AK42" s="338"/>
      <c r="AL42" s="352"/>
    </row>
    <row r="43" spans="2:38">
      <c r="B43" s="3815"/>
      <c r="C43" s="3816"/>
      <c r="D43" s="344"/>
      <c r="E43" s="347"/>
      <c r="F43" s="347"/>
      <c r="G43" s="347"/>
      <c r="H43" s="347"/>
      <c r="I43" s="347"/>
      <c r="J43" s="347"/>
      <c r="K43" s="347"/>
      <c r="L43" s="347"/>
      <c r="M43" s="347"/>
      <c r="N43" s="347"/>
      <c r="O43" s="347"/>
      <c r="P43" s="347"/>
      <c r="Q43" s="347"/>
      <c r="R43" s="347"/>
      <c r="S43" s="347"/>
      <c r="T43" s="347"/>
      <c r="U43" s="347"/>
      <c r="V43" s="347"/>
      <c r="W43" s="347"/>
      <c r="X43" s="347"/>
      <c r="Y43" s="347"/>
      <c r="Z43" s="347"/>
      <c r="AA43" s="347"/>
      <c r="AB43" s="347"/>
      <c r="AC43" s="347"/>
      <c r="AD43" s="347"/>
      <c r="AE43" s="347"/>
      <c r="AF43" s="347"/>
      <c r="AG43" s="347"/>
      <c r="AH43" s="344"/>
      <c r="AI43" s="344"/>
      <c r="AJ43" s="344"/>
      <c r="AK43" s="344"/>
      <c r="AL43" s="355"/>
    </row>
    <row r="44" spans="2:38" ht="61.5" customHeight="1">
      <c r="B44" s="3854" t="s">
        <v>480</v>
      </c>
      <c r="C44" s="3854"/>
      <c r="D44" s="3854"/>
      <c r="E44" s="3854"/>
      <c r="F44" s="3854"/>
      <c r="G44" s="3854"/>
      <c r="H44" s="3854"/>
      <c r="I44" s="3854"/>
      <c r="J44" s="3854"/>
      <c r="K44" s="3854"/>
      <c r="L44" s="3854"/>
      <c r="M44" s="3854"/>
      <c r="N44" s="3854"/>
      <c r="O44" s="3854"/>
      <c r="P44" s="3854"/>
      <c r="Q44" s="3854"/>
      <c r="R44" s="3854"/>
      <c r="S44" s="3854"/>
      <c r="T44" s="3854"/>
      <c r="U44" s="3854"/>
      <c r="V44" s="3854"/>
      <c r="W44" s="3854"/>
      <c r="X44" s="3854"/>
      <c r="Y44" s="3854"/>
      <c r="Z44" s="3854"/>
      <c r="AA44" s="3854"/>
      <c r="AB44" s="3854"/>
      <c r="AC44" s="3854"/>
      <c r="AD44" s="3854"/>
      <c r="AE44" s="3854"/>
      <c r="AF44" s="3854"/>
      <c r="AG44" s="3854"/>
      <c r="AH44" s="3854"/>
      <c r="AI44" s="3854"/>
      <c r="AJ44" s="3854"/>
      <c r="AK44" s="3854"/>
      <c r="AL44" s="3854"/>
    </row>
    <row r="45" spans="2:38">
      <c r="B45" s="356"/>
      <c r="C45" s="356"/>
      <c r="D45" s="356"/>
      <c r="E45" s="356"/>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row>
    <row r="46" spans="2:38">
      <c r="B46" s="356"/>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row>
    <row r="47" spans="2:38">
      <c r="B47" s="356"/>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row>
    <row r="48" spans="2:38">
      <c r="B48" s="356"/>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row>
    <row r="49" spans="2:38">
      <c r="B49" s="356"/>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row>
    <row r="50" spans="2:38">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row>
    <row r="51" spans="2:38">
      <c r="B51" s="356"/>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row>
    <row r="52" spans="2:38">
      <c r="B52" s="356"/>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row>
    <row r="53" spans="2:38">
      <c r="B53" s="356"/>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row>
    <row r="54" spans="2:38">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row>
  </sheetData>
  <mergeCells count="33">
    <mergeCell ref="Y36:AG37"/>
    <mergeCell ref="AH36:AI37"/>
    <mergeCell ref="F34:M35"/>
    <mergeCell ref="N36:S37"/>
    <mergeCell ref="T36:U37"/>
    <mergeCell ref="N34:S35"/>
    <mergeCell ref="A3:AM4"/>
    <mergeCell ref="B6:K7"/>
    <mergeCell ref="L6:AL7"/>
    <mergeCell ref="B8:C16"/>
    <mergeCell ref="Y34:AI35"/>
    <mergeCell ref="U22:V23"/>
    <mergeCell ref="W22:AI23"/>
    <mergeCell ref="W25:AK26"/>
    <mergeCell ref="W27:AI28"/>
    <mergeCell ref="AJ27:AK28"/>
    <mergeCell ref="AJ22:AK23"/>
    <mergeCell ref="B44:AL44"/>
    <mergeCell ref="F38:M39"/>
    <mergeCell ref="N38:S39"/>
    <mergeCell ref="T38:U39"/>
    <mergeCell ref="Y38:AI39"/>
    <mergeCell ref="F40:M41"/>
    <mergeCell ref="N40:S41"/>
    <mergeCell ref="T40:U41"/>
    <mergeCell ref="Y40:AG41"/>
    <mergeCell ref="AH40:AI41"/>
    <mergeCell ref="B17:C43"/>
    <mergeCell ref="E19:V21"/>
    <mergeCell ref="W19:AK21"/>
    <mergeCell ref="F36:M37"/>
    <mergeCell ref="T34:U35"/>
    <mergeCell ref="E22:T23"/>
  </mergeCells>
  <phoneticPr fontId="8"/>
  <pageMargins left="0.7" right="0.7" top="0.75" bottom="0.75" header="0.3" footer="0.3"/>
  <pageSetup paperSize="9" scale="98"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pageSetUpPr fitToPage="1"/>
  </sheetPr>
  <dimension ref="B1:DH77"/>
  <sheetViews>
    <sheetView view="pageBreakPreview" zoomScale="60" zoomScaleNormal="100" workbookViewId="0">
      <selection activeCell="I14" sqref="I14"/>
    </sheetView>
  </sheetViews>
  <sheetFormatPr defaultColWidth="9" defaultRowHeight="21" customHeight="1"/>
  <cols>
    <col min="1" max="1" width="3.7265625" style="72" customWidth="1"/>
    <col min="2" max="2" width="3" style="72" customWidth="1"/>
    <col min="3" max="3" width="5.36328125" style="72" customWidth="1"/>
    <col min="4" max="7" width="3.453125" style="710" customWidth="1"/>
    <col min="8" max="64" width="3.453125" style="72" customWidth="1"/>
    <col min="65" max="65" width="3.36328125" style="72" customWidth="1"/>
    <col min="66" max="68" width="3.26953125" style="72" customWidth="1"/>
    <col min="69" max="76" width="3.36328125" style="72" customWidth="1"/>
    <col min="77" max="78" width="7.6328125" style="72" customWidth="1"/>
    <col min="79" max="80" width="2.6328125" style="72" customWidth="1"/>
    <col min="81" max="16384" width="9" style="72"/>
  </cols>
  <sheetData>
    <row r="1" spans="2:112" ht="21" customHeight="1">
      <c r="B1" s="710"/>
      <c r="C1" s="710"/>
      <c r="G1" s="72"/>
      <c r="W1" s="72" t="s">
        <v>33</v>
      </c>
      <c r="AK1" s="753"/>
      <c r="AO1" s="872"/>
      <c r="AZ1" s="872"/>
      <c r="BA1" s="872"/>
      <c r="BB1" s="872"/>
      <c r="BC1" s="872"/>
      <c r="BD1" s="872"/>
      <c r="BE1" s="872"/>
      <c r="BF1" s="872"/>
      <c r="BG1" s="872"/>
      <c r="BH1" s="872"/>
      <c r="BI1" s="872"/>
      <c r="BJ1" s="872"/>
      <c r="BK1" s="872"/>
      <c r="BL1" s="872"/>
      <c r="BM1" s="872"/>
      <c r="BN1" s="872"/>
      <c r="BO1" s="872"/>
      <c r="BP1" s="872"/>
      <c r="BQ1" s="872"/>
      <c r="BR1" s="872"/>
      <c r="BS1" s="753"/>
      <c r="BT1" s="753"/>
      <c r="BU1" s="753"/>
      <c r="BV1" s="753"/>
      <c r="BW1" s="753"/>
      <c r="BX1" s="753"/>
      <c r="BY1" s="753"/>
      <c r="BZ1" s="753"/>
      <c r="CA1" s="753"/>
      <c r="CB1" s="753"/>
      <c r="CC1" s="753"/>
      <c r="CD1" s="753"/>
      <c r="CE1" s="753"/>
    </row>
    <row r="2" spans="2:112" ht="21" customHeight="1">
      <c r="B2" s="710"/>
      <c r="C2" s="710"/>
      <c r="G2" s="72"/>
      <c r="Y2" s="72">
        <v>-1</v>
      </c>
      <c r="AO2" s="2484" t="s">
        <v>1240</v>
      </c>
      <c r="AP2" s="2484"/>
      <c r="AQ2" s="2484"/>
      <c r="AR2" s="2484"/>
      <c r="AS2" s="2484"/>
      <c r="AT2" s="2484"/>
      <c r="AU2" s="2484"/>
      <c r="AV2" s="2484"/>
      <c r="AW2" s="2485"/>
      <c r="AX2" s="2486"/>
      <c r="AY2" s="2486"/>
      <c r="AZ2" s="2486"/>
      <c r="BA2" s="2486"/>
      <c r="BB2" s="2486"/>
      <c r="BC2" s="2486"/>
      <c r="BD2" s="2486"/>
      <c r="BE2" s="2486"/>
      <c r="BF2" s="2486"/>
      <c r="BG2" s="2486"/>
      <c r="BH2" s="2486"/>
      <c r="BI2" s="2486"/>
      <c r="BJ2" s="2486"/>
      <c r="BK2" s="2486"/>
      <c r="BL2" s="2486"/>
      <c r="BM2" s="2486"/>
      <c r="BN2" s="2486"/>
      <c r="BO2" s="2486"/>
      <c r="BP2" s="2486"/>
      <c r="BQ2" s="2486"/>
      <c r="BR2" s="2487"/>
      <c r="BS2" s="871"/>
      <c r="BT2" s="871"/>
      <c r="BU2" s="871"/>
      <c r="BV2" s="871"/>
      <c r="BW2" s="871"/>
      <c r="BX2" s="871"/>
      <c r="BY2" s="871"/>
      <c r="CA2" s="871"/>
      <c r="CB2" s="871"/>
      <c r="CC2" s="871"/>
      <c r="CD2" s="871"/>
      <c r="CE2" s="871"/>
    </row>
    <row r="3" spans="2:112" ht="21" customHeight="1">
      <c r="B3" s="710"/>
      <c r="C3" s="710"/>
      <c r="G3" s="72"/>
      <c r="AO3" s="2484" t="s">
        <v>1239</v>
      </c>
      <c r="AP3" s="2484"/>
      <c r="AQ3" s="2484"/>
      <c r="AR3" s="2484"/>
      <c r="AS3" s="2484"/>
      <c r="AT3" s="2484"/>
      <c r="AU3" s="2484"/>
      <c r="AV3" s="2484"/>
      <c r="AW3" s="2488"/>
      <c r="AX3" s="2488"/>
      <c r="AY3" s="2488"/>
      <c r="AZ3" s="2488"/>
      <c r="BA3" s="2488"/>
      <c r="BB3" s="2488"/>
      <c r="BC3" s="2488"/>
      <c r="BD3" s="2488"/>
      <c r="BE3" s="2488"/>
      <c r="BF3" s="2488"/>
      <c r="BG3" s="2488"/>
      <c r="BH3" s="2488"/>
      <c r="BI3" s="2488"/>
      <c r="BJ3" s="2488"/>
      <c r="BK3" s="2489" t="s">
        <v>1238</v>
      </c>
      <c r="BL3" s="2490"/>
      <c r="BM3" s="2490"/>
      <c r="BN3" s="2491"/>
      <c r="BO3" s="2492"/>
      <c r="BP3" s="2493"/>
      <c r="BQ3" s="2493"/>
      <c r="BR3" s="2494"/>
      <c r="BS3" s="871"/>
      <c r="BT3" s="871"/>
      <c r="BU3" s="871"/>
      <c r="BV3" s="871"/>
      <c r="BW3" s="871"/>
      <c r="BX3" s="871"/>
      <c r="BY3" s="871"/>
      <c r="CA3" s="871"/>
      <c r="CB3" s="871"/>
      <c r="CC3" s="871"/>
      <c r="CD3" s="871"/>
      <c r="CE3" s="871"/>
    </row>
    <row r="4" spans="2:112" ht="21" customHeight="1">
      <c r="B4" s="710"/>
      <c r="C4" s="867"/>
      <c r="D4" s="2496" t="s">
        <v>1237</v>
      </c>
      <c r="E4" s="2496"/>
      <c r="F4" s="2496"/>
      <c r="G4" s="2496"/>
      <c r="H4" s="2496"/>
      <c r="I4" s="2496"/>
      <c r="J4" s="2496"/>
      <c r="K4" s="870"/>
      <c r="L4" s="870"/>
      <c r="M4" s="862"/>
      <c r="N4" s="862"/>
      <c r="O4" s="862"/>
      <c r="P4" s="862"/>
      <c r="Q4" s="862"/>
      <c r="R4" s="862"/>
      <c r="S4" s="862"/>
      <c r="T4" s="862"/>
      <c r="U4" s="855"/>
      <c r="V4" s="869"/>
      <c r="W4" s="863"/>
      <c r="X4" s="813"/>
      <c r="Y4" s="813"/>
      <c r="Z4" s="868" t="s">
        <v>63</v>
      </c>
      <c r="AA4" s="820"/>
      <c r="CA4" s="2239"/>
      <c r="CB4" s="2239"/>
      <c r="CC4" s="2239"/>
      <c r="CD4" s="2239"/>
      <c r="CE4" s="2239"/>
      <c r="CF4" s="2239"/>
      <c r="CG4" s="2239"/>
      <c r="CH4" s="2497"/>
      <c r="CI4" s="2497"/>
      <c r="CJ4" s="2497"/>
      <c r="CK4" s="2497"/>
      <c r="CL4" s="2239"/>
      <c r="CM4" s="2239"/>
      <c r="CN4" s="2239"/>
      <c r="CO4" s="2239"/>
      <c r="CP4" s="2239"/>
      <c r="CQ4" s="2239"/>
      <c r="CR4" s="2239"/>
      <c r="CS4" s="2239"/>
      <c r="CT4" s="2239"/>
      <c r="CU4" s="2239"/>
      <c r="CV4" s="2239"/>
      <c r="CW4" s="2239"/>
      <c r="CX4" s="2239"/>
      <c r="CY4" s="2239"/>
      <c r="CZ4" s="2239"/>
      <c r="DA4" s="2239"/>
      <c r="DB4" s="2239"/>
      <c r="DC4" s="2239"/>
      <c r="DD4" s="2239"/>
      <c r="DE4" s="2239"/>
      <c r="DF4" s="2239"/>
      <c r="DG4" s="2239"/>
      <c r="DH4" s="2239"/>
    </row>
    <row r="5" spans="2:112" ht="27.75" customHeight="1">
      <c r="B5" s="710"/>
      <c r="C5" s="867"/>
      <c r="D5" s="2482"/>
      <c r="E5" s="2482"/>
      <c r="F5" s="2482"/>
      <c r="G5" s="2446" t="s">
        <v>1236</v>
      </c>
      <c r="H5" s="2446"/>
      <c r="I5" s="2446"/>
      <c r="J5" s="2446"/>
      <c r="K5" s="2446"/>
      <c r="L5" s="2446"/>
      <c r="M5" s="2446"/>
      <c r="N5" s="2446"/>
      <c r="O5" s="2446"/>
      <c r="P5" s="2446"/>
      <c r="Q5" s="2446"/>
      <c r="R5" s="2446"/>
      <c r="S5" s="2446"/>
      <c r="T5" s="2447"/>
      <c r="U5" s="855"/>
      <c r="V5" s="855"/>
      <c r="W5" s="863"/>
      <c r="X5" s="813"/>
      <c r="Y5" s="813"/>
      <c r="Z5" s="2445"/>
      <c r="AA5" s="2446"/>
      <c r="AB5" s="2446"/>
      <c r="AC5" s="2446"/>
      <c r="AD5" s="2446"/>
      <c r="AE5" s="2446"/>
      <c r="AF5" s="2447"/>
      <c r="AG5" s="2313" t="s">
        <v>1235</v>
      </c>
      <c r="AH5" s="2314"/>
      <c r="AI5" s="2314"/>
      <c r="AJ5" s="2425"/>
      <c r="AK5" s="2445" t="s">
        <v>1234</v>
      </c>
      <c r="AL5" s="2446"/>
      <c r="AM5" s="2446"/>
      <c r="AN5" s="2447"/>
      <c r="AO5" s="2445" t="s">
        <v>1233</v>
      </c>
      <c r="AP5" s="2446"/>
      <c r="AQ5" s="2446"/>
      <c r="AR5" s="2447"/>
      <c r="AS5" s="2445" t="s">
        <v>1232</v>
      </c>
      <c r="AT5" s="2446"/>
      <c r="AU5" s="2446"/>
      <c r="AV5" s="2447"/>
      <c r="AW5" s="2445" t="s">
        <v>283</v>
      </c>
      <c r="AX5" s="2446"/>
      <c r="AY5" s="2446"/>
      <c r="AZ5" s="2447"/>
      <c r="BA5" s="2445" t="s">
        <v>284</v>
      </c>
      <c r="BB5" s="2446"/>
      <c r="BC5" s="2446"/>
      <c r="BD5" s="2447"/>
      <c r="BE5" s="2445" t="s">
        <v>449</v>
      </c>
      <c r="BF5" s="2446"/>
      <c r="BG5" s="2447"/>
      <c r="BK5" s="785"/>
      <c r="BL5" s="785"/>
      <c r="BM5" s="785"/>
      <c r="BN5" s="785"/>
      <c r="BO5" s="860"/>
      <c r="BP5" s="859"/>
      <c r="BQ5" s="858"/>
      <c r="BR5" s="858"/>
      <c r="BS5" s="858"/>
      <c r="CA5" s="2497"/>
      <c r="CB5" s="2497"/>
      <c r="CC5" s="2497"/>
      <c r="CD5" s="2497"/>
      <c r="CE5" s="2497"/>
      <c r="CF5" s="2497"/>
      <c r="CG5" s="2497"/>
      <c r="CH5" s="2481"/>
      <c r="CI5" s="2481"/>
      <c r="CJ5" s="2481"/>
      <c r="CK5" s="2481"/>
      <c r="CL5" s="2481"/>
      <c r="CM5" s="2481"/>
      <c r="CN5" s="2481"/>
      <c r="CO5" s="2481"/>
      <c r="CP5" s="2481"/>
      <c r="CQ5" s="2481"/>
      <c r="CR5" s="2481"/>
      <c r="CS5" s="2481"/>
      <c r="CT5" s="2481"/>
      <c r="CU5" s="2481"/>
      <c r="CV5" s="2481"/>
      <c r="CW5" s="2481"/>
      <c r="CX5" s="2481"/>
      <c r="CY5" s="2481"/>
      <c r="CZ5" s="2481"/>
      <c r="DA5" s="2481"/>
      <c r="DB5" s="2481"/>
      <c r="DC5" s="2481"/>
      <c r="DD5" s="2481"/>
      <c r="DE5" s="2481"/>
      <c r="DF5" s="2468"/>
      <c r="DG5" s="2468"/>
      <c r="DH5" s="2468"/>
    </row>
    <row r="6" spans="2:112" ht="21" customHeight="1">
      <c r="B6" s="710"/>
      <c r="C6" s="867"/>
      <c r="D6" s="2482"/>
      <c r="E6" s="2482"/>
      <c r="F6" s="2482"/>
      <c r="G6" s="2446" t="s">
        <v>1231</v>
      </c>
      <c r="H6" s="2446"/>
      <c r="I6" s="2446"/>
      <c r="J6" s="2446"/>
      <c r="K6" s="2446"/>
      <c r="L6" s="2446"/>
      <c r="M6" s="2446"/>
      <c r="N6" s="2446"/>
      <c r="O6" s="2446"/>
      <c r="P6" s="2446"/>
      <c r="Q6" s="2446"/>
      <c r="R6" s="2446"/>
      <c r="S6" s="2446"/>
      <c r="T6" s="2447"/>
      <c r="U6" s="855"/>
      <c r="V6" s="855"/>
      <c r="W6" s="863"/>
      <c r="X6" s="813"/>
      <c r="Y6" s="813"/>
      <c r="Z6" s="2347" t="s">
        <v>1230</v>
      </c>
      <c r="AA6" s="2348"/>
      <c r="AB6" s="2348"/>
      <c r="AC6" s="2348"/>
      <c r="AD6" s="2348"/>
      <c r="AE6" s="2348"/>
      <c r="AF6" s="2495"/>
      <c r="AG6" s="2472"/>
      <c r="AH6" s="2473"/>
      <c r="AI6" s="2473"/>
      <c r="AJ6" s="2474"/>
      <c r="AK6" s="2472"/>
      <c r="AL6" s="2473"/>
      <c r="AM6" s="2473"/>
      <c r="AN6" s="2474"/>
      <c r="AO6" s="2472"/>
      <c r="AP6" s="2473"/>
      <c r="AQ6" s="2473"/>
      <c r="AR6" s="2474"/>
      <c r="AS6" s="2472"/>
      <c r="AT6" s="2473"/>
      <c r="AU6" s="2473"/>
      <c r="AV6" s="2474"/>
      <c r="AW6" s="2472"/>
      <c r="AX6" s="2473"/>
      <c r="AY6" s="2473"/>
      <c r="AZ6" s="2474"/>
      <c r="BA6" s="2472"/>
      <c r="BB6" s="2473"/>
      <c r="BC6" s="2473"/>
      <c r="BD6" s="2474"/>
      <c r="BE6" s="2469">
        <f>SUM(AG6:BD6)</f>
        <v>0</v>
      </c>
      <c r="BF6" s="2470"/>
      <c r="BG6" s="2471"/>
      <c r="BL6" s="842"/>
      <c r="BM6" s="842"/>
      <c r="BN6" s="842"/>
      <c r="BW6" s="747"/>
      <c r="CC6" s="842"/>
      <c r="CD6" s="842"/>
      <c r="CE6" s="842"/>
      <c r="CL6" s="2483"/>
      <c r="CM6" s="2483"/>
      <c r="CN6" s="2483"/>
      <c r="CO6" s="2483"/>
      <c r="CP6" s="2483"/>
      <c r="CQ6" s="2483"/>
      <c r="CR6" s="2483"/>
      <c r="CS6" s="2483"/>
      <c r="CT6" s="2481"/>
      <c r="CU6" s="2481"/>
      <c r="CV6" s="2481"/>
      <c r="CW6" s="2481"/>
      <c r="CX6" s="2481"/>
      <c r="CY6" s="2481"/>
      <c r="CZ6" s="2481"/>
      <c r="DA6" s="2481"/>
      <c r="DB6" s="2481"/>
      <c r="DC6" s="2481"/>
      <c r="DD6" s="2481"/>
      <c r="DE6" s="2481"/>
      <c r="DF6" s="2468"/>
      <c r="DG6" s="2468"/>
      <c r="DH6" s="2468"/>
    </row>
    <row r="7" spans="2:112" ht="21" customHeight="1">
      <c r="B7" s="710"/>
      <c r="C7" s="867"/>
      <c r="D7" s="2482"/>
      <c r="E7" s="2482"/>
      <c r="F7" s="2482"/>
      <c r="G7" s="2446" t="s">
        <v>1229</v>
      </c>
      <c r="H7" s="2446"/>
      <c r="I7" s="2446"/>
      <c r="J7" s="2446"/>
      <c r="K7" s="2446"/>
      <c r="L7" s="2446"/>
      <c r="M7" s="2446"/>
      <c r="N7" s="2446"/>
      <c r="O7" s="2446"/>
      <c r="P7" s="2446"/>
      <c r="Q7" s="2446"/>
      <c r="R7" s="2446"/>
      <c r="S7" s="2446"/>
      <c r="T7" s="2447"/>
      <c r="U7" s="866"/>
      <c r="V7" s="855"/>
      <c r="W7" s="863"/>
      <c r="X7" s="813"/>
      <c r="Y7" s="813"/>
      <c r="Z7" s="865" t="s">
        <v>124</v>
      </c>
      <c r="AA7" s="2313" t="s">
        <v>1228</v>
      </c>
      <c r="AB7" s="2314"/>
      <c r="AC7" s="2314"/>
      <c r="AD7" s="2314"/>
      <c r="AE7" s="2314"/>
      <c r="AF7" s="2425"/>
      <c r="AG7" s="2477"/>
      <c r="AH7" s="2478"/>
      <c r="AI7" s="2478"/>
      <c r="AJ7" s="2479"/>
      <c r="AK7" s="2477"/>
      <c r="AL7" s="2478"/>
      <c r="AM7" s="2478"/>
      <c r="AN7" s="2479"/>
      <c r="AO7" s="2477"/>
      <c r="AP7" s="2478"/>
      <c r="AQ7" s="2478"/>
      <c r="AR7" s="2479"/>
      <c r="AS7" s="2472"/>
      <c r="AT7" s="2473"/>
      <c r="AU7" s="2473"/>
      <c r="AV7" s="2474"/>
      <c r="AW7" s="2472"/>
      <c r="AX7" s="2473"/>
      <c r="AY7" s="2473"/>
      <c r="AZ7" s="2474"/>
      <c r="BA7" s="2472"/>
      <c r="BB7" s="2473"/>
      <c r="BC7" s="2473"/>
      <c r="BD7" s="2474"/>
      <c r="BE7" s="2469">
        <f>SUM(AG7:BD7)</f>
        <v>0</v>
      </c>
      <c r="BF7" s="2470"/>
      <c r="BG7" s="2471"/>
      <c r="CB7" s="2239"/>
      <c r="CC7" s="2239"/>
      <c r="CD7" s="2239"/>
      <c r="CE7" s="2239"/>
      <c r="CF7" s="2239"/>
      <c r="CG7" s="2239"/>
      <c r="CH7" s="2239"/>
      <c r="CI7" s="2480"/>
      <c r="CJ7" s="2480"/>
      <c r="CK7" s="2480"/>
      <c r="CL7" s="2481"/>
      <c r="CM7" s="2481"/>
      <c r="CN7" s="2481"/>
      <c r="CO7" s="2481"/>
      <c r="CP7" s="2481"/>
      <c r="CQ7" s="2481"/>
      <c r="CR7" s="2481"/>
      <c r="CS7" s="2481"/>
      <c r="CT7" s="2481"/>
      <c r="CU7" s="2481"/>
      <c r="CV7" s="2481"/>
      <c r="CW7" s="2481"/>
      <c r="CX7" s="2481"/>
      <c r="CY7" s="2481"/>
      <c r="CZ7" s="2481"/>
      <c r="DA7" s="2481"/>
      <c r="DB7" s="2481"/>
      <c r="DC7" s="2481"/>
      <c r="DD7" s="2481"/>
      <c r="DE7" s="2481"/>
      <c r="DF7" s="2468"/>
      <c r="DG7" s="2468"/>
      <c r="DH7" s="2468"/>
    </row>
    <row r="8" spans="2:112" ht="21" customHeight="1">
      <c r="B8" s="813"/>
      <c r="C8" s="849"/>
      <c r="D8" s="862"/>
      <c r="E8" s="862"/>
      <c r="F8" s="862"/>
      <c r="G8" s="862"/>
      <c r="H8" s="862"/>
      <c r="I8" s="862"/>
      <c r="J8" s="862"/>
      <c r="K8" s="862"/>
      <c r="L8" s="864" t="str">
        <f>IF(COUNTIF(D5:F7,"○")&gt;1,"いずれか１つを選択してください。","")</f>
        <v/>
      </c>
      <c r="M8" s="862"/>
      <c r="N8" s="862"/>
      <c r="O8" s="862"/>
      <c r="P8" s="862"/>
      <c r="Q8" s="862"/>
      <c r="R8" s="862"/>
      <c r="S8" s="862"/>
      <c r="T8" s="862"/>
      <c r="U8" s="854"/>
      <c r="V8" s="854"/>
      <c r="W8" s="863"/>
      <c r="X8" s="813"/>
      <c r="Y8" s="813"/>
      <c r="Z8" s="2313" t="s">
        <v>1227</v>
      </c>
      <c r="AA8" s="2314"/>
      <c r="AB8" s="2314"/>
      <c r="AC8" s="2314"/>
      <c r="AD8" s="2314"/>
      <c r="AE8" s="2314"/>
      <c r="AF8" s="2425"/>
      <c r="AG8" s="2472"/>
      <c r="AH8" s="2473"/>
      <c r="AI8" s="2473"/>
      <c r="AJ8" s="2474"/>
      <c r="AK8" s="2472"/>
      <c r="AL8" s="2473"/>
      <c r="AM8" s="2473"/>
      <c r="AN8" s="2474"/>
      <c r="AO8" s="2472"/>
      <c r="AP8" s="2473"/>
      <c r="AQ8" s="2473"/>
      <c r="AR8" s="2474"/>
      <c r="AS8" s="2472"/>
      <c r="AT8" s="2473"/>
      <c r="AU8" s="2473"/>
      <c r="AV8" s="2474"/>
      <c r="AW8" s="2472"/>
      <c r="AX8" s="2473"/>
      <c r="AY8" s="2473"/>
      <c r="AZ8" s="2474"/>
      <c r="BA8" s="2472"/>
      <c r="BB8" s="2473"/>
      <c r="BC8" s="2473"/>
      <c r="BD8" s="2474"/>
      <c r="BE8" s="2469">
        <f>SUM(AG8:BD8)</f>
        <v>0</v>
      </c>
      <c r="BF8" s="2470"/>
      <c r="BG8" s="2471"/>
      <c r="BU8" s="747"/>
      <c r="BW8" s="2476"/>
      <c r="BX8" s="2476"/>
      <c r="BY8" s="2476"/>
      <c r="BZ8" s="2476"/>
      <c r="CA8" s="2476"/>
      <c r="CB8" s="2475"/>
      <c r="CC8" s="2475"/>
      <c r="CD8" s="2475"/>
      <c r="CE8" s="2475"/>
      <c r="CF8" s="2475"/>
      <c r="CG8" s="2475"/>
      <c r="CH8" s="2475"/>
      <c r="CI8" s="2480"/>
      <c r="CJ8" s="2480"/>
      <c r="CK8" s="2480"/>
      <c r="CL8" s="2468"/>
      <c r="CM8" s="2468"/>
      <c r="CN8" s="2468"/>
      <c r="CO8" s="2468"/>
      <c r="CP8" s="2468"/>
      <c r="CQ8" s="2468"/>
      <c r="CR8" s="2468"/>
      <c r="CS8" s="2468"/>
      <c r="CT8" s="2468"/>
      <c r="CU8" s="2468"/>
      <c r="CV8" s="2468"/>
      <c r="CW8" s="2468"/>
      <c r="CX8" s="2468"/>
      <c r="CY8" s="2468"/>
      <c r="CZ8" s="2468"/>
      <c r="DA8" s="2468"/>
      <c r="DB8" s="2468"/>
      <c r="DC8" s="2468"/>
      <c r="DD8" s="2468"/>
      <c r="DE8" s="2468"/>
      <c r="DF8" s="2468"/>
      <c r="DG8" s="2468"/>
      <c r="DH8" s="2468"/>
    </row>
    <row r="9" spans="2:112" ht="21" customHeight="1">
      <c r="B9" s="813"/>
      <c r="C9" s="849"/>
      <c r="D9" s="862"/>
      <c r="E9" s="854"/>
      <c r="F9" s="855"/>
      <c r="G9" s="855"/>
      <c r="H9" s="855"/>
      <c r="I9" s="855"/>
      <c r="J9" s="855"/>
      <c r="K9" s="855"/>
      <c r="L9" s="855"/>
      <c r="M9" s="855"/>
      <c r="N9" s="855"/>
      <c r="O9" s="855"/>
      <c r="P9" s="855"/>
      <c r="Q9" s="855"/>
      <c r="R9" s="855"/>
      <c r="S9" s="855"/>
      <c r="T9" s="855"/>
      <c r="U9" s="855"/>
      <c r="V9" s="854"/>
      <c r="W9" s="863"/>
      <c r="X9" s="813"/>
      <c r="Y9" s="813"/>
      <c r="Z9" s="2313" t="s">
        <v>449</v>
      </c>
      <c r="AA9" s="2314"/>
      <c r="AB9" s="2314"/>
      <c r="AC9" s="2314"/>
      <c r="AD9" s="2314"/>
      <c r="AE9" s="2314"/>
      <c r="AF9" s="2425"/>
      <c r="AG9" s="2469">
        <f>AG6+AG8</f>
        <v>0</v>
      </c>
      <c r="AH9" s="2470"/>
      <c r="AI9" s="2470"/>
      <c r="AJ9" s="2471"/>
      <c r="AK9" s="2469">
        <f>AK6+AK8</f>
        <v>0</v>
      </c>
      <c r="AL9" s="2470"/>
      <c r="AM9" s="2470"/>
      <c r="AN9" s="2471"/>
      <c r="AO9" s="2469">
        <f>AO6+AO8</f>
        <v>0</v>
      </c>
      <c r="AP9" s="2470"/>
      <c r="AQ9" s="2470"/>
      <c r="AR9" s="2471"/>
      <c r="AS9" s="2469">
        <f>AS6+AS8</f>
        <v>0</v>
      </c>
      <c r="AT9" s="2470"/>
      <c r="AU9" s="2470"/>
      <c r="AV9" s="2471"/>
      <c r="AW9" s="2469">
        <f>AW6+AW8</f>
        <v>0</v>
      </c>
      <c r="AX9" s="2470"/>
      <c r="AY9" s="2470"/>
      <c r="AZ9" s="2471"/>
      <c r="BA9" s="2469">
        <f>BA6+BA8</f>
        <v>0</v>
      </c>
      <c r="BB9" s="2470"/>
      <c r="BC9" s="2470"/>
      <c r="BD9" s="2471"/>
      <c r="BE9" s="2469">
        <f>BE6+BE8</f>
        <v>0</v>
      </c>
      <c r="BF9" s="2470"/>
      <c r="BG9" s="2471"/>
      <c r="BW9" s="2239"/>
      <c r="BX9" s="2239"/>
      <c r="BY9" s="2239"/>
      <c r="BZ9" s="2239"/>
      <c r="CA9" s="2239"/>
      <c r="CB9" s="2444"/>
      <c r="CC9" s="2444"/>
      <c r="CD9" s="2444"/>
      <c r="CE9" s="2444"/>
      <c r="CF9" s="2456"/>
      <c r="CG9" s="2456"/>
      <c r="CH9" s="2456"/>
      <c r="CI9" s="2456"/>
      <c r="CJ9" s="2456"/>
      <c r="CK9" s="2456"/>
    </row>
    <row r="10" spans="2:112" ht="21" customHeight="1">
      <c r="B10" s="813"/>
      <c r="C10" s="849"/>
      <c r="D10" s="862"/>
      <c r="E10" s="854"/>
      <c r="F10" s="855"/>
      <c r="G10" s="855"/>
      <c r="H10" s="855"/>
      <c r="I10" s="855"/>
      <c r="J10" s="855"/>
      <c r="K10" s="855"/>
      <c r="L10" s="855"/>
      <c r="M10" s="855"/>
      <c r="N10" s="855"/>
      <c r="O10" s="855"/>
      <c r="P10" s="855"/>
      <c r="Q10" s="855"/>
      <c r="R10" s="855"/>
      <c r="S10" s="855"/>
      <c r="T10" s="855"/>
      <c r="U10" s="855"/>
      <c r="V10" s="854"/>
      <c r="W10" s="852"/>
      <c r="X10" s="813"/>
      <c r="Y10" s="813"/>
      <c r="Z10" s="813"/>
      <c r="AA10" s="813"/>
      <c r="BG10" s="861" t="str">
        <f>IF(AND(BE9&lt;&gt;BO3,D12="○"),"「事業者名簿」の定員数と想定される利用者数が一致しません。","")</f>
        <v/>
      </c>
      <c r="BK10" s="785"/>
      <c r="BL10" s="785"/>
      <c r="BM10" s="785"/>
      <c r="BN10" s="785"/>
      <c r="BO10" s="860"/>
      <c r="BP10" s="859"/>
      <c r="BQ10" s="858"/>
      <c r="BR10" s="858"/>
      <c r="BS10" s="858"/>
      <c r="BW10" s="2239"/>
      <c r="BX10" s="2239"/>
      <c r="BY10" s="2239"/>
      <c r="BZ10" s="2239"/>
      <c r="CA10" s="2239"/>
      <c r="CB10" s="2444"/>
      <c r="CC10" s="2444"/>
      <c r="CD10" s="2444"/>
      <c r="CE10" s="2444"/>
      <c r="CF10" s="2456"/>
      <c r="CG10" s="2456"/>
      <c r="CH10" s="2456"/>
      <c r="CI10" s="2456"/>
      <c r="CJ10" s="2456"/>
      <c r="CK10" s="2456"/>
    </row>
    <row r="11" spans="2:112" ht="21" customHeight="1">
      <c r="B11" s="813"/>
      <c r="C11" s="849"/>
      <c r="D11" s="857" t="s">
        <v>1226</v>
      </c>
      <c r="E11" s="856"/>
      <c r="F11" s="856"/>
      <c r="G11" s="856"/>
      <c r="H11" s="856"/>
      <c r="I11" s="856"/>
      <c r="J11" s="855"/>
      <c r="K11" s="855"/>
      <c r="L11" s="855"/>
      <c r="M11" s="855"/>
      <c r="N11" s="855"/>
      <c r="O11" s="855"/>
      <c r="P11" s="855"/>
      <c r="Q11" s="855"/>
      <c r="R11" s="855"/>
      <c r="S11" s="855"/>
      <c r="T11" s="855"/>
      <c r="U11" s="855"/>
      <c r="V11" s="854"/>
      <c r="W11" s="853"/>
      <c r="Z11" s="747" t="s">
        <v>1225</v>
      </c>
      <c r="AP11" s="747" t="s">
        <v>1224</v>
      </c>
      <c r="AQ11" s="747"/>
      <c r="AW11" s="842"/>
      <c r="AX11" s="842"/>
      <c r="AY11" s="842"/>
      <c r="BG11" s="792"/>
      <c r="BH11" s="747" t="s">
        <v>1223</v>
      </c>
      <c r="BN11" s="842"/>
      <c r="BO11" s="842"/>
      <c r="BP11" s="842"/>
      <c r="BW11" s="813"/>
      <c r="BX11" s="813"/>
      <c r="BY11" s="813"/>
      <c r="BZ11" s="813"/>
      <c r="CA11" s="813"/>
      <c r="CB11" s="2444"/>
      <c r="CC11" s="2444"/>
      <c r="CD11" s="2444"/>
      <c r="CE11" s="2444"/>
      <c r="CF11" s="2456"/>
      <c r="CG11" s="2456"/>
      <c r="CH11" s="2456"/>
      <c r="CI11" s="2456"/>
      <c r="CJ11" s="2456"/>
      <c r="CK11" s="2456"/>
    </row>
    <row r="12" spans="2:112" ht="21" customHeight="1">
      <c r="B12" s="813"/>
      <c r="C12" s="849"/>
      <c r="D12" s="2448"/>
      <c r="E12" s="2460"/>
      <c r="F12" s="2450" t="s">
        <v>1222</v>
      </c>
      <c r="G12" s="2451"/>
      <c r="H12" s="2451"/>
      <c r="I12" s="2451"/>
      <c r="J12" s="2451"/>
      <c r="K12" s="2451"/>
      <c r="L12" s="2451"/>
      <c r="M12" s="2451"/>
      <c r="N12" s="2451"/>
      <c r="O12" s="2451"/>
      <c r="P12" s="2451"/>
      <c r="Q12" s="2451"/>
      <c r="R12" s="2451"/>
      <c r="S12" s="2451"/>
      <c r="T12" s="2451"/>
      <c r="U12" s="2451"/>
      <c r="V12" s="2452"/>
      <c r="W12" s="852"/>
      <c r="AE12" s="2445" t="s">
        <v>1221</v>
      </c>
      <c r="AF12" s="2446"/>
      <c r="AG12" s="2446"/>
      <c r="AH12" s="2446"/>
      <c r="AI12" s="2446"/>
      <c r="AJ12" s="2446"/>
      <c r="AK12" s="2447"/>
      <c r="AL12" s="2461" t="s">
        <v>1220</v>
      </c>
      <c r="AM12" s="2462"/>
      <c r="AN12" s="2463"/>
      <c r="AV12" s="2445" t="s">
        <v>1221</v>
      </c>
      <c r="AW12" s="2446"/>
      <c r="AX12" s="2446"/>
      <c r="AY12" s="2446"/>
      <c r="AZ12" s="2446"/>
      <c r="BA12" s="2446"/>
      <c r="BB12" s="2447"/>
      <c r="BC12" s="2461" t="s">
        <v>1220</v>
      </c>
      <c r="BD12" s="2462"/>
      <c r="BE12" s="2463"/>
      <c r="BF12" s="851"/>
      <c r="BG12" s="792"/>
      <c r="BM12" s="2445" t="s">
        <v>1219</v>
      </c>
      <c r="BN12" s="2446"/>
      <c r="BO12" s="2446"/>
      <c r="BP12" s="2446"/>
      <c r="BQ12" s="2446"/>
      <c r="BR12" s="2446"/>
      <c r="BS12" s="2447"/>
      <c r="BW12" s="2467"/>
      <c r="BX12" s="2467"/>
      <c r="BY12" s="2467"/>
      <c r="BZ12" s="2467"/>
      <c r="CA12" s="2467"/>
      <c r="CB12" s="2458"/>
      <c r="CC12" s="2458"/>
      <c r="CD12" s="2458"/>
      <c r="CE12" s="2458"/>
      <c r="CF12" s="2457"/>
      <c r="CG12" s="2457"/>
      <c r="CH12" s="2457"/>
      <c r="CI12" s="2467"/>
      <c r="CJ12" s="2467"/>
      <c r="CK12" s="2467"/>
    </row>
    <row r="13" spans="2:112" ht="26.25" customHeight="1">
      <c r="B13" s="813"/>
      <c r="C13" s="849"/>
      <c r="D13" s="2448"/>
      <c r="E13" s="2449"/>
      <c r="F13" s="2450" t="s">
        <v>1218</v>
      </c>
      <c r="G13" s="2451"/>
      <c r="H13" s="2451"/>
      <c r="I13" s="2451"/>
      <c r="J13" s="2451"/>
      <c r="K13" s="2451"/>
      <c r="L13" s="2451"/>
      <c r="M13" s="2451"/>
      <c r="N13" s="2451"/>
      <c r="O13" s="2451"/>
      <c r="P13" s="2451"/>
      <c r="Q13" s="2451"/>
      <c r="R13" s="2451"/>
      <c r="S13" s="2451"/>
      <c r="T13" s="2451"/>
      <c r="U13" s="2451"/>
      <c r="V13" s="2452"/>
      <c r="W13" s="848"/>
      <c r="AE13" s="2441" t="s">
        <v>1217</v>
      </c>
      <c r="AF13" s="2442"/>
      <c r="AG13" s="2442"/>
      <c r="AH13" s="2443"/>
      <c r="AI13" s="2441" t="s">
        <v>1215</v>
      </c>
      <c r="AJ13" s="2442"/>
      <c r="AK13" s="2443"/>
      <c r="AL13" s="2464"/>
      <c r="AM13" s="2465"/>
      <c r="AN13" s="2466"/>
      <c r="AQ13" s="2450"/>
      <c r="AR13" s="2451"/>
      <c r="AS13" s="2451"/>
      <c r="AT13" s="2451"/>
      <c r="AU13" s="2452"/>
      <c r="AV13" s="2441" t="s">
        <v>1217</v>
      </c>
      <c r="AW13" s="2442"/>
      <c r="AX13" s="2442"/>
      <c r="AY13" s="2443"/>
      <c r="AZ13" s="2441" t="s">
        <v>1215</v>
      </c>
      <c r="BA13" s="2442"/>
      <c r="BB13" s="2443"/>
      <c r="BC13" s="2464"/>
      <c r="BD13" s="2465"/>
      <c r="BE13" s="2466"/>
      <c r="BF13" s="851"/>
      <c r="BG13" s="850"/>
      <c r="BH13" s="2450"/>
      <c r="BI13" s="2451"/>
      <c r="BJ13" s="2451"/>
      <c r="BK13" s="2451"/>
      <c r="BL13" s="2452"/>
      <c r="BM13" s="2441" t="s">
        <v>1216</v>
      </c>
      <c r="BN13" s="2442"/>
      <c r="BO13" s="2442"/>
      <c r="BP13" s="2443"/>
      <c r="BQ13" s="2441" t="s">
        <v>1215</v>
      </c>
      <c r="BR13" s="2442"/>
      <c r="BS13" s="2443"/>
      <c r="BW13" s="813"/>
      <c r="BX13" s="813"/>
      <c r="BY13" s="813"/>
      <c r="BZ13" s="2444"/>
      <c r="CA13" s="2444"/>
      <c r="CB13" s="2444"/>
      <c r="CC13" s="2444"/>
      <c r="CD13" s="2456"/>
      <c r="CE13" s="2456"/>
      <c r="CF13" s="2456"/>
      <c r="CG13" s="2456"/>
      <c r="CH13" s="2456"/>
      <c r="CI13" s="2456"/>
    </row>
    <row r="14" spans="2:112" ht="21" customHeight="1">
      <c r="B14" s="813"/>
      <c r="C14" s="849"/>
      <c r="D14" s="2448"/>
      <c r="E14" s="2449"/>
      <c r="F14" s="2450" t="s">
        <v>1214</v>
      </c>
      <c r="G14" s="2451"/>
      <c r="H14" s="2451"/>
      <c r="I14" s="2451"/>
      <c r="J14" s="2451"/>
      <c r="K14" s="2451"/>
      <c r="L14" s="2451"/>
      <c r="M14" s="2451"/>
      <c r="N14" s="2451"/>
      <c r="O14" s="2451"/>
      <c r="P14" s="2451"/>
      <c r="Q14" s="2451"/>
      <c r="R14" s="2451"/>
      <c r="S14" s="2451"/>
      <c r="T14" s="2451"/>
      <c r="U14" s="2451"/>
      <c r="V14" s="2452"/>
      <c r="W14" s="848"/>
      <c r="Z14" s="2445" t="s">
        <v>1213</v>
      </c>
      <c r="AA14" s="2446"/>
      <c r="AB14" s="2446"/>
      <c r="AC14" s="2446"/>
      <c r="AD14" s="2447"/>
      <c r="AE14" s="2453" t="b">
        <f>IF((OR($D$5="○",$D$6="○")),ROUNDDOWN(((BE$6+BE$8*0.9))/6,1))</f>
        <v>0</v>
      </c>
      <c r="AF14" s="2454"/>
      <c r="AG14" s="2454"/>
      <c r="AH14" s="2455"/>
      <c r="AI14" s="2429">
        <f>AE14*$AY$60</f>
        <v>0</v>
      </c>
      <c r="AJ14" s="2430"/>
      <c r="AK14" s="2431"/>
      <c r="AL14" s="2429">
        <f>AE14*40</f>
        <v>0</v>
      </c>
      <c r="AM14" s="2430"/>
      <c r="AN14" s="2431"/>
      <c r="AQ14" s="2445" t="s">
        <v>1213</v>
      </c>
      <c r="AR14" s="2446"/>
      <c r="AS14" s="2446"/>
      <c r="AT14" s="2446"/>
      <c r="AU14" s="2447"/>
      <c r="AV14" s="2426" t="b">
        <f>IF((OR($D$5="○",$D$6="○")),$BE$43)</f>
        <v>0</v>
      </c>
      <c r="AW14" s="2427"/>
      <c r="AX14" s="2427"/>
      <c r="AY14" s="2428"/>
      <c r="AZ14" s="2439">
        <f>AV14*$AY$60</f>
        <v>0</v>
      </c>
      <c r="BA14" s="2439"/>
      <c r="BB14" s="2439"/>
      <c r="BC14" s="2429">
        <f>AV14*40</f>
        <v>0</v>
      </c>
      <c r="BD14" s="2430"/>
      <c r="BE14" s="2431"/>
      <c r="BF14" s="841"/>
      <c r="BG14" s="792"/>
      <c r="BH14" s="2445" t="s">
        <v>1212</v>
      </c>
      <c r="BI14" s="2446"/>
      <c r="BJ14" s="2446"/>
      <c r="BK14" s="2446"/>
      <c r="BL14" s="2447"/>
      <c r="BM14" s="2426">
        <f>(ROUNDDOWN(BQ14/40,1))</f>
        <v>0</v>
      </c>
      <c r="BN14" s="2427"/>
      <c r="BO14" s="2427"/>
      <c r="BP14" s="2428"/>
      <c r="BQ14" s="2439">
        <f>$BB$73</f>
        <v>0</v>
      </c>
      <c r="BR14" s="2439"/>
      <c r="BS14" s="2439"/>
      <c r="BU14" s="747"/>
      <c r="BW14" s="747"/>
      <c r="BX14" s="747"/>
      <c r="BY14" s="747"/>
      <c r="BZ14" s="2458"/>
      <c r="CA14" s="2458"/>
      <c r="CB14" s="2458"/>
      <c r="CC14" s="2458"/>
      <c r="CD14" s="2459"/>
      <c r="CE14" s="2459"/>
      <c r="CF14" s="2459"/>
      <c r="CG14" s="2239"/>
      <c r="CH14" s="2239"/>
      <c r="CI14" s="2239"/>
    </row>
    <row r="15" spans="2:112" ht="21" customHeight="1">
      <c r="B15" s="813"/>
      <c r="C15" s="847"/>
      <c r="D15" s="845"/>
      <c r="E15" s="845"/>
      <c r="F15" s="845"/>
      <c r="G15" s="845"/>
      <c r="H15" s="845"/>
      <c r="I15" s="845"/>
      <c r="J15" s="845"/>
      <c r="K15" s="845"/>
      <c r="L15" s="846" t="str">
        <f>IF(COUNTIF(D12:E14,"○")&gt;1,"いずれか１つを選択してください。","")</f>
        <v/>
      </c>
      <c r="M15" s="845"/>
      <c r="N15" s="845"/>
      <c r="O15" s="845"/>
      <c r="P15" s="845"/>
      <c r="Q15" s="845"/>
      <c r="R15" s="845"/>
      <c r="S15" s="845"/>
      <c r="T15" s="845"/>
      <c r="U15" s="845"/>
      <c r="V15" s="844"/>
      <c r="W15" s="843"/>
      <c r="Z15" s="2445" t="s">
        <v>1211</v>
      </c>
      <c r="AA15" s="2446"/>
      <c r="AB15" s="2446"/>
      <c r="AC15" s="2446"/>
      <c r="AD15" s="2447"/>
      <c r="AE15" s="2453" t="b">
        <f>IF((OR($D$7="○")),ROUNDDOWN((BE$6+BE$8*0.9)/5,1))</f>
        <v>0</v>
      </c>
      <c r="AF15" s="2454"/>
      <c r="AG15" s="2454"/>
      <c r="AH15" s="2455"/>
      <c r="AI15" s="2429">
        <f>AE15*$AY$60</f>
        <v>0</v>
      </c>
      <c r="AJ15" s="2430"/>
      <c r="AK15" s="2431"/>
      <c r="AL15" s="2429">
        <f>AE15*40</f>
        <v>0</v>
      </c>
      <c r="AM15" s="2430"/>
      <c r="AN15" s="2431"/>
      <c r="AQ15" s="2445" t="s">
        <v>1211</v>
      </c>
      <c r="AR15" s="2446"/>
      <c r="AS15" s="2446"/>
      <c r="AT15" s="2446"/>
      <c r="AU15" s="2447"/>
      <c r="AV15" s="2426" t="b">
        <f>IF(($D$7="○"),$BE$43)</f>
        <v>0</v>
      </c>
      <c r="AW15" s="2427"/>
      <c r="AX15" s="2427"/>
      <c r="AY15" s="2428"/>
      <c r="AZ15" s="2439">
        <f>AV15*$AY$60</f>
        <v>0</v>
      </c>
      <c r="BA15" s="2439"/>
      <c r="BB15" s="2439"/>
      <c r="BC15" s="2429">
        <f>AV15*40</f>
        <v>0</v>
      </c>
      <c r="BD15" s="2430"/>
      <c r="BE15" s="2431"/>
      <c r="BF15" s="841"/>
      <c r="BG15" s="792"/>
      <c r="BH15" s="2432" t="s">
        <v>62</v>
      </c>
      <c r="BI15" s="2433"/>
      <c r="BJ15" s="2433"/>
      <c r="BK15" s="2433"/>
      <c r="BL15" s="2434"/>
      <c r="BM15" s="2435">
        <f>SUM(BM12:BP14)</f>
        <v>0</v>
      </c>
      <c r="BN15" s="2436"/>
      <c r="BO15" s="2436"/>
      <c r="BP15" s="2437"/>
      <c r="BQ15" s="2440">
        <f>SUMIF(BQ12:BS14,"&lt;&gt;#VALUE!")</f>
        <v>0</v>
      </c>
      <c r="BR15" s="2440"/>
      <c r="BS15" s="2440"/>
      <c r="BW15" s="819"/>
    </row>
    <row r="16" spans="2:112" ht="21" customHeight="1">
      <c r="B16" s="813"/>
      <c r="C16" s="813"/>
      <c r="D16" s="813"/>
      <c r="E16" s="785"/>
      <c r="F16" s="785"/>
      <c r="G16" s="785"/>
      <c r="H16" s="785"/>
      <c r="I16" s="785"/>
      <c r="J16" s="785"/>
      <c r="K16" s="785"/>
      <c r="L16" s="785"/>
      <c r="M16" s="785"/>
      <c r="N16" s="785"/>
      <c r="O16" s="785"/>
      <c r="P16" s="785"/>
      <c r="Q16" s="785"/>
      <c r="R16" s="785"/>
      <c r="S16" s="785"/>
      <c r="T16" s="785"/>
      <c r="U16" s="785"/>
      <c r="V16" s="813"/>
      <c r="W16" s="813"/>
      <c r="X16" s="813"/>
      <c r="Y16" s="813"/>
      <c r="Z16" s="2313" t="s">
        <v>1210</v>
      </c>
      <c r="AA16" s="2314"/>
      <c r="AB16" s="2314"/>
      <c r="AC16" s="2314"/>
      <c r="AD16" s="2425"/>
      <c r="AE16" s="2426">
        <f>IF($D$6="○","",ROUNDDOWN(($AO$6+$AO$8*0.9)/9,1)+ROUNDDOWN(($AS$6-$AS$7+$AS$8*0.9)/6,1)+ROUNDDOWN($AS$7/12,1)+ROUNDDOWN(($AW$6-$AW$7+$AW$8*0.9)/4,1)+ROUNDDOWN($AW$7/8,1)+ROUNDDOWN(($BA$6-$BA$7+$BA$8*0.9)/2.5,1)+ROUNDDOWN($BA$7/5,1))</f>
        <v>0</v>
      </c>
      <c r="AF16" s="2427"/>
      <c r="AG16" s="2427"/>
      <c r="AH16" s="2428"/>
      <c r="AI16" s="2429">
        <f>AE16*$AY$60</f>
        <v>0</v>
      </c>
      <c r="AJ16" s="2430"/>
      <c r="AK16" s="2431"/>
      <c r="AL16" s="2429">
        <f>AE16*40</f>
        <v>0</v>
      </c>
      <c r="AM16" s="2430"/>
      <c r="AN16" s="2431"/>
      <c r="AO16" s="813"/>
      <c r="AP16" s="813"/>
      <c r="AQ16" s="2313" t="s">
        <v>1210</v>
      </c>
      <c r="AR16" s="2314"/>
      <c r="AS16" s="2314"/>
      <c r="AT16" s="2314"/>
      <c r="AU16" s="2425"/>
      <c r="AV16" s="2426" t="e">
        <f>IF(($D$6="○"),"",$BE$51)</f>
        <v>#DIV/0!</v>
      </c>
      <c r="AW16" s="2427"/>
      <c r="AX16" s="2427"/>
      <c r="AY16" s="2428"/>
      <c r="AZ16" s="2439" t="e">
        <f>AV16*$AY$60</f>
        <v>#DIV/0!</v>
      </c>
      <c r="BA16" s="2439"/>
      <c r="BB16" s="2439"/>
      <c r="BC16" s="2429" t="e">
        <f>AV16*40</f>
        <v>#DIV/0!</v>
      </c>
      <c r="BD16" s="2430"/>
      <c r="BE16" s="2431"/>
      <c r="BF16" s="841"/>
      <c r="BG16" s="792"/>
      <c r="BH16" s="813"/>
      <c r="BI16" s="813"/>
      <c r="BJ16" s="813"/>
      <c r="BK16" s="813"/>
      <c r="BL16" s="813"/>
      <c r="BM16" s="842"/>
      <c r="BN16" s="842"/>
      <c r="BO16" s="842"/>
      <c r="BP16" s="842"/>
      <c r="BQ16" s="841"/>
      <c r="BR16" s="841"/>
      <c r="BS16" s="841"/>
    </row>
    <row r="17" spans="2:92" ht="21" customHeight="1">
      <c r="B17" s="813"/>
      <c r="C17" s="813"/>
      <c r="D17" s="813"/>
      <c r="E17" s="785"/>
      <c r="F17" s="785"/>
      <c r="G17" s="785"/>
      <c r="H17" s="785"/>
      <c r="I17" s="785"/>
      <c r="J17" s="785"/>
      <c r="K17" s="785"/>
      <c r="L17" s="785"/>
      <c r="M17" s="785"/>
      <c r="N17" s="785"/>
      <c r="O17" s="785"/>
      <c r="P17" s="785"/>
      <c r="Q17" s="785"/>
      <c r="R17" s="785"/>
      <c r="S17" s="785"/>
      <c r="T17" s="785"/>
      <c r="U17" s="785"/>
      <c r="V17" s="813"/>
      <c r="W17" s="747"/>
      <c r="X17" s="747"/>
      <c r="Y17" s="747"/>
      <c r="Z17" s="2432" t="s">
        <v>62</v>
      </c>
      <c r="AA17" s="2433"/>
      <c r="AB17" s="2433"/>
      <c r="AC17" s="2433"/>
      <c r="AD17" s="2434"/>
      <c r="AE17" s="2435">
        <f>SUM(AE14:AH16)</f>
        <v>0</v>
      </c>
      <c r="AF17" s="2436"/>
      <c r="AG17" s="2436"/>
      <c r="AH17" s="2437"/>
      <c r="AI17" s="2438">
        <f>SUMIF(AI14:AK16,"&lt;&gt;#VALUE!")</f>
        <v>0</v>
      </c>
      <c r="AJ17" s="2438"/>
      <c r="AK17" s="2438"/>
      <c r="AL17" s="2438">
        <f>SUMIF(AL14:AN16,"&lt;&gt;#VALUE!")</f>
        <v>0</v>
      </c>
      <c r="AM17" s="2438"/>
      <c r="AN17" s="2438"/>
      <c r="AO17" s="747"/>
      <c r="AP17" s="747"/>
      <c r="AQ17" s="2432" t="s">
        <v>62</v>
      </c>
      <c r="AR17" s="2433"/>
      <c r="AS17" s="2433"/>
      <c r="AT17" s="2433"/>
      <c r="AU17" s="2434"/>
      <c r="AV17" s="2435" t="e">
        <f>SUM(AV14:AY16)</f>
        <v>#DIV/0!</v>
      </c>
      <c r="AW17" s="2436"/>
      <c r="AX17" s="2436"/>
      <c r="AY17" s="2437"/>
      <c r="AZ17" s="2440" t="e">
        <f>SUMIF(AZ14:BB16,"&lt;&gt;#VALUE!")</f>
        <v>#DIV/0!</v>
      </c>
      <c r="BA17" s="2440"/>
      <c r="BB17" s="2440"/>
      <c r="BC17" s="2432" t="e">
        <f>SUMIF(BC14:BE16,"&lt;&gt;#VALUE!")</f>
        <v>#DIV/0!</v>
      </c>
      <c r="BD17" s="2433"/>
      <c r="BE17" s="2434"/>
      <c r="BF17" s="747"/>
      <c r="BG17" s="835"/>
      <c r="BH17" s="747"/>
      <c r="BI17" s="747"/>
      <c r="BJ17" s="747"/>
      <c r="BK17" s="747"/>
      <c r="BL17" s="747"/>
      <c r="BM17" s="840"/>
      <c r="BN17" s="840"/>
      <c r="BO17" s="840"/>
      <c r="BP17" s="840"/>
      <c r="BQ17" s="839"/>
      <c r="BR17" s="839"/>
      <c r="BS17" s="839"/>
      <c r="BT17" s="747"/>
      <c r="BU17" s="747"/>
      <c r="BV17" s="747"/>
      <c r="BW17" s="767"/>
      <c r="BX17" s="823"/>
    </row>
    <row r="18" spans="2:92" ht="21" customHeight="1" thickBot="1">
      <c r="B18" s="813"/>
      <c r="C18" s="813"/>
      <c r="D18" s="813"/>
      <c r="E18" s="785"/>
      <c r="F18" s="785"/>
      <c r="G18" s="785"/>
      <c r="H18" s="785"/>
      <c r="I18" s="785"/>
      <c r="J18" s="785"/>
      <c r="K18" s="785"/>
      <c r="L18" s="785"/>
      <c r="M18" s="785"/>
      <c r="N18" s="785"/>
      <c r="O18" s="785"/>
      <c r="P18" s="785"/>
      <c r="Q18" s="785"/>
      <c r="R18" s="785"/>
      <c r="S18" s="785"/>
      <c r="T18" s="785"/>
      <c r="U18" s="785"/>
      <c r="V18" s="813"/>
      <c r="W18" s="838"/>
      <c r="X18" s="838"/>
      <c r="Y18" s="838"/>
      <c r="Z18" s="838"/>
      <c r="AA18" s="838"/>
      <c r="AB18" s="837"/>
      <c r="AC18" s="837"/>
      <c r="AD18" s="837"/>
      <c r="AE18" s="837"/>
      <c r="AF18" s="785"/>
      <c r="AG18" s="785"/>
      <c r="AH18" s="785"/>
      <c r="AI18" s="785"/>
      <c r="AJ18" s="785"/>
      <c r="AK18" s="785"/>
      <c r="AM18" s="838"/>
      <c r="AN18" s="838"/>
      <c r="AO18" s="838"/>
      <c r="AP18" s="838"/>
      <c r="AQ18" s="838"/>
      <c r="AR18" s="837"/>
      <c r="AS18" s="837"/>
      <c r="AT18" s="837"/>
      <c r="AU18" s="837"/>
      <c r="AV18" s="836"/>
      <c r="AW18" s="836"/>
      <c r="AX18" s="836"/>
      <c r="AY18" s="785"/>
      <c r="AZ18" s="785"/>
      <c r="BA18" s="785"/>
      <c r="BD18" s="835"/>
      <c r="BE18" s="835"/>
      <c r="BF18" s="835"/>
      <c r="BG18" s="835"/>
      <c r="BH18" s="835"/>
      <c r="BI18" s="793"/>
      <c r="BJ18" s="793"/>
      <c r="BK18" s="793"/>
      <c r="BL18" s="793"/>
      <c r="BM18" s="768"/>
      <c r="BN18" s="768"/>
      <c r="BO18" s="768"/>
      <c r="BP18" s="768"/>
      <c r="BQ18" s="820"/>
      <c r="BR18" s="767"/>
      <c r="BS18" s="767"/>
      <c r="BT18" s="767"/>
      <c r="BU18" s="819"/>
      <c r="BV18" s="819"/>
      <c r="BW18" s="819"/>
      <c r="BX18" s="823"/>
    </row>
    <row r="19" spans="2:92" ht="8.25" customHeight="1">
      <c r="B19" s="834"/>
      <c r="C19" s="833"/>
      <c r="D19" s="833"/>
      <c r="E19" s="829"/>
      <c r="F19" s="829"/>
      <c r="G19" s="829"/>
      <c r="H19" s="829"/>
      <c r="I19" s="829"/>
      <c r="J19" s="829"/>
      <c r="K19" s="829"/>
      <c r="L19" s="829"/>
      <c r="M19" s="829"/>
      <c r="N19" s="829"/>
      <c r="O19" s="829"/>
      <c r="P19" s="829"/>
      <c r="Q19" s="829"/>
      <c r="R19" s="829"/>
      <c r="S19" s="829"/>
      <c r="T19" s="829"/>
      <c r="U19" s="829"/>
      <c r="V19" s="833"/>
      <c r="W19" s="832"/>
      <c r="X19" s="832"/>
      <c r="Y19" s="832"/>
      <c r="Z19" s="832"/>
      <c r="AA19" s="832"/>
      <c r="AB19" s="831"/>
      <c r="AC19" s="831"/>
      <c r="AD19" s="831"/>
      <c r="AE19" s="831"/>
      <c r="AF19" s="829"/>
      <c r="AG19" s="829"/>
      <c r="AH19" s="829"/>
      <c r="AI19" s="829"/>
      <c r="AJ19" s="829"/>
      <c r="AK19" s="829"/>
      <c r="AL19" s="828"/>
      <c r="AM19" s="832"/>
      <c r="AN19" s="832"/>
      <c r="AO19" s="832"/>
      <c r="AP19" s="832"/>
      <c r="AQ19" s="832"/>
      <c r="AR19" s="831"/>
      <c r="AS19" s="831"/>
      <c r="AT19" s="831"/>
      <c r="AU19" s="831"/>
      <c r="AV19" s="830"/>
      <c r="AW19" s="830"/>
      <c r="AX19" s="830"/>
      <c r="AY19" s="829"/>
      <c r="AZ19" s="829"/>
      <c r="BA19" s="829"/>
      <c r="BB19" s="828"/>
      <c r="BC19" s="828"/>
      <c r="BD19" s="827"/>
      <c r="BE19" s="827"/>
      <c r="BF19" s="827"/>
      <c r="BG19" s="827"/>
      <c r="BH19" s="827"/>
      <c r="BI19" s="826"/>
      <c r="BJ19" s="826"/>
      <c r="BK19" s="826"/>
      <c r="BL19" s="826"/>
      <c r="BM19" s="825"/>
      <c r="BN19" s="824"/>
      <c r="BO19" s="768"/>
      <c r="BP19" s="768"/>
      <c r="BQ19" s="820"/>
      <c r="BR19" s="767"/>
      <c r="BS19" s="767"/>
      <c r="BT19" s="767"/>
      <c r="BU19" s="819"/>
      <c r="BV19" s="819"/>
      <c r="BW19" s="819"/>
      <c r="BX19" s="823"/>
    </row>
    <row r="20" spans="2:92" ht="21" customHeight="1">
      <c r="B20" s="788"/>
      <c r="D20" s="747" t="s">
        <v>1209</v>
      </c>
      <c r="E20" s="761"/>
      <c r="F20" s="761"/>
      <c r="G20" s="761"/>
      <c r="H20" s="761"/>
      <c r="I20" s="746"/>
      <c r="J20" s="793"/>
      <c r="K20" s="793"/>
      <c r="L20" s="793"/>
      <c r="M20" s="768"/>
      <c r="N20" s="768"/>
      <c r="O20" s="746"/>
      <c r="P20" s="768"/>
      <c r="Q20" s="785"/>
      <c r="R20" s="785"/>
      <c r="S20" s="785"/>
      <c r="T20" s="785"/>
      <c r="U20" s="785"/>
      <c r="V20" s="813"/>
      <c r="W20" s="822"/>
      <c r="X20" s="821"/>
      <c r="Y20" s="821"/>
      <c r="Z20" s="2416" t="s">
        <v>1208</v>
      </c>
      <c r="AA20" s="2416"/>
      <c r="AB20" s="2416"/>
      <c r="AC20" s="2416"/>
      <c r="AD20" s="2416"/>
      <c r="AE20" s="2416"/>
      <c r="AF20" s="2416"/>
      <c r="AG20" s="2416"/>
      <c r="AH20" s="2416"/>
      <c r="AI20" s="2416"/>
      <c r="AJ20" s="2416"/>
      <c r="AK20" s="2416"/>
      <c r="AL20" s="2416"/>
      <c r="AM20" s="2416"/>
      <c r="AN20" s="2416"/>
      <c r="AO20" s="2416"/>
      <c r="AP20" s="2416"/>
      <c r="AQ20" s="2416"/>
      <c r="AR20" s="2416"/>
      <c r="AS20" s="2416"/>
      <c r="AT20" s="2416"/>
      <c r="AU20" s="2416"/>
      <c r="AV20" s="2416"/>
      <c r="AW20" s="2416"/>
      <c r="AX20" s="2416"/>
      <c r="AY20" s="2416"/>
      <c r="AZ20" s="2416"/>
      <c r="BA20" s="2416"/>
      <c r="BB20" s="2416"/>
      <c r="BC20" s="2416"/>
      <c r="BD20" s="2416"/>
      <c r="BE20" s="2416"/>
      <c r="BF20" s="2416"/>
      <c r="BG20" s="2416"/>
      <c r="BH20" s="2416"/>
      <c r="BI20" s="2416"/>
      <c r="BJ20" s="2416"/>
      <c r="BK20" s="2416"/>
      <c r="BL20" s="2416"/>
      <c r="BM20" s="2417"/>
      <c r="BN20" s="806"/>
      <c r="BO20" s="768"/>
      <c r="BP20" s="768"/>
      <c r="BQ20" s="820"/>
      <c r="BR20" s="767"/>
      <c r="BS20" s="767"/>
      <c r="BT20" s="767"/>
      <c r="BU20" s="819"/>
      <c r="BV20" s="819"/>
      <c r="BW20" s="819"/>
      <c r="BX20" s="768"/>
    </row>
    <row r="21" spans="2:92" ht="16.5" customHeight="1">
      <c r="B21" s="788"/>
      <c r="C21" s="813"/>
      <c r="D21" s="813"/>
      <c r="E21" s="72"/>
      <c r="F21" s="793"/>
      <c r="G21" s="793"/>
      <c r="H21" s="793"/>
      <c r="I21" s="768"/>
      <c r="J21" s="768"/>
      <c r="L21" s="768"/>
      <c r="M21" s="785"/>
      <c r="N21" s="785"/>
      <c r="Q21" s="785"/>
      <c r="S21" s="793"/>
      <c r="T21" s="793"/>
      <c r="U21" s="793"/>
      <c r="V21" s="768"/>
      <c r="W21" s="818" t="s">
        <v>1207</v>
      </c>
      <c r="X21" s="817"/>
      <c r="Y21" s="816"/>
      <c r="Z21" s="2418"/>
      <c r="AA21" s="2418"/>
      <c r="AB21" s="2418"/>
      <c r="AC21" s="2418"/>
      <c r="AD21" s="2418"/>
      <c r="AE21" s="2418"/>
      <c r="AF21" s="2418"/>
      <c r="AG21" s="2418"/>
      <c r="AH21" s="2418"/>
      <c r="AI21" s="2418"/>
      <c r="AJ21" s="2418"/>
      <c r="AK21" s="2418"/>
      <c r="AL21" s="2418"/>
      <c r="AM21" s="2418"/>
      <c r="AN21" s="2418"/>
      <c r="AO21" s="2418"/>
      <c r="AP21" s="2418"/>
      <c r="AQ21" s="2418"/>
      <c r="AR21" s="2418"/>
      <c r="AS21" s="2418"/>
      <c r="AT21" s="2418"/>
      <c r="AU21" s="2418"/>
      <c r="AV21" s="2418"/>
      <c r="AW21" s="2418"/>
      <c r="AX21" s="2418"/>
      <c r="AY21" s="2418"/>
      <c r="AZ21" s="2418"/>
      <c r="BA21" s="2418"/>
      <c r="BB21" s="2418"/>
      <c r="BC21" s="2418"/>
      <c r="BD21" s="2418"/>
      <c r="BE21" s="2418"/>
      <c r="BF21" s="2418"/>
      <c r="BG21" s="2418"/>
      <c r="BH21" s="2418"/>
      <c r="BI21" s="2418"/>
      <c r="BJ21" s="2418"/>
      <c r="BK21" s="2418"/>
      <c r="BL21" s="2418"/>
      <c r="BM21" s="2419"/>
      <c r="BN21" s="806"/>
      <c r="BO21" s="768"/>
      <c r="BQ21" s="761"/>
      <c r="BR21" s="760"/>
      <c r="BS21" s="760"/>
      <c r="BT21" s="752"/>
      <c r="BU21" s="752"/>
      <c r="BX21" s="768"/>
    </row>
    <row r="22" spans="2:92" ht="16.5" customHeight="1">
      <c r="B22" s="788"/>
      <c r="C22" s="813"/>
      <c r="D22" s="813"/>
      <c r="E22" s="72"/>
      <c r="F22" s="793"/>
      <c r="G22" s="793"/>
      <c r="H22" s="793"/>
      <c r="I22" s="768"/>
      <c r="J22" s="768"/>
      <c r="L22" s="768"/>
      <c r="M22" s="785"/>
      <c r="N22" s="785"/>
      <c r="Q22" s="785"/>
      <c r="S22" s="793"/>
      <c r="T22" s="793"/>
      <c r="U22" s="793"/>
      <c r="V22" s="768"/>
      <c r="W22" s="815"/>
      <c r="X22" s="814"/>
      <c r="Y22" s="814"/>
      <c r="Z22" s="2420"/>
      <c r="AA22" s="2420"/>
      <c r="AB22" s="2420"/>
      <c r="AC22" s="2420"/>
      <c r="AD22" s="2420"/>
      <c r="AE22" s="2420"/>
      <c r="AF22" s="2420"/>
      <c r="AG22" s="2420"/>
      <c r="AH22" s="2420"/>
      <c r="AI22" s="2420"/>
      <c r="AJ22" s="2420"/>
      <c r="AK22" s="2420"/>
      <c r="AL22" s="2420"/>
      <c r="AM22" s="2420"/>
      <c r="AN22" s="2420"/>
      <c r="AO22" s="2420"/>
      <c r="AP22" s="2420"/>
      <c r="AQ22" s="2420"/>
      <c r="AR22" s="2420"/>
      <c r="AS22" s="2420"/>
      <c r="AT22" s="2420"/>
      <c r="AU22" s="2420"/>
      <c r="AV22" s="2420"/>
      <c r="AW22" s="2420"/>
      <c r="AX22" s="2420"/>
      <c r="AY22" s="2420"/>
      <c r="AZ22" s="2420"/>
      <c r="BA22" s="2420"/>
      <c r="BB22" s="2420"/>
      <c r="BC22" s="2420"/>
      <c r="BD22" s="2420"/>
      <c r="BE22" s="2420"/>
      <c r="BF22" s="2420"/>
      <c r="BG22" s="2420"/>
      <c r="BH22" s="2420"/>
      <c r="BI22" s="2420"/>
      <c r="BJ22" s="2420"/>
      <c r="BK22" s="2420"/>
      <c r="BL22" s="2420"/>
      <c r="BM22" s="2421"/>
      <c r="BN22" s="806"/>
      <c r="BO22" s="767"/>
      <c r="BQ22" s="761"/>
      <c r="BR22" s="760"/>
      <c r="BS22" s="760"/>
      <c r="BT22" s="752"/>
      <c r="BU22" s="752"/>
      <c r="BX22" s="768"/>
    </row>
    <row r="23" spans="2:92" ht="12" customHeight="1">
      <c r="B23" s="788"/>
      <c r="C23" s="813"/>
      <c r="D23" s="813"/>
      <c r="E23" s="72"/>
      <c r="F23" s="793"/>
      <c r="G23" s="793"/>
      <c r="H23" s="793"/>
      <c r="I23" s="768"/>
      <c r="J23" s="768"/>
      <c r="L23" s="768"/>
      <c r="M23" s="785"/>
      <c r="N23" s="785"/>
      <c r="Q23" s="785"/>
      <c r="S23" s="793"/>
      <c r="T23" s="793"/>
      <c r="U23" s="793"/>
      <c r="V23" s="768"/>
      <c r="W23" s="745"/>
      <c r="X23" s="812"/>
      <c r="Y23" s="812"/>
      <c r="Z23" s="559"/>
      <c r="AA23" s="811"/>
      <c r="AB23" s="811"/>
      <c r="AC23" s="811"/>
      <c r="AD23" s="811"/>
      <c r="AE23" s="811"/>
      <c r="AF23" s="811"/>
      <c r="AG23" s="811"/>
      <c r="AH23" s="811"/>
      <c r="AI23" s="811"/>
      <c r="AJ23" s="811"/>
      <c r="AK23" s="811"/>
      <c r="AL23" s="811"/>
      <c r="AM23" s="811"/>
      <c r="AN23" s="811"/>
      <c r="AO23" s="811"/>
      <c r="AP23" s="811"/>
      <c r="AQ23" s="811"/>
      <c r="AR23" s="811"/>
      <c r="AS23" s="811"/>
      <c r="AT23" s="811"/>
      <c r="AU23" s="811"/>
      <c r="AV23" s="811"/>
      <c r="AW23" s="811"/>
      <c r="AX23" s="811"/>
      <c r="AY23" s="811"/>
      <c r="AZ23" s="811"/>
      <c r="BA23" s="811"/>
      <c r="BB23" s="811"/>
      <c r="BC23" s="811"/>
      <c r="BD23" s="811"/>
      <c r="BE23" s="811"/>
      <c r="BF23" s="811"/>
      <c r="BG23" s="811"/>
      <c r="BH23" s="811"/>
      <c r="BI23" s="811"/>
      <c r="BJ23" s="811"/>
      <c r="BK23" s="811"/>
      <c r="BL23" s="811"/>
      <c r="BM23" s="811"/>
      <c r="BN23" s="806"/>
      <c r="BO23" s="767"/>
      <c r="BQ23" s="761"/>
      <c r="BR23" s="760"/>
      <c r="BS23" s="760"/>
      <c r="BT23" s="752"/>
      <c r="BU23" s="752"/>
      <c r="BX23" s="768"/>
    </row>
    <row r="24" spans="2:92" ht="21" customHeight="1">
      <c r="B24" s="788"/>
      <c r="C24" s="810"/>
      <c r="D24" s="2422" t="s">
        <v>1206</v>
      </c>
      <c r="E24" s="2422"/>
      <c r="F24" s="2422"/>
      <c r="G24" s="2422"/>
      <c r="H24" s="2422"/>
      <c r="I24" s="2422"/>
      <c r="J24" s="2422"/>
      <c r="K24" s="2422"/>
      <c r="L24" s="2422"/>
      <c r="M24" s="2422"/>
      <c r="N24" s="2422"/>
      <c r="O24" s="2422"/>
      <c r="P24" s="2422"/>
      <c r="Q24" s="2422"/>
      <c r="R24" s="2422"/>
      <c r="S24" s="2422"/>
      <c r="T24" s="2422"/>
      <c r="U24" s="2422"/>
      <c r="V24" s="2422"/>
      <c r="W24" s="2422"/>
      <c r="X24" s="2422"/>
      <c r="Y24" s="2422"/>
      <c r="Z24" s="2422"/>
      <c r="AA24" s="2422"/>
      <c r="AB24" s="2422"/>
      <c r="AC24" s="2422"/>
      <c r="AD24" s="2422"/>
      <c r="AE24" s="2422"/>
      <c r="AF24" s="2422"/>
      <c r="AG24" s="809"/>
      <c r="AH24" s="768"/>
      <c r="AI24" s="808"/>
      <c r="AJ24" s="2423" t="s">
        <v>1205</v>
      </c>
      <c r="AK24" s="2423"/>
      <c r="AL24" s="2423"/>
      <c r="AM24" s="2423"/>
      <c r="AN24" s="2423"/>
      <c r="AO24" s="2423"/>
      <c r="AP24" s="2423"/>
      <c r="AQ24" s="2423"/>
      <c r="AR24" s="2423"/>
      <c r="AS24" s="2423"/>
      <c r="AT24" s="2423"/>
      <c r="AU24" s="2423"/>
      <c r="AV24" s="2423"/>
      <c r="AW24" s="2423"/>
      <c r="AX24" s="2423"/>
      <c r="AY24" s="2423"/>
      <c r="AZ24" s="2423"/>
      <c r="BA24" s="2423"/>
      <c r="BB24" s="2423"/>
      <c r="BC24" s="2423"/>
      <c r="BD24" s="2423"/>
      <c r="BE24" s="2423"/>
      <c r="BF24" s="2423"/>
      <c r="BG24" s="2423"/>
      <c r="BH24" s="2423"/>
      <c r="BI24" s="2423"/>
      <c r="BJ24" s="2423"/>
      <c r="BK24" s="2423"/>
      <c r="BL24" s="2423"/>
      <c r="BM24" s="807"/>
      <c r="BN24" s="806"/>
      <c r="BO24" s="767"/>
      <c r="BQ24" s="761"/>
      <c r="BR24" s="760"/>
      <c r="BS24" s="760"/>
      <c r="BT24" s="752"/>
      <c r="BU24" s="752"/>
    </row>
    <row r="25" spans="2:92" ht="21" customHeight="1">
      <c r="B25" s="788"/>
      <c r="C25" s="796"/>
      <c r="D25" s="2424" t="s">
        <v>1204</v>
      </c>
      <c r="E25" s="2424"/>
      <c r="F25" s="2424"/>
      <c r="G25" s="2424"/>
      <c r="H25" s="2424"/>
      <c r="I25" s="805" t="s">
        <v>1200</v>
      </c>
      <c r="J25" s="805"/>
      <c r="K25" s="805"/>
      <c r="L25" s="805"/>
      <c r="M25" s="805" t="s">
        <v>1199</v>
      </c>
      <c r="N25" s="805"/>
      <c r="O25" s="805"/>
      <c r="P25" s="805"/>
      <c r="Q25" s="80"/>
      <c r="R25" s="799"/>
      <c r="S25" s="799"/>
      <c r="T25" s="2424" t="s">
        <v>1203</v>
      </c>
      <c r="U25" s="2424"/>
      <c r="V25" s="2424"/>
      <c r="W25" s="2424"/>
      <c r="X25" s="2424"/>
      <c r="Y25" s="805" t="s">
        <v>1200</v>
      </c>
      <c r="Z25" s="805"/>
      <c r="AA25" s="805"/>
      <c r="AB25" s="805"/>
      <c r="AC25" s="805" t="s">
        <v>1199</v>
      </c>
      <c r="AD25" s="805"/>
      <c r="AE25" s="805"/>
      <c r="AF25" s="805"/>
      <c r="AG25" s="802"/>
      <c r="AH25" s="799"/>
      <c r="AI25" s="801"/>
      <c r="AJ25" s="2424" t="s">
        <v>1202</v>
      </c>
      <c r="AK25" s="2424"/>
      <c r="AL25" s="2424"/>
      <c r="AM25" s="2424"/>
      <c r="AN25" s="2424"/>
      <c r="AO25" s="805" t="s">
        <v>1200</v>
      </c>
      <c r="AP25" s="805"/>
      <c r="AQ25" s="805"/>
      <c r="AR25" s="805"/>
      <c r="AS25" s="805" t="s">
        <v>1199</v>
      </c>
      <c r="AT25" s="805"/>
      <c r="AU25" s="805"/>
      <c r="AV25" s="805"/>
      <c r="AW25" s="804"/>
      <c r="AX25" s="799"/>
      <c r="AY25" s="798"/>
      <c r="AZ25" s="2424" t="s">
        <v>1201</v>
      </c>
      <c r="BA25" s="2424"/>
      <c r="BB25" s="2424"/>
      <c r="BC25" s="2424"/>
      <c r="BD25" s="2424"/>
      <c r="BE25" s="805" t="s">
        <v>1200</v>
      </c>
      <c r="BF25" s="805"/>
      <c r="BG25" s="805"/>
      <c r="BH25" s="805"/>
      <c r="BI25" s="805" t="s">
        <v>1199</v>
      </c>
      <c r="BJ25" s="805"/>
      <c r="BK25" s="805"/>
      <c r="BL25" s="805"/>
      <c r="BM25" s="789"/>
      <c r="BN25" s="777"/>
      <c r="BO25" s="768"/>
      <c r="BQ25" s="761"/>
      <c r="BR25" s="760"/>
      <c r="BS25" s="760"/>
      <c r="BT25" s="752"/>
      <c r="BU25" s="752"/>
      <c r="BV25" s="804"/>
      <c r="BW25" s="804"/>
      <c r="BX25" s="804"/>
      <c r="BY25" s="804"/>
      <c r="CA25" s="804"/>
      <c r="CB25" s="804"/>
      <c r="CC25" s="804"/>
      <c r="CD25" s="804"/>
      <c r="CF25" s="804"/>
      <c r="CG25" s="804"/>
      <c r="CH25" s="804"/>
      <c r="CI25" s="804"/>
      <c r="CK25" s="804"/>
      <c r="CL25" s="804"/>
      <c r="CM25" s="804"/>
      <c r="CN25" s="804"/>
    </row>
    <row r="26" spans="2:92" ht="21" customHeight="1">
      <c r="B26" s="788"/>
      <c r="C26" s="796"/>
      <c r="D26" s="2424" t="s">
        <v>1198</v>
      </c>
      <c r="E26" s="2424"/>
      <c r="F26" s="2424"/>
      <c r="G26" s="2424"/>
      <c r="H26" s="2424"/>
      <c r="I26" s="2406">
        <f>(ROUNDDOWN(M26/40,1))</f>
        <v>0</v>
      </c>
      <c r="J26" s="2406"/>
      <c r="K26" s="2406"/>
      <c r="L26" s="2406"/>
      <c r="M26" s="2406">
        <f>((((ROUNDDOWN($BE$9/12,1))*40)))*-1</f>
        <v>0</v>
      </c>
      <c r="N26" s="2406"/>
      <c r="O26" s="2406"/>
      <c r="P26" s="2406"/>
      <c r="Q26" s="80"/>
      <c r="R26" s="799"/>
      <c r="S26" s="799"/>
      <c r="T26" s="2424" t="s">
        <v>1198</v>
      </c>
      <c r="U26" s="2424"/>
      <c r="V26" s="2424"/>
      <c r="W26" s="2424"/>
      <c r="X26" s="2424"/>
      <c r="Y26" s="2406">
        <f>(ROUNDDOWN(AC26/40,1))</f>
        <v>0</v>
      </c>
      <c r="Z26" s="2406"/>
      <c r="AA26" s="2406"/>
      <c r="AB26" s="2406"/>
      <c r="AC26" s="2406">
        <f>((((ROUNDDOWN($BE$9/30,1))*40)))*-1</f>
        <v>0</v>
      </c>
      <c r="AD26" s="2406"/>
      <c r="AE26" s="2406"/>
      <c r="AF26" s="2406"/>
      <c r="AG26" s="802"/>
      <c r="AH26" s="799"/>
      <c r="AI26" s="801"/>
      <c r="AJ26" s="2424" t="s">
        <v>1198</v>
      </c>
      <c r="AK26" s="2424"/>
      <c r="AL26" s="2424"/>
      <c r="AM26" s="2424"/>
      <c r="AN26" s="2424"/>
      <c r="AO26" s="2406">
        <f>(ROUNDDOWN(AS26/40,1))</f>
        <v>0</v>
      </c>
      <c r="AP26" s="2406"/>
      <c r="AQ26" s="2406"/>
      <c r="AR26" s="2406"/>
      <c r="AS26" s="2406">
        <f>((((ROUNDDOWN($BE$9/7.5,1))*40)))*-1</f>
        <v>0</v>
      </c>
      <c r="AT26" s="2406"/>
      <c r="AU26" s="2406"/>
      <c r="AV26" s="2406"/>
      <c r="AW26" s="800"/>
      <c r="AX26" s="799"/>
      <c r="AY26" s="798"/>
      <c r="AZ26" s="2424" t="s">
        <v>1198</v>
      </c>
      <c r="BA26" s="2424"/>
      <c r="BB26" s="2424"/>
      <c r="BC26" s="2424"/>
      <c r="BD26" s="2424"/>
      <c r="BE26" s="2406">
        <f>(ROUNDDOWN(BI26/40,1))</f>
        <v>0</v>
      </c>
      <c r="BF26" s="2406"/>
      <c r="BG26" s="2406"/>
      <c r="BH26" s="2406"/>
      <c r="BI26" s="2407">
        <f>((((ROUNDDOWN($BE$9/20,1))*40)))*-1</f>
        <v>0</v>
      </c>
      <c r="BJ26" s="2408"/>
      <c r="BK26" s="2408"/>
      <c r="BL26" s="2409"/>
      <c r="BM26" s="789"/>
      <c r="BN26" s="777"/>
      <c r="BO26" s="768"/>
      <c r="BQ26" s="761"/>
      <c r="BR26" s="760"/>
      <c r="BS26" s="760"/>
      <c r="BT26" s="752"/>
      <c r="BU26" s="752"/>
      <c r="BV26" s="803"/>
      <c r="BW26" s="803"/>
      <c r="BX26" s="803"/>
      <c r="BY26" s="803"/>
      <c r="CA26" s="803"/>
      <c r="CB26" s="803"/>
      <c r="CC26" s="803"/>
      <c r="CD26" s="803"/>
      <c r="CF26" s="803"/>
      <c r="CG26" s="803"/>
      <c r="CH26" s="803"/>
      <c r="CI26" s="803"/>
      <c r="CK26" s="803"/>
      <c r="CL26" s="803"/>
      <c r="CM26" s="803"/>
      <c r="CN26" s="803"/>
    </row>
    <row r="27" spans="2:92" ht="21" customHeight="1">
      <c r="B27" s="788"/>
      <c r="C27" s="796"/>
      <c r="D27" s="2403" t="s">
        <v>1197</v>
      </c>
      <c r="E27" s="2404"/>
      <c r="F27" s="2404"/>
      <c r="G27" s="2404"/>
      <c r="H27" s="2405"/>
      <c r="I27" s="2406">
        <f>(ROUNDDOWN(M27/40,1))</f>
        <v>0</v>
      </c>
      <c r="J27" s="2406"/>
      <c r="K27" s="2406"/>
      <c r="L27" s="2406"/>
      <c r="M27" s="2407">
        <f>($AL$17-$AI$17)*-1</f>
        <v>0</v>
      </c>
      <c r="N27" s="2408"/>
      <c r="O27" s="2408"/>
      <c r="P27" s="2409"/>
      <c r="Q27" s="80"/>
      <c r="R27" s="799"/>
      <c r="S27" s="799"/>
      <c r="T27" s="2403" t="s">
        <v>1197</v>
      </c>
      <c r="U27" s="2404"/>
      <c r="V27" s="2404"/>
      <c r="W27" s="2404"/>
      <c r="X27" s="2405"/>
      <c r="Y27" s="2406">
        <f>(ROUNDDOWN(AC27/40,1))</f>
        <v>0</v>
      </c>
      <c r="Z27" s="2406"/>
      <c r="AA27" s="2406"/>
      <c r="AB27" s="2406"/>
      <c r="AC27" s="2407">
        <f>($AL$17-$AI$17)*-1</f>
        <v>0</v>
      </c>
      <c r="AD27" s="2408"/>
      <c r="AE27" s="2408"/>
      <c r="AF27" s="2409"/>
      <c r="AG27" s="802"/>
      <c r="AH27" s="799"/>
      <c r="AI27" s="801"/>
      <c r="AJ27" s="2403" t="s">
        <v>1197</v>
      </c>
      <c r="AK27" s="2404"/>
      <c r="AL27" s="2404"/>
      <c r="AM27" s="2404"/>
      <c r="AN27" s="2405"/>
      <c r="AO27" s="2406">
        <f>(ROUNDDOWN(AS27/40,1))</f>
        <v>0</v>
      </c>
      <c r="AP27" s="2406"/>
      <c r="AQ27" s="2406"/>
      <c r="AR27" s="2406"/>
      <c r="AS27" s="2407">
        <f>($AL$17-$AI$17)*-1</f>
        <v>0</v>
      </c>
      <c r="AT27" s="2408"/>
      <c r="AU27" s="2408"/>
      <c r="AV27" s="2409"/>
      <c r="AW27" s="800"/>
      <c r="AX27" s="799"/>
      <c r="AY27" s="798"/>
      <c r="AZ27" s="2403" t="s">
        <v>1197</v>
      </c>
      <c r="BA27" s="2404"/>
      <c r="BB27" s="2404"/>
      <c r="BC27" s="2404"/>
      <c r="BD27" s="2405"/>
      <c r="BE27" s="2406">
        <f>(ROUNDDOWN(BI27/40,1))</f>
        <v>0</v>
      </c>
      <c r="BF27" s="2406"/>
      <c r="BG27" s="2406"/>
      <c r="BH27" s="2406"/>
      <c r="BI27" s="2407">
        <f>($AL$17-$AI$17)*-1</f>
        <v>0</v>
      </c>
      <c r="BJ27" s="2408"/>
      <c r="BK27" s="2408"/>
      <c r="BL27" s="2409"/>
      <c r="BM27" s="789"/>
      <c r="BN27" s="777"/>
      <c r="BO27" s="768"/>
      <c r="BQ27" s="761"/>
      <c r="BR27" s="760"/>
      <c r="BS27" s="760"/>
      <c r="BT27" s="752"/>
      <c r="BU27" s="752"/>
      <c r="BV27" s="803"/>
      <c r="BW27" s="803"/>
      <c r="BX27" s="803"/>
      <c r="BY27" s="803"/>
      <c r="CA27" s="803"/>
      <c r="CB27" s="803"/>
      <c r="CC27" s="803"/>
      <c r="CD27" s="803"/>
      <c r="CF27" s="803"/>
      <c r="CG27" s="803"/>
      <c r="CH27" s="803"/>
      <c r="CI27" s="803"/>
      <c r="CK27" s="803"/>
      <c r="CL27" s="803"/>
      <c r="CM27" s="803"/>
      <c r="CN27" s="803"/>
    </row>
    <row r="28" spans="2:92" ht="21" customHeight="1" thickBot="1">
      <c r="B28" s="788"/>
      <c r="C28" s="796"/>
      <c r="D28" s="2410" t="s">
        <v>1196</v>
      </c>
      <c r="E28" s="2410"/>
      <c r="F28" s="2410"/>
      <c r="G28" s="2410"/>
      <c r="H28" s="2410"/>
      <c r="I28" s="2411">
        <f>(ROUNDDOWN(M28/40,1))</f>
        <v>0</v>
      </c>
      <c r="J28" s="2411"/>
      <c r="K28" s="2411"/>
      <c r="L28" s="2411"/>
      <c r="M28" s="2412">
        <f>$BB$73</f>
        <v>0</v>
      </c>
      <c r="N28" s="2413"/>
      <c r="O28" s="2413"/>
      <c r="P28" s="2414"/>
      <c r="Q28" s="80"/>
      <c r="R28" s="799"/>
      <c r="S28" s="799"/>
      <c r="T28" s="2410" t="s">
        <v>1196</v>
      </c>
      <c r="U28" s="2410"/>
      <c r="V28" s="2410"/>
      <c r="W28" s="2410"/>
      <c r="X28" s="2410"/>
      <c r="Y28" s="2411">
        <f>(ROUNDDOWN(AC28/40,1))</f>
        <v>0</v>
      </c>
      <c r="Z28" s="2411"/>
      <c r="AA28" s="2411"/>
      <c r="AB28" s="2411"/>
      <c r="AC28" s="2412">
        <f>$BB$73</f>
        <v>0</v>
      </c>
      <c r="AD28" s="2413"/>
      <c r="AE28" s="2413"/>
      <c r="AF28" s="2414"/>
      <c r="AG28" s="802"/>
      <c r="AH28" s="799"/>
      <c r="AI28" s="801"/>
      <c r="AJ28" s="2410" t="s">
        <v>1196</v>
      </c>
      <c r="AK28" s="2410"/>
      <c r="AL28" s="2410"/>
      <c r="AM28" s="2410"/>
      <c r="AN28" s="2410"/>
      <c r="AO28" s="2411">
        <f>(ROUNDDOWN(AS28/40,1))</f>
        <v>0</v>
      </c>
      <c r="AP28" s="2411"/>
      <c r="AQ28" s="2411"/>
      <c r="AR28" s="2411"/>
      <c r="AS28" s="2412">
        <f>$BB$73</f>
        <v>0</v>
      </c>
      <c r="AT28" s="2413"/>
      <c r="AU28" s="2413"/>
      <c r="AV28" s="2414"/>
      <c r="AW28" s="800"/>
      <c r="AX28" s="799"/>
      <c r="AY28" s="798"/>
      <c r="AZ28" s="2410" t="s">
        <v>1196</v>
      </c>
      <c r="BA28" s="2410"/>
      <c r="BB28" s="2410"/>
      <c r="BC28" s="2410"/>
      <c r="BD28" s="2410"/>
      <c r="BE28" s="2415">
        <f>(ROUNDDOWN(BI28/40,1))</f>
        <v>0</v>
      </c>
      <c r="BF28" s="2415"/>
      <c r="BG28" s="2415"/>
      <c r="BH28" s="2415"/>
      <c r="BI28" s="2412">
        <f>$BB$73</f>
        <v>0</v>
      </c>
      <c r="BJ28" s="2413"/>
      <c r="BK28" s="2413"/>
      <c r="BL28" s="2414"/>
      <c r="BM28" s="789"/>
      <c r="BN28" s="777"/>
      <c r="BO28" s="768"/>
      <c r="BV28" s="800"/>
      <c r="BW28" s="800"/>
      <c r="BX28" s="800"/>
      <c r="BY28" s="800"/>
      <c r="CA28" s="800"/>
      <c r="CB28" s="800"/>
      <c r="CC28" s="800"/>
      <c r="CD28" s="800"/>
      <c r="CF28" s="800"/>
      <c r="CG28" s="800"/>
      <c r="CH28" s="800"/>
      <c r="CI28" s="800"/>
      <c r="CK28" s="800"/>
      <c r="CL28" s="800"/>
      <c r="CM28" s="800"/>
      <c r="CN28" s="800"/>
    </row>
    <row r="29" spans="2:92" ht="30.75" customHeight="1" thickTop="1">
      <c r="B29" s="788"/>
      <c r="C29" s="796"/>
      <c r="D29" s="2400" t="s">
        <v>1195</v>
      </c>
      <c r="E29" s="2401"/>
      <c r="F29" s="2401"/>
      <c r="G29" s="2401"/>
      <c r="H29" s="2401"/>
      <c r="I29" s="2399">
        <f>SUM(I26:L28)</f>
        <v>0</v>
      </c>
      <c r="J29" s="2399"/>
      <c r="K29" s="2399"/>
      <c r="L29" s="2399"/>
      <c r="M29" s="2399">
        <f>SUM(M26:P28)</f>
        <v>0</v>
      </c>
      <c r="N29" s="2399"/>
      <c r="O29" s="2399"/>
      <c r="P29" s="2399"/>
      <c r="Q29" s="799"/>
      <c r="R29" s="799"/>
      <c r="S29" s="799"/>
      <c r="T29" s="2400" t="s">
        <v>1195</v>
      </c>
      <c r="U29" s="2401"/>
      <c r="V29" s="2401"/>
      <c r="W29" s="2401"/>
      <c r="X29" s="2401"/>
      <c r="Y29" s="2399">
        <f>SUM(Y26:AB28)</f>
        <v>0</v>
      </c>
      <c r="Z29" s="2399"/>
      <c r="AA29" s="2399"/>
      <c r="AB29" s="2399"/>
      <c r="AC29" s="2399">
        <f>SUM(AC26:AF28)</f>
        <v>0</v>
      </c>
      <c r="AD29" s="2399"/>
      <c r="AE29" s="2399"/>
      <c r="AF29" s="2399"/>
      <c r="AG29" s="802"/>
      <c r="AH29" s="799"/>
      <c r="AI29" s="801"/>
      <c r="AJ29" s="2400" t="s">
        <v>1194</v>
      </c>
      <c r="AK29" s="2401"/>
      <c r="AL29" s="2401"/>
      <c r="AM29" s="2401"/>
      <c r="AN29" s="2401"/>
      <c r="AO29" s="2402">
        <f>SUM(AO26:AR28)</f>
        <v>0</v>
      </c>
      <c r="AP29" s="2402"/>
      <c r="AQ29" s="2402"/>
      <c r="AR29" s="2402"/>
      <c r="AS29" s="2399">
        <f>SUM(AS26:AV28)</f>
        <v>0</v>
      </c>
      <c r="AT29" s="2399"/>
      <c r="AU29" s="2399"/>
      <c r="AV29" s="2399"/>
      <c r="AW29" s="800"/>
      <c r="AX29" s="799"/>
      <c r="AY29" s="798"/>
      <c r="AZ29" s="2400" t="s">
        <v>1194</v>
      </c>
      <c r="BA29" s="2401"/>
      <c r="BB29" s="2401"/>
      <c r="BC29" s="2401"/>
      <c r="BD29" s="2401"/>
      <c r="BE29" s="2402">
        <f>SUM(BE26:BH28)</f>
        <v>0</v>
      </c>
      <c r="BF29" s="2402"/>
      <c r="BG29" s="2402"/>
      <c r="BH29" s="2402"/>
      <c r="BI29" s="2399">
        <f>SUM(BI26:BL28)</f>
        <v>0</v>
      </c>
      <c r="BJ29" s="2399"/>
      <c r="BK29" s="2399"/>
      <c r="BL29" s="2399"/>
      <c r="BM29" s="789"/>
      <c r="BN29" s="777"/>
      <c r="BO29" s="768"/>
      <c r="BQ29" s="761"/>
      <c r="BR29" s="760"/>
      <c r="BS29" s="760"/>
      <c r="BT29" s="752"/>
      <c r="BU29" s="752"/>
      <c r="BV29" s="797"/>
      <c r="BW29" s="797"/>
      <c r="BX29" s="797"/>
      <c r="BY29" s="797"/>
      <c r="CA29" s="797"/>
      <c r="CB29" s="797"/>
      <c r="CC29" s="797"/>
      <c r="CD29" s="797"/>
      <c r="CF29" s="797"/>
      <c r="CG29" s="797"/>
      <c r="CH29" s="797"/>
      <c r="CI29" s="797"/>
      <c r="CK29" s="797"/>
      <c r="CL29" s="797"/>
      <c r="CM29" s="797"/>
      <c r="CN29" s="797"/>
    </row>
    <row r="30" spans="2:92" ht="20.25" customHeight="1">
      <c r="B30" s="788"/>
      <c r="C30" s="796"/>
      <c r="D30" s="791"/>
      <c r="E30" s="791"/>
      <c r="F30" s="791"/>
      <c r="G30" s="791"/>
      <c r="H30" s="791"/>
      <c r="I30" s="790"/>
      <c r="J30" s="790"/>
      <c r="K30" s="790"/>
      <c r="L30" s="790"/>
      <c r="M30" s="790"/>
      <c r="N30" s="790"/>
      <c r="O30" s="790"/>
      <c r="P30" s="790"/>
      <c r="Q30" s="785"/>
      <c r="R30" s="785"/>
      <c r="S30" s="785"/>
      <c r="T30" s="791"/>
      <c r="U30" s="791"/>
      <c r="V30" s="791"/>
      <c r="W30" s="791"/>
      <c r="X30" s="791"/>
      <c r="Y30" s="790"/>
      <c r="Z30" s="790"/>
      <c r="AA30" s="790"/>
      <c r="AB30" s="790"/>
      <c r="AC30" s="790"/>
      <c r="AD30" s="790"/>
      <c r="AE30" s="790"/>
      <c r="AF30" s="790"/>
      <c r="AG30" s="795"/>
      <c r="AH30" s="785"/>
      <c r="AI30" s="794"/>
      <c r="AJ30" s="791"/>
      <c r="AK30" s="791"/>
      <c r="AL30" s="791"/>
      <c r="AM30" s="791"/>
      <c r="AN30" s="791"/>
      <c r="AO30" s="790"/>
      <c r="AP30" s="790"/>
      <c r="AQ30" s="790"/>
      <c r="AR30" s="790"/>
      <c r="AS30" s="790"/>
      <c r="AT30" s="790"/>
      <c r="AU30" s="790"/>
      <c r="AV30" s="790"/>
      <c r="AW30" s="793"/>
      <c r="AX30" s="785"/>
      <c r="AY30" s="792"/>
      <c r="AZ30" s="791"/>
      <c r="BA30" s="791"/>
      <c r="BB30" s="791"/>
      <c r="BC30" s="791"/>
      <c r="BD30" s="791"/>
      <c r="BE30" s="790"/>
      <c r="BF30" s="790"/>
      <c r="BG30" s="790"/>
      <c r="BH30" s="790"/>
      <c r="BI30" s="790"/>
      <c r="BJ30" s="790"/>
      <c r="BK30" s="790"/>
      <c r="BL30" s="790"/>
      <c r="BM30" s="789"/>
      <c r="BN30" s="777"/>
      <c r="BO30" s="768"/>
      <c r="BQ30" s="761"/>
      <c r="BR30" s="760"/>
      <c r="BS30" s="760"/>
      <c r="BT30" s="752"/>
      <c r="BU30" s="752"/>
      <c r="BX30" s="768"/>
    </row>
    <row r="31" spans="2:92" ht="20.25" customHeight="1">
      <c r="B31" s="788"/>
      <c r="C31" s="796"/>
      <c r="D31" s="791"/>
      <c r="E31" s="791"/>
      <c r="F31" s="791"/>
      <c r="G31" s="791"/>
      <c r="H31" s="791"/>
      <c r="I31" s="790"/>
      <c r="J31" s="790"/>
      <c r="K31" s="2372" t="s">
        <v>1193</v>
      </c>
      <c r="L31" s="2373"/>
      <c r="M31" s="2373"/>
      <c r="N31" s="2375" t="str">
        <f>IF(OR($BE$9&gt;0,),IF(AND(OR($D$5="○",$D$6="○"),$I$29&gt;=0),"可",IF(AND(OR($D$5="○",$D$6="○"),$I$29&lt;0),"不可","")),"")</f>
        <v/>
      </c>
      <c r="O31" s="2376"/>
      <c r="P31" s="2377"/>
      <c r="Q31" s="785"/>
      <c r="R31" s="785"/>
      <c r="S31" s="785"/>
      <c r="T31" s="791"/>
      <c r="U31" s="791"/>
      <c r="V31" s="791"/>
      <c r="W31" s="791"/>
      <c r="X31" s="791"/>
      <c r="Y31" s="790"/>
      <c r="Z31" s="790"/>
      <c r="AA31" s="2372" t="s">
        <v>1192</v>
      </c>
      <c r="AB31" s="2373"/>
      <c r="AC31" s="2374"/>
      <c r="AD31" s="2375" t="str">
        <f>IF(OR($BE$9&gt;0,),IF(AND(OR($D$5="○",$D$6="○"),$Y$29&gt;=0),"可",IF(AND(OR($D$5="○",$D$6="○"),$Y$29&lt;0),"不可","")),"")</f>
        <v/>
      </c>
      <c r="AE31" s="2376"/>
      <c r="AF31" s="2377"/>
      <c r="AG31" s="795"/>
      <c r="AH31" s="785"/>
      <c r="AI31" s="794"/>
      <c r="AJ31" s="791"/>
      <c r="AK31" s="791"/>
      <c r="AL31" s="791"/>
      <c r="AM31" s="791"/>
      <c r="AN31" s="791"/>
      <c r="AO31" s="790"/>
      <c r="AP31" s="790"/>
      <c r="AQ31" s="2372" t="s">
        <v>1191</v>
      </c>
      <c r="AR31" s="2373"/>
      <c r="AS31" s="2374"/>
      <c r="AT31" s="2375" t="str">
        <f>IF(OR($BE$9&gt;0,),IF(AND(OR($D$7="○"),$AO$29&gt;=0),"可",IF(AND(OR($D$7="○"),$AO$29&lt;0),"不可","")),"")</f>
        <v/>
      </c>
      <c r="AU31" s="2376"/>
      <c r="AV31" s="2377"/>
      <c r="AW31" s="793"/>
      <c r="AX31" s="785"/>
      <c r="AY31" s="792"/>
      <c r="AZ31" s="791"/>
      <c r="BA31" s="791"/>
      <c r="BB31" s="791"/>
      <c r="BC31" s="791"/>
      <c r="BD31" s="791"/>
      <c r="BE31" s="790"/>
      <c r="BF31" s="790"/>
      <c r="BG31" s="2372" t="s">
        <v>1190</v>
      </c>
      <c r="BH31" s="2373"/>
      <c r="BI31" s="2374"/>
      <c r="BJ31" s="2375" t="str">
        <f>IF(OR($BE$9&gt;0,),IF(AND(OR($D$7="○"),$BE$29&gt;=0),"可",IF(AND(OR($D$7="○"),$BE$29&lt;0),"不可","")),"")</f>
        <v/>
      </c>
      <c r="BK31" s="2376"/>
      <c r="BL31" s="2377"/>
      <c r="BM31" s="789"/>
      <c r="BN31" s="777"/>
      <c r="BO31" s="768"/>
      <c r="BQ31" s="761"/>
      <c r="BR31" s="760"/>
      <c r="BS31" s="760"/>
      <c r="BT31" s="752"/>
      <c r="BU31" s="752"/>
      <c r="BX31" s="768"/>
    </row>
    <row r="32" spans="2:92" ht="20.25" customHeight="1">
      <c r="B32" s="788"/>
      <c r="C32" s="787"/>
      <c r="D32" s="780"/>
      <c r="E32" s="780"/>
      <c r="F32" s="780"/>
      <c r="G32" s="780"/>
      <c r="H32" s="780"/>
      <c r="I32" s="779"/>
      <c r="J32" s="779"/>
      <c r="K32" s="779"/>
      <c r="L32" s="779"/>
      <c r="M32" s="779"/>
      <c r="N32" s="779"/>
      <c r="O32" s="779"/>
      <c r="P32" s="779"/>
      <c r="Q32" s="782"/>
      <c r="R32" s="782"/>
      <c r="S32" s="782"/>
      <c r="T32" s="780"/>
      <c r="U32" s="780"/>
      <c r="V32" s="780"/>
      <c r="W32" s="780"/>
      <c r="X32" s="780"/>
      <c r="Y32" s="779"/>
      <c r="Z32" s="779"/>
      <c r="AA32" s="779"/>
      <c r="AB32" s="779"/>
      <c r="AC32" s="779"/>
      <c r="AD32" s="779"/>
      <c r="AE32" s="779"/>
      <c r="AF32" s="779"/>
      <c r="AG32" s="786"/>
      <c r="AH32" s="785"/>
      <c r="AI32" s="784"/>
      <c r="AJ32" s="780"/>
      <c r="AK32" s="780"/>
      <c r="AL32" s="780"/>
      <c r="AM32" s="780"/>
      <c r="AN32" s="780"/>
      <c r="AO32" s="779"/>
      <c r="AP32" s="779"/>
      <c r="AQ32" s="779"/>
      <c r="AR32" s="779"/>
      <c r="AS32" s="779"/>
      <c r="AT32" s="779"/>
      <c r="AU32" s="779"/>
      <c r="AV32" s="779"/>
      <c r="AW32" s="783"/>
      <c r="AX32" s="782"/>
      <c r="AY32" s="781"/>
      <c r="AZ32" s="780"/>
      <c r="BA32" s="780"/>
      <c r="BB32" s="780"/>
      <c r="BC32" s="780"/>
      <c r="BD32" s="780"/>
      <c r="BE32" s="779"/>
      <c r="BF32" s="779"/>
      <c r="BG32" s="779"/>
      <c r="BH32" s="779"/>
      <c r="BI32" s="779"/>
      <c r="BJ32" s="779"/>
      <c r="BK32" s="779"/>
      <c r="BL32" s="779"/>
      <c r="BM32" s="778"/>
      <c r="BN32" s="777"/>
      <c r="BO32" s="768"/>
      <c r="BQ32" s="761"/>
      <c r="BR32" s="760"/>
      <c r="BS32" s="760"/>
      <c r="BT32" s="752"/>
      <c r="BU32" s="752"/>
      <c r="BX32" s="768"/>
    </row>
    <row r="33" spans="2:96" ht="20.25" customHeight="1" thickBot="1">
      <c r="B33" s="776"/>
      <c r="C33" s="775"/>
      <c r="D33" s="772"/>
      <c r="E33" s="772"/>
      <c r="F33" s="772"/>
      <c r="G33" s="772"/>
      <c r="H33" s="772"/>
      <c r="I33" s="771"/>
      <c r="J33" s="771"/>
      <c r="K33" s="771"/>
      <c r="L33" s="771"/>
      <c r="M33" s="771"/>
      <c r="N33" s="771"/>
      <c r="O33" s="771"/>
      <c r="P33" s="771"/>
      <c r="Q33" s="712"/>
      <c r="R33" s="712"/>
      <c r="S33" s="712"/>
      <c r="T33" s="772"/>
      <c r="U33" s="772"/>
      <c r="V33" s="772"/>
      <c r="W33" s="772"/>
      <c r="X33" s="772"/>
      <c r="Y33" s="771"/>
      <c r="Z33" s="771"/>
      <c r="AA33" s="771"/>
      <c r="AB33" s="771"/>
      <c r="AC33" s="771"/>
      <c r="AD33" s="771"/>
      <c r="AE33" s="771"/>
      <c r="AF33" s="771"/>
      <c r="AG33" s="712"/>
      <c r="AH33" s="712"/>
      <c r="AI33" s="712"/>
      <c r="AJ33" s="772"/>
      <c r="AK33" s="772"/>
      <c r="AL33" s="772"/>
      <c r="AM33" s="772"/>
      <c r="AN33" s="772"/>
      <c r="AO33" s="771"/>
      <c r="AP33" s="771"/>
      <c r="AQ33" s="771"/>
      <c r="AR33" s="771"/>
      <c r="AS33" s="771"/>
      <c r="AT33" s="771"/>
      <c r="AU33" s="771"/>
      <c r="AV33" s="771"/>
      <c r="AW33" s="774"/>
      <c r="AX33" s="712"/>
      <c r="AY33" s="773"/>
      <c r="AZ33" s="772"/>
      <c r="BA33" s="772"/>
      <c r="BB33" s="772"/>
      <c r="BC33" s="772"/>
      <c r="BD33" s="772"/>
      <c r="BE33" s="771"/>
      <c r="BF33" s="771"/>
      <c r="BG33" s="771"/>
      <c r="BH33" s="771"/>
      <c r="BI33" s="771"/>
      <c r="BJ33" s="771"/>
      <c r="BK33" s="771"/>
      <c r="BL33" s="771"/>
      <c r="BM33" s="770"/>
      <c r="BN33" s="769"/>
      <c r="BO33" s="767"/>
      <c r="BQ33" s="761"/>
      <c r="BR33" s="760"/>
      <c r="BS33" s="760"/>
      <c r="BT33" s="752"/>
      <c r="BU33" s="752"/>
      <c r="BX33" s="768"/>
    </row>
    <row r="34" spans="2:96" ht="21" customHeight="1" thickBot="1">
      <c r="B34" s="747" t="s">
        <v>1189</v>
      </c>
      <c r="D34" s="745"/>
      <c r="E34" s="745"/>
      <c r="F34" s="745"/>
      <c r="G34" s="745"/>
      <c r="H34" s="745"/>
      <c r="I34" s="745"/>
      <c r="J34" s="745"/>
      <c r="K34" s="745"/>
      <c r="L34" s="745"/>
      <c r="M34" s="745"/>
      <c r="N34" s="745"/>
      <c r="O34" s="745"/>
      <c r="P34" s="745"/>
      <c r="Q34" s="745"/>
      <c r="R34" s="745"/>
      <c r="S34" s="745"/>
      <c r="T34" s="745"/>
      <c r="U34" s="745"/>
      <c r="V34" s="745"/>
      <c r="W34" s="745"/>
      <c r="X34" s="745"/>
      <c r="Y34" s="745"/>
      <c r="Z34" s="745"/>
      <c r="AA34" s="745"/>
      <c r="AB34" s="745"/>
      <c r="AC34" s="745"/>
      <c r="AD34" s="745"/>
      <c r="AE34" s="745"/>
      <c r="AF34" s="745"/>
      <c r="AG34" s="745"/>
      <c r="AH34" s="745"/>
      <c r="AI34" s="745"/>
      <c r="AJ34" s="745"/>
      <c r="AK34" s="745"/>
      <c r="AL34" s="745"/>
      <c r="AM34" s="745"/>
      <c r="AN34" s="745"/>
      <c r="AO34" s="745"/>
      <c r="AP34" s="745"/>
      <c r="AQ34" s="745"/>
      <c r="AR34" s="745"/>
      <c r="AS34" s="745"/>
      <c r="AT34" s="745"/>
      <c r="AU34" s="745"/>
      <c r="AV34" s="745"/>
      <c r="AW34" s="745"/>
      <c r="AX34" s="745"/>
      <c r="AY34" s="745"/>
      <c r="AZ34" s="745"/>
      <c r="BA34" s="746"/>
      <c r="BB34" s="745"/>
      <c r="BC34" s="746"/>
      <c r="BD34" s="746"/>
      <c r="BE34" s="745"/>
      <c r="BF34" s="746"/>
      <c r="BG34" s="745"/>
      <c r="BH34" s="745"/>
      <c r="BI34" s="745"/>
      <c r="BJ34" s="745"/>
      <c r="BK34" s="745"/>
      <c r="BL34" s="745"/>
      <c r="BM34" s="745"/>
      <c r="BN34" s="745"/>
      <c r="BO34" s="767"/>
      <c r="BQ34" s="761"/>
      <c r="BR34" s="760"/>
      <c r="BS34" s="760"/>
      <c r="BT34" s="752"/>
      <c r="BU34" s="752"/>
    </row>
    <row r="35" spans="2:96" ht="32.25" customHeight="1" thickBot="1">
      <c r="B35" s="2235"/>
      <c r="C35" s="744"/>
      <c r="D35" s="2237" t="s">
        <v>54</v>
      </c>
      <c r="E35" s="2237"/>
      <c r="F35" s="2237"/>
      <c r="G35" s="2237"/>
      <c r="H35" s="2237"/>
      <c r="I35" s="2238"/>
      <c r="J35" s="2241" t="s">
        <v>10</v>
      </c>
      <c r="K35" s="2242"/>
      <c r="L35" s="2242"/>
      <c r="M35" s="2242"/>
      <c r="N35" s="2242"/>
      <c r="O35" s="2243"/>
      <c r="P35" s="2247" t="s">
        <v>55</v>
      </c>
      <c r="Q35" s="2237"/>
      <c r="R35" s="2237"/>
      <c r="S35" s="2237"/>
      <c r="T35" s="2237"/>
      <c r="U35" s="2237"/>
      <c r="V35" s="2248"/>
      <c r="W35" s="2251" t="s">
        <v>1183</v>
      </c>
      <c r="X35" s="2252"/>
      <c r="Y35" s="2252"/>
      <c r="Z35" s="2252"/>
      <c r="AA35" s="2252"/>
      <c r="AB35" s="2252"/>
      <c r="AC35" s="2253"/>
      <c r="AD35" s="2251" t="s">
        <v>1182</v>
      </c>
      <c r="AE35" s="2252"/>
      <c r="AF35" s="2252"/>
      <c r="AG35" s="2252"/>
      <c r="AH35" s="2252"/>
      <c r="AI35" s="2252"/>
      <c r="AJ35" s="2253"/>
      <c r="AK35" s="2251" t="s">
        <v>1181</v>
      </c>
      <c r="AL35" s="2252"/>
      <c r="AM35" s="2252"/>
      <c r="AN35" s="2252"/>
      <c r="AO35" s="2252"/>
      <c r="AP35" s="2252"/>
      <c r="AQ35" s="2253"/>
      <c r="AR35" s="2235" t="s">
        <v>1180</v>
      </c>
      <c r="AS35" s="2237"/>
      <c r="AT35" s="2237"/>
      <c r="AU35" s="2237"/>
      <c r="AV35" s="2237"/>
      <c r="AW35" s="2237"/>
      <c r="AX35" s="2248"/>
      <c r="AY35" s="2242" t="s">
        <v>1179</v>
      </c>
      <c r="AZ35" s="2242"/>
      <c r="BA35" s="2243"/>
      <c r="BB35" s="2241" t="s">
        <v>1178</v>
      </c>
      <c r="BC35" s="2242"/>
      <c r="BD35" s="2243"/>
      <c r="BE35" s="2241" t="s">
        <v>1188</v>
      </c>
      <c r="BF35" s="2242"/>
      <c r="BG35" s="2242"/>
      <c r="BH35" s="2241" t="s">
        <v>1177</v>
      </c>
      <c r="BI35" s="2242"/>
      <c r="BJ35" s="2242"/>
      <c r="BK35" s="2247" t="s">
        <v>1176</v>
      </c>
      <c r="BL35" s="2237"/>
      <c r="BM35" s="2237"/>
      <c r="BN35" s="2248"/>
      <c r="BQ35" s="761"/>
      <c r="BR35" s="760"/>
      <c r="BS35" s="760"/>
      <c r="BT35" s="752"/>
      <c r="BU35" s="752"/>
    </row>
    <row r="36" spans="2:96" ht="32.25" customHeight="1" thickBot="1">
      <c r="B36" s="2236"/>
      <c r="C36" s="743"/>
      <c r="D36" s="2239"/>
      <c r="E36" s="2239"/>
      <c r="F36" s="2239"/>
      <c r="G36" s="2239"/>
      <c r="H36" s="2239"/>
      <c r="I36" s="2240"/>
      <c r="J36" s="2244"/>
      <c r="K36" s="2245"/>
      <c r="L36" s="2245"/>
      <c r="M36" s="2245"/>
      <c r="N36" s="2245"/>
      <c r="O36" s="2246"/>
      <c r="P36" s="2387"/>
      <c r="Q36" s="2388"/>
      <c r="R36" s="2388"/>
      <c r="S36" s="2388"/>
      <c r="T36" s="2388"/>
      <c r="U36" s="2388"/>
      <c r="V36" s="2389"/>
      <c r="W36" s="742" t="s">
        <v>860</v>
      </c>
      <c r="X36" s="741" t="s">
        <v>859</v>
      </c>
      <c r="Y36" s="741" t="s">
        <v>858</v>
      </c>
      <c r="Z36" s="741" t="s">
        <v>857</v>
      </c>
      <c r="AA36" s="741" t="s">
        <v>1175</v>
      </c>
      <c r="AB36" s="741" t="s">
        <v>1174</v>
      </c>
      <c r="AC36" s="740" t="s">
        <v>744</v>
      </c>
      <c r="AD36" s="742" t="s">
        <v>860</v>
      </c>
      <c r="AE36" s="741" t="s">
        <v>859</v>
      </c>
      <c r="AF36" s="741" t="s">
        <v>858</v>
      </c>
      <c r="AG36" s="741" t="s">
        <v>857</v>
      </c>
      <c r="AH36" s="741" t="s">
        <v>1175</v>
      </c>
      <c r="AI36" s="741" t="s">
        <v>1174</v>
      </c>
      <c r="AJ36" s="740" t="s">
        <v>744</v>
      </c>
      <c r="AK36" s="742" t="s">
        <v>860</v>
      </c>
      <c r="AL36" s="741" t="s">
        <v>859</v>
      </c>
      <c r="AM36" s="741" t="s">
        <v>858</v>
      </c>
      <c r="AN36" s="741" t="s">
        <v>857</v>
      </c>
      <c r="AO36" s="741" t="s">
        <v>1175</v>
      </c>
      <c r="AP36" s="741" t="s">
        <v>1174</v>
      </c>
      <c r="AQ36" s="740" t="s">
        <v>744</v>
      </c>
      <c r="AR36" s="739" t="s">
        <v>860</v>
      </c>
      <c r="AS36" s="738" t="s">
        <v>859</v>
      </c>
      <c r="AT36" s="738" t="s">
        <v>858</v>
      </c>
      <c r="AU36" s="738" t="s">
        <v>857</v>
      </c>
      <c r="AV36" s="738" t="s">
        <v>1175</v>
      </c>
      <c r="AW36" s="738" t="s">
        <v>1174</v>
      </c>
      <c r="AX36" s="766" t="s">
        <v>744</v>
      </c>
      <c r="AY36" s="2245"/>
      <c r="AZ36" s="2245"/>
      <c r="BA36" s="2246"/>
      <c r="BB36" s="2244"/>
      <c r="BC36" s="2245"/>
      <c r="BD36" s="2246"/>
      <c r="BE36" s="2244"/>
      <c r="BF36" s="2245"/>
      <c r="BG36" s="2245"/>
      <c r="BH36" s="2244"/>
      <c r="BI36" s="2245"/>
      <c r="BJ36" s="2245"/>
      <c r="BK36" s="2249"/>
      <c r="BL36" s="2239"/>
      <c r="BM36" s="2239"/>
      <c r="BN36" s="2250"/>
      <c r="BQ36" s="761"/>
      <c r="BR36" s="760"/>
      <c r="BS36" s="760"/>
      <c r="BT36" s="752"/>
      <c r="BU36" s="752"/>
    </row>
    <row r="37" spans="2:96" ht="21" customHeight="1" thickBot="1">
      <c r="B37" s="2394" t="s">
        <v>1187</v>
      </c>
      <c r="C37" s="765"/>
      <c r="D37" s="2385"/>
      <c r="E37" s="2385"/>
      <c r="F37" s="2385"/>
      <c r="G37" s="2385"/>
      <c r="H37" s="2385"/>
      <c r="I37" s="2386"/>
      <c r="J37" s="2396"/>
      <c r="K37" s="2385"/>
      <c r="L37" s="2386"/>
      <c r="M37" s="2396"/>
      <c r="N37" s="2385"/>
      <c r="O37" s="2386"/>
      <c r="P37" s="2397"/>
      <c r="Q37" s="2279"/>
      <c r="R37" s="2279"/>
      <c r="S37" s="2279"/>
      <c r="T37" s="2279"/>
      <c r="U37" s="2279"/>
      <c r="V37" s="2280"/>
      <c r="W37" s="764"/>
      <c r="X37" s="763"/>
      <c r="Y37" s="763"/>
      <c r="Z37" s="763"/>
      <c r="AA37" s="763"/>
      <c r="AB37" s="763"/>
      <c r="AC37" s="762"/>
      <c r="AD37" s="764"/>
      <c r="AE37" s="763"/>
      <c r="AF37" s="763"/>
      <c r="AG37" s="763"/>
      <c r="AH37" s="763"/>
      <c r="AI37" s="763"/>
      <c r="AJ37" s="762"/>
      <c r="AK37" s="764"/>
      <c r="AL37" s="763"/>
      <c r="AM37" s="763"/>
      <c r="AN37" s="763"/>
      <c r="AO37" s="763"/>
      <c r="AP37" s="763"/>
      <c r="AQ37" s="762"/>
      <c r="AR37" s="764"/>
      <c r="AS37" s="763"/>
      <c r="AT37" s="763"/>
      <c r="AU37" s="763"/>
      <c r="AV37" s="763"/>
      <c r="AW37" s="763"/>
      <c r="AX37" s="762"/>
      <c r="AY37" s="2217">
        <f t="shared" ref="AY37:AY57" si="0">SUM(W37:AX37)</f>
        <v>0</v>
      </c>
      <c r="AZ37" s="2217"/>
      <c r="BA37" s="2262"/>
      <c r="BB37" s="2380">
        <f t="shared" ref="BB37:BB57" si="1">AY37/4</f>
        <v>0</v>
      </c>
      <c r="BC37" s="2381"/>
      <c r="BD37" s="2382"/>
      <c r="BE37" s="2383"/>
      <c r="BF37" s="2384"/>
      <c r="BG37" s="2384"/>
      <c r="BH37" s="2383"/>
      <c r="BI37" s="2384"/>
      <c r="BJ37" s="2384"/>
      <c r="BK37" s="2351"/>
      <c r="BL37" s="2352"/>
      <c r="BM37" s="2352"/>
      <c r="BN37" s="2353"/>
      <c r="BQ37" s="761"/>
      <c r="BR37" s="760"/>
      <c r="BS37" s="760"/>
      <c r="BT37" s="752"/>
      <c r="BU37" s="752"/>
    </row>
    <row r="38" spans="2:96" ht="21" customHeight="1">
      <c r="B38" s="2256"/>
      <c r="C38" s="2354" t="s">
        <v>1186</v>
      </c>
      <c r="D38" s="2356"/>
      <c r="E38" s="2356"/>
      <c r="F38" s="2356"/>
      <c r="G38" s="2356"/>
      <c r="H38" s="2356"/>
      <c r="I38" s="2296"/>
      <c r="J38" s="2357"/>
      <c r="K38" s="2356"/>
      <c r="L38" s="2296"/>
      <c r="M38" s="2357"/>
      <c r="N38" s="2356"/>
      <c r="O38" s="2296"/>
      <c r="P38" s="2297"/>
      <c r="Q38" s="2298"/>
      <c r="R38" s="2298"/>
      <c r="S38" s="2298"/>
      <c r="T38" s="2298"/>
      <c r="U38" s="2298"/>
      <c r="V38" s="2299"/>
      <c r="W38" s="735"/>
      <c r="X38" s="734"/>
      <c r="Y38" s="734"/>
      <c r="Z38" s="734"/>
      <c r="AA38" s="734"/>
      <c r="AB38" s="734"/>
      <c r="AC38" s="733"/>
      <c r="AD38" s="735"/>
      <c r="AE38" s="734"/>
      <c r="AF38" s="734"/>
      <c r="AG38" s="734"/>
      <c r="AH38" s="734"/>
      <c r="AI38" s="734"/>
      <c r="AJ38" s="733"/>
      <c r="AK38" s="735"/>
      <c r="AL38" s="734"/>
      <c r="AM38" s="734"/>
      <c r="AN38" s="734"/>
      <c r="AO38" s="734"/>
      <c r="AP38" s="734"/>
      <c r="AQ38" s="733"/>
      <c r="AR38" s="735"/>
      <c r="AS38" s="734"/>
      <c r="AT38" s="734"/>
      <c r="AU38" s="734"/>
      <c r="AV38" s="734"/>
      <c r="AW38" s="734"/>
      <c r="AX38" s="733"/>
      <c r="AY38" s="2358">
        <f t="shared" si="0"/>
        <v>0</v>
      </c>
      <c r="AZ38" s="2358"/>
      <c r="BA38" s="2359"/>
      <c r="BB38" s="2360">
        <f t="shared" si="1"/>
        <v>0</v>
      </c>
      <c r="BC38" s="2361"/>
      <c r="BD38" s="2362"/>
      <c r="BE38" s="2363"/>
      <c r="BF38" s="2364"/>
      <c r="BG38" s="2365"/>
      <c r="BH38" s="2363"/>
      <c r="BI38" s="2364"/>
      <c r="BJ38" s="2365"/>
      <c r="BK38" s="2338"/>
      <c r="BL38" s="2339"/>
      <c r="BM38" s="2339"/>
      <c r="BN38" s="2340"/>
      <c r="BO38" s="751"/>
    </row>
    <row r="39" spans="2:96" ht="21" customHeight="1">
      <c r="B39" s="2256"/>
      <c r="C39" s="2355"/>
      <c r="D39" s="2366"/>
      <c r="E39" s="2366"/>
      <c r="F39" s="2366"/>
      <c r="G39" s="2366"/>
      <c r="H39" s="2366"/>
      <c r="I39" s="2286"/>
      <c r="J39" s="2367"/>
      <c r="K39" s="2366"/>
      <c r="L39" s="2286"/>
      <c r="M39" s="2367"/>
      <c r="N39" s="2366"/>
      <c r="O39" s="2286"/>
      <c r="P39" s="2203"/>
      <c r="Q39" s="2204"/>
      <c r="R39" s="2204"/>
      <c r="S39" s="2204"/>
      <c r="T39" s="2204"/>
      <c r="U39" s="2204"/>
      <c r="V39" s="2205"/>
      <c r="W39" s="727"/>
      <c r="X39" s="725"/>
      <c r="Y39" s="725"/>
      <c r="Z39" s="725"/>
      <c r="AA39" s="725"/>
      <c r="AB39" s="725"/>
      <c r="AC39" s="724"/>
      <c r="AD39" s="727"/>
      <c r="AE39" s="725"/>
      <c r="AF39" s="725"/>
      <c r="AG39" s="725"/>
      <c r="AH39" s="725"/>
      <c r="AI39" s="725"/>
      <c r="AJ39" s="724"/>
      <c r="AK39" s="727"/>
      <c r="AL39" s="725"/>
      <c r="AM39" s="725"/>
      <c r="AN39" s="725"/>
      <c r="AO39" s="725"/>
      <c r="AP39" s="725"/>
      <c r="AQ39" s="724"/>
      <c r="AR39" s="727"/>
      <c r="AS39" s="725"/>
      <c r="AT39" s="725"/>
      <c r="AU39" s="725"/>
      <c r="AV39" s="725"/>
      <c r="AW39" s="725"/>
      <c r="AX39" s="724"/>
      <c r="AY39" s="2368">
        <f t="shared" si="0"/>
        <v>0</v>
      </c>
      <c r="AZ39" s="2368"/>
      <c r="BA39" s="2287"/>
      <c r="BB39" s="2232">
        <f t="shared" si="1"/>
        <v>0</v>
      </c>
      <c r="BC39" s="2369"/>
      <c r="BD39" s="2370"/>
      <c r="BE39" s="2341"/>
      <c r="BF39" s="2342"/>
      <c r="BG39" s="2343"/>
      <c r="BH39" s="2341"/>
      <c r="BI39" s="2342"/>
      <c r="BJ39" s="2343"/>
      <c r="BK39" s="2313"/>
      <c r="BL39" s="2314"/>
      <c r="BM39" s="2314"/>
      <c r="BN39" s="2315"/>
      <c r="BO39" s="751"/>
    </row>
    <row r="40" spans="2:96" ht="21" customHeight="1">
      <c r="B40" s="2256"/>
      <c r="C40" s="2355"/>
      <c r="D40" s="2366"/>
      <c r="E40" s="2366"/>
      <c r="F40" s="2366"/>
      <c r="G40" s="2366"/>
      <c r="H40" s="2366"/>
      <c r="I40" s="2286"/>
      <c r="J40" s="2367"/>
      <c r="K40" s="2366"/>
      <c r="L40" s="2286"/>
      <c r="M40" s="2367"/>
      <c r="N40" s="2366"/>
      <c r="O40" s="2286"/>
      <c r="P40" s="2203"/>
      <c r="Q40" s="2204"/>
      <c r="R40" s="2204"/>
      <c r="S40" s="2204"/>
      <c r="T40" s="2204"/>
      <c r="U40" s="2204"/>
      <c r="V40" s="2205"/>
      <c r="W40" s="727"/>
      <c r="X40" s="725"/>
      <c r="Y40" s="725"/>
      <c r="Z40" s="725"/>
      <c r="AA40" s="725"/>
      <c r="AB40" s="725"/>
      <c r="AC40" s="724"/>
      <c r="AD40" s="727"/>
      <c r="AE40" s="725"/>
      <c r="AF40" s="725"/>
      <c r="AG40" s="725"/>
      <c r="AH40" s="725"/>
      <c r="AI40" s="725"/>
      <c r="AJ40" s="724"/>
      <c r="AK40" s="727"/>
      <c r="AL40" s="725"/>
      <c r="AM40" s="725"/>
      <c r="AN40" s="725"/>
      <c r="AO40" s="725"/>
      <c r="AP40" s="725"/>
      <c r="AQ40" s="724"/>
      <c r="AR40" s="727"/>
      <c r="AS40" s="725"/>
      <c r="AT40" s="725"/>
      <c r="AU40" s="725"/>
      <c r="AV40" s="725"/>
      <c r="AW40" s="725"/>
      <c r="AX40" s="724"/>
      <c r="AY40" s="2368">
        <f t="shared" si="0"/>
        <v>0</v>
      </c>
      <c r="AZ40" s="2368"/>
      <c r="BA40" s="2287"/>
      <c r="BB40" s="2232">
        <f t="shared" si="1"/>
        <v>0</v>
      </c>
      <c r="BC40" s="2369"/>
      <c r="BD40" s="2370"/>
      <c r="BE40" s="2341"/>
      <c r="BF40" s="2342"/>
      <c r="BG40" s="2343"/>
      <c r="BH40" s="2341"/>
      <c r="BI40" s="2342"/>
      <c r="BJ40" s="2343"/>
      <c r="BK40" s="2313"/>
      <c r="BL40" s="2314"/>
      <c r="BM40" s="2314"/>
      <c r="BN40" s="2315"/>
      <c r="BO40" s="751"/>
    </row>
    <row r="41" spans="2:96" ht="21" customHeight="1">
      <c r="B41" s="2256"/>
      <c r="C41" s="2355"/>
      <c r="D41" s="2366"/>
      <c r="E41" s="2366"/>
      <c r="F41" s="2366"/>
      <c r="G41" s="2366"/>
      <c r="H41" s="2366"/>
      <c r="I41" s="2286"/>
      <c r="J41" s="2367"/>
      <c r="K41" s="2366"/>
      <c r="L41" s="2286"/>
      <c r="M41" s="2367"/>
      <c r="N41" s="2366"/>
      <c r="O41" s="2286"/>
      <c r="P41" s="2203"/>
      <c r="Q41" s="2204"/>
      <c r="R41" s="2204"/>
      <c r="S41" s="2204"/>
      <c r="T41" s="2204"/>
      <c r="U41" s="2204"/>
      <c r="V41" s="2205"/>
      <c r="W41" s="727"/>
      <c r="X41" s="725"/>
      <c r="Y41" s="725"/>
      <c r="Z41" s="725"/>
      <c r="AA41" s="725"/>
      <c r="AB41" s="725"/>
      <c r="AC41" s="724"/>
      <c r="AD41" s="727"/>
      <c r="AE41" s="725"/>
      <c r="AF41" s="725"/>
      <c r="AG41" s="725"/>
      <c r="AH41" s="725"/>
      <c r="AI41" s="725"/>
      <c r="AJ41" s="724"/>
      <c r="AK41" s="727"/>
      <c r="AL41" s="725"/>
      <c r="AM41" s="725"/>
      <c r="AN41" s="725"/>
      <c r="AO41" s="725"/>
      <c r="AP41" s="725"/>
      <c r="AQ41" s="724"/>
      <c r="AR41" s="727"/>
      <c r="AS41" s="725"/>
      <c r="AT41" s="725"/>
      <c r="AU41" s="725"/>
      <c r="AV41" s="725"/>
      <c r="AW41" s="725"/>
      <c r="AX41" s="724"/>
      <c r="AY41" s="2368">
        <f t="shared" si="0"/>
        <v>0</v>
      </c>
      <c r="AZ41" s="2368"/>
      <c r="BA41" s="2287"/>
      <c r="BB41" s="2232">
        <f t="shared" si="1"/>
        <v>0</v>
      </c>
      <c r="BC41" s="2369"/>
      <c r="BD41" s="2370"/>
      <c r="BE41" s="2341"/>
      <c r="BF41" s="2342"/>
      <c r="BG41" s="2343"/>
      <c r="BH41" s="2341"/>
      <c r="BI41" s="2342"/>
      <c r="BJ41" s="2343"/>
      <c r="BK41" s="2313"/>
      <c r="BL41" s="2314"/>
      <c r="BM41" s="2314"/>
      <c r="BN41" s="2315"/>
      <c r="BO41" s="751"/>
      <c r="CC41" s="759"/>
      <c r="CD41" s="753"/>
      <c r="CE41" s="753"/>
      <c r="CF41" s="753"/>
      <c r="CG41" s="753"/>
      <c r="CH41" s="753"/>
      <c r="CI41" s="753"/>
      <c r="CJ41" s="753"/>
      <c r="CK41" s="753"/>
      <c r="CL41" s="753"/>
      <c r="CM41" s="753"/>
      <c r="CN41" s="753"/>
      <c r="CO41" s="753"/>
      <c r="CP41" s="753"/>
      <c r="CQ41" s="753"/>
      <c r="CR41" s="753"/>
    </row>
    <row r="42" spans="2:96" ht="21" customHeight="1" thickBot="1">
      <c r="B42" s="2256"/>
      <c r="C42" s="2355"/>
      <c r="D42" s="2391"/>
      <c r="E42" s="2391"/>
      <c r="F42" s="2391"/>
      <c r="G42" s="2391"/>
      <c r="H42" s="2391"/>
      <c r="I42" s="2392"/>
      <c r="J42" s="2390"/>
      <c r="K42" s="2391"/>
      <c r="L42" s="2392"/>
      <c r="M42" s="2390"/>
      <c r="N42" s="2391"/>
      <c r="O42" s="2392"/>
      <c r="P42" s="2203"/>
      <c r="Q42" s="2204"/>
      <c r="R42" s="2204"/>
      <c r="S42" s="2204"/>
      <c r="T42" s="2204"/>
      <c r="U42" s="2204"/>
      <c r="V42" s="2205"/>
      <c r="W42" s="758"/>
      <c r="X42" s="757"/>
      <c r="Y42" s="757"/>
      <c r="Z42" s="757"/>
      <c r="AA42" s="757"/>
      <c r="AB42" s="757"/>
      <c r="AC42" s="756"/>
      <c r="AD42" s="758"/>
      <c r="AE42" s="757"/>
      <c r="AF42" s="757"/>
      <c r="AG42" s="757"/>
      <c r="AH42" s="757"/>
      <c r="AI42" s="757"/>
      <c r="AJ42" s="756"/>
      <c r="AK42" s="758"/>
      <c r="AL42" s="757"/>
      <c r="AM42" s="757"/>
      <c r="AN42" s="757"/>
      <c r="AO42" s="757"/>
      <c r="AP42" s="757"/>
      <c r="AQ42" s="756"/>
      <c r="AR42" s="758"/>
      <c r="AS42" s="757"/>
      <c r="AT42" s="757"/>
      <c r="AU42" s="757"/>
      <c r="AV42" s="757"/>
      <c r="AW42" s="757"/>
      <c r="AX42" s="756"/>
      <c r="AY42" s="2393">
        <f t="shared" si="0"/>
        <v>0</v>
      </c>
      <c r="AZ42" s="2393"/>
      <c r="BA42" s="2312"/>
      <c r="BB42" s="2194">
        <f t="shared" si="1"/>
        <v>0</v>
      </c>
      <c r="BC42" s="2378"/>
      <c r="BD42" s="2379"/>
      <c r="BE42" s="2344"/>
      <c r="BF42" s="2345"/>
      <c r="BG42" s="2346"/>
      <c r="BH42" s="2344"/>
      <c r="BI42" s="2345"/>
      <c r="BJ42" s="2346"/>
      <c r="BK42" s="2347"/>
      <c r="BL42" s="2348"/>
      <c r="BM42" s="2348"/>
      <c r="BN42" s="2349"/>
      <c r="BO42" s="751"/>
      <c r="CC42" s="753"/>
      <c r="CD42" s="753"/>
      <c r="CE42" s="2350"/>
      <c r="CF42" s="2350"/>
      <c r="CG42" s="2350"/>
      <c r="CH42" s="2350"/>
      <c r="CI42" s="2350"/>
      <c r="CJ42" s="2350"/>
      <c r="CK42" s="2322"/>
      <c r="CL42" s="2322"/>
      <c r="CM42" s="2322"/>
      <c r="CN42" s="2322"/>
      <c r="CO42" s="2322"/>
      <c r="CP42" s="752"/>
      <c r="CQ42" s="752"/>
      <c r="CR42" s="752"/>
    </row>
    <row r="43" spans="2:96" ht="21" customHeight="1">
      <c r="B43" s="2256"/>
      <c r="C43" s="2257" t="s">
        <v>1158</v>
      </c>
      <c r="D43" s="2258"/>
      <c r="E43" s="2259"/>
      <c r="F43" s="2259"/>
      <c r="G43" s="2259"/>
      <c r="H43" s="2259"/>
      <c r="I43" s="2259"/>
      <c r="J43" s="2259"/>
      <c r="K43" s="2259"/>
      <c r="L43" s="2259"/>
      <c r="M43" s="2259"/>
      <c r="N43" s="2259"/>
      <c r="O43" s="2259"/>
      <c r="P43" s="2297"/>
      <c r="Q43" s="2298"/>
      <c r="R43" s="2298"/>
      <c r="S43" s="2298"/>
      <c r="T43" s="2298"/>
      <c r="U43" s="2298"/>
      <c r="V43" s="2299"/>
      <c r="W43" s="735"/>
      <c r="X43" s="734"/>
      <c r="Y43" s="734"/>
      <c r="Z43" s="734"/>
      <c r="AA43" s="734"/>
      <c r="AB43" s="734"/>
      <c r="AC43" s="733"/>
      <c r="AD43" s="735"/>
      <c r="AE43" s="734"/>
      <c r="AF43" s="734"/>
      <c r="AG43" s="734"/>
      <c r="AH43" s="734"/>
      <c r="AI43" s="734"/>
      <c r="AJ43" s="733"/>
      <c r="AK43" s="735"/>
      <c r="AL43" s="734"/>
      <c r="AM43" s="734"/>
      <c r="AN43" s="734"/>
      <c r="AO43" s="734"/>
      <c r="AP43" s="734"/>
      <c r="AQ43" s="733"/>
      <c r="AR43" s="736"/>
      <c r="AS43" s="734"/>
      <c r="AT43" s="734"/>
      <c r="AU43" s="734"/>
      <c r="AV43" s="734"/>
      <c r="AW43" s="734"/>
      <c r="AX43" s="733"/>
      <c r="AY43" s="2359">
        <f t="shared" si="0"/>
        <v>0</v>
      </c>
      <c r="AZ43" s="2398"/>
      <c r="BA43" s="2398"/>
      <c r="BB43" s="2371">
        <f t="shared" si="1"/>
        <v>0</v>
      </c>
      <c r="BC43" s="2371"/>
      <c r="BD43" s="2371"/>
      <c r="BE43" s="2323" t="e">
        <f>ROUNDDOWN(SUM(BB43:BD50)/AY60,1)</f>
        <v>#DIV/0!</v>
      </c>
      <c r="BF43" s="2324"/>
      <c r="BG43" s="2325"/>
      <c r="BH43" s="2329">
        <f>ROUNDDOWN(SUM(BB43:BD50)/40,1)</f>
        <v>0</v>
      </c>
      <c r="BI43" s="2330"/>
      <c r="BJ43" s="2331"/>
      <c r="BK43" s="2338"/>
      <c r="BL43" s="2339"/>
      <c r="BM43" s="2339"/>
      <c r="BN43" s="2340"/>
      <c r="BO43" s="751"/>
      <c r="BP43" s="755"/>
      <c r="CC43" s="753"/>
      <c r="CD43" s="753"/>
      <c r="CE43" s="2350"/>
      <c r="CF43" s="2350"/>
      <c r="CG43" s="2350"/>
      <c r="CH43" s="2350"/>
      <c r="CI43" s="2350"/>
      <c r="CJ43" s="2350"/>
      <c r="CK43" s="2322"/>
      <c r="CL43" s="2322"/>
      <c r="CM43" s="2322"/>
      <c r="CN43" s="2322"/>
      <c r="CO43" s="2322"/>
      <c r="CP43" s="752"/>
      <c r="CQ43" s="752"/>
      <c r="CR43" s="752"/>
    </row>
    <row r="44" spans="2:96" ht="21" customHeight="1">
      <c r="B44" s="2256"/>
      <c r="C44" s="2256"/>
      <c r="D44" s="2197"/>
      <c r="E44" s="2198"/>
      <c r="F44" s="2198"/>
      <c r="G44" s="2198"/>
      <c r="H44" s="2198"/>
      <c r="I44" s="2198"/>
      <c r="J44" s="2198"/>
      <c r="K44" s="2198"/>
      <c r="L44" s="2198"/>
      <c r="M44" s="2198"/>
      <c r="N44" s="2198"/>
      <c r="O44" s="2198"/>
      <c r="P44" s="2203"/>
      <c r="Q44" s="2204"/>
      <c r="R44" s="2204"/>
      <c r="S44" s="2204"/>
      <c r="T44" s="2204"/>
      <c r="U44" s="2204"/>
      <c r="V44" s="2205"/>
      <c r="W44" s="727"/>
      <c r="X44" s="725"/>
      <c r="Y44" s="725"/>
      <c r="Z44" s="725"/>
      <c r="AA44" s="725"/>
      <c r="AB44" s="725"/>
      <c r="AC44" s="724"/>
      <c r="AD44" s="727"/>
      <c r="AE44" s="725"/>
      <c r="AF44" s="725"/>
      <c r="AG44" s="725"/>
      <c r="AH44" s="725"/>
      <c r="AI44" s="725"/>
      <c r="AJ44" s="724"/>
      <c r="AK44" s="727"/>
      <c r="AL44" s="725"/>
      <c r="AM44" s="725"/>
      <c r="AN44" s="725"/>
      <c r="AO44" s="725"/>
      <c r="AP44" s="725"/>
      <c r="AQ44" s="724"/>
      <c r="AR44" s="726"/>
      <c r="AS44" s="725"/>
      <c r="AT44" s="725"/>
      <c r="AU44" s="725"/>
      <c r="AV44" s="725"/>
      <c r="AW44" s="725"/>
      <c r="AX44" s="724"/>
      <c r="AY44" s="2287">
        <f t="shared" si="0"/>
        <v>0</v>
      </c>
      <c r="AZ44" s="2200"/>
      <c r="BA44" s="2200"/>
      <c r="BB44" s="2231">
        <f t="shared" si="1"/>
        <v>0</v>
      </c>
      <c r="BC44" s="2231"/>
      <c r="BD44" s="2231"/>
      <c r="BE44" s="2301"/>
      <c r="BF44" s="2302"/>
      <c r="BG44" s="2303"/>
      <c r="BH44" s="2332"/>
      <c r="BI44" s="2333"/>
      <c r="BJ44" s="2334"/>
      <c r="BK44" s="2313"/>
      <c r="BL44" s="2314"/>
      <c r="BM44" s="2314"/>
      <c r="BN44" s="2315"/>
      <c r="BO44" s="751"/>
      <c r="CC44" s="753"/>
      <c r="CD44" s="753"/>
      <c r="CE44" s="2350"/>
      <c r="CF44" s="2350"/>
      <c r="CG44" s="2350"/>
      <c r="CH44" s="2350"/>
      <c r="CI44" s="2350"/>
      <c r="CJ44" s="2350"/>
      <c r="CK44" s="2322"/>
      <c r="CL44" s="2322"/>
      <c r="CM44" s="2322"/>
      <c r="CN44" s="2322"/>
      <c r="CO44" s="2322"/>
      <c r="CP44" s="752"/>
      <c r="CQ44" s="752"/>
      <c r="CR44" s="752"/>
    </row>
    <row r="45" spans="2:96" ht="21" customHeight="1">
      <c r="B45" s="2256"/>
      <c r="C45" s="2256"/>
      <c r="D45" s="2197"/>
      <c r="E45" s="2198"/>
      <c r="F45" s="2198"/>
      <c r="G45" s="2198"/>
      <c r="H45" s="2198"/>
      <c r="I45" s="2198"/>
      <c r="J45" s="2198"/>
      <c r="K45" s="2198"/>
      <c r="L45" s="2198"/>
      <c r="M45" s="2198"/>
      <c r="N45" s="2198"/>
      <c r="O45" s="2198"/>
      <c r="P45" s="2203"/>
      <c r="Q45" s="2204"/>
      <c r="R45" s="2204"/>
      <c r="S45" s="2204"/>
      <c r="T45" s="2204"/>
      <c r="U45" s="2204"/>
      <c r="V45" s="2205"/>
      <c r="W45" s="727"/>
      <c r="X45" s="725"/>
      <c r="Y45" s="725"/>
      <c r="Z45" s="725"/>
      <c r="AA45" s="725"/>
      <c r="AB45" s="725"/>
      <c r="AC45" s="724"/>
      <c r="AD45" s="727"/>
      <c r="AE45" s="725"/>
      <c r="AF45" s="725"/>
      <c r="AG45" s="725"/>
      <c r="AH45" s="725"/>
      <c r="AI45" s="725"/>
      <c r="AJ45" s="724"/>
      <c r="AK45" s="727"/>
      <c r="AL45" s="725"/>
      <c r="AM45" s="725"/>
      <c r="AN45" s="725"/>
      <c r="AO45" s="725"/>
      <c r="AP45" s="725"/>
      <c r="AQ45" s="724"/>
      <c r="AR45" s="726"/>
      <c r="AS45" s="725"/>
      <c r="AT45" s="725"/>
      <c r="AU45" s="725"/>
      <c r="AV45" s="725"/>
      <c r="AW45" s="725"/>
      <c r="AX45" s="724"/>
      <c r="AY45" s="2287">
        <f t="shared" si="0"/>
        <v>0</v>
      </c>
      <c r="AZ45" s="2200"/>
      <c r="BA45" s="2200"/>
      <c r="BB45" s="2231">
        <f t="shared" si="1"/>
        <v>0</v>
      </c>
      <c r="BC45" s="2231"/>
      <c r="BD45" s="2231"/>
      <c r="BE45" s="2301"/>
      <c r="BF45" s="2302"/>
      <c r="BG45" s="2303"/>
      <c r="BH45" s="2332"/>
      <c r="BI45" s="2333"/>
      <c r="BJ45" s="2334"/>
      <c r="BK45" s="2313"/>
      <c r="BL45" s="2314"/>
      <c r="BM45" s="2314"/>
      <c r="BN45" s="2315"/>
      <c r="BO45" s="751"/>
      <c r="CC45" s="754"/>
      <c r="CD45" s="753"/>
      <c r="CE45" s="2350"/>
      <c r="CF45" s="2350"/>
      <c r="CG45" s="2350"/>
      <c r="CH45" s="2350"/>
      <c r="CI45" s="2350"/>
      <c r="CJ45" s="2350"/>
      <c r="CK45" s="2322"/>
      <c r="CL45" s="2322"/>
      <c r="CM45" s="2322"/>
      <c r="CN45" s="2322"/>
      <c r="CO45" s="2322"/>
      <c r="CP45" s="752"/>
      <c r="CQ45" s="752"/>
      <c r="CR45" s="752"/>
    </row>
    <row r="46" spans="2:96" ht="21" customHeight="1">
      <c r="B46" s="2256"/>
      <c r="C46" s="2256"/>
      <c r="D46" s="2197"/>
      <c r="E46" s="2198"/>
      <c r="F46" s="2198"/>
      <c r="G46" s="2198"/>
      <c r="H46" s="2198"/>
      <c r="I46" s="2198"/>
      <c r="J46" s="2198"/>
      <c r="K46" s="2198"/>
      <c r="L46" s="2198"/>
      <c r="M46" s="2198"/>
      <c r="N46" s="2198"/>
      <c r="O46" s="2198"/>
      <c r="P46" s="2203"/>
      <c r="Q46" s="2204"/>
      <c r="R46" s="2204"/>
      <c r="S46" s="2204"/>
      <c r="T46" s="2204"/>
      <c r="U46" s="2204"/>
      <c r="V46" s="2205"/>
      <c r="W46" s="727"/>
      <c r="X46" s="725"/>
      <c r="Y46" s="725"/>
      <c r="Z46" s="725"/>
      <c r="AA46" s="725"/>
      <c r="AB46" s="725"/>
      <c r="AC46" s="724"/>
      <c r="AD46" s="727"/>
      <c r="AE46" s="725"/>
      <c r="AF46" s="725"/>
      <c r="AG46" s="725"/>
      <c r="AH46" s="725"/>
      <c r="AI46" s="725"/>
      <c r="AJ46" s="724"/>
      <c r="AK46" s="727"/>
      <c r="AL46" s="725"/>
      <c r="AM46" s="725"/>
      <c r="AN46" s="725"/>
      <c r="AO46" s="725"/>
      <c r="AP46" s="725"/>
      <c r="AQ46" s="724"/>
      <c r="AR46" s="726"/>
      <c r="AS46" s="725"/>
      <c r="AT46" s="725"/>
      <c r="AU46" s="725"/>
      <c r="AV46" s="725"/>
      <c r="AW46" s="725"/>
      <c r="AX46" s="724"/>
      <c r="AY46" s="2287">
        <f t="shared" si="0"/>
        <v>0</v>
      </c>
      <c r="AZ46" s="2200"/>
      <c r="BA46" s="2200"/>
      <c r="BB46" s="2231">
        <f t="shared" si="1"/>
        <v>0</v>
      </c>
      <c r="BC46" s="2231"/>
      <c r="BD46" s="2231"/>
      <c r="BE46" s="2301"/>
      <c r="BF46" s="2302"/>
      <c r="BG46" s="2303"/>
      <c r="BH46" s="2332"/>
      <c r="BI46" s="2333"/>
      <c r="BJ46" s="2334"/>
      <c r="BK46" s="2347"/>
      <c r="BL46" s="2348"/>
      <c r="BM46" s="2348"/>
      <c r="BN46" s="2349"/>
      <c r="BO46" s="751"/>
    </row>
    <row r="47" spans="2:96" ht="21" customHeight="1">
      <c r="B47" s="2256"/>
      <c r="C47" s="2256"/>
      <c r="D47" s="2197"/>
      <c r="E47" s="2198"/>
      <c r="F47" s="2198"/>
      <c r="G47" s="2198"/>
      <c r="H47" s="2198"/>
      <c r="I47" s="2198"/>
      <c r="J47" s="2198"/>
      <c r="K47" s="2198"/>
      <c r="L47" s="2198"/>
      <c r="M47" s="2198"/>
      <c r="N47" s="2198"/>
      <c r="O47" s="2198"/>
      <c r="P47" s="2203"/>
      <c r="Q47" s="2204"/>
      <c r="R47" s="2204"/>
      <c r="S47" s="2204"/>
      <c r="T47" s="2204"/>
      <c r="U47" s="2204"/>
      <c r="V47" s="2205"/>
      <c r="W47" s="727"/>
      <c r="X47" s="725"/>
      <c r="Y47" s="725"/>
      <c r="Z47" s="725"/>
      <c r="AA47" s="725"/>
      <c r="AB47" s="725"/>
      <c r="AC47" s="724"/>
      <c r="AD47" s="727"/>
      <c r="AE47" s="725"/>
      <c r="AF47" s="725"/>
      <c r="AG47" s="725"/>
      <c r="AH47" s="725"/>
      <c r="AI47" s="725"/>
      <c r="AJ47" s="724"/>
      <c r="AK47" s="727"/>
      <c r="AL47" s="725"/>
      <c r="AM47" s="725"/>
      <c r="AN47" s="725"/>
      <c r="AO47" s="725"/>
      <c r="AP47" s="725"/>
      <c r="AQ47" s="724"/>
      <c r="AR47" s="726"/>
      <c r="AS47" s="725"/>
      <c r="AT47" s="725"/>
      <c r="AU47" s="725"/>
      <c r="AV47" s="725"/>
      <c r="AW47" s="725"/>
      <c r="AX47" s="724"/>
      <c r="AY47" s="2287">
        <f t="shared" si="0"/>
        <v>0</v>
      </c>
      <c r="AZ47" s="2200"/>
      <c r="BA47" s="2200"/>
      <c r="BB47" s="2231">
        <f t="shared" si="1"/>
        <v>0</v>
      </c>
      <c r="BC47" s="2231"/>
      <c r="BD47" s="2231"/>
      <c r="BE47" s="2301"/>
      <c r="BF47" s="2302"/>
      <c r="BG47" s="2303"/>
      <c r="BH47" s="2332"/>
      <c r="BI47" s="2333"/>
      <c r="BJ47" s="2334"/>
      <c r="BK47" s="2313"/>
      <c r="BL47" s="2314"/>
      <c r="BM47" s="2314"/>
      <c r="BN47" s="2315"/>
      <c r="BO47" s="751"/>
    </row>
    <row r="48" spans="2:96" ht="21" customHeight="1">
      <c r="B48" s="2256"/>
      <c r="C48" s="2256"/>
      <c r="D48" s="2197"/>
      <c r="E48" s="2198"/>
      <c r="F48" s="2198"/>
      <c r="G48" s="2198"/>
      <c r="H48" s="2198"/>
      <c r="I48" s="2198"/>
      <c r="J48" s="2198"/>
      <c r="K48" s="2198"/>
      <c r="L48" s="2198"/>
      <c r="M48" s="2198"/>
      <c r="N48" s="2198"/>
      <c r="O48" s="2198"/>
      <c r="P48" s="2203"/>
      <c r="Q48" s="2204"/>
      <c r="R48" s="2204"/>
      <c r="S48" s="2204"/>
      <c r="T48" s="2204"/>
      <c r="U48" s="2204"/>
      <c r="V48" s="2205"/>
      <c r="W48" s="727"/>
      <c r="X48" s="725"/>
      <c r="Y48" s="725"/>
      <c r="Z48" s="725"/>
      <c r="AA48" s="725"/>
      <c r="AB48" s="725"/>
      <c r="AC48" s="724"/>
      <c r="AD48" s="727"/>
      <c r="AE48" s="725"/>
      <c r="AF48" s="725"/>
      <c r="AG48" s="725"/>
      <c r="AH48" s="725"/>
      <c r="AI48" s="725"/>
      <c r="AJ48" s="724"/>
      <c r="AK48" s="727"/>
      <c r="AL48" s="725"/>
      <c r="AM48" s="725"/>
      <c r="AN48" s="725"/>
      <c r="AO48" s="725"/>
      <c r="AP48" s="725"/>
      <c r="AQ48" s="724"/>
      <c r="AR48" s="726"/>
      <c r="AS48" s="725"/>
      <c r="AT48" s="725"/>
      <c r="AU48" s="725"/>
      <c r="AV48" s="725"/>
      <c r="AW48" s="725"/>
      <c r="AX48" s="724"/>
      <c r="AY48" s="2287">
        <f t="shared" si="0"/>
        <v>0</v>
      </c>
      <c r="AZ48" s="2200"/>
      <c r="BA48" s="2200"/>
      <c r="BB48" s="2231">
        <f t="shared" si="1"/>
        <v>0</v>
      </c>
      <c r="BC48" s="2231"/>
      <c r="BD48" s="2231"/>
      <c r="BE48" s="2301"/>
      <c r="BF48" s="2302"/>
      <c r="BG48" s="2303"/>
      <c r="BH48" s="2332"/>
      <c r="BI48" s="2333"/>
      <c r="BJ48" s="2334"/>
      <c r="BK48" s="2313"/>
      <c r="BL48" s="2314"/>
      <c r="BM48" s="2314"/>
      <c r="BN48" s="2315"/>
      <c r="BO48" s="751"/>
    </row>
    <row r="49" spans="2:85" ht="21" customHeight="1">
      <c r="B49" s="2256"/>
      <c r="C49" s="2256"/>
      <c r="D49" s="2197"/>
      <c r="E49" s="2198"/>
      <c r="F49" s="2198"/>
      <c r="G49" s="2198"/>
      <c r="H49" s="2198"/>
      <c r="I49" s="2198"/>
      <c r="J49" s="2198"/>
      <c r="K49" s="2198"/>
      <c r="L49" s="2198"/>
      <c r="M49" s="2198"/>
      <c r="N49" s="2198"/>
      <c r="O49" s="2198"/>
      <c r="P49" s="2203"/>
      <c r="Q49" s="2204"/>
      <c r="R49" s="2204"/>
      <c r="S49" s="2204"/>
      <c r="T49" s="2204"/>
      <c r="U49" s="2204"/>
      <c r="V49" s="2205"/>
      <c r="W49" s="727"/>
      <c r="X49" s="725"/>
      <c r="Y49" s="725"/>
      <c r="Z49" s="725"/>
      <c r="AA49" s="725"/>
      <c r="AB49" s="725"/>
      <c r="AC49" s="724"/>
      <c r="AD49" s="727"/>
      <c r="AE49" s="725"/>
      <c r="AF49" s="725"/>
      <c r="AG49" s="725"/>
      <c r="AH49" s="725"/>
      <c r="AI49" s="725"/>
      <c r="AJ49" s="724"/>
      <c r="AK49" s="727"/>
      <c r="AL49" s="725"/>
      <c r="AM49" s="725"/>
      <c r="AN49" s="725"/>
      <c r="AO49" s="725"/>
      <c r="AP49" s="725"/>
      <c r="AQ49" s="724"/>
      <c r="AR49" s="726"/>
      <c r="AS49" s="725"/>
      <c r="AT49" s="725"/>
      <c r="AU49" s="725"/>
      <c r="AV49" s="725"/>
      <c r="AW49" s="725"/>
      <c r="AX49" s="724"/>
      <c r="AY49" s="2287">
        <f t="shared" si="0"/>
        <v>0</v>
      </c>
      <c r="AZ49" s="2200"/>
      <c r="BA49" s="2200"/>
      <c r="BB49" s="2231">
        <f t="shared" si="1"/>
        <v>0</v>
      </c>
      <c r="BC49" s="2231"/>
      <c r="BD49" s="2231"/>
      <c r="BE49" s="2301"/>
      <c r="BF49" s="2302"/>
      <c r="BG49" s="2303"/>
      <c r="BH49" s="2332"/>
      <c r="BI49" s="2333"/>
      <c r="BJ49" s="2334"/>
      <c r="BK49" s="2313"/>
      <c r="BL49" s="2314"/>
      <c r="BM49" s="2314"/>
      <c r="BN49" s="2315"/>
      <c r="BO49" s="751"/>
    </row>
    <row r="50" spans="2:85" ht="21" customHeight="1" thickBot="1">
      <c r="B50" s="2256"/>
      <c r="C50" s="2256"/>
      <c r="D50" s="2307"/>
      <c r="E50" s="2308"/>
      <c r="F50" s="2308"/>
      <c r="G50" s="2308"/>
      <c r="H50" s="2308"/>
      <c r="I50" s="2308"/>
      <c r="J50" s="2308"/>
      <c r="K50" s="2308"/>
      <c r="L50" s="2308"/>
      <c r="M50" s="2308"/>
      <c r="N50" s="2308"/>
      <c r="O50" s="2308"/>
      <c r="P50" s="2316"/>
      <c r="Q50" s="2317"/>
      <c r="R50" s="2317"/>
      <c r="S50" s="2317"/>
      <c r="T50" s="2317"/>
      <c r="U50" s="2317"/>
      <c r="V50" s="2318"/>
      <c r="W50" s="723"/>
      <c r="X50" s="721"/>
      <c r="Y50" s="721"/>
      <c r="Z50" s="721"/>
      <c r="AA50" s="721"/>
      <c r="AB50" s="721"/>
      <c r="AC50" s="720"/>
      <c r="AD50" s="723"/>
      <c r="AE50" s="721"/>
      <c r="AF50" s="721"/>
      <c r="AG50" s="721"/>
      <c r="AH50" s="721"/>
      <c r="AI50" s="721"/>
      <c r="AJ50" s="720"/>
      <c r="AK50" s="723"/>
      <c r="AL50" s="721"/>
      <c r="AM50" s="721"/>
      <c r="AN50" s="721"/>
      <c r="AO50" s="721"/>
      <c r="AP50" s="721"/>
      <c r="AQ50" s="720"/>
      <c r="AR50" s="722"/>
      <c r="AS50" s="721"/>
      <c r="AT50" s="721"/>
      <c r="AU50" s="721"/>
      <c r="AV50" s="721"/>
      <c r="AW50" s="721"/>
      <c r="AX50" s="720"/>
      <c r="AY50" s="2319">
        <f t="shared" si="0"/>
        <v>0</v>
      </c>
      <c r="AZ50" s="2320"/>
      <c r="BA50" s="2320"/>
      <c r="BB50" s="2321">
        <f t="shared" si="1"/>
        <v>0</v>
      </c>
      <c r="BC50" s="2321"/>
      <c r="BD50" s="2321"/>
      <c r="BE50" s="2326"/>
      <c r="BF50" s="2327"/>
      <c r="BG50" s="2328"/>
      <c r="BH50" s="2335"/>
      <c r="BI50" s="2336"/>
      <c r="BJ50" s="2337"/>
      <c r="BK50" s="2293"/>
      <c r="BL50" s="2294"/>
      <c r="BM50" s="2294"/>
      <c r="BN50" s="2295"/>
      <c r="BO50" s="751"/>
    </row>
    <row r="51" spans="2:85" ht="21" customHeight="1">
      <c r="B51" s="2256"/>
      <c r="C51" s="2283" t="s">
        <v>1157</v>
      </c>
      <c r="D51" s="2296"/>
      <c r="E51" s="2259"/>
      <c r="F51" s="2259"/>
      <c r="G51" s="2259"/>
      <c r="H51" s="2259"/>
      <c r="I51" s="2259"/>
      <c r="J51" s="2259"/>
      <c r="K51" s="2259"/>
      <c r="L51" s="2259"/>
      <c r="M51" s="2259"/>
      <c r="N51" s="2259"/>
      <c r="O51" s="2259"/>
      <c r="P51" s="2297"/>
      <c r="Q51" s="2298"/>
      <c r="R51" s="2298"/>
      <c r="S51" s="2298"/>
      <c r="T51" s="2298"/>
      <c r="U51" s="2298"/>
      <c r="V51" s="2299"/>
      <c r="W51" s="731"/>
      <c r="X51" s="730"/>
      <c r="Y51" s="730"/>
      <c r="Z51" s="730"/>
      <c r="AA51" s="730"/>
      <c r="AB51" s="730"/>
      <c r="AC51" s="729"/>
      <c r="AD51" s="731"/>
      <c r="AE51" s="730"/>
      <c r="AF51" s="730"/>
      <c r="AG51" s="730"/>
      <c r="AH51" s="730"/>
      <c r="AI51" s="730"/>
      <c r="AJ51" s="729"/>
      <c r="AK51" s="731"/>
      <c r="AL51" s="730"/>
      <c r="AM51" s="730"/>
      <c r="AN51" s="730"/>
      <c r="AO51" s="730"/>
      <c r="AP51" s="730"/>
      <c r="AQ51" s="729"/>
      <c r="AR51" s="731"/>
      <c r="AS51" s="730"/>
      <c r="AT51" s="730"/>
      <c r="AU51" s="730"/>
      <c r="AV51" s="730"/>
      <c r="AW51" s="730"/>
      <c r="AX51" s="729"/>
      <c r="AY51" s="2300">
        <f t="shared" si="0"/>
        <v>0</v>
      </c>
      <c r="AZ51" s="2273"/>
      <c r="BA51" s="2273"/>
      <c r="BB51" s="2274">
        <f t="shared" si="1"/>
        <v>0</v>
      </c>
      <c r="BC51" s="2274"/>
      <c r="BD51" s="2274"/>
      <c r="BE51" s="2301" t="e">
        <f>ROUNDDOWN(SUM(BB51:BD57)/AY60,1)</f>
        <v>#DIV/0!</v>
      </c>
      <c r="BF51" s="2302"/>
      <c r="BG51" s="2303"/>
      <c r="BH51" s="2304">
        <f>ROUNDDOWN(SUM(BB51:BD57)/40,1)</f>
        <v>0</v>
      </c>
      <c r="BI51" s="2305"/>
      <c r="BJ51" s="2306"/>
      <c r="BK51" s="2309"/>
      <c r="BL51" s="2310"/>
      <c r="BM51" s="2310"/>
      <c r="BN51" s="2311"/>
      <c r="BO51" s="751"/>
    </row>
    <row r="52" spans="2:85" ht="21" customHeight="1">
      <c r="B52" s="2256"/>
      <c r="C52" s="2284"/>
      <c r="D52" s="2286"/>
      <c r="E52" s="2198"/>
      <c r="F52" s="2198"/>
      <c r="G52" s="2198"/>
      <c r="H52" s="2198"/>
      <c r="I52" s="2198"/>
      <c r="J52" s="2198"/>
      <c r="K52" s="2198"/>
      <c r="L52" s="2198"/>
      <c r="M52" s="2198"/>
      <c r="N52" s="2198"/>
      <c r="O52" s="2198"/>
      <c r="P52" s="2203"/>
      <c r="Q52" s="2204"/>
      <c r="R52" s="2204"/>
      <c r="S52" s="2204"/>
      <c r="T52" s="2204"/>
      <c r="U52" s="2204"/>
      <c r="V52" s="2205"/>
      <c r="W52" s="727"/>
      <c r="X52" s="725"/>
      <c r="Y52" s="725"/>
      <c r="Z52" s="725"/>
      <c r="AA52" s="725"/>
      <c r="AB52" s="725"/>
      <c r="AC52" s="724"/>
      <c r="AD52" s="727"/>
      <c r="AE52" s="725"/>
      <c r="AF52" s="725"/>
      <c r="AG52" s="725"/>
      <c r="AH52" s="725"/>
      <c r="AI52" s="725"/>
      <c r="AJ52" s="724"/>
      <c r="AK52" s="727"/>
      <c r="AL52" s="725"/>
      <c r="AM52" s="725"/>
      <c r="AN52" s="725"/>
      <c r="AO52" s="725"/>
      <c r="AP52" s="725"/>
      <c r="AQ52" s="724"/>
      <c r="AR52" s="727"/>
      <c r="AS52" s="725"/>
      <c r="AT52" s="725"/>
      <c r="AU52" s="725"/>
      <c r="AV52" s="725"/>
      <c r="AW52" s="725"/>
      <c r="AX52" s="724"/>
      <c r="AY52" s="2287">
        <f t="shared" si="0"/>
        <v>0</v>
      </c>
      <c r="AZ52" s="2200"/>
      <c r="BA52" s="2200"/>
      <c r="BB52" s="2231">
        <f t="shared" si="1"/>
        <v>0</v>
      </c>
      <c r="BC52" s="2231"/>
      <c r="BD52" s="2231"/>
      <c r="BE52" s="2301"/>
      <c r="BF52" s="2302"/>
      <c r="BG52" s="2303"/>
      <c r="BH52" s="2304"/>
      <c r="BI52" s="2305"/>
      <c r="BJ52" s="2306"/>
      <c r="BK52" s="2195"/>
      <c r="BL52" s="2195"/>
      <c r="BM52" s="2195"/>
      <c r="BN52" s="2196"/>
      <c r="BO52" s="751"/>
    </row>
    <row r="53" spans="2:85" ht="21" customHeight="1">
      <c r="B53" s="2256"/>
      <c r="C53" s="2284"/>
      <c r="D53" s="2286"/>
      <c r="E53" s="2198"/>
      <c r="F53" s="2198"/>
      <c r="G53" s="2198"/>
      <c r="H53" s="2198"/>
      <c r="I53" s="2198"/>
      <c r="J53" s="2198"/>
      <c r="K53" s="2198"/>
      <c r="L53" s="2198"/>
      <c r="M53" s="2198"/>
      <c r="N53" s="2198"/>
      <c r="O53" s="2198"/>
      <c r="P53" s="2203"/>
      <c r="Q53" s="2204"/>
      <c r="R53" s="2204"/>
      <c r="S53" s="2204"/>
      <c r="T53" s="2204"/>
      <c r="U53" s="2204"/>
      <c r="V53" s="2205"/>
      <c r="W53" s="727"/>
      <c r="X53" s="725"/>
      <c r="Y53" s="725"/>
      <c r="Z53" s="725"/>
      <c r="AA53" s="725"/>
      <c r="AB53" s="725"/>
      <c r="AC53" s="724"/>
      <c r="AD53" s="727"/>
      <c r="AE53" s="725"/>
      <c r="AF53" s="725"/>
      <c r="AG53" s="725"/>
      <c r="AH53" s="725"/>
      <c r="AI53" s="725"/>
      <c r="AJ53" s="724"/>
      <c r="AK53" s="727"/>
      <c r="AL53" s="725"/>
      <c r="AM53" s="725"/>
      <c r="AN53" s="725"/>
      <c r="AO53" s="725"/>
      <c r="AP53" s="725"/>
      <c r="AQ53" s="724"/>
      <c r="AR53" s="727"/>
      <c r="AS53" s="725"/>
      <c r="AT53" s="725"/>
      <c r="AU53" s="725"/>
      <c r="AV53" s="725"/>
      <c r="AW53" s="725"/>
      <c r="AX53" s="724"/>
      <c r="AY53" s="2287">
        <f t="shared" si="0"/>
        <v>0</v>
      </c>
      <c r="AZ53" s="2200"/>
      <c r="BA53" s="2200"/>
      <c r="BB53" s="2231">
        <f t="shared" si="1"/>
        <v>0</v>
      </c>
      <c r="BC53" s="2231"/>
      <c r="BD53" s="2231"/>
      <c r="BE53" s="2301"/>
      <c r="BF53" s="2302"/>
      <c r="BG53" s="2303"/>
      <c r="BH53" s="2304"/>
      <c r="BI53" s="2305"/>
      <c r="BJ53" s="2306"/>
      <c r="BK53" s="2195"/>
      <c r="BL53" s="2195"/>
      <c r="BM53" s="2195"/>
      <c r="BN53" s="2196"/>
      <c r="BO53" s="751"/>
    </row>
    <row r="54" spans="2:85" ht="21" customHeight="1">
      <c r="B54" s="2256"/>
      <c r="C54" s="2284"/>
      <c r="D54" s="2286"/>
      <c r="E54" s="2198"/>
      <c r="F54" s="2198"/>
      <c r="G54" s="2198"/>
      <c r="H54" s="2198"/>
      <c r="I54" s="2198"/>
      <c r="J54" s="2198"/>
      <c r="K54" s="2198"/>
      <c r="L54" s="2198"/>
      <c r="M54" s="2198"/>
      <c r="N54" s="2198"/>
      <c r="O54" s="2198"/>
      <c r="P54" s="2203"/>
      <c r="Q54" s="2204"/>
      <c r="R54" s="2204"/>
      <c r="S54" s="2204"/>
      <c r="T54" s="2204"/>
      <c r="U54" s="2204"/>
      <c r="V54" s="2205"/>
      <c r="W54" s="727"/>
      <c r="X54" s="725"/>
      <c r="Y54" s="725"/>
      <c r="Z54" s="725"/>
      <c r="AA54" s="725"/>
      <c r="AB54" s="725"/>
      <c r="AC54" s="724"/>
      <c r="AD54" s="727"/>
      <c r="AE54" s="725"/>
      <c r="AF54" s="725"/>
      <c r="AG54" s="725"/>
      <c r="AH54" s="725"/>
      <c r="AI54" s="725"/>
      <c r="AJ54" s="724"/>
      <c r="AK54" s="727"/>
      <c r="AL54" s="725"/>
      <c r="AM54" s="725"/>
      <c r="AN54" s="725"/>
      <c r="AO54" s="725"/>
      <c r="AP54" s="725"/>
      <c r="AQ54" s="724"/>
      <c r="AR54" s="727"/>
      <c r="AS54" s="725"/>
      <c r="AT54" s="725"/>
      <c r="AU54" s="725"/>
      <c r="AV54" s="725"/>
      <c r="AW54" s="725"/>
      <c r="AX54" s="724"/>
      <c r="AY54" s="2287">
        <f t="shared" si="0"/>
        <v>0</v>
      </c>
      <c r="AZ54" s="2200"/>
      <c r="BA54" s="2200"/>
      <c r="BB54" s="2231">
        <f t="shared" si="1"/>
        <v>0</v>
      </c>
      <c r="BC54" s="2231"/>
      <c r="BD54" s="2231"/>
      <c r="BE54" s="2301"/>
      <c r="BF54" s="2302"/>
      <c r="BG54" s="2303"/>
      <c r="BH54" s="2304"/>
      <c r="BI54" s="2305"/>
      <c r="BJ54" s="2306"/>
      <c r="BK54" s="2195"/>
      <c r="BL54" s="2195"/>
      <c r="BM54" s="2195"/>
      <c r="BN54" s="2196"/>
    </row>
    <row r="55" spans="2:85" ht="21" customHeight="1">
      <c r="B55" s="2256"/>
      <c r="C55" s="2284"/>
      <c r="D55" s="2286"/>
      <c r="E55" s="2198"/>
      <c r="F55" s="2198"/>
      <c r="G55" s="2198"/>
      <c r="H55" s="2198"/>
      <c r="I55" s="2198"/>
      <c r="J55" s="2198"/>
      <c r="K55" s="2198"/>
      <c r="L55" s="2198"/>
      <c r="M55" s="2198"/>
      <c r="N55" s="2198"/>
      <c r="O55" s="2198"/>
      <c r="P55" s="2203"/>
      <c r="Q55" s="2204"/>
      <c r="R55" s="2204"/>
      <c r="S55" s="2204"/>
      <c r="T55" s="2204"/>
      <c r="U55" s="2204"/>
      <c r="V55" s="2205"/>
      <c r="W55" s="727"/>
      <c r="X55" s="725"/>
      <c r="Y55" s="725"/>
      <c r="Z55" s="725"/>
      <c r="AA55" s="725"/>
      <c r="AB55" s="725"/>
      <c r="AC55" s="724"/>
      <c r="AD55" s="727"/>
      <c r="AE55" s="725"/>
      <c r="AF55" s="725"/>
      <c r="AG55" s="725"/>
      <c r="AH55" s="725"/>
      <c r="AI55" s="725"/>
      <c r="AJ55" s="724"/>
      <c r="AK55" s="727"/>
      <c r="AL55" s="725"/>
      <c r="AM55" s="725"/>
      <c r="AN55" s="725"/>
      <c r="AO55" s="725"/>
      <c r="AP55" s="725"/>
      <c r="AQ55" s="724"/>
      <c r="AR55" s="727"/>
      <c r="AS55" s="725"/>
      <c r="AT55" s="725"/>
      <c r="AU55" s="725"/>
      <c r="AV55" s="725"/>
      <c r="AW55" s="725"/>
      <c r="AX55" s="724"/>
      <c r="AY55" s="2287">
        <f t="shared" si="0"/>
        <v>0</v>
      </c>
      <c r="AZ55" s="2200"/>
      <c r="BA55" s="2200"/>
      <c r="BB55" s="2231">
        <f t="shared" si="1"/>
        <v>0</v>
      </c>
      <c r="BC55" s="2231"/>
      <c r="BD55" s="2231"/>
      <c r="BE55" s="2301"/>
      <c r="BF55" s="2302"/>
      <c r="BG55" s="2303"/>
      <c r="BH55" s="2304"/>
      <c r="BI55" s="2305"/>
      <c r="BJ55" s="2306"/>
      <c r="BK55" s="2195"/>
      <c r="BL55" s="2195"/>
      <c r="BM55" s="2195"/>
      <c r="BN55" s="2196"/>
      <c r="CE55" s="710"/>
      <c r="CF55" s="710"/>
      <c r="CG55" s="710"/>
    </row>
    <row r="56" spans="2:85" ht="21" customHeight="1">
      <c r="B56" s="2256"/>
      <c r="C56" s="2284"/>
      <c r="D56" s="2286"/>
      <c r="E56" s="2198"/>
      <c r="F56" s="2198"/>
      <c r="G56" s="2198"/>
      <c r="H56" s="2198"/>
      <c r="I56" s="2198"/>
      <c r="J56" s="2198"/>
      <c r="K56" s="2198"/>
      <c r="L56" s="2198"/>
      <c r="M56" s="2198"/>
      <c r="N56" s="2198"/>
      <c r="O56" s="2198"/>
      <c r="P56" s="2203"/>
      <c r="Q56" s="2204"/>
      <c r="R56" s="2204"/>
      <c r="S56" s="2204"/>
      <c r="T56" s="2204"/>
      <c r="U56" s="2204"/>
      <c r="V56" s="2205"/>
      <c r="W56" s="727"/>
      <c r="X56" s="725"/>
      <c r="Y56" s="725"/>
      <c r="Z56" s="725"/>
      <c r="AA56" s="725"/>
      <c r="AB56" s="725"/>
      <c r="AC56" s="724"/>
      <c r="AD56" s="727"/>
      <c r="AE56" s="725"/>
      <c r="AF56" s="725"/>
      <c r="AG56" s="725"/>
      <c r="AH56" s="725"/>
      <c r="AI56" s="725"/>
      <c r="AJ56" s="724"/>
      <c r="AK56" s="727"/>
      <c r="AL56" s="725"/>
      <c r="AM56" s="725"/>
      <c r="AN56" s="725"/>
      <c r="AO56" s="725"/>
      <c r="AP56" s="725"/>
      <c r="AQ56" s="724"/>
      <c r="AR56" s="727"/>
      <c r="AS56" s="725"/>
      <c r="AT56" s="725"/>
      <c r="AU56" s="725"/>
      <c r="AV56" s="725"/>
      <c r="AW56" s="725"/>
      <c r="AX56" s="724"/>
      <c r="AY56" s="2287">
        <f t="shared" si="0"/>
        <v>0</v>
      </c>
      <c r="AZ56" s="2200"/>
      <c r="BA56" s="2200"/>
      <c r="BB56" s="2231">
        <f t="shared" si="1"/>
        <v>0</v>
      </c>
      <c r="BC56" s="2231"/>
      <c r="BD56" s="2231"/>
      <c r="BE56" s="2301"/>
      <c r="BF56" s="2302"/>
      <c r="BG56" s="2303"/>
      <c r="BH56" s="2304"/>
      <c r="BI56" s="2305"/>
      <c r="BJ56" s="2306"/>
      <c r="BK56" s="2195"/>
      <c r="BL56" s="2195"/>
      <c r="BM56" s="2195"/>
      <c r="BN56" s="2196"/>
      <c r="CE56" s="710"/>
      <c r="CF56" s="710"/>
      <c r="CG56" s="710"/>
    </row>
    <row r="57" spans="2:85" ht="21" customHeight="1" thickBot="1">
      <c r="B57" s="2256"/>
      <c r="C57" s="2285"/>
      <c r="D57" s="2291"/>
      <c r="E57" s="2292"/>
      <c r="F57" s="2292"/>
      <c r="G57" s="2292"/>
      <c r="H57" s="2292"/>
      <c r="I57" s="2292"/>
      <c r="J57" s="2206"/>
      <c r="K57" s="2206"/>
      <c r="L57" s="2206"/>
      <c r="M57" s="2206"/>
      <c r="N57" s="2206"/>
      <c r="O57" s="2206"/>
      <c r="P57" s="2207"/>
      <c r="Q57" s="2208"/>
      <c r="R57" s="2208"/>
      <c r="S57" s="2208"/>
      <c r="T57" s="2208"/>
      <c r="U57" s="2208"/>
      <c r="V57" s="2209"/>
      <c r="W57" s="723"/>
      <c r="X57" s="721"/>
      <c r="Y57" s="721"/>
      <c r="Z57" s="721"/>
      <c r="AA57" s="721"/>
      <c r="AB57" s="721"/>
      <c r="AC57" s="720"/>
      <c r="AD57" s="723"/>
      <c r="AE57" s="721"/>
      <c r="AF57" s="721"/>
      <c r="AG57" s="721"/>
      <c r="AH57" s="721"/>
      <c r="AI57" s="721"/>
      <c r="AJ57" s="720"/>
      <c r="AK57" s="723"/>
      <c r="AL57" s="721"/>
      <c r="AM57" s="721"/>
      <c r="AN57" s="721"/>
      <c r="AO57" s="721"/>
      <c r="AP57" s="721"/>
      <c r="AQ57" s="720"/>
      <c r="AR57" s="723"/>
      <c r="AS57" s="721"/>
      <c r="AT57" s="721"/>
      <c r="AU57" s="721"/>
      <c r="AV57" s="721"/>
      <c r="AW57" s="721"/>
      <c r="AX57" s="720"/>
      <c r="AY57" s="2312">
        <f t="shared" si="0"/>
        <v>0</v>
      </c>
      <c r="AZ57" s="2192"/>
      <c r="BA57" s="2192"/>
      <c r="BB57" s="2193">
        <f t="shared" si="1"/>
        <v>0</v>
      </c>
      <c r="BC57" s="2193"/>
      <c r="BD57" s="2193"/>
      <c r="BE57" s="2301"/>
      <c r="BF57" s="2302"/>
      <c r="BG57" s="2303"/>
      <c r="BH57" s="2304"/>
      <c r="BI57" s="2305"/>
      <c r="BJ57" s="2306"/>
      <c r="BK57" s="2219"/>
      <c r="BL57" s="2219"/>
      <c r="BM57" s="2219"/>
      <c r="BN57" s="2220"/>
    </row>
    <row r="58" spans="2:85" ht="21" customHeight="1" thickBot="1">
      <c r="B58" s="2256"/>
      <c r="C58" s="2221" t="s">
        <v>1173</v>
      </c>
      <c r="D58" s="2222"/>
      <c r="E58" s="2222"/>
      <c r="F58" s="2222"/>
      <c r="G58" s="2222"/>
      <c r="H58" s="2222"/>
      <c r="I58" s="2222"/>
      <c r="J58" s="2222"/>
      <c r="K58" s="2222"/>
      <c r="L58" s="2222"/>
      <c r="M58" s="2222"/>
      <c r="N58" s="2222"/>
      <c r="O58" s="2222"/>
      <c r="P58" s="2222"/>
      <c r="Q58" s="2222"/>
      <c r="R58" s="2222"/>
      <c r="S58" s="2222"/>
      <c r="T58" s="2222"/>
      <c r="U58" s="2222"/>
      <c r="V58" s="2223"/>
      <c r="W58" s="719">
        <f t="shared" ref="W58:AX58" si="2">SUM(W43:W57)</f>
        <v>0</v>
      </c>
      <c r="X58" s="718">
        <f t="shared" si="2"/>
        <v>0</v>
      </c>
      <c r="Y58" s="718">
        <f t="shared" si="2"/>
        <v>0</v>
      </c>
      <c r="Z58" s="718">
        <f t="shared" si="2"/>
        <v>0</v>
      </c>
      <c r="AA58" s="718">
        <f t="shared" si="2"/>
        <v>0</v>
      </c>
      <c r="AB58" s="718">
        <f t="shared" si="2"/>
        <v>0</v>
      </c>
      <c r="AC58" s="717">
        <f t="shared" si="2"/>
        <v>0</v>
      </c>
      <c r="AD58" s="719">
        <f t="shared" si="2"/>
        <v>0</v>
      </c>
      <c r="AE58" s="718">
        <f t="shared" si="2"/>
        <v>0</v>
      </c>
      <c r="AF58" s="718">
        <f t="shared" si="2"/>
        <v>0</v>
      </c>
      <c r="AG58" s="718">
        <f t="shared" si="2"/>
        <v>0</v>
      </c>
      <c r="AH58" s="718">
        <f t="shared" si="2"/>
        <v>0</v>
      </c>
      <c r="AI58" s="718">
        <f t="shared" si="2"/>
        <v>0</v>
      </c>
      <c r="AJ58" s="717">
        <f t="shared" si="2"/>
        <v>0</v>
      </c>
      <c r="AK58" s="719">
        <f t="shared" si="2"/>
        <v>0</v>
      </c>
      <c r="AL58" s="718">
        <f t="shared" si="2"/>
        <v>0</v>
      </c>
      <c r="AM58" s="718">
        <f t="shared" si="2"/>
        <v>0</v>
      </c>
      <c r="AN58" s="718">
        <f t="shared" si="2"/>
        <v>0</v>
      </c>
      <c r="AO58" s="718">
        <f t="shared" si="2"/>
        <v>0</v>
      </c>
      <c r="AP58" s="718">
        <f t="shared" si="2"/>
        <v>0</v>
      </c>
      <c r="AQ58" s="717">
        <f t="shared" si="2"/>
        <v>0</v>
      </c>
      <c r="AR58" s="719">
        <f t="shared" si="2"/>
        <v>0</v>
      </c>
      <c r="AS58" s="718">
        <f t="shared" si="2"/>
        <v>0</v>
      </c>
      <c r="AT58" s="718">
        <f t="shared" si="2"/>
        <v>0</v>
      </c>
      <c r="AU58" s="718">
        <f t="shared" si="2"/>
        <v>0</v>
      </c>
      <c r="AV58" s="718">
        <f t="shared" si="2"/>
        <v>0</v>
      </c>
      <c r="AW58" s="718">
        <f t="shared" si="2"/>
        <v>0</v>
      </c>
      <c r="AX58" s="717">
        <f t="shared" si="2"/>
        <v>0</v>
      </c>
      <c r="AY58" s="2262">
        <f>SUM(AY37:BA53)</f>
        <v>0</v>
      </c>
      <c r="AZ58" s="2263"/>
      <c r="BA58" s="2263"/>
      <c r="BB58" s="2264">
        <f>SUM($BB$43:$BD$57)</f>
        <v>0</v>
      </c>
      <c r="BC58" s="2264"/>
      <c r="BD58" s="2264"/>
      <c r="BE58" s="2288" t="e">
        <f>SUM(BE43:BG57)</f>
        <v>#DIV/0!</v>
      </c>
      <c r="BF58" s="2288"/>
      <c r="BG58" s="2288"/>
      <c r="BH58" s="2289">
        <f>SUM(BH43:BJ57)</f>
        <v>0</v>
      </c>
      <c r="BI58" s="2290"/>
      <c r="BJ58" s="2290"/>
      <c r="BK58" s="2270"/>
      <c r="BL58" s="2270"/>
      <c r="BM58" s="2270"/>
      <c r="BN58" s="2271"/>
    </row>
    <row r="59" spans="2:85" ht="21" customHeight="1" thickBot="1">
      <c r="B59" s="2395"/>
      <c r="C59" s="2221" t="s">
        <v>1185</v>
      </c>
      <c r="D59" s="2222"/>
      <c r="E59" s="2222"/>
      <c r="F59" s="2222"/>
      <c r="G59" s="2222"/>
      <c r="H59" s="2222"/>
      <c r="I59" s="2222"/>
      <c r="J59" s="2222"/>
      <c r="K59" s="2222"/>
      <c r="L59" s="2222"/>
      <c r="M59" s="2222"/>
      <c r="N59" s="2222"/>
      <c r="O59" s="2222"/>
      <c r="P59" s="2222"/>
      <c r="Q59" s="2222"/>
      <c r="R59" s="2222"/>
      <c r="S59" s="2222"/>
      <c r="T59" s="2222"/>
      <c r="U59" s="2222"/>
      <c r="V59" s="2223"/>
      <c r="W59" s="750">
        <f t="shared" ref="W59:AM59" si="3">SUM(W37:W54)</f>
        <v>0</v>
      </c>
      <c r="X59" s="749">
        <f t="shared" si="3"/>
        <v>0</v>
      </c>
      <c r="Y59" s="749">
        <f t="shared" si="3"/>
        <v>0</v>
      </c>
      <c r="Z59" s="749">
        <f t="shared" si="3"/>
        <v>0</v>
      </c>
      <c r="AA59" s="749">
        <f t="shared" si="3"/>
        <v>0</v>
      </c>
      <c r="AB59" s="749">
        <f t="shared" si="3"/>
        <v>0</v>
      </c>
      <c r="AC59" s="748">
        <f t="shared" si="3"/>
        <v>0</v>
      </c>
      <c r="AD59" s="750">
        <f t="shared" si="3"/>
        <v>0</v>
      </c>
      <c r="AE59" s="749">
        <f t="shared" si="3"/>
        <v>0</v>
      </c>
      <c r="AF59" s="749">
        <f t="shared" si="3"/>
        <v>0</v>
      </c>
      <c r="AG59" s="749">
        <f t="shared" si="3"/>
        <v>0</v>
      </c>
      <c r="AH59" s="749">
        <f t="shared" si="3"/>
        <v>0</v>
      </c>
      <c r="AI59" s="749">
        <f t="shared" si="3"/>
        <v>0</v>
      </c>
      <c r="AJ59" s="748">
        <f t="shared" si="3"/>
        <v>0</v>
      </c>
      <c r="AK59" s="750">
        <f t="shared" si="3"/>
        <v>0</v>
      </c>
      <c r="AL59" s="749">
        <f t="shared" si="3"/>
        <v>0</v>
      </c>
      <c r="AM59" s="749">
        <f t="shared" si="3"/>
        <v>0</v>
      </c>
      <c r="AN59" s="749">
        <f>SUM(AN37:AN55)</f>
        <v>0</v>
      </c>
      <c r="AO59" s="749">
        <f t="shared" ref="AO59:AX59" si="4">SUM(AO37:AO54)</f>
        <v>0</v>
      </c>
      <c r="AP59" s="749">
        <f t="shared" si="4"/>
        <v>0</v>
      </c>
      <c r="AQ59" s="748">
        <f t="shared" si="4"/>
        <v>0</v>
      </c>
      <c r="AR59" s="750">
        <f t="shared" si="4"/>
        <v>0</v>
      </c>
      <c r="AS59" s="749">
        <f t="shared" si="4"/>
        <v>0</v>
      </c>
      <c r="AT59" s="749">
        <f t="shared" si="4"/>
        <v>0</v>
      </c>
      <c r="AU59" s="749">
        <f t="shared" si="4"/>
        <v>0</v>
      </c>
      <c r="AV59" s="749">
        <f t="shared" si="4"/>
        <v>0</v>
      </c>
      <c r="AW59" s="749">
        <f t="shared" si="4"/>
        <v>0</v>
      </c>
      <c r="AX59" s="748">
        <f t="shared" si="4"/>
        <v>0</v>
      </c>
      <c r="AY59" s="2262">
        <f>SUM(AY38:BA54)</f>
        <v>0</v>
      </c>
      <c r="AZ59" s="2263"/>
      <c r="BA59" s="2263"/>
      <c r="BB59" s="2264">
        <f>SUM($BB$37:$BD$57)</f>
        <v>0</v>
      </c>
      <c r="BC59" s="2264"/>
      <c r="BD59" s="2264"/>
      <c r="BE59" s="2265"/>
      <c r="BF59" s="2266"/>
      <c r="BG59" s="2267"/>
      <c r="BH59" s="2268"/>
      <c r="BI59" s="2269"/>
      <c r="BJ59" s="2269"/>
      <c r="BK59" s="2270"/>
      <c r="BL59" s="2270"/>
      <c r="BM59" s="2270"/>
      <c r="BN59" s="2271"/>
    </row>
    <row r="60" spans="2:85" ht="21" customHeight="1" thickBot="1">
      <c r="B60" s="716" t="s">
        <v>1172</v>
      </c>
      <c r="C60" s="715"/>
      <c r="D60" s="714"/>
      <c r="E60" s="713"/>
      <c r="F60" s="713"/>
      <c r="G60" s="713"/>
      <c r="H60" s="713"/>
      <c r="I60" s="713"/>
      <c r="J60" s="713"/>
      <c r="K60" s="713"/>
      <c r="L60" s="713"/>
      <c r="M60" s="713"/>
      <c r="N60" s="713"/>
      <c r="O60" s="713"/>
      <c r="P60" s="713"/>
      <c r="Q60" s="713"/>
      <c r="R60" s="713"/>
      <c r="S60" s="713"/>
      <c r="T60" s="713"/>
      <c r="U60" s="713"/>
      <c r="V60" s="713"/>
      <c r="W60" s="712"/>
      <c r="X60" s="712"/>
      <c r="Y60" s="712"/>
      <c r="Z60" s="712"/>
      <c r="AA60" s="712"/>
      <c r="AB60" s="712"/>
      <c r="AC60" s="712"/>
      <c r="AD60" s="712"/>
      <c r="AE60" s="712"/>
      <c r="AF60" s="712"/>
      <c r="AG60" s="712"/>
      <c r="AH60" s="712"/>
      <c r="AI60" s="712"/>
      <c r="AJ60" s="712"/>
      <c r="AK60" s="712"/>
      <c r="AL60" s="712"/>
      <c r="AM60" s="712"/>
      <c r="AN60" s="712"/>
      <c r="AO60" s="712"/>
      <c r="AP60" s="712"/>
      <c r="AQ60" s="712"/>
      <c r="AR60" s="712"/>
      <c r="AS60" s="712"/>
      <c r="AT60" s="712"/>
      <c r="AU60" s="712"/>
      <c r="AV60" s="712"/>
      <c r="AW60" s="712"/>
      <c r="AX60" s="711"/>
      <c r="AY60" s="2278"/>
      <c r="AZ60" s="2279"/>
      <c r="BA60" s="2279"/>
      <c r="BB60" s="2279"/>
      <c r="BC60" s="2279"/>
      <c r="BD60" s="2279"/>
      <c r="BE60" s="2279"/>
      <c r="BF60" s="2279"/>
      <c r="BG60" s="2279"/>
      <c r="BH60" s="2279"/>
      <c r="BI60" s="2279"/>
      <c r="BJ60" s="2279"/>
      <c r="BK60" s="2279"/>
      <c r="BL60" s="2279"/>
      <c r="BM60" s="2279"/>
      <c r="BN60" s="2280"/>
    </row>
    <row r="61" spans="2:85" ht="21" customHeight="1">
      <c r="G61" s="72"/>
    </row>
    <row r="62" spans="2:85" ht="21" customHeight="1" thickBot="1">
      <c r="B62" s="747" t="s">
        <v>1184</v>
      </c>
      <c r="D62" s="745"/>
      <c r="E62" s="745"/>
      <c r="F62" s="745"/>
      <c r="G62" s="745"/>
      <c r="H62" s="745"/>
      <c r="I62" s="745"/>
      <c r="J62" s="745"/>
      <c r="K62" s="745"/>
      <c r="L62" s="745"/>
      <c r="M62" s="745"/>
      <c r="N62" s="745"/>
      <c r="O62" s="745"/>
      <c r="P62" s="745"/>
      <c r="Q62" s="745"/>
      <c r="R62" s="745"/>
      <c r="S62" s="745"/>
      <c r="T62" s="745"/>
      <c r="U62" s="745"/>
      <c r="V62" s="745"/>
      <c r="W62" s="745"/>
      <c r="X62" s="745"/>
      <c r="Y62" s="745"/>
      <c r="Z62" s="745"/>
      <c r="AA62" s="745"/>
      <c r="AB62" s="745"/>
      <c r="AC62" s="745"/>
      <c r="AD62" s="745"/>
      <c r="AE62" s="745"/>
      <c r="AF62" s="745"/>
      <c r="AG62" s="745"/>
      <c r="AH62" s="745"/>
      <c r="AI62" s="745"/>
      <c r="AJ62" s="745"/>
      <c r="AK62" s="745"/>
      <c r="AL62" s="745"/>
      <c r="AM62" s="745"/>
      <c r="AN62" s="745"/>
      <c r="AO62" s="745"/>
      <c r="AP62" s="745"/>
      <c r="AQ62" s="745"/>
      <c r="AR62" s="745"/>
      <c r="AS62" s="745"/>
      <c r="AT62" s="745"/>
      <c r="AU62" s="745"/>
      <c r="AV62" s="745"/>
      <c r="AW62" s="745"/>
      <c r="AX62" s="745"/>
      <c r="AY62" s="745"/>
      <c r="AZ62" s="745"/>
      <c r="BA62" s="746"/>
      <c r="BB62" s="745"/>
      <c r="BC62" s="746"/>
      <c r="BD62" s="746"/>
      <c r="BE62" s="745"/>
      <c r="BF62" s="746"/>
      <c r="BG62" s="745"/>
      <c r="BH62" s="745"/>
      <c r="BI62" s="745"/>
      <c r="BJ62" s="745"/>
      <c r="BK62" s="745"/>
      <c r="BL62" s="745"/>
      <c r="BM62" s="745"/>
      <c r="BN62" s="745"/>
    </row>
    <row r="63" spans="2:85" ht="21" customHeight="1" thickBot="1">
      <c r="B63" s="2235"/>
      <c r="C63" s="744"/>
      <c r="D63" s="2237" t="s">
        <v>54</v>
      </c>
      <c r="E63" s="2237"/>
      <c r="F63" s="2237"/>
      <c r="G63" s="2237"/>
      <c r="H63" s="2237"/>
      <c r="I63" s="2238"/>
      <c r="J63" s="2241" t="s">
        <v>10</v>
      </c>
      <c r="K63" s="2242"/>
      <c r="L63" s="2242"/>
      <c r="M63" s="2242"/>
      <c r="N63" s="2242"/>
      <c r="O63" s="2243"/>
      <c r="P63" s="2247" t="s">
        <v>55</v>
      </c>
      <c r="Q63" s="2237"/>
      <c r="R63" s="2237"/>
      <c r="S63" s="2237"/>
      <c r="T63" s="2237"/>
      <c r="U63" s="2237"/>
      <c r="V63" s="2248"/>
      <c r="W63" s="2251" t="s">
        <v>1183</v>
      </c>
      <c r="X63" s="2252"/>
      <c r="Y63" s="2252"/>
      <c r="Z63" s="2252"/>
      <c r="AA63" s="2252"/>
      <c r="AB63" s="2252"/>
      <c r="AC63" s="2253"/>
      <c r="AD63" s="2251" t="s">
        <v>1182</v>
      </c>
      <c r="AE63" s="2252"/>
      <c r="AF63" s="2252"/>
      <c r="AG63" s="2252"/>
      <c r="AH63" s="2252"/>
      <c r="AI63" s="2252"/>
      <c r="AJ63" s="2253"/>
      <c r="AK63" s="2251" t="s">
        <v>1181</v>
      </c>
      <c r="AL63" s="2252"/>
      <c r="AM63" s="2252"/>
      <c r="AN63" s="2252"/>
      <c r="AO63" s="2252"/>
      <c r="AP63" s="2252"/>
      <c r="AQ63" s="2253"/>
      <c r="AR63" s="2235" t="s">
        <v>1180</v>
      </c>
      <c r="AS63" s="2237"/>
      <c r="AT63" s="2237"/>
      <c r="AU63" s="2237"/>
      <c r="AV63" s="2237"/>
      <c r="AW63" s="2237"/>
      <c r="AX63" s="2237"/>
      <c r="AY63" s="2254" t="s">
        <v>1179</v>
      </c>
      <c r="AZ63" s="2233"/>
      <c r="BA63" s="2233"/>
      <c r="BB63" s="2233" t="s">
        <v>1178</v>
      </c>
      <c r="BC63" s="2233"/>
      <c r="BD63" s="2233"/>
      <c r="BE63" s="2233" t="s">
        <v>1177</v>
      </c>
      <c r="BF63" s="2233"/>
      <c r="BG63" s="2233"/>
      <c r="BH63" s="2233"/>
      <c r="BI63" s="2233"/>
      <c r="BJ63" s="2233"/>
      <c r="BK63" s="2252" t="s">
        <v>1176</v>
      </c>
      <c r="BL63" s="2252"/>
      <c r="BM63" s="2252"/>
      <c r="BN63" s="2253"/>
    </row>
    <row r="64" spans="2:85" ht="21" customHeight="1" thickBot="1">
      <c r="B64" s="2236"/>
      <c r="C64" s="743"/>
      <c r="D64" s="2239"/>
      <c r="E64" s="2239"/>
      <c r="F64" s="2239"/>
      <c r="G64" s="2239"/>
      <c r="H64" s="2239"/>
      <c r="I64" s="2240"/>
      <c r="J64" s="2244"/>
      <c r="K64" s="2245"/>
      <c r="L64" s="2245"/>
      <c r="M64" s="2245"/>
      <c r="N64" s="2245"/>
      <c r="O64" s="2246"/>
      <c r="P64" s="2249"/>
      <c r="Q64" s="2239"/>
      <c r="R64" s="2239"/>
      <c r="S64" s="2239"/>
      <c r="T64" s="2239"/>
      <c r="U64" s="2239"/>
      <c r="V64" s="2250"/>
      <c r="W64" s="742" t="s">
        <v>860</v>
      </c>
      <c r="X64" s="741" t="s">
        <v>859</v>
      </c>
      <c r="Y64" s="741" t="s">
        <v>858</v>
      </c>
      <c r="Z64" s="741" t="s">
        <v>857</v>
      </c>
      <c r="AA64" s="741" t="s">
        <v>1175</v>
      </c>
      <c r="AB64" s="741" t="s">
        <v>1174</v>
      </c>
      <c r="AC64" s="740" t="s">
        <v>744</v>
      </c>
      <c r="AD64" s="742" t="s">
        <v>860</v>
      </c>
      <c r="AE64" s="741" t="s">
        <v>859</v>
      </c>
      <c r="AF64" s="741" t="s">
        <v>858</v>
      </c>
      <c r="AG64" s="741" t="s">
        <v>857</v>
      </c>
      <c r="AH64" s="741" t="s">
        <v>1175</v>
      </c>
      <c r="AI64" s="741" t="s">
        <v>1174</v>
      </c>
      <c r="AJ64" s="740" t="s">
        <v>744</v>
      </c>
      <c r="AK64" s="742" t="s">
        <v>860</v>
      </c>
      <c r="AL64" s="741" t="s">
        <v>859</v>
      </c>
      <c r="AM64" s="741" t="s">
        <v>858</v>
      </c>
      <c r="AN64" s="741" t="s">
        <v>857</v>
      </c>
      <c r="AO64" s="741" t="s">
        <v>1175</v>
      </c>
      <c r="AP64" s="741" t="s">
        <v>1174</v>
      </c>
      <c r="AQ64" s="740" t="s">
        <v>744</v>
      </c>
      <c r="AR64" s="739" t="s">
        <v>860</v>
      </c>
      <c r="AS64" s="738" t="s">
        <v>859</v>
      </c>
      <c r="AT64" s="738" t="s">
        <v>858</v>
      </c>
      <c r="AU64" s="738" t="s">
        <v>857</v>
      </c>
      <c r="AV64" s="738" t="s">
        <v>1175</v>
      </c>
      <c r="AW64" s="738" t="s">
        <v>1174</v>
      </c>
      <c r="AX64" s="737" t="s">
        <v>744</v>
      </c>
      <c r="AY64" s="2255"/>
      <c r="AZ64" s="2234"/>
      <c r="BA64" s="2234"/>
      <c r="BB64" s="2234"/>
      <c r="BC64" s="2234"/>
      <c r="BD64" s="2234"/>
      <c r="BE64" s="2234"/>
      <c r="BF64" s="2234"/>
      <c r="BG64" s="2234"/>
      <c r="BH64" s="2234"/>
      <c r="BI64" s="2234"/>
      <c r="BJ64" s="2234"/>
      <c r="BK64" s="2281"/>
      <c r="BL64" s="2281"/>
      <c r="BM64" s="2281"/>
      <c r="BN64" s="2282"/>
    </row>
    <row r="65" spans="2:66" ht="21" customHeight="1">
      <c r="B65" s="2256"/>
      <c r="C65" s="2257" t="s">
        <v>1151</v>
      </c>
      <c r="D65" s="2258"/>
      <c r="E65" s="2259"/>
      <c r="F65" s="2259"/>
      <c r="G65" s="2259"/>
      <c r="H65" s="2259"/>
      <c r="I65" s="2259"/>
      <c r="J65" s="2259"/>
      <c r="K65" s="2259"/>
      <c r="L65" s="2259"/>
      <c r="M65" s="2259"/>
      <c r="N65" s="2259"/>
      <c r="O65" s="2259"/>
      <c r="P65" s="2260"/>
      <c r="Q65" s="2260"/>
      <c r="R65" s="2260"/>
      <c r="S65" s="2260"/>
      <c r="T65" s="2260"/>
      <c r="U65" s="2260"/>
      <c r="V65" s="2261"/>
      <c r="W65" s="736"/>
      <c r="X65" s="734"/>
      <c r="Y65" s="734"/>
      <c r="Z65" s="734"/>
      <c r="AA65" s="734"/>
      <c r="AB65" s="734"/>
      <c r="AC65" s="733"/>
      <c r="AD65" s="735"/>
      <c r="AE65" s="734"/>
      <c r="AF65" s="734"/>
      <c r="AG65" s="734"/>
      <c r="AH65" s="734"/>
      <c r="AI65" s="734"/>
      <c r="AJ65" s="733"/>
      <c r="AK65" s="735"/>
      <c r="AL65" s="734"/>
      <c r="AM65" s="734"/>
      <c r="AN65" s="734"/>
      <c r="AO65" s="734"/>
      <c r="AP65" s="734"/>
      <c r="AQ65" s="733"/>
      <c r="AR65" s="735"/>
      <c r="AS65" s="734"/>
      <c r="AT65" s="734"/>
      <c r="AU65" s="734"/>
      <c r="AV65" s="734"/>
      <c r="AW65" s="734"/>
      <c r="AX65" s="733"/>
      <c r="AY65" s="2272">
        <f t="shared" ref="AY65:AY72" si="5">SUM(W65:AX65)</f>
        <v>0</v>
      </c>
      <c r="AZ65" s="2273"/>
      <c r="BA65" s="2273"/>
      <c r="BB65" s="2274">
        <f t="shared" ref="BB65:BB72" si="6">AY65/4</f>
        <v>0</v>
      </c>
      <c r="BC65" s="2274"/>
      <c r="BD65" s="2275"/>
      <c r="BE65" s="2213">
        <f>ROUNDDOWN(SUM($BB$65:$BD$72)/40,1)</f>
        <v>0</v>
      </c>
      <c r="BF65" s="2213"/>
      <c r="BG65" s="2213"/>
      <c r="BH65" s="2213"/>
      <c r="BI65" s="2213"/>
      <c r="BJ65" s="2213"/>
      <c r="BK65" s="2276"/>
      <c r="BL65" s="2276"/>
      <c r="BM65" s="2276"/>
      <c r="BN65" s="2277"/>
    </row>
    <row r="66" spans="2:66" ht="21" customHeight="1">
      <c r="B66" s="2256"/>
      <c r="C66" s="2256"/>
      <c r="D66" s="2197"/>
      <c r="E66" s="2198"/>
      <c r="F66" s="2198"/>
      <c r="G66" s="2198"/>
      <c r="H66" s="2198"/>
      <c r="I66" s="2198"/>
      <c r="J66" s="2198"/>
      <c r="K66" s="2198"/>
      <c r="L66" s="2198"/>
      <c r="M66" s="2198"/>
      <c r="N66" s="2198"/>
      <c r="O66" s="2198"/>
      <c r="P66" s="2201"/>
      <c r="Q66" s="2201"/>
      <c r="R66" s="2201"/>
      <c r="S66" s="2201"/>
      <c r="T66" s="2201"/>
      <c r="U66" s="2201"/>
      <c r="V66" s="2202"/>
      <c r="W66" s="726"/>
      <c r="X66" s="725"/>
      <c r="Y66" s="725"/>
      <c r="Z66" s="725"/>
      <c r="AA66" s="725"/>
      <c r="AB66" s="725"/>
      <c r="AC66" s="724"/>
      <c r="AD66" s="727"/>
      <c r="AE66" s="725"/>
      <c r="AF66" s="725"/>
      <c r="AG66" s="725"/>
      <c r="AH66" s="725"/>
      <c r="AI66" s="725"/>
      <c r="AJ66" s="724"/>
      <c r="AK66" s="727"/>
      <c r="AL66" s="725"/>
      <c r="AM66" s="725"/>
      <c r="AN66" s="725"/>
      <c r="AO66" s="725"/>
      <c r="AP66" s="725"/>
      <c r="AQ66" s="724"/>
      <c r="AR66" s="726"/>
      <c r="AS66" s="725"/>
      <c r="AT66" s="725"/>
      <c r="AU66" s="725"/>
      <c r="AV66" s="725"/>
      <c r="AW66" s="725"/>
      <c r="AX66" s="724"/>
      <c r="AY66" s="2199">
        <f t="shared" si="5"/>
        <v>0</v>
      </c>
      <c r="AZ66" s="2200"/>
      <c r="BA66" s="2200"/>
      <c r="BB66" s="2231">
        <f t="shared" si="6"/>
        <v>0</v>
      </c>
      <c r="BC66" s="2231"/>
      <c r="BD66" s="2232"/>
      <c r="BE66" s="2214"/>
      <c r="BF66" s="2214"/>
      <c r="BG66" s="2214"/>
      <c r="BH66" s="2214"/>
      <c r="BI66" s="2214"/>
      <c r="BJ66" s="2214"/>
      <c r="BK66" s="2195"/>
      <c r="BL66" s="2195"/>
      <c r="BM66" s="2195"/>
      <c r="BN66" s="2196"/>
    </row>
    <row r="67" spans="2:66" ht="21" customHeight="1">
      <c r="B67" s="2256"/>
      <c r="C67" s="2256"/>
      <c r="D67" s="2197"/>
      <c r="E67" s="2198"/>
      <c r="F67" s="2198"/>
      <c r="G67" s="2198"/>
      <c r="H67" s="2198"/>
      <c r="I67" s="2198"/>
      <c r="J67" s="2198"/>
      <c r="K67" s="2198"/>
      <c r="L67" s="2198"/>
      <c r="M67" s="2198"/>
      <c r="N67" s="2198"/>
      <c r="O67" s="2198"/>
      <c r="P67" s="2201"/>
      <c r="Q67" s="2201"/>
      <c r="R67" s="2201"/>
      <c r="S67" s="2201"/>
      <c r="T67" s="2201"/>
      <c r="U67" s="2201"/>
      <c r="V67" s="2202"/>
      <c r="W67" s="732"/>
      <c r="X67" s="730"/>
      <c r="Y67" s="730"/>
      <c r="Z67" s="730"/>
      <c r="AA67" s="730"/>
      <c r="AB67" s="730"/>
      <c r="AC67" s="729"/>
      <c r="AD67" s="731"/>
      <c r="AE67" s="730"/>
      <c r="AF67" s="730"/>
      <c r="AG67" s="730"/>
      <c r="AH67" s="730"/>
      <c r="AI67" s="730"/>
      <c r="AJ67" s="729"/>
      <c r="AK67" s="731"/>
      <c r="AL67" s="730"/>
      <c r="AM67" s="730"/>
      <c r="AN67" s="730"/>
      <c r="AO67" s="730"/>
      <c r="AP67" s="730"/>
      <c r="AQ67" s="729"/>
      <c r="AR67" s="731"/>
      <c r="AS67" s="730"/>
      <c r="AT67" s="730"/>
      <c r="AU67" s="730"/>
      <c r="AV67" s="730"/>
      <c r="AW67" s="730"/>
      <c r="AX67" s="729"/>
      <c r="AY67" s="2199">
        <f t="shared" si="5"/>
        <v>0</v>
      </c>
      <c r="AZ67" s="2200"/>
      <c r="BA67" s="2200"/>
      <c r="BB67" s="2231">
        <f t="shared" si="6"/>
        <v>0</v>
      </c>
      <c r="BC67" s="2231"/>
      <c r="BD67" s="2232"/>
      <c r="BE67" s="2214"/>
      <c r="BF67" s="2214"/>
      <c r="BG67" s="2214"/>
      <c r="BH67" s="2214"/>
      <c r="BI67" s="2214"/>
      <c r="BJ67" s="2214"/>
      <c r="BK67" s="2195"/>
      <c r="BL67" s="2195"/>
      <c r="BM67" s="2195"/>
      <c r="BN67" s="2196"/>
    </row>
    <row r="68" spans="2:66" ht="21" customHeight="1">
      <c r="B68" s="2256"/>
      <c r="C68" s="2256"/>
      <c r="D68" s="2197"/>
      <c r="E68" s="2198"/>
      <c r="F68" s="2198"/>
      <c r="G68" s="2198"/>
      <c r="H68" s="2198"/>
      <c r="I68" s="2198"/>
      <c r="J68" s="2198"/>
      <c r="K68" s="2198"/>
      <c r="L68" s="2198"/>
      <c r="M68" s="2198"/>
      <c r="N68" s="2198"/>
      <c r="O68" s="2198"/>
      <c r="P68" s="2203"/>
      <c r="Q68" s="2204"/>
      <c r="R68" s="2204"/>
      <c r="S68" s="2204"/>
      <c r="T68" s="2204"/>
      <c r="U68" s="2204"/>
      <c r="V68" s="2205"/>
      <c r="W68" s="726"/>
      <c r="X68" s="725"/>
      <c r="Y68" s="725"/>
      <c r="Z68" s="730"/>
      <c r="AA68" s="730"/>
      <c r="AB68" s="725"/>
      <c r="AC68" s="724"/>
      <c r="AD68" s="727"/>
      <c r="AE68" s="725"/>
      <c r="AF68" s="725"/>
      <c r="AG68" s="730"/>
      <c r="AH68" s="730"/>
      <c r="AI68" s="725"/>
      <c r="AJ68" s="724"/>
      <c r="AK68" s="727"/>
      <c r="AL68" s="725"/>
      <c r="AM68" s="725"/>
      <c r="AN68" s="730"/>
      <c r="AO68" s="730"/>
      <c r="AP68" s="725"/>
      <c r="AQ68" s="724"/>
      <c r="AR68" s="726"/>
      <c r="AS68" s="725"/>
      <c r="AT68" s="725"/>
      <c r="AU68" s="730"/>
      <c r="AV68" s="725"/>
      <c r="AW68" s="725"/>
      <c r="AX68" s="724"/>
      <c r="AY68" s="2199">
        <f t="shared" si="5"/>
        <v>0</v>
      </c>
      <c r="AZ68" s="2200"/>
      <c r="BA68" s="2200"/>
      <c r="BB68" s="2231">
        <f t="shared" si="6"/>
        <v>0</v>
      </c>
      <c r="BC68" s="2231"/>
      <c r="BD68" s="2232"/>
      <c r="BE68" s="2214"/>
      <c r="BF68" s="2214"/>
      <c r="BG68" s="2214"/>
      <c r="BH68" s="2214"/>
      <c r="BI68" s="2214"/>
      <c r="BJ68" s="2214"/>
      <c r="BK68" s="2195"/>
      <c r="BL68" s="2195"/>
      <c r="BM68" s="2195"/>
      <c r="BN68" s="2196"/>
    </row>
    <row r="69" spans="2:66" ht="21" customHeight="1">
      <c r="B69" s="2256"/>
      <c r="C69" s="2256"/>
      <c r="D69" s="2197"/>
      <c r="E69" s="2198"/>
      <c r="F69" s="2198"/>
      <c r="G69" s="2198"/>
      <c r="H69" s="2198"/>
      <c r="I69" s="2198"/>
      <c r="J69" s="2198"/>
      <c r="K69" s="2198"/>
      <c r="L69" s="2198"/>
      <c r="M69" s="2198"/>
      <c r="N69" s="2198"/>
      <c r="O69" s="2198"/>
      <c r="P69" s="2201"/>
      <c r="Q69" s="2201"/>
      <c r="R69" s="2201"/>
      <c r="S69" s="2201"/>
      <c r="T69" s="2201"/>
      <c r="U69" s="2201"/>
      <c r="V69" s="2202"/>
      <c r="W69" s="732"/>
      <c r="X69" s="730"/>
      <c r="Y69" s="730"/>
      <c r="Z69" s="730"/>
      <c r="AA69" s="730"/>
      <c r="AB69" s="730"/>
      <c r="AC69" s="729"/>
      <c r="AD69" s="731"/>
      <c r="AE69" s="730"/>
      <c r="AF69" s="730"/>
      <c r="AG69" s="730"/>
      <c r="AH69" s="730"/>
      <c r="AI69" s="730"/>
      <c r="AJ69" s="729"/>
      <c r="AK69" s="731"/>
      <c r="AL69" s="730"/>
      <c r="AM69" s="730"/>
      <c r="AN69" s="730"/>
      <c r="AO69" s="730"/>
      <c r="AP69" s="730"/>
      <c r="AQ69" s="729"/>
      <c r="AR69" s="731"/>
      <c r="AS69" s="730"/>
      <c r="AT69" s="730"/>
      <c r="AU69" s="730"/>
      <c r="AV69" s="730"/>
      <c r="AW69" s="730"/>
      <c r="AX69" s="729"/>
      <c r="AY69" s="2199">
        <f t="shared" si="5"/>
        <v>0</v>
      </c>
      <c r="AZ69" s="2200"/>
      <c r="BA69" s="2200"/>
      <c r="BB69" s="2231">
        <f t="shared" si="6"/>
        <v>0</v>
      </c>
      <c r="BC69" s="2231"/>
      <c r="BD69" s="2232"/>
      <c r="BE69" s="2214"/>
      <c r="BF69" s="2214"/>
      <c r="BG69" s="2214"/>
      <c r="BH69" s="2214"/>
      <c r="BI69" s="2214"/>
      <c r="BJ69" s="2214"/>
      <c r="BK69" s="2195"/>
      <c r="BL69" s="2195"/>
      <c r="BM69" s="2195"/>
      <c r="BN69" s="2196"/>
    </row>
    <row r="70" spans="2:66" ht="21" customHeight="1">
      <c r="B70" s="2256"/>
      <c r="C70" s="2256"/>
      <c r="D70" s="2197"/>
      <c r="E70" s="2198"/>
      <c r="F70" s="2198"/>
      <c r="G70" s="2198"/>
      <c r="H70" s="2198"/>
      <c r="I70" s="2198"/>
      <c r="J70" s="2198"/>
      <c r="K70" s="2198"/>
      <c r="L70" s="2198"/>
      <c r="M70" s="2198"/>
      <c r="N70" s="2198"/>
      <c r="O70" s="2198"/>
      <c r="P70" s="2203"/>
      <c r="Q70" s="2204"/>
      <c r="R70" s="2204"/>
      <c r="S70" s="2204"/>
      <c r="T70" s="2204"/>
      <c r="U70" s="2204"/>
      <c r="V70" s="2205"/>
      <c r="W70" s="726"/>
      <c r="X70" s="725"/>
      <c r="Y70" s="725"/>
      <c r="Z70" s="725"/>
      <c r="AA70" s="725"/>
      <c r="AB70" s="725"/>
      <c r="AC70" s="728"/>
      <c r="AD70" s="727"/>
      <c r="AE70" s="725"/>
      <c r="AF70" s="725"/>
      <c r="AG70" s="725"/>
      <c r="AH70" s="725"/>
      <c r="AI70" s="725"/>
      <c r="AJ70" s="728"/>
      <c r="AK70" s="727"/>
      <c r="AL70" s="725"/>
      <c r="AM70" s="725"/>
      <c r="AN70" s="725"/>
      <c r="AO70" s="725"/>
      <c r="AP70" s="725"/>
      <c r="AQ70" s="728"/>
      <c r="AR70" s="727"/>
      <c r="AS70" s="725"/>
      <c r="AT70" s="725"/>
      <c r="AU70" s="725"/>
      <c r="AV70" s="725"/>
      <c r="AW70" s="725"/>
      <c r="AX70" s="728"/>
      <c r="AY70" s="2199">
        <f t="shared" si="5"/>
        <v>0</v>
      </c>
      <c r="AZ70" s="2200"/>
      <c r="BA70" s="2200"/>
      <c r="BB70" s="2231">
        <f t="shared" si="6"/>
        <v>0</v>
      </c>
      <c r="BC70" s="2231"/>
      <c r="BD70" s="2232"/>
      <c r="BE70" s="2214"/>
      <c r="BF70" s="2214"/>
      <c r="BG70" s="2214"/>
      <c r="BH70" s="2214"/>
      <c r="BI70" s="2214"/>
      <c r="BJ70" s="2214"/>
      <c r="BK70" s="2195"/>
      <c r="BL70" s="2195"/>
      <c r="BM70" s="2195"/>
      <c r="BN70" s="2196"/>
    </row>
    <row r="71" spans="2:66" ht="21" customHeight="1">
      <c r="B71" s="2256"/>
      <c r="C71" s="2256"/>
      <c r="D71" s="2197"/>
      <c r="E71" s="2198"/>
      <c r="F71" s="2198"/>
      <c r="G71" s="2198"/>
      <c r="H71" s="2198"/>
      <c r="I71" s="2198"/>
      <c r="J71" s="2198"/>
      <c r="K71" s="2198"/>
      <c r="L71" s="2198"/>
      <c r="M71" s="2198"/>
      <c r="N71" s="2198"/>
      <c r="O71" s="2198"/>
      <c r="P71" s="2203"/>
      <c r="Q71" s="2204"/>
      <c r="R71" s="2204"/>
      <c r="S71" s="2204"/>
      <c r="T71" s="2204"/>
      <c r="U71" s="2204"/>
      <c r="V71" s="2205"/>
      <c r="W71" s="726"/>
      <c r="X71" s="725"/>
      <c r="Y71" s="725"/>
      <c r="Z71" s="725"/>
      <c r="AA71" s="725"/>
      <c r="AB71" s="725"/>
      <c r="AC71" s="724"/>
      <c r="AD71" s="727"/>
      <c r="AE71" s="725"/>
      <c r="AF71" s="725"/>
      <c r="AG71" s="725"/>
      <c r="AH71" s="725"/>
      <c r="AI71" s="725"/>
      <c r="AJ71" s="724"/>
      <c r="AK71" s="727"/>
      <c r="AL71" s="725"/>
      <c r="AM71" s="725"/>
      <c r="AN71" s="725"/>
      <c r="AO71" s="725"/>
      <c r="AP71" s="725"/>
      <c r="AQ71" s="724"/>
      <c r="AR71" s="726"/>
      <c r="AS71" s="725"/>
      <c r="AT71" s="725"/>
      <c r="AU71" s="725"/>
      <c r="AV71" s="725"/>
      <c r="AW71" s="725"/>
      <c r="AX71" s="724"/>
      <c r="AY71" s="2199">
        <f t="shared" si="5"/>
        <v>0</v>
      </c>
      <c r="AZ71" s="2200"/>
      <c r="BA71" s="2200"/>
      <c r="BB71" s="2231">
        <f t="shared" si="6"/>
        <v>0</v>
      </c>
      <c r="BC71" s="2231"/>
      <c r="BD71" s="2232"/>
      <c r="BE71" s="2214"/>
      <c r="BF71" s="2214"/>
      <c r="BG71" s="2214"/>
      <c r="BH71" s="2214"/>
      <c r="BI71" s="2214"/>
      <c r="BJ71" s="2214"/>
      <c r="BK71" s="2195"/>
      <c r="BL71" s="2195"/>
      <c r="BM71" s="2195"/>
      <c r="BN71" s="2196"/>
    </row>
    <row r="72" spans="2:66" ht="21" customHeight="1" thickBot="1">
      <c r="B72" s="2256"/>
      <c r="C72" s="2256"/>
      <c r="D72" s="2230"/>
      <c r="E72" s="2206"/>
      <c r="F72" s="2206"/>
      <c r="G72" s="2206"/>
      <c r="H72" s="2206"/>
      <c r="I72" s="2206"/>
      <c r="J72" s="2206"/>
      <c r="K72" s="2206"/>
      <c r="L72" s="2206"/>
      <c r="M72" s="2206"/>
      <c r="N72" s="2206"/>
      <c r="O72" s="2206"/>
      <c r="P72" s="2207"/>
      <c r="Q72" s="2208"/>
      <c r="R72" s="2208"/>
      <c r="S72" s="2208"/>
      <c r="T72" s="2208"/>
      <c r="U72" s="2208"/>
      <c r="V72" s="2209"/>
      <c r="W72" s="722"/>
      <c r="X72" s="721"/>
      <c r="Y72" s="721"/>
      <c r="Z72" s="721"/>
      <c r="AA72" s="721"/>
      <c r="AB72" s="721"/>
      <c r="AC72" s="720"/>
      <c r="AD72" s="723"/>
      <c r="AE72" s="721"/>
      <c r="AF72" s="721"/>
      <c r="AG72" s="721"/>
      <c r="AH72" s="721"/>
      <c r="AI72" s="721"/>
      <c r="AJ72" s="720"/>
      <c r="AK72" s="723"/>
      <c r="AL72" s="721"/>
      <c r="AM72" s="721"/>
      <c r="AN72" s="721"/>
      <c r="AO72" s="721"/>
      <c r="AP72" s="721"/>
      <c r="AQ72" s="720"/>
      <c r="AR72" s="722"/>
      <c r="AS72" s="721"/>
      <c r="AT72" s="721"/>
      <c r="AU72" s="721"/>
      <c r="AV72" s="721"/>
      <c r="AW72" s="721"/>
      <c r="AX72" s="720"/>
      <c r="AY72" s="2191">
        <f t="shared" si="5"/>
        <v>0</v>
      </c>
      <c r="AZ72" s="2192"/>
      <c r="BA72" s="2192"/>
      <c r="BB72" s="2193">
        <f t="shared" si="6"/>
        <v>0</v>
      </c>
      <c r="BC72" s="2193"/>
      <c r="BD72" s="2194"/>
      <c r="BE72" s="2215"/>
      <c r="BF72" s="2215"/>
      <c r="BG72" s="2215"/>
      <c r="BH72" s="2215"/>
      <c r="BI72" s="2215"/>
      <c r="BJ72" s="2215"/>
      <c r="BK72" s="2219"/>
      <c r="BL72" s="2219"/>
      <c r="BM72" s="2219"/>
      <c r="BN72" s="2220"/>
    </row>
    <row r="73" spans="2:66" ht="21" customHeight="1" thickBot="1">
      <c r="B73" s="2256"/>
      <c r="C73" s="2221" t="s">
        <v>1173</v>
      </c>
      <c r="D73" s="2222"/>
      <c r="E73" s="2222"/>
      <c r="F73" s="2222"/>
      <c r="G73" s="2222"/>
      <c r="H73" s="2222"/>
      <c r="I73" s="2222"/>
      <c r="J73" s="2222"/>
      <c r="K73" s="2222"/>
      <c r="L73" s="2222"/>
      <c r="M73" s="2222"/>
      <c r="N73" s="2222"/>
      <c r="O73" s="2222"/>
      <c r="P73" s="2222"/>
      <c r="Q73" s="2222"/>
      <c r="R73" s="2222"/>
      <c r="S73" s="2222"/>
      <c r="T73" s="2222"/>
      <c r="U73" s="2222"/>
      <c r="V73" s="2223"/>
      <c r="W73" s="719">
        <f t="shared" ref="W73:AX73" si="7">SUM(W65:W72)</f>
        <v>0</v>
      </c>
      <c r="X73" s="718">
        <f t="shared" si="7"/>
        <v>0</v>
      </c>
      <c r="Y73" s="718">
        <f t="shared" si="7"/>
        <v>0</v>
      </c>
      <c r="Z73" s="718">
        <f t="shared" si="7"/>
        <v>0</v>
      </c>
      <c r="AA73" s="718">
        <f t="shared" si="7"/>
        <v>0</v>
      </c>
      <c r="AB73" s="718">
        <f t="shared" si="7"/>
        <v>0</v>
      </c>
      <c r="AC73" s="717">
        <f t="shared" si="7"/>
        <v>0</v>
      </c>
      <c r="AD73" s="719">
        <f t="shared" si="7"/>
        <v>0</v>
      </c>
      <c r="AE73" s="718">
        <f t="shared" si="7"/>
        <v>0</v>
      </c>
      <c r="AF73" s="718">
        <f t="shared" si="7"/>
        <v>0</v>
      </c>
      <c r="AG73" s="718">
        <f t="shared" si="7"/>
        <v>0</v>
      </c>
      <c r="AH73" s="718">
        <f t="shared" si="7"/>
        <v>0</v>
      </c>
      <c r="AI73" s="718">
        <f t="shared" si="7"/>
        <v>0</v>
      </c>
      <c r="AJ73" s="717">
        <f t="shared" si="7"/>
        <v>0</v>
      </c>
      <c r="AK73" s="719">
        <f t="shared" si="7"/>
        <v>0</v>
      </c>
      <c r="AL73" s="718">
        <f t="shared" si="7"/>
        <v>0</v>
      </c>
      <c r="AM73" s="718">
        <f t="shared" si="7"/>
        <v>0</v>
      </c>
      <c r="AN73" s="718">
        <f t="shared" si="7"/>
        <v>0</v>
      </c>
      <c r="AO73" s="718">
        <f t="shared" si="7"/>
        <v>0</v>
      </c>
      <c r="AP73" s="718">
        <f t="shared" si="7"/>
        <v>0</v>
      </c>
      <c r="AQ73" s="717">
        <f t="shared" si="7"/>
        <v>0</v>
      </c>
      <c r="AR73" s="719">
        <f t="shared" si="7"/>
        <v>0</v>
      </c>
      <c r="AS73" s="718">
        <f t="shared" si="7"/>
        <v>0</v>
      </c>
      <c r="AT73" s="718">
        <f t="shared" si="7"/>
        <v>0</v>
      </c>
      <c r="AU73" s="718">
        <f t="shared" si="7"/>
        <v>0</v>
      </c>
      <c r="AV73" s="718">
        <f t="shared" si="7"/>
        <v>0</v>
      </c>
      <c r="AW73" s="718">
        <f t="shared" si="7"/>
        <v>0</v>
      </c>
      <c r="AX73" s="717">
        <f t="shared" si="7"/>
        <v>0</v>
      </c>
      <c r="AY73" s="2224">
        <f>SUM(AY65:BA72)</f>
        <v>0</v>
      </c>
      <c r="AZ73" s="2225"/>
      <c r="BA73" s="2225"/>
      <c r="BB73" s="2226">
        <f>SUM($BB$65:$BD$72)</f>
        <v>0</v>
      </c>
      <c r="BC73" s="2226"/>
      <c r="BD73" s="2227"/>
      <c r="BE73" s="2210">
        <f>SUM(BE65)</f>
        <v>0</v>
      </c>
      <c r="BF73" s="2211"/>
      <c r="BG73" s="2211"/>
      <c r="BH73" s="2211"/>
      <c r="BI73" s="2211"/>
      <c r="BJ73" s="2212"/>
      <c r="BK73" s="2228"/>
      <c r="BL73" s="2228"/>
      <c r="BM73" s="2228"/>
      <c r="BN73" s="2229"/>
    </row>
    <row r="74" spans="2:66" ht="21" customHeight="1" thickBot="1">
      <c r="B74" s="716" t="s">
        <v>1172</v>
      </c>
      <c r="C74" s="715"/>
      <c r="D74" s="714"/>
      <c r="E74" s="713"/>
      <c r="F74" s="713"/>
      <c r="G74" s="713"/>
      <c r="H74" s="713"/>
      <c r="I74" s="713"/>
      <c r="J74" s="713"/>
      <c r="K74" s="713"/>
      <c r="L74" s="713"/>
      <c r="M74" s="713"/>
      <c r="N74" s="713"/>
      <c r="O74" s="713"/>
      <c r="P74" s="713"/>
      <c r="Q74" s="713"/>
      <c r="R74" s="713"/>
      <c r="S74" s="713"/>
      <c r="T74" s="713"/>
      <c r="U74" s="713"/>
      <c r="V74" s="713"/>
      <c r="W74" s="712"/>
      <c r="X74" s="712"/>
      <c r="Y74" s="712"/>
      <c r="Z74" s="712"/>
      <c r="AA74" s="712"/>
      <c r="AB74" s="712"/>
      <c r="AC74" s="712"/>
      <c r="AD74" s="712"/>
      <c r="AE74" s="712"/>
      <c r="AF74" s="712"/>
      <c r="AG74" s="712"/>
      <c r="AH74" s="712"/>
      <c r="AI74" s="712"/>
      <c r="AJ74" s="712"/>
      <c r="AK74" s="712"/>
      <c r="AL74" s="712"/>
      <c r="AM74" s="712"/>
      <c r="AN74" s="712"/>
      <c r="AO74" s="712"/>
      <c r="AP74" s="712"/>
      <c r="AQ74" s="712"/>
      <c r="AR74" s="712"/>
      <c r="AS74" s="712"/>
      <c r="AT74" s="712"/>
      <c r="AU74" s="712"/>
      <c r="AV74" s="712"/>
      <c r="AW74" s="712"/>
      <c r="AX74" s="711"/>
      <c r="AY74" s="2216">
        <v>40</v>
      </c>
      <c r="AZ74" s="2217"/>
      <c r="BA74" s="2217"/>
      <c r="BB74" s="2217"/>
      <c r="BC74" s="2217"/>
      <c r="BD74" s="2217"/>
      <c r="BE74" s="2217"/>
      <c r="BF74" s="2217"/>
      <c r="BG74" s="2217"/>
      <c r="BH74" s="2217"/>
      <c r="BI74" s="2217"/>
      <c r="BJ74" s="2217"/>
      <c r="BK74" s="2217"/>
      <c r="BL74" s="2217"/>
      <c r="BM74" s="2217"/>
      <c r="BN74" s="2218"/>
    </row>
    <row r="75" spans="2:66" ht="21" customHeight="1">
      <c r="B75" s="72" t="s">
        <v>1171</v>
      </c>
    </row>
    <row r="76" spans="2:66" ht="21" customHeight="1">
      <c r="B76" s="72" t="s">
        <v>1170</v>
      </c>
      <c r="G76" s="72"/>
    </row>
    <row r="77" spans="2:66" ht="21" customHeight="1">
      <c r="G77" s="72"/>
    </row>
  </sheetData>
  <mergeCells count="508">
    <mergeCell ref="CA5:CG5"/>
    <mergeCell ref="DF5:DH5"/>
    <mergeCell ref="DB4:DE4"/>
    <mergeCell ref="DF4:DH4"/>
    <mergeCell ref="CH4:CK4"/>
    <mergeCell ref="CL4:CO4"/>
    <mergeCell ref="CP4:CS4"/>
    <mergeCell ref="CT4:CW4"/>
    <mergeCell ref="CP5:CS5"/>
    <mergeCell ref="CT5:CW5"/>
    <mergeCell ref="CX5:DA5"/>
    <mergeCell ref="CH5:CK5"/>
    <mergeCell ref="CL5:CO5"/>
    <mergeCell ref="CX4:DA4"/>
    <mergeCell ref="AO2:AV2"/>
    <mergeCell ref="AW2:BR2"/>
    <mergeCell ref="AO3:AV3"/>
    <mergeCell ref="AW3:BJ3"/>
    <mergeCell ref="BK3:BN3"/>
    <mergeCell ref="BO3:BR3"/>
    <mergeCell ref="DB7:DE7"/>
    <mergeCell ref="D6:F6"/>
    <mergeCell ref="G6:T6"/>
    <mergeCell ref="Z6:AF6"/>
    <mergeCell ref="AG6:AJ6"/>
    <mergeCell ref="AK6:AN6"/>
    <mergeCell ref="AO6:AR6"/>
    <mergeCell ref="AS6:AV6"/>
    <mergeCell ref="AW6:AZ6"/>
    <mergeCell ref="BA6:BD6"/>
    <mergeCell ref="AO5:AR5"/>
    <mergeCell ref="AS5:AV5"/>
    <mergeCell ref="D4:J4"/>
    <mergeCell ref="CA4:CG4"/>
    <mergeCell ref="DB5:DE5"/>
    <mergeCell ref="AW5:AZ5"/>
    <mergeCell ref="BA5:BD5"/>
    <mergeCell ref="BE5:BG5"/>
    <mergeCell ref="DF7:DH7"/>
    <mergeCell ref="CI7:CK8"/>
    <mergeCell ref="CL7:CO7"/>
    <mergeCell ref="CP7:CS7"/>
    <mergeCell ref="CT7:CW7"/>
    <mergeCell ref="CX7:DA7"/>
    <mergeCell ref="D5:F5"/>
    <mergeCell ref="D7:F7"/>
    <mergeCell ref="G7:T7"/>
    <mergeCell ref="AA7:AF7"/>
    <mergeCell ref="AG7:AJ7"/>
    <mergeCell ref="AK7:AN7"/>
    <mergeCell ref="G5:T5"/>
    <mergeCell ref="Z5:AF5"/>
    <mergeCell ref="AG5:AJ5"/>
    <mergeCell ref="AK5:AN5"/>
    <mergeCell ref="CP6:CS6"/>
    <mergeCell ref="CT6:CW6"/>
    <mergeCell ref="CX6:DA6"/>
    <mergeCell ref="DB6:DE6"/>
    <mergeCell ref="DF6:DH6"/>
    <mergeCell ref="BE6:BG6"/>
    <mergeCell ref="CL6:CO6"/>
    <mergeCell ref="CL8:CO8"/>
    <mergeCell ref="CF9:CH9"/>
    <mergeCell ref="CI9:CK9"/>
    <mergeCell ref="AO8:AR8"/>
    <mergeCell ref="AS8:AV8"/>
    <mergeCell ref="AW8:AZ8"/>
    <mergeCell ref="BA8:BD8"/>
    <mergeCell ref="BE8:BG8"/>
    <mergeCell ref="BW8:CA8"/>
    <mergeCell ref="AO7:AR7"/>
    <mergeCell ref="AS7:AV7"/>
    <mergeCell ref="AW7:AZ7"/>
    <mergeCell ref="BA7:BD7"/>
    <mergeCell ref="BE7:BG7"/>
    <mergeCell ref="CB7:CH7"/>
    <mergeCell ref="BW10:CA10"/>
    <mergeCell ref="CB10:CE10"/>
    <mergeCell ref="CF10:CH10"/>
    <mergeCell ref="CI10:CK10"/>
    <mergeCell ref="DF8:DH8"/>
    <mergeCell ref="Z9:AF9"/>
    <mergeCell ref="AG9:AJ9"/>
    <mergeCell ref="AK9:AN9"/>
    <mergeCell ref="AO9:AR9"/>
    <mergeCell ref="AS9:AV9"/>
    <mergeCell ref="CP8:CS8"/>
    <mergeCell ref="CT8:CW8"/>
    <mergeCell ref="CX8:DA8"/>
    <mergeCell ref="DB8:DE8"/>
    <mergeCell ref="Z8:AF8"/>
    <mergeCell ref="AG8:AJ8"/>
    <mergeCell ref="AK8:AN8"/>
    <mergeCell ref="AW9:AZ9"/>
    <mergeCell ref="BA9:BD9"/>
    <mergeCell ref="BE9:BG9"/>
    <mergeCell ref="BW9:CA9"/>
    <mergeCell ref="CB8:CE8"/>
    <mergeCell ref="CF8:CH8"/>
    <mergeCell ref="CB9:CE9"/>
    <mergeCell ref="CB11:CE11"/>
    <mergeCell ref="CF11:CH11"/>
    <mergeCell ref="CF12:CH12"/>
    <mergeCell ref="BM13:BP13"/>
    <mergeCell ref="BQ14:BS14"/>
    <mergeCell ref="BZ14:CC14"/>
    <mergeCell ref="CD14:CF14"/>
    <mergeCell ref="CI11:CK11"/>
    <mergeCell ref="D12:E12"/>
    <mergeCell ref="F12:V12"/>
    <mergeCell ref="AE12:AK12"/>
    <mergeCell ref="AL12:AN13"/>
    <mergeCell ref="AV12:BB12"/>
    <mergeCell ref="BC12:BE13"/>
    <mergeCell ref="BM12:BS12"/>
    <mergeCell ref="BW12:CA12"/>
    <mergeCell ref="CB12:CE12"/>
    <mergeCell ref="CI12:CK12"/>
    <mergeCell ref="D13:E13"/>
    <mergeCell ref="F13:V13"/>
    <mergeCell ref="AE13:AH13"/>
    <mergeCell ref="AI13:AK13"/>
    <mergeCell ref="AQ13:AU13"/>
    <mergeCell ref="AV13:AY13"/>
    <mergeCell ref="D14:E14"/>
    <mergeCell ref="F14:V14"/>
    <mergeCell ref="Z14:AD14"/>
    <mergeCell ref="AE14:AH14"/>
    <mergeCell ref="AI14:AK14"/>
    <mergeCell ref="CD13:CF13"/>
    <mergeCell ref="CG14:CI14"/>
    <mergeCell ref="Z15:AD15"/>
    <mergeCell ref="AE15:AH15"/>
    <mergeCell ref="AI15:AK15"/>
    <mergeCell ref="AL15:AN15"/>
    <mergeCell ref="AQ15:AU15"/>
    <mergeCell ref="AV15:AY15"/>
    <mergeCell ref="AZ15:BB15"/>
    <mergeCell ref="BC15:BE15"/>
    <mergeCell ref="AL14:AN14"/>
    <mergeCell ref="AQ14:AU14"/>
    <mergeCell ref="AV14:AY14"/>
    <mergeCell ref="AZ14:BB14"/>
    <mergeCell ref="CG13:CI13"/>
    <mergeCell ref="AZ13:BB13"/>
    <mergeCell ref="BH13:BL13"/>
    <mergeCell ref="AZ16:BB16"/>
    <mergeCell ref="BC16:BE16"/>
    <mergeCell ref="AZ17:BB17"/>
    <mergeCell ref="BC17:BE17"/>
    <mergeCell ref="BQ13:BS13"/>
    <mergeCell ref="BZ13:CC13"/>
    <mergeCell ref="BH15:BL15"/>
    <mergeCell ref="BC14:BE14"/>
    <mergeCell ref="BH14:BL14"/>
    <mergeCell ref="BM14:BP14"/>
    <mergeCell ref="BM15:BP15"/>
    <mergeCell ref="BQ15:BS15"/>
    <mergeCell ref="Z16:AD16"/>
    <mergeCell ref="AE16:AH16"/>
    <mergeCell ref="AI16:AK16"/>
    <mergeCell ref="AL16:AN16"/>
    <mergeCell ref="AQ16:AU16"/>
    <mergeCell ref="AV16:AY16"/>
    <mergeCell ref="Z17:AD17"/>
    <mergeCell ref="AE17:AH17"/>
    <mergeCell ref="AI17:AK17"/>
    <mergeCell ref="AL17:AN17"/>
    <mergeCell ref="AQ17:AU17"/>
    <mergeCell ref="AV17:AY17"/>
    <mergeCell ref="Z20:BM22"/>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7:H27"/>
    <mergeCell ref="I27:L27"/>
    <mergeCell ref="M27:P27"/>
    <mergeCell ref="T27:X27"/>
    <mergeCell ref="Y27:AB27"/>
    <mergeCell ref="AC27:AF27"/>
    <mergeCell ref="AJ27:AN27"/>
    <mergeCell ref="AO27:AR27"/>
    <mergeCell ref="AS27:AV27"/>
    <mergeCell ref="BI29:BL29"/>
    <mergeCell ref="D29:H29"/>
    <mergeCell ref="I29:L29"/>
    <mergeCell ref="M29:P29"/>
    <mergeCell ref="T29:X29"/>
    <mergeCell ref="Y29:AB29"/>
    <mergeCell ref="AC29:AF29"/>
    <mergeCell ref="AY35:BA36"/>
    <mergeCell ref="BB35:BD36"/>
    <mergeCell ref="BE35:BG36"/>
    <mergeCell ref="BH35:BJ36"/>
    <mergeCell ref="BK35:BN36"/>
    <mergeCell ref="AJ29:AN29"/>
    <mergeCell ref="AO29:AR29"/>
    <mergeCell ref="AS29:AV29"/>
    <mergeCell ref="AZ29:BD29"/>
    <mergeCell ref="BE29:BH29"/>
    <mergeCell ref="AD35:AJ35"/>
    <mergeCell ref="AK35:AQ35"/>
    <mergeCell ref="AR35:AX35"/>
    <mergeCell ref="K31:M31"/>
    <mergeCell ref="N31:P31"/>
    <mergeCell ref="AA31:AC31"/>
    <mergeCell ref="AD31:AF31"/>
    <mergeCell ref="B35:B36"/>
    <mergeCell ref="D35:I36"/>
    <mergeCell ref="J35:O36"/>
    <mergeCell ref="P35:V36"/>
    <mergeCell ref="W35:AC35"/>
    <mergeCell ref="J42:L42"/>
    <mergeCell ref="M42:O42"/>
    <mergeCell ref="P42:V42"/>
    <mergeCell ref="AY42:BA42"/>
    <mergeCell ref="AY37:BA37"/>
    <mergeCell ref="AY40:BA40"/>
    <mergeCell ref="B37:B59"/>
    <mergeCell ref="J37:L37"/>
    <mergeCell ref="M37:O37"/>
    <mergeCell ref="P37:V37"/>
    <mergeCell ref="D42:I42"/>
    <mergeCell ref="P43:V43"/>
    <mergeCell ref="AY43:BA43"/>
    <mergeCell ref="D49:I49"/>
    <mergeCell ref="J49:L49"/>
    <mergeCell ref="M49:O49"/>
    <mergeCell ref="P49:V49"/>
    <mergeCell ref="AY49:BA49"/>
    <mergeCell ref="D53:I53"/>
    <mergeCell ref="J43:L43"/>
    <mergeCell ref="M43:O43"/>
    <mergeCell ref="AQ31:AS31"/>
    <mergeCell ref="AT31:AV31"/>
    <mergeCell ref="D44:I44"/>
    <mergeCell ref="J44:L44"/>
    <mergeCell ref="M44:O44"/>
    <mergeCell ref="BG31:BI31"/>
    <mergeCell ref="BJ31:BL31"/>
    <mergeCell ref="BB42:BD42"/>
    <mergeCell ref="BE42:BG42"/>
    <mergeCell ref="BB37:BD37"/>
    <mergeCell ref="BE37:BG37"/>
    <mergeCell ref="BH37:BJ37"/>
    <mergeCell ref="BB40:BD40"/>
    <mergeCell ref="BH39:BJ39"/>
    <mergeCell ref="BK39:BN39"/>
    <mergeCell ref="BE40:BG40"/>
    <mergeCell ref="BH40:BJ40"/>
    <mergeCell ref="D40:I40"/>
    <mergeCell ref="J40:L40"/>
    <mergeCell ref="M40:O40"/>
    <mergeCell ref="P40:V40"/>
    <mergeCell ref="D37:I37"/>
    <mergeCell ref="BB43:BD43"/>
    <mergeCell ref="D45:I45"/>
    <mergeCell ref="J45:L45"/>
    <mergeCell ref="M45:O45"/>
    <mergeCell ref="P45:V45"/>
    <mergeCell ref="AY45:BA45"/>
    <mergeCell ref="BB45:BD45"/>
    <mergeCell ref="BB46:BD46"/>
    <mergeCell ref="C43:C50"/>
    <mergeCell ref="D43:I43"/>
    <mergeCell ref="D47:I47"/>
    <mergeCell ref="J47:L47"/>
    <mergeCell ref="M47:O47"/>
    <mergeCell ref="P47:V47"/>
    <mergeCell ref="AY47:BA47"/>
    <mergeCell ref="BB47:BD47"/>
    <mergeCell ref="D46:I46"/>
    <mergeCell ref="J46:L46"/>
    <mergeCell ref="P44:V44"/>
    <mergeCell ref="AY44:BA44"/>
    <mergeCell ref="BB44:BD44"/>
    <mergeCell ref="M46:O46"/>
    <mergeCell ref="P46:V46"/>
    <mergeCell ref="AY46:BA46"/>
    <mergeCell ref="BK37:BN37"/>
    <mergeCell ref="C38:C42"/>
    <mergeCell ref="D38:I38"/>
    <mergeCell ref="J38:L38"/>
    <mergeCell ref="M38:O38"/>
    <mergeCell ref="P38:V38"/>
    <mergeCell ref="AY38:BA38"/>
    <mergeCell ref="BB38:BD38"/>
    <mergeCell ref="BE38:BG38"/>
    <mergeCell ref="BH38:BJ38"/>
    <mergeCell ref="D41:I41"/>
    <mergeCell ref="J41:L41"/>
    <mergeCell ref="M41:O41"/>
    <mergeCell ref="P41:V41"/>
    <mergeCell ref="AY41:BA41"/>
    <mergeCell ref="BB41:BD41"/>
    <mergeCell ref="BK38:BN38"/>
    <mergeCell ref="D39:I39"/>
    <mergeCell ref="J39:L39"/>
    <mergeCell ref="M39:O39"/>
    <mergeCell ref="P39:V39"/>
    <mergeCell ref="AY39:BA39"/>
    <mergeCell ref="BB39:BD39"/>
    <mergeCell ref="BE39:BG39"/>
    <mergeCell ref="CK45:CO45"/>
    <mergeCell ref="BE43:BG50"/>
    <mergeCell ref="BH43:BJ50"/>
    <mergeCell ref="BK43:BN43"/>
    <mergeCell ref="CK43:CO43"/>
    <mergeCell ref="BK40:BN40"/>
    <mergeCell ref="BE41:BG41"/>
    <mergeCell ref="BH41:BJ41"/>
    <mergeCell ref="BK41:BN41"/>
    <mergeCell ref="BH42:BJ42"/>
    <mergeCell ref="BK44:BN44"/>
    <mergeCell ref="CK44:CO44"/>
    <mergeCell ref="BK45:BN45"/>
    <mergeCell ref="BK42:BN42"/>
    <mergeCell ref="CE42:CJ45"/>
    <mergeCell ref="CK42:CO42"/>
    <mergeCell ref="BK48:BN48"/>
    <mergeCell ref="BK47:BN47"/>
    <mergeCell ref="BK46:BN46"/>
    <mergeCell ref="BB49:BD49"/>
    <mergeCell ref="BK49:BN49"/>
    <mergeCell ref="D48:I48"/>
    <mergeCell ref="J48:L48"/>
    <mergeCell ref="M48:O48"/>
    <mergeCell ref="P48:V48"/>
    <mergeCell ref="AY48:BA48"/>
    <mergeCell ref="BB48:BD48"/>
    <mergeCell ref="J50:L50"/>
    <mergeCell ref="M50:O50"/>
    <mergeCell ref="P50:V50"/>
    <mergeCell ref="AY50:BA50"/>
    <mergeCell ref="BB50:BD50"/>
    <mergeCell ref="BK53:BN53"/>
    <mergeCell ref="BK50:BN50"/>
    <mergeCell ref="D51:I51"/>
    <mergeCell ref="J51:L51"/>
    <mergeCell ref="M51:O51"/>
    <mergeCell ref="P51:V51"/>
    <mergeCell ref="AY51:BA51"/>
    <mergeCell ref="BB51:BD51"/>
    <mergeCell ref="BE51:BG57"/>
    <mergeCell ref="BH51:BJ57"/>
    <mergeCell ref="D50:I50"/>
    <mergeCell ref="BK51:BN51"/>
    <mergeCell ref="D52:I52"/>
    <mergeCell ref="J52:L52"/>
    <mergeCell ref="M52:O52"/>
    <mergeCell ref="P52:V52"/>
    <mergeCell ref="AY52:BA52"/>
    <mergeCell ref="BB52:BD52"/>
    <mergeCell ref="BK52:BN52"/>
    <mergeCell ref="BB55:BD55"/>
    <mergeCell ref="P57:V57"/>
    <mergeCell ref="AY57:BA57"/>
    <mergeCell ref="BB57:BD57"/>
    <mergeCell ref="BK54:BN54"/>
    <mergeCell ref="J53:L53"/>
    <mergeCell ref="M53:O53"/>
    <mergeCell ref="P53:V53"/>
    <mergeCell ref="AY53:BA53"/>
    <mergeCell ref="BB53:BD53"/>
    <mergeCell ref="D54:I54"/>
    <mergeCell ref="J54:L54"/>
    <mergeCell ref="M54:O54"/>
    <mergeCell ref="P54:V54"/>
    <mergeCell ref="AY54:BA54"/>
    <mergeCell ref="BB54:BD54"/>
    <mergeCell ref="C51:C57"/>
    <mergeCell ref="BK55:BN55"/>
    <mergeCell ref="D56:I56"/>
    <mergeCell ref="J56:L56"/>
    <mergeCell ref="M56:O56"/>
    <mergeCell ref="P56:V56"/>
    <mergeCell ref="AY56:BA56"/>
    <mergeCell ref="BK57:BN57"/>
    <mergeCell ref="C58:V58"/>
    <mergeCell ref="AY58:BA58"/>
    <mergeCell ref="BB58:BD58"/>
    <mergeCell ref="BE58:BG58"/>
    <mergeCell ref="BH58:BJ58"/>
    <mergeCell ref="BK58:BN58"/>
    <mergeCell ref="D57:I57"/>
    <mergeCell ref="J57:L57"/>
    <mergeCell ref="M57:O57"/>
    <mergeCell ref="BB56:BD56"/>
    <mergeCell ref="BK56:BN56"/>
    <mergeCell ref="D55:I55"/>
    <mergeCell ref="J55:L55"/>
    <mergeCell ref="M55:O55"/>
    <mergeCell ref="P55:V55"/>
    <mergeCell ref="AY55:BA55"/>
    <mergeCell ref="C59:V59"/>
    <mergeCell ref="AY59:BA59"/>
    <mergeCell ref="BB59:BD59"/>
    <mergeCell ref="BE59:BG59"/>
    <mergeCell ref="BH59:BJ59"/>
    <mergeCell ref="BK59:BN59"/>
    <mergeCell ref="AY65:BA65"/>
    <mergeCell ref="BB65:BD65"/>
    <mergeCell ref="BK65:BN65"/>
    <mergeCell ref="AY60:BN60"/>
    <mergeCell ref="BB63:BD64"/>
    <mergeCell ref="BK63:BN64"/>
    <mergeCell ref="D66:I66"/>
    <mergeCell ref="J66:L66"/>
    <mergeCell ref="M66:O66"/>
    <mergeCell ref="P66:V66"/>
    <mergeCell ref="AY66:BA66"/>
    <mergeCell ref="B63:B64"/>
    <mergeCell ref="D63:I64"/>
    <mergeCell ref="J63:O64"/>
    <mergeCell ref="P63:V64"/>
    <mergeCell ref="W63:AC63"/>
    <mergeCell ref="AD63:AJ63"/>
    <mergeCell ref="AK63:AQ63"/>
    <mergeCell ref="AR63:AX63"/>
    <mergeCell ref="AY63:BA64"/>
    <mergeCell ref="B65:B73"/>
    <mergeCell ref="C65:C72"/>
    <mergeCell ref="D65:I65"/>
    <mergeCell ref="J65:L65"/>
    <mergeCell ref="M65:O65"/>
    <mergeCell ref="P65:V65"/>
    <mergeCell ref="D67:I67"/>
    <mergeCell ref="J67:L67"/>
    <mergeCell ref="M67:O67"/>
    <mergeCell ref="J71:L71"/>
    <mergeCell ref="BB67:BD67"/>
    <mergeCell ref="M68:O68"/>
    <mergeCell ref="P68:V68"/>
    <mergeCell ref="AY68:BA68"/>
    <mergeCell ref="BB68:BD68"/>
    <mergeCell ref="BB66:BD66"/>
    <mergeCell ref="BK66:BN66"/>
    <mergeCell ref="BK67:BN67"/>
    <mergeCell ref="BE63:BJ64"/>
    <mergeCell ref="BK68:BN68"/>
    <mergeCell ref="BE73:BJ73"/>
    <mergeCell ref="BE65:BJ72"/>
    <mergeCell ref="AY74:BN74"/>
    <mergeCell ref="BK72:BN72"/>
    <mergeCell ref="C73:V73"/>
    <mergeCell ref="AY73:BA73"/>
    <mergeCell ref="BB73:BD73"/>
    <mergeCell ref="BK73:BN73"/>
    <mergeCell ref="D72:I72"/>
    <mergeCell ref="J72:L72"/>
    <mergeCell ref="BB71:BD71"/>
    <mergeCell ref="BK71:BN71"/>
    <mergeCell ref="D70:I70"/>
    <mergeCell ref="J70:L70"/>
    <mergeCell ref="M70:O70"/>
    <mergeCell ref="P70:V70"/>
    <mergeCell ref="AY70:BA70"/>
    <mergeCell ref="BB70:BD70"/>
    <mergeCell ref="BB69:BD69"/>
    <mergeCell ref="BK69:BN69"/>
    <mergeCell ref="D68:I68"/>
    <mergeCell ref="J68:L68"/>
    <mergeCell ref="P67:V67"/>
    <mergeCell ref="AY67:BA67"/>
    <mergeCell ref="AY72:BA72"/>
    <mergeCell ref="BB72:BD72"/>
    <mergeCell ref="BK70:BN70"/>
    <mergeCell ref="D71:I71"/>
    <mergeCell ref="AY71:BA71"/>
    <mergeCell ref="D69:I69"/>
    <mergeCell ref="J69:L69"/>
    <mergeCell ref="M69:O69"/>
    <mergeCell ref="P69:V69"/>
    <mergeCell ref="AY69:BA69"/>
    <mergeCell ref="M71:O71"/>
    <mergeCell ref="P71:V71"/>
    <mergeCell ref="M72:O72"/>
    <mergeCell ref="P72:V72"/>
  </mergeCells>
  <phoneticPr fontId="8"/>
  <conditionalFormatting sqref="C31:N31 C25:H26 AC25:AF26 CA25:CD26 I25:L29 Y25:AB29 AG25:AG29 C27:D27 T27 M27:M28 Q27:S28 BV27:BV28 T28:X28 C28:H29 M29:X29 AC29:AF29 BV29:BY29 CA29:CD29 C30:AG30 AG31">
    <cfRule type="expression" dxfId="129" priority="26">
      <formula>COUNTA($D$7)&gt;=1</formula>
    </cfRule>
  </conditionalFormatting>
  <conditionalFormatting sqref="C24:AG24">
    <cfRule type="expression" dxfId="128" priority="32">
      <formula>COUNTA($D$7)&gt;=1</formula>
    </cfRule>
  </conditionalFormatting>
  <conditionalFormatting sqref="C32:AG33">
    <cfRule type="expression" dxfId="127" priority="28">
      <formula>COUNTA($D$7)&gt;=1</formula>
    </cfRule>
  </conditionalFormatting>
  <conditionalFormatting sqref="D5:D7 E16:E17">
    <cfRule type="expression" dxfId="126" priority="41">
      <formula>IF($E$9:$F$9="〇",TRUE,FALSE)</formula>
    </cfRule>
  </conditionalFormatting>
  <conditionalFormatting sqref="D5:D7">
    <cfRule type="expression" dxfId="125" priority="40">
      <formula>IF($E$10:$F$11="〇",TRUE,FALSE)</formula>
    </cfRule>
  </conditionalFormatting>
  <conditionalFormatting sqref="D10">
    <cfRule type="expression" dxfId="124" priority="39">
      <formula>IF($E$9:$F$9="〇",TRUE,FALSE)</formula>
    </cfRule>
  </conditionalFormatting>
  <conditionalFormatting sqref="D12:E12 D13:D14">
    <cfRule type="expression" dxfId="123" priority="38">
      <formula>IF($E$10:$F$11="〇",TRUE,FALSE)</formula>
    </cfRule>
    <cfRule type="expression" dxfId="122" priority="37">
      <formula>IF($E$9:$F$9="〇",TRUE,FALSE)</formula>
    </cfRule>
  </conditionalFormatting>
  <conditionalFormatting sqref="M25:X26">
    <cfRule type="expression" dxfId="121" priority="7">
      <formula>COUNTA($D$7)&gt;=1</formula>
    </cfRule>
  </conditionalFormatting>
  <conditionalFormatting sqref="N31:P31">
    <cfRule type="beginsWith" dxfId="120" priority="15" operator="beginsWith" text="可">
      <formula>LEFT(N31,LEN("可"))="可"</formula>
    </cfRule>
    <cfRule type="containsText" dxfId="119" priority="16" operator="containsText" text="不可">
      <formula>NOT(ISERROR(SEARCH("不可",N31)))</formula>
    </cfRule>
  </conditionalFormatting>
  <conditionalFormatting sqref="Q31:AD31">
    <cfRule type="expression" dxfId="118" priority="25">
      <formula>COUNTA($D$7)&gt;=1</formula>
    </cfRule>
  </conditionalFormatting>
  <conditionalFormatting sqref="AC27:AC28">
    <cfRule type="expression" dxfId="117" priority="5">
      <formula>COUNTA($D$7)&gt;=1</formula>
    </cfRule>
  </conditionalFormatting>
  <conditionalFormatting sqref="AD31:AF31">
    <cfRule type="beginsWith" dxfId="116" priority="13" operator="beginsWith" text="可">
      <formula>LEFT(AD31,LEN("可"))="可"</formula>
    </cfRule>
    <cfRule type="containsText" dxfId="115" priority="14" operator="containsText" text="不可">
      <formula>NOT(ISERROR(SEARCH("不可",AD31)))</formula>
    </cfRule>
  </conditionalFormatting>
  <conditionalFormatting sqref="AE15">
    <cfRule type="expression" dxfId="114" priority="36">
      <formula>COUNTA($D$5,$D$6)&gt;=1</formula>
    </cfRule>
  </conditionalFormatting>
  <conditionalFormatting sqref="AE14:AN14">
    <cfRule type="expression" dxfId="113" priority="31">
      <formula>COUNTA($D$7)&gt;=1</formula>
    </cfRule>
  </conditionalFormatting>
  <conditionalFormatting sqref="AE16:AN16">
    <cfRule type="expression" dxfId="112" priority="35">
      <formula>COUNTA($D$6)&gt;=1</formula>
    </cfRule>
  </conditionalFormatting>
  <conditionalFormatting sqref="AI15:AN15">
    <cfRule type="expression" dxfId="111" priority="42">
      <formula>COUNTA($D$5,$D$6)&gt;=1</formula>
    </cfRule>
  </conditionalFormatting>
  <conditionalFormatting sqref="AI31:AT31">
    <cfRule type="expression" dxfId="110" priority="24">
      <formula>COUNTA($D$5:$D$6)&gt;=1</formula>
    </cfRule>
  </conditionalFormatting>
  <conditionalFormatting sqref="AI24:BM30">
    <cfRule type="expression" dxfId="109" priority="1">
      <formula>COUNTA($D$5:$D$6)&gt;=1</formula>
    </cfRule>
  </conditionalFormatting>
  <conditionalFormatting sqref="AI32:BM32">
    <cfRule type="expression" dxfId="108" priority="27">
      <formula>COUNTA($D$5:$D$6)&gt;=1</formula>
    </cfRule>
  </conditionalFormatting>
  <conditionalFormatting sqref="AT31:AV31">
    <cfRule type="containsText" dxfId="107" priority="12" operator="containsText" text="不可">
      <formula>NOT(ISERROR(SEARCH("不可",AT31)))</formula>
    </cfRule>
    <cfRule type="beginsWith" dxfId="106" priority="10" operator="beginsWith" text="可">
      <formula>LEFT(AT31,LEN("可"))="可"</formula>
    </cfRule>
  </conditionalFormatting>
  <conditionalFormatting sqref="AV14:BE14">
    <cfRule type="expression" dxfId="105" priority="17">
      <formula>COUNTA($D$7)&gt;=1</formula>
    </cfRule>
  </conditionalFormatting>
  <conditionalFormatting sqref="AV15:BE15">
    <cfRule type="expression" dxfId="104" priority="18">
      <formula>COUNTA($D$5,$D$6)&gt;=1</formula>
    </cfRule>
  </conditionalFormatting>
  <conditionalFormatting sqref="AV16:BE16">
    <cfRule type="expression" dxfId="103" priority="19">
      <formula>COUNTA($D$6)&gt;=1</formula>
    </cfRule>
  </conditionalFormatting>
  <conditionalFormatting sqref="AW31:BJ31">
    <cfRule type="expression" dxfId="102" priority="23">
      <formula>COUNTA($D$5:$D$6)&gt;=1</formula>
    </cfRule>
  </conditionalFormatting>
  <conditionalFormatting sqref="BJ31:BL31">
    <cfRule type="containsText" dxfId="101" priority="11" operator="containsText" text="不可">
      <formula>NOT(ISERROR(SEARCH("不可",BJ31)))</formula>
    </cfRule>
    <cfRule type="beginsWith" dxfId="100" priority="9" operator="beginsWith" text="可">
      <formula>LEFT(BJ31,LEN("可"))="可"</formula>
    </cfRule>
  </conditionalFormatting>
  <conditionalFormatting sqref="BM31">
    <cfRule type="expression" dxfId="99" priority="29">
      <formula>COUNTA($D$5:$D$6)&gt;=1</formula>
    </cfRule>
  </conditionalFormatting>
  <conditionalFormatting sqref="BM14:BS14">
    <cfRule type="expression" dxfId="98" priority="30">
      <formula>COUNTA($D$7)&gt;=1</formula>
    </cfRule>
  </conditionalFormatting>
  <conditionalFormatting sqref="BV25:BY26">
    <cfRule type="expression" dxfId="97" priority="8">
      <formula>COUNTA($D$7)&gt;=1</formula>
    </cfRule>
  </conditionalFormatting>
  <conditionalFormatting sqref="CA27:CA28">
    <cfRule type="expression" dxfId="96" priority="6">
      <formula>COUNTA($D$7)&gt;=1</formula>
    </cfRule>
  </conditionalFormatting>
  <conditionalFormatting sqref="CB9:CK9">
    <cfRule type="expression" dxfId="95" priority="20">
      <formula>COUNTA($D$7)&gt;=1</formula>
    </cfRule>
  </conditionalFormatting>
  <conditionalFormatting sqref="CB10:CK10">
    <cfRule type="expression" dxfId="94" priority="21">
      <formula>COUNTA($D$5,$D$6)&gt;=1</formula>
    </cfRule>
  </conditionalFormatting>
  <conditionalFormatting sqref="CB11:CK11">
    <cfRule type="expression" dxfId="93" priority="22">
      <formula>COUNTA($D$6)&gt;=1</formula>
    </cfRule>
  </conditionalFormatting>
  <conditionalFormatting sqref="CF25:CI29">
    <cfRule type="expression" dxfId="92" priority="4">
      <formula>COUNTA($D$5:$D$6)&gt;=1</formula>
    </cfRule>
  </conditionalFormatting>
  <conditionalFormatting sqref="CK25:CN29">
    <cfRule type="expression" dxfId="91" priority="2">
      <formula>COUNTA($D$5:$D$6)&gt;=1</formula>
    </cfRule>
  </conditionalFormatting>
  <conditionalFormatting sqref="CP42:CR43">
    <cfRule type="expression" dxfId="90" priority="34">
      <formula>COUNTA($AN$8)&gt;=1</formula>
    </cfRule>
  </conditionalFormatting>
  <conditionalFormatting sqref="CP44:CR45">
    <cfRule type="expression" dxfId="89" priority="33">
      <formula>COUNTA($AN$6:$AP$7)&gt;=1</formula>
    </cfRule>
  </conditionalFormatting>
  <dataValidations count="2">
    <dataValidation type="list" allowBlank="1" showInputMessage="1" showErrorMessage="1" sqref="E12 D5:D7 D12:D14" xr:uid="{00000000-0002-0000-0600-000000000000}">
      <formula1>$W$1:$W$2</formula1>
    </dataValidation>
    <dataValidation type="list" allowBlank="1" showInputMessage="1" showErrorMessage="1" sqref="E16:E17 D10" xr:uid="{00000000-0002-0000-0600-000001000000}">
      <formula1>$X$1:$X$2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J42"/>
  <sheetViews>
    <sheetView showGridLines="0" view="pageBreakPreview" zoomScaleNormal="100" zoomScaleSheetLayoutView="100" workbookViewId="0">
      <selection activeCell="H14" sqref="H14:I14"/>
    </sheetView>
  </sheetViews>
  <sheetFormatPr defaultRowHeight="13"/>
  <cols>
    <col min="1" max="1" width="5.26953125" style="332" customWidth="1"/>
    <col min="2" max="3" width="9" style="332" customWidth="1"/>
    <col min="4" max="5" width="8.453125" style="332" customWidth="1"/>
    <col min="6" max="6" width="8.36328125" style="332" customWidth="1"/>
    <col min="7" max="7" width="7.36328125" style="332" customWidth="1"/>
    <col min="8" max="9" width="8.453125" style="332" customWidth="1"/>
    <col min="10" max="10" width="17.08984375" style="332" customWidth="1"/>
    <col min="11" max="256" width="9" style="332"/>
    <col min="257" max="257" width="5.26953125" style="332" customWidth="1"/>
    <col min="258" max="259" width="9" style="332" customWidth="1"/>
    <col min="260" max="261" width="8.453125" style="332" customWidth="1"/>
    <col min="262" max="262" width="8.36328125" style="332" customWidth="1"/>
    <col min="263" max="263" width="7.36328125" style="332" customWidth="1"/>
    <col min="264" max="265" width="8.453125" style="332" customWidth="1"/>
    <col min="266" max="266" width="17.08984375" style="332" customWidth="1"/>
    <col min="267" max="512" width="9" style="332"/>
    <col min="513" max="513" width="5.26953125" style="332" customWidth="1"/>
    <col min="514" max="515" width="9" style="332" customWidth="1"/>
    <col min="516" max="517" width="8.453125" style="332" customWidth="1"/>
    <col min="518" max="518" width="8.36328125" style="332" customWidth="1"/>
    <col min="519" max="519" width="7.36328125" style="332" customWidth="1"/>
    <col min="520" max="521" width="8.453125" style="332" customWidth="1"/>
    <col min="522" max="522" width="17.08984375" style="332" customWidth="1"/>
    <col min="523" max="768" width="9" style="332"/>
    <col min="769" max="769" width="5.26953125" style="332" customWidth="1"/>
    <col min="770" max="771" width="9" style="332" customWidth="1"/>
    <col min="772" max="773" width="8.453125" style="332" customWidth="1"/>
    <col min="774" max="774" width="8.36328125" style="332" customWidth="1"/>
    <col min="775" max="775" width="7.36328125" style="332" customWidth="1"/>
    <col min="776" max="777" width="8.453125" style="332" customWidth="1"/>
    <col min="778" max="778" width="17.08984375" style="332" customWidth="1"/>
    <col min="779" max="1024" width="9" style="332"/>
    <col min="1025" max="1025" width="5.26953125" style="332" customWidth="1"/>
    <col min="1026" max="1027" width="9" style="332" customWidth="1"/>
    <col min="1028" max="1029" width="8.453125" style="332" customWidth="1"/>
    <col min="1030" max="1030" width="8.36328125" style="332" customWidth="1"/>
    <col min="1031" max="1031" width="7.36328125" style="332" customWidth="1"/>
    <col min="1032" max="1033" width="8.453125" style="332" customWidth="1"/>
    <col min="1034" max="1034" width="17.08984375" style="332" customWidth="1"/>
    <col min="1035" max="1280" width="9" style="332"/>
    <col min="1281" max="1281" width="5.26953125" style="332" customWidth="1"/>
    <col min="1282" max="1283" width="9" style="332" customWidth="1"/>
    <col min="1284" max="1285" width="8.453125" style="332" customWidth="1"/>
    <col min="1286" max="1286" width="8.36328125" style="332" customWidth="1"/>
    <col min="1287" max="1287" width="7.36328125" style="332" customWidth="1"/>
    <col min="1288" max="1289" width="8.453125" style="332" customWidth="1"/>
    <col min="1290" max="1290" width="17.08984375" style="332" customWidth="1"/>
    <col min="1291" max="1536" width="9" style="332"/>
    <col min="1537" max="1537" width="5.26953125" style="332" customWidth="1"/>
    <col min="1538" max="1539" width="9" style="332" customWidth="1"/>
    <col min="1540" max="1541" width="8.453125" style="332" customWidth="1"/>
    <col min="1542" max="1542" width="8.36328125" style="332" customWidth="1"/>
    <col min="1543" max="1543" width="7.36328125" style="332" customWidth="1"/>
    <col min="1544" max="1545" width="8.453125" style="332" customWidth="1"/>
    <col min="1546" max="1546" width="17.08984375" style="332" customWidth="1"/>
    <col min="1547" max="1792" width="9" style="332"/>
    <col min="1793" max="1793" width="5.26953125" style="332" customWidth="1"/>
    <col min="1794" max="1795" width="9" style="332" customWidth="1"/>
    <col min="1796" max="1797" width="8.453125" style="332" customWidth="1"/>
    <col min="1798" max="1798" width="8.36328125" style="332" customWidth="1"/>
    <col min="1799" max="1799" width="7.36328125" style="332" customWidth="1"/>
    <col min="1800" max="1801" width="8.453125" style="332" customWidth="1"/>
    <col min="1802" max="1802" width="17.08984375" style="332" customWidth="1"/>
    <col min="1803" max="2048" width="9" style="332"/>
    <col min="2049" max="2049" width="5.26953125" style="332" customWidth="1"/>
    <col min="2050" max="2051" width="9" style="332" customWidth="1"/>
    <col min="2052" max="2053" width="8.453125" style="332" customWidth="1"/>
    <col min="2054" max="2054" width="8.36328125" style="332" customWidth="1"/>
    <col min="2055" max="2055" width="7.36328125" style="332" customWidth="1"/>
    <col min="2056" max="2057" width="8.453125" style="332" customWidth="1"/>
    <col min="2058" max="2058" width="17.08984375" style="332" customWidth="1"/>
    <col min="2059" max="2304" width="9" style="332"/>
    <col min="2305" max="2305" width="5.26953125" style="332" customWidth="1"/>
    <col min="2306" max="2307" width="9" style="332" customWidth="1"/>
    <col min="2308" max="2309" width="8.453125" style="332" customWidth="1"/>
    <col min="2310" max="2310" width="8.36328125" style="332" customWidth="1"/>
    <col min="2311" max="2311" width="7.36328125" style="332" customWidth="1"/>
    <col min="2312" max="2313" width="8.453125" style="332" customWidth="1"/>
    <col min="2314" max="2314" width="17.08984375" style="332" customWidth="1"/>
    <col min="2315" max="2560" width="9" style="332"/>
    <col min="2561" max="2561" width="5.26953125" style="332" customWidth="1"/>
    <col min="2562" max="2563" width="9" style="332" customWidth="1"/>
    <col min="2564" max="2565" width="8.453125" style="332" customWidth="1"/>
    <col min="2566" max="2566" width="8.36328125" style="332" customWidth="1"/>
    <col min="2567" max="2567" width="7.36328125" style="332" customWidth="1"/>
    <col min="2568" max="2569" width="8.453125" style="332" customWidth="1"/>
    <col min="2570" max="2570" width="17.08984375" style="332" customWidth="1"/>
    <col min="2571" max="2816" width="9" style="332"/>
    <col min="2817" max="2817" width="5.26953125" style="332" customWidth="1"/>
    <col min="2818" max="2819" width="9" style="332" customWidth="1"/>
    <col min="2820" max="2821" width="8.453125" style="332" customWidth="1"/>
    <col min="2822" max="2822" width="8.36328125" style="332" customWidth="1"/>
    <col min="2823" max="2823" width="7.36328125" style="332" customWidth="1"/>
    <col min="2824" max="2825" width="8.453125" style="332" customWidth="1"/>
    <col min="2826" max="2826" width="17.08984375" style="332" customWidth="1"/>
    <col min="2827" max="3072" width="9" style="332"/>
    <col min="3073" max="3073" width="5.26953125" style="332" customWidth="1"/>
    <col min="3074" max="3075" width="9" style="332" customWidth="1"/>
    <col min="3076" max="3077" width="8.453125" style="332" customWidth="1"/>
    <col min="3078" max="3078" width="8.36328125" style="332" customWidth="1"/>
    <col min="3079" max="3079" width="7.36328125" style="332" customWidth="1"/>
    <col min="3080" max="3081" width="8.453125" style="332" customWidth="1"/>
    <col min="3082" max="3082" width="17.08984375" style="332" customWidth="1"/>
    <col min="3083" max="3328" width="9" style="332"/>
    <col min="3329" max="3329" width="5.26953125" style="332" customWidth="1"/>
    <col min="3330" max="3331" width="9" style="332" customWidth="1"/>
    <col min="3332" max="3333" width="8.453125" style="332" customWidth="1"/>
    <col min="3334" max="3334" width="8.36328125" style="332" customWidth="1"/>
    <col min="3335" max="3335" width="7.36328125" style="332" customWidth="1"/>
    <col min="3336" max="3337" width="8.453125" style="332" customWidth="1"/>
    <col min="3338" max="3338" width="17.08984375" style="332" customWidth="1"/>
    <col min="3339" max="3584" width="9" style="332"/>
    <col min="3585" max="3585" width="5.26953125" style="332" customWidth="1"/>
    <col min="3586" max="3587" width="9" style="332" customWidth="1"/>
    <col min="3588" max="3589" width="8.453125" style="332" customWidth="1"/>
    <col min="3590" max="3590" width="8.36328125" style="332" customWidth="1"/>
    <col min="3591" max="3591" width="7.36328125" style="332" customWidth="1"/>
    <col min="3592" max="3593" width="8.453125" style="332" customWidth="1"/>
    <col min="3594" max="3594" width="17.08984375" style="332" customWidth="1"/>
    <col min="3595" max="3840" width="9" style="332"/>
    <col min="3841" max="3841" width="5.26953125" style="332" customWidth="1"/>
    <col min="3842" max="3843" width="9" style="332" customWidth="1"/>
    <col min="3844" max="3845" width="8.453125" style="332" customWidth="1"/>
    <col min="3846" max="3846" width="8.36328125" style="332" customWidth="1"/>
    <col min="3847" max="3847" width="7.36328125" style="332" customWidth="1"/>
    <col min="3848" max="3849" width="8.453125" style="332" customWidth="1"/>
    <col min="3850" max="3850" width="17.08984375" style="332" customWidth="1"/>
    <col min="3851" max="4096" width="9" style="332"/>
    <col min="4097" max="4097" width="5.26953125" style="332" customWidth="1"/>
    <col min="4098" max="4099" width="9" style="332" customWidth="1"/>
    <col min="4100" max="4101" width="8.453125" style="332" customWidth="1"/>
    <col min="4102" max="4102" width="8.36328125" style="332" customWidth="1"/>
    <col min="4103" max="4103" width="7.36328125" style="332" customWidth="1"/>
    <col min="4104" max="4105" width="8.453125" style="332" customWidth="1"/>
    <col min="4106" max="4106" width="17.08984375" style="332" customWidth="1"/>
    <col min="4107" max="4352" width="9" style="332"/>
    <col min="4353" max="4353" width="5.26953125" style="332" customWidth="1"/>
    <col min="4354" max="4355" width="9" style="332" customWidth="1"/>
    <col min="4356" max="4357" width="8.453125" style="332" customWidth="1"/>
    <col min="4358" max="4358" width="8.36328125" style="332" customWidth="1"/>
    <col min="4359" max="4359" width="7.36328125" style="332" customWidth="1"/>
    <col min="4360" max="4361" width="8.453125" style="332" customWidth="1"/>
    <col min="4362" max="4362" width="17.08984375" style="332" customWidth="1"/>
    <col min="4363" max="4608" width="9" style="332"/>
    <col min="4609" max="4609" width="5.26953125" style="332" customWidth="1"/>
    <col min="4610" max="4611" width="9" style="332" customWidth="1"/>
    <col min="4612" max="4613" width="8.453125" style="332" customWidth="1"/>
    <col min="4614" max="4614" width="8.36328125" style="332" customWidth="1"/>
    <col min="4615" max="4615" width="7.36328125" style="332" customWidth="1"/>
    <col min="4616" max="4617" width="8.453125" style="332" customWidth="1"/>
    <col min="4618" max="4618" width="17.08984375" style="332" customWidth="1"/>
    <col min="4619" max="4864" width="9" style="332"/>
    <col min="4865" max="4865" width="5.26953125" style="332" customWidth="1"/>
    <col min="4866" max="4867" width="9" style="332" customWidth="1"/>
    <col min="4868" max="4869" width="8.453125" style="332" customWidth="1"/>
    <col min="4870" max="4870" width="8.36328125" style="332" customWidth="1"/>
    <col min="4871" max="4871" width="7.36328125" style="332" customWidth="1"/>
    <col min="4872" max="4873" width="8.453125" style="332" customWidth="1"/>
    <col min="4874" max="4874" width="17.08984375" style="332" customWidth="1"/>
    <col min="4875" max="5120" width="9" style="332"/>
    <col min="5121" max="5121" width="5.26953125" style="332" customWidth="1"/>
    <col min="5122" max="5123" width="9" style="332" customWidth="1"/>
    <col min="5124" max="5125" width="8.453125" style="332" customWidth="1"/>
    <col min="5126" max="5126" width="8.36328125" style="332" customWidth="1"/>
    <col min="5127" max="5127" width="7.36328125" style="332" customWidth="1"/>
    <col min="5128" max="5129" width="8.453125" style="332" customWidth="1"/>
    <col min="5130" max="5130" width="17.08984375" style="332" customWidth="1"/>
    <col min="5131" max="5376" width="9" style="332"/>
    <col min="5377" max="5377" width="5.26953125" style="332" customWidth="1"/>
    <col min="5378" max="5379" width="9" style="332" customWidth="1"/>
    <col min="5380" max="5381" width="8.453125" style="332" customWidth="1"/>
    <col min="5382" max="5382" width="8.36328125" style="332" customWidth="1"/>
    <col min="5383" max="5383" width="7.36328125" style="332" customWidth="1"/>
    <col min="5384" max="5385" width="8.453125" style="332" customWidth="1"/>
    <col min="5386" max="5386" width="17.08984375" style="332" customWidth="1"/>
    <col min="5387" max="5632" width="9" style="332"/>
    <col min="5633" max="5633" width="5.26953125" style="332" customWidth="1"/>
    <col min="5634" max="5635" width="9" style="332" customWidth="1"/>
    <col min="5636" max="5637" width="8.453125" style="332" customWidth="1"/>
    <col min="5638" max="5638" width="8.36328125" style="332" customWidth="1"/>
    <col min="5639" max="5639" width="7.36328125" style="332" customWidth="1"/>
    <col min="5640" max="5641" width="8.453125" style="332" customWidth="1"/>
    <col min="5642" max="5642" width="17.08984375" style="332" customWidth="1"/>
    <col min="5643" max="5888" width="9" style="332"/>
    <col min="5889" max="5889" width="5.26953125" style="332" customWidth="1"/>
    <col min="5890" max="5891" width="9" style="332" customWidth="1"/>
    <col min="5892" max="5893" width="8.453125" style="332" customWidth="1"/>
    <col min="5894" max="5894" width="8.36328125" style="332" customWidth="1"/>
    <col min="5895" max="5895" width="7.36328125" style="332" customWidth="1"/>
    <col min="5896" max="5897" width="8.453125" style="332" customWidth="1"/>
    <col min="5898" max="5898" width="17.08984375" style="332" customWidth="1"/>
    <col min="5899" max="6144" width="9" style="332"/>
    <col min="6145" max="6145" width="5.26953125" style="332" customWidth="1"/>
    <col min="6146" max="6147" width="9" style="332" customWidth="1"/>
    <col min="6148" max="6149" width="8.453125" style="332" customWidth="1"/>
    <col min="6150" max="6150" width="8.36328125" style="332" customWidth="1"/>
    <col min="6151" max="6151" width="7.36328125" style="332" customWidth="1"/>
    <col min="6152" max="6153" width="8.453125" style="332" customWidth="1"/>
    <col min="6154" max="6154" width="17.08984375" style="332" customWidth="1"/>
    <col min="6155" max="6400" width="9" style="332"/>
    <col min="6401" max="6401" width="5.26953125" style="332" customWidth="1"/>
    <col min="6402" max="6403" width="9" style="332" customWidth="1"/>
    <col min="6404" max="6405" width="8.453125" style="332" customWidth="1"/>
    <col min="6406" max="6406" width="8.36328125" style="332" customWidth="1"/>
    <col min="6407" max="6407" width="7.36328125" style="332" customWidth="1"/>
    <col min="6408" max="6409" width="8.453125" style="332" customWidth="1"/>
    <col min="6410" max="6410" width="17.08984375" style="332" customWidth="1"/>
    <col min="6411" max="6656" width="9" style="332"/>
    <col min="6657" max="6657" width="5.26953125" style="332" customWidth="1"/>
    <col min="6658" max="6659" width="9" style="332" customWidth="1"/>
    <col min="6660" max="6661" width="8.453125" style="332" customWidth="1"/>
    <col min="6662" max="6662" width="8.36328125" style="332" customWidth="1"/>
    <col min="6663" max="6663" width="7.36328125" style="332" customWidth="1"/>
    <col min="6664" max="6665" width="8.453125" style="332" customWidth="1"/>
    <col min="6666" max="6666" width="17.08984375" style="332" customWidth="1"/>
    <col min="6667" max="6912" width="9" style="332"/>
    <col min="6913" max="6913" width="5.26953125" style="332" customWidth="1"/>
    <col min="6914" max="6915" width="9" style="332" customWidth="1"/>
    <col min="6916" max="6917" width="8.453125" style="332" customWidth="1"/>
    <col min="6918" max="6918" width="8.36328125" style="332" customWidth="1"/>
    <col min="6919" max="6919" width="7.36328125" style="332" customWidth="1"/>
    <col min="6920" max="6921" width="8.453125" style="332" customWidth="1"/>
    <col min="6922" max="6922" width="17.08984375" style="332" customWidth="1"/>
    <col min="6923" max="7168" width="9" style="332"/>
    <col min="7169" max="7169" width="5.26953125" style="332" customWidth="1"/>
    <col min="7170" max="7171" width="9" style="332" customWidth="1"/>
    <col min="7172" max="7173" width="8.453125" style="332" customWidth="1"/>
    <col min="7174" max="7174" width="8.36328125" style="332" customWidth="1"/>
    <col min="7175" max="7175" width="7.36328125" style="332" customWidth="1"/>
    <col min="7176" max="7177" width="8.453125" style="332" customWidth="1"/>
    <col min="7178" max="7178" width="17.08984375" style="332" customWidth="1"/>
    <col min="7179" max="7424" width="9" style="332"/>
    <col min="7425" max="7425" width="5.26953125" style="332" customWidth="1"/>
    <col min="7426" max="7427" width="9" style="332" customWidth="1"/>
    <col min="7428" max="7429" width="8.453125" style="332" customWidth="1"/>
    <col min="7430" max="7430" width="8.36328125" style="332" customWidth="1"/>
    <col min="7431" max="7431" width="7.36328125" style="332" customWidth="1"/>
    <col min="7432" max="7433" width="8.453125" style="332" customWidth="1"/>
    <col min="7434" max="7434" width="17.08984375" style="332" customWidth="1"/>
    <col min="7435" max="7680" width="9" style="332"/>
    <col min="7681" max="7681" width="5.26953125" style="332" customWidth="1"/>
    <col min="7682" max="7683" width="9" style="332" customWidth="1"/>
    <col min="7684" max="7685" width="8.453125" style="332" customWidth="1"/>
    <col min="7686" max="7686" width="8.36328125" style="332" customWidth="1"/>
    <col min="7687" max="7687" width="7.36328125" style="332" customWidth="1"/>
    <col min="7688" max="7689" width="8.453125" style="332" customWidth="1"/>
    <col min="7690" max="7690" width="17.08984375" style="332" customWidth="1"/>
    <col min="7691" max="7936" width="9" style="332"/>
    <col min="7937" max="7937" width="5.26953125" style="332" customWidth="1"/>
    <col min="7938" max="7939" width="9" style="332" customWidth="1"/>
    <col min="7940" max="7941" width="8.453125" style="332" customWidth="1"/>
    <col min="7942" max="7942" width="8.36328125" style="332" customWidth="1"/>
    <col min="7943" max="7943" width="7.36328125" style="332" customWidth="1"/>
    <col min="7944" max="7945" width="8.453125" style="332" customWidth="1"/>
    <col min="7946" max="7946" width="17.08984375" style="332" customWidth="1"/>
    <col min="7947" max="8192" width="9" style="332"/>
    <col min="8193" max="8193" width="5.26953125" style="332" customWidth="1"/>
    <col min="8194" max="8195" width="9" style="332" customWidth="1"/>
    <col min="8196" max="8197" width="8.453125" style="332" customWidth="1"/>
    <col min="8198" max="8198" width="8.36328125" style="332" customWidth="1"/>
    <col min="8199" max="8199" width="7.36328125" style="332" customWidth="1"/>
    <col min="8200" max="8201" width="8.453125" style="332" customWidth="1"/>
    <col min="8202" max="8202" width="17.08984375" style="332" customWidth="1"/>
    <col min="8203" max="8448" width="9" style="332"/>
    <col min="8449" max="8449" width="5.26953125" style="332" customWidth="1"/>
    <col min="8450" max="8451" width="9" style="332" customWidth="1"/>
    <col min="8452" max="8453" width="8.453125" style="332" customWidth="1"/>
    <col min="8454" max="8454" width="8.36328125" style="332" customWidth="1"/>
    <col min="8455" max="8455" width="7.36328125" style="332" customWidth="1"/>
    <col min="8456" max="8457" width="8.453125" style="332" customWidth="1"/>
    <col min="8458" max="8458" width="17.08984375" style="332" customWidth="1"/>
    <col min="8459" max="8704" width="9" style="332"/>
    <col min="8705" max="8705" width="5.26953125" style="332" customWidth="1"/>
    <col min="8706" max="8707" width="9" style="332" customWidth="1"/>
    <col min="8708" max="8709" width="8.453125" style="332" customWidth="1"/>
    <col min="8710" max="8710" width="8.36328125" style="332" customWidth="1"/>
    <col min="8711" max="8711" width="7.36328125" style="332" customWidth="1"/>
    <col min="8712" max="8713" width="8.453125" style="332" customWidth="1"/>
    <col min="8714" max="8714" width="17.08984375" style="332" customWidth="1"/>
    <col min="8715" max="8960" width="9" style="332"/>
    <col min="8961" max="8961" width="5.26953125" style="332" customWidth="1"/>
    <col min="8962" max="8963" width="9" style="332" customWidth="1"/>
    <col min="8964" max="8965" width="8.453125" style="332" customWidth="1"/>
    <col min="8966" max="8966" width="8.36328125" style="332" customWidth="1"/>
    <col min="8967" max="8967" width="7.36328125" style="332" customWidth="1"/>
    <col min="8968" max="8969" width="8.453125" style="332" customWidth="1"/>
    <col min="8970" max="8970" width="17.08984375" style="332" customWidth="1"/>
    <col min="8971" max="9216" width="9" style="332"/>
    <col min="9217" max="9217" width="5.26953125" style="332" customWidth="1"/>
    <col min="9218" max="9219" width="9" style="332" customWidth="1"/>
    <col min="9220" max="9221" width="8.453125" style="332" customWidth="1"/>
    <col min="9222" max="9222" width="8.36328125" style="332" customWidth="1"/>
    <col min="9223" max="9223" width="7.36328125" style="332" customWidth="1"/>
    <col min="9224" max="9225" width="8.453125" style="332" customWidth="1"/>
    <col min="9226" max="9226" width="17.08984375" style="332" customWidth="1"/>
    <col min="9227" max="9472" width="9" style="332"/>
    <col min="9473" max="9473" width="5.26953125" style="332" customWidth="1"/>
    <col min="9474" max="9475" width="9" style="332" customWidth="1"/>
    <col min="9476" max="9477" width="8.453125" style="332" customWidth="1"/>
    <col min="9478" max="9478" width="8.36328125" style="332" customWidth="1"/>
    <col min="9479" max="9479" width="7.36328125" style="332" customWidth="1"/>
    <col min="9480" max="9481" width="8.453125" style="332" customWidth="1"/>
    <col min="9482" max="9482" width="17.08984375" style="332" customWidth="1"/>
    <col min="9483" max="9728" width="9" style="332"/>
    <col min="9729" max="9729" width="5.26953125" style="332" customWidth="1"/>
    <col min="9730" max="9731" width="9" style="332" customWidth="1"/>
    <col min="9732" max="9733" width="8.453125" style="332" customWidth="1"/>
    <col min="9734" max="9734" width="8.36328125" style="332" customWidth="1"/>
    <col min="9735" max="9735" width="7.36328125" style="332" customWidth="1"/>
    <col min="9736" max="9737" width="8.453125" style="332" customWidth="1"/>
    <col min="9738" max="9738" width="17.08984375" style="332" customWidth="1"/>
    <col min="9739" max="9984" width="9" style="332"/>
    <col min="9985" max="9985" width="5.26953125" style="332" customWidth="1"/>
    <col min="9986" max="9987" width="9" style="332" customWidth="1"/>
    <col min="9988" max="9989" width="8.453125" style="332" customWidth="1"/>
    <col min="9990" max="9990" width="8.36328125" style="332" customWidth="1"/>
    <col min="9991" max="9991" width="7.36328125" style="332" customWidth="1"/>
    <col min="9992" max="9993" width="8.453125" style="332" customWidth="1"/>
    <col min="9994" max="9994" width="17.08984375" style="332" customWidth="1"/>
    <col min="9995" max="10240" width="9" style="332"/>
    <col min="10241" max="10241" width="5.26953125" style="332" customWidth="1"/>
    <col min="10242" max="10243" width="9" style="332" customWidth="1"/>
    <col min="10244" max="10245" width="8.453125" style="332" customWidth="1"/>
    <col min="10246" max="10246" width="8.36328125" style="332" customWidth="1"/>
    <col min="10247" max="10247" width="7.36328125" style="332" customWidth="1"/>
    <col min="10248" max="10249" width="8.453125" style="332" customWidth="1"/>
    <col min="10250" max="10250" width="17.08984375" style="332" customWidth="1"/>
    <col min="10251" max="10496" width="9" style="332"/>
    <col min="10497" max="10497" width="5.26953125" style="332" customWidth="1"/>
    <col min="10498" max="10499" width="9" style="332" customWidth="1"/>
    <col min="10500" max="10501" width="8.453125" style="332" customWidth="1"/>
    <col min="10502" max="10502" width="8.36328125" style="332" customWidth="1"/>
    <col min="10503" max="10503" width="7.36328125" style="332" customWidth="1"/>
    <col min="10504" max="10505" width="8.453125" style="332" customWidth="1"/>
    <col min="10506" max="10506" width="17.08984375" style="332" customWidth="1"/>
    <col min="10507" max="10752" width="9" style="332"/>
    <col min="10753" max="10753" width="5.26953125" style="332" customWidth="1"/>
    <col min="10754" max="10755" width="9" style="332" customWidth="1"/>
    <col min="10756" max="10757" width="8.453125" style="332" customWidth="1"/>
    <col min="10758" max="10758" width="8.36328125" style="332" customWidth="1"/>
    <col min="10759" max="10759" width="7.36328125" style="332" customWidth="1"/>
    <col min="10760" max="10761" width="8.453125" style="332" customWidth="1"/>
    <col min="10762" max="10762" width="17.08984375" style="332" customWidth="1"/>
    <col min="10763" max="11008" width="9" style="332"/>
    <col min="11009" max="11009" width="5.26953125" style="332" customWidth="1"/>
    <col min="11010" max="11011" width="9" style="332" customWidth="1"/>
    <col min="11012" max="11013" width="8.453125" style="332" customWidth="1"/>
    <col min="11014" max="11014" width="8.36328125" style="332" customWidth="1"/>
    <col min="11015" max="11015" width="7.36328125" style="332" customWidth="1"/>
    <col min="11016" max="11017" width="8.453125" style="332" customWidth="1"/>
    <col min="11018" max="11018" width="17.08984375" style="332" customWidth="1"/>
    <col min="11019" max="11264" width="9" style="332"/>
    <col min="11265" max="11265" width="5.26953125" style="332" customWidth="1"/>
    <col min="11266" max="11267" width="9" style="332" customWidth="1"/>
    <col min="11268" max="11269" width="8.453125" style="332" customWidth="1"/>
    <col min="11270" max="11270" width="8.36328125" style="332" customWidth="1"/>
    <col min="11271" max="11271" width="7.36328125" style="332" customWidth="1"/>
    <col min="11272" max="11273" width="8.453125" style="332" customWidth="1"/>
    <col min="11274" max="11274" width="17.08984375" style="332" customWidth="1"/>
    <col min="11275" max="11520" width="9" style="332"/>
    <col min="11521" max="11521" width="5.26953125" style="332" customWidth="1"/>
    <col min="11522" max="11523" width="9" style="332" customWidth="1"/>
    <col min="11524" max="11525" width="8.453125" style="332" customWidth="1"/>
    <col min="11526" max="11526" width="8.36328125" style="332" customWidth="1"/>
    <col min="11527" max="11527" width="7.36328125" style="332" customWidth="1"/>
    <col min="11528" max="11529" width="8.453125" style="332" customWidth="1"/>
    <col min="11530" max="11530" width="17.08984375" style="332" customWidth="1"/>
    <col min="11531" max="11776" width="9" style="332"/>
    <col min="11777" max="11777" width="5.26953125" style="332" customWidth="1"/>
    <col min="11778" max="11779" width="9" style="332" customWidth="1"/>
    <col min="11780" max="11781" width="8.453125" style="332" customWidth="1"/>
    <col min="11782" max="11782" width="8.36328125" style="332" customWidth="1"/>
    <col min="11783" max="11783" width="7.36328125" style="332" customWidth="1"/>
    <col min="11784" max="11785" width="8.453125" style="332" customWidth="1"/>
    <col min="11786" max="11786" width="17.08984375" style="332" customWidth="1"/>
    <col min="11787" max="12032" width="9" style="332"/>
    <col min="12033" max="12033" width="5.26953125" style="332" customWidth="1"/>
    <col min="12034" max="12035" width="9" style="332" customWidth="1"/>
    <col min="12036" max="12037" width="8.453125" style="332" customWidth="1"/>
    <col min="12038" max="12038" width="8.36328125" style="332" customWidth="1"/>
    <col min="12039" max="12039" width="7.36328125" style="332" customWidth="1"/>
    <col min="12040" max="12041" width="8.453125" style="332" customWidth="1"/>
    <col min="12042" max="12042" width="17.08984375" style="332" customWidth="1"/>
    <col min="12043" max="12288" width="9" style="332"/>
    <col min="12289" max="12289" width="5.26953125" style="332" customWidth="1"/>
    <col min="12290" max="12291" width="9" style="332" customWidth="1"/>
    <col min="12292" max="12293" width="8.453125" style="332" customWidth="1"/>
    <col min="12294" max="12294" width="8.36328125" style="332" customWidth="1"/>
    <col min="12295" max="12295" width="7.36328125" style="332" customWidth="1"/>
    <col min="12296" max="12297" width="8.453125" style="332" customWidth="1"/>
    <col min="12298" max="12298" width="17.08984375" style="332" customWidth="1"/>
    <col min="12299" max="12544" width="9" style="332"/>
    <col min="12545" max="12545" width="5.26953125" style="332" customWidth="1"/>
    <col min="12546" max="12547" width="9" style="332" customWidth="1"/>
    <col min="12548" max="12549" width="8.453125" style="332" customWidth="1"/>
    <col min="12550" max="12550" width="8.36328125" style="332" customWidth="1"/>
    <col min="12551" max="12551" width="7.36328125" style="332" customWidth="1"/>
    <col min="12552" max="12553" width="8.453125" style="332" customWidth="1"/>
    <col min="12554" max="12554" width="17.08984375" style="332" customWidth="1"/>
    <col min="12555" max="12800" width="9" style="332"/>
    <col min="12801" max="12801" width="5.26953125" style="332" customWidth="1"/>
    <col min="12802" max="12803" width="9" style="332" customWidth="1"/>
    <col min="12804" max="12805" width="8.453125" style="332" customWidth="1"/>
    <col min="12806" max="12806" width="8.36328125" style="332" customWidth="1"/>
    <col min="12807" max="12807" width="7.36328125" style="332" customWidth="1"/>
    <col min="12808" max="12809" width="8.453125" style="332" customWidth="1"/>
    <col min="12810" max="12810" width="17.08984375" style="332" customWidth="1"/>
    <col min="12811" max="13056" width="9" style="332"/>
    <col min="13057" max="13057" width="5.26953125" style="332" customWidth="1"/>
    <col min="13058" max="13059" width="9" style="332" customWidth="1"/>
    <col min="13060" max="13061" width="8.453125" style="332" customWidth="1"/>
    <col min="13062" max="13062" width="8.36328125" style="332" customWidth="1"/>
    <col min="13063" max="13063" width="7.36328125" style="332" customWidth="1"/>
    <col min="13064" max="13065" width="8.453125" style="332" customWidth="1"/>
    <col min="13066" max="13066" width="17.08984375" style="332" customWidth="1"/>
    <col min="13067" max="13312" width="9" style="332"/>
    <col min="13313" max="13313" width="5.26953125" style="332" customWidth="1"/>
    <col min="13314" max="13315" width="9" style="332" customWidth="1"/>
    <col min="13316" max="13317" width="8.453125" style="332" customWidth="1"/>
    <col min="13318" max="13318" width="8.36328125" style="332" customWidth="1"/>
    <col min="13319" max="13319" width="7.36328125" style="332" customWidth="1"/>
    <col min="13320" max="13321" width="8.453125" style="332" customWidth="1"/>
    <col min="13322" max="13322" width="17.08984375" style="332" customWidth="1"/>
    <col min="13323" max="13568" width="9" style="332"/>
    <col min="13569" max="13569" width="5.26953125" style="332" customWidth="1"/>
    <col min="13570" max="13571" width="9" style="332" customWidth="1"/>
    <col min="13572" max="13573" width="8.453125" style="332" customWidth="1"/>
    <col min="13574" max="13574" width="8.36328125" style="332" customWidth="1"/>
    <col min="13575" max="13575" width="7.36328125" style="332" customWidth="1"/>
    <col min="13576" max="13577" width="8.453125" style="332" customWidth="1"/>
    <col min="13578" max="13578" width="17.08984375" style="332" customWidth="1"/>
    <col min="13579" max="13824" width="9" style="332"/>
    <col min="13825" max="13825" width="5.26953125" style="332" customWidth="1"/>
    <col min="13826" max="13827" width="9" style="332" customWidth="1"/>
    <col min="13828" max="13829" width="8.453125" style="332" customWidth="1"/>
    <col min="13830" max="13830" width="8.36328125" style="332" customWidth="1"/>
    <col min="13831" max="13831" width="7.36328125" style="332" customWidth="1"/>
    <col min="13832" max="13833" width="8.453125" style="332" customWidth="1"/>
    <col min="13834" max="13834" width="17.08984375" style="332" customWidth="1"/>
    <col min="13835" max="14080" width="9" style="332"/>
    <col min="14081" max="14081" width="5.26953125" style="332" customWidth="1"/>
    <col min="14082" max="14083" width="9" style="332" customWidth="1"/>
    <col min="14084" max="14085" width="8.453125" style="332" customWidth="1"/>
    <col min="14086" max="14086" width="8.36328125" style="332" customWidth="1"/>
    <col min="14087" max="14087" width="7.36328125" style="332" customWidth="1"/>
    <col min="14088" max="14089" width="8.453125" style="332" customWidth="1"/>
    <col min="14090" max="14090" width="17.08984375" style="332" customWidth="1"/>
    <col min="14091" max="14336" width="9" style="332"/>
    <col min="14337" max="14337" width="5.26953125" style="332" customWidth="1"/>
    <col min="14338" max="14339" width="9" style="332" customWidth="1"/>
    <col min="14340" max="14341" width="8.453125" style="332" customWidth="1"/>
    <col min="14342" max="14342" width="8.36328125" style="332" customWidth="1"/>
    <col min="14343" max="14343" width="7.36328125" style="332" customWidth="1"/>
    <col min="14344" max="14345" width="8.453125" style="332" customWidth="1"/>
    <col min="14346" max="14346" width="17.08984375" style="332" customWidth="1"/>
    <col min="14347" max="14592" width="9" style="332"/>
    <col min="14593" max="14593" width="5.26953125" style="332" customWidth="1"/>
    <col min="14594" max="14595" width="9" style="332" customWidth="1"/>
    <col min="14596" max="14597" width="8.453125" style="332" customWidth="1"/>
    <col min="14598" max="14598" width="8.36328125" style="332" customWidth="1"/>
    <col min="14599" max="14599" width="7.36328125" style="332" customWidth="1"/>
    <col min="14600" max="14601" width="8.453125" style="332" customWidth="1"/>
    <col min="14602" max="14602" width="17.08984375" style="332" customWidth="1"/>
    <col min="14603" max="14848" width="9" style="332"/>
    <col min="14849" max="14849" width="5.26953125" style="332" customWidth="1"/>
    <col min="14850" max="14851" width="9" style="332" customWidth="1"/>
    <col min="14852" max="14853" width="8.453125" style="332" customWidth="1"/>
    <col min="14854" max="14854" width="8.36328125" style="332" customWidth="1"/>
    <col min="14855" max="14855" width="7.36328125" style="332" customWidth="1"/>
    <col min="14856" max="14857" width="8.453125" style="332" customWidth="1"/>
    <col min="14858" max="14858" width="17.08984375" style="332" customWidth="1"/>
    <col min="14859" max="15104" width="9" style="332"/>
    <col min="15105" max="15105" width="5.26953125" style="332" customWidth="1"/>
    <col min="15106" max="15107" width="9" style="332" customWidth="1"/>
    <col min="15108" max="15109" width="8.453125" style="332" customWidth="1"/>
    <col min="15110" max="15110" width="8.36328125" style="332" customWidth="1"/>
    <col min="15111" max="15111" width="7.36328125" style="332" customWidth="1"/>
    <col min="15112" max="15113" width="8.453125" style="332" customWidth="1"/>
    <col min="15114" max="15114" width="17.08984375" style="332" customWidth="1"/>
    <col min="15115" max="15360" width="9" style="332"/>
    <col min="15361" max="15361" width="5.26953125" style="332" customWidth="1"/>
    <col min="15362" max="15363" width="9" style="332" customWidth="1"/>
    <col min="15364" max="15365" width="8.453125" style="332" customWidth="1"/>
    <col min="15366" max="15366" width="8.36328125" style="332" customWidth="1"/>
    <col min="15367" max="15367" width="7.36328125" style="332" customWidth="1"/>
    <col min="15368" max="15369" width="8.453125" style="332" customWidth="1"/>
    <col min="15370" max="15370" width="17.08984375" style="332" customWidth="1"/>
    <col min="15371" max="15616" width="9" style="332"/>
    <col min="15617" max="15617" width="5.26953125" style="332" customWidth="1"/>
    <col min="15618" max="15619" width="9" style="332" customWidth="1"/>
    <col min="15620" max="15621" width="8.453125" style="332" customWidth="1"/>
    <col min="15622" max="15622" width="8.36328125" style="332" customWidth="1"/>
    <col min="15623" max="15623" width="7.36328125" style="332" customWidth="1"/>
    <col min="15624" max="15625" width="8.453125" style="332" customWidth="1"/>
    <col min="15626" max="15626" width="17.08984375" style="332" customWidth="1"/>
    <col min="15627" max="15872" width="9" style="332"/>
    <col min="15873" max="15873" width="5.26953125" style="332" customWidth="1"/>
    <col min="15874" max="15875" width="9" style="332" customWidth="1"/>
    <col min="15876" max="15877" width="8.453125" style="332" customWidth="1"/>
    <col min="15878" max="15878" width="8.36328125" style="332" customWidth="1"/>
    <col min="15879" max="15879" width="7.36328125" style="332" customWidth="1"/>
    <col min="15880" max="15881" width="8.453125" style="332" customWidth="1"/>
    <col min="15882" max="15882" width="17.08984375" style="332" customWidth="1"/>
    <col min="15883" max="16128" width="9" style="332"/>
    <col min="16129" max="16129" width="5.26953125" style="332" customWidth="1"/>
    <col min="16130" max="16131" width="9" style="332" customWidth="1"/>
    <col min="16132" max="16133" width="8.453125" style="332" customWidth="1"/>
    <col min="16134" max="16134" width="8.36328125" style="332" customWidth="1"/>
    <col min="16135" max="16135" width="7.36328125" style="332" customWidth="1"/>
    <col min="16136" max="16137" width="8.453125" style="332" customWidth="1"/>
    <col min="16138" max="16138" width="17.08984375" style="332" customWidth="1"/>
    <col min="16139" max="16384" width="9" style="332"/>
  </cols>
  <sheetData>
    <row r="1" spans="1:10" ht="27.75" customHeight="1" thickBot="1">
      <c r="A1" s="4068" t="s">
        <v>504</v>
      </c>
      <c r="B1" s="4069"/>
      <c r="G1" s="3804" t="s">
        <v>723</v>
      </c>
      <c r="H1" s="3804"/>
      <c r="I1" s="3804"/>
      <c r="J1" s="3804"/>
    </row>
    <row r="2" spans="1:10" ht="84.75" customHeight="1">
      <c r="A2" s="3806" t="s">
        <v>503</v>
      </c>
      <c r="B2" s="3807"/>
      <c r="C2" s="3807"/>
      <c r="D2" s="3807"/>
      <c r="E2" s="3807"/>
      <c r="F2" s="3807"/>
      <c r="G2" s="3807"/>
      <c r="H2" s="3807"/>
      <c r="I2" s="3807"/>
      <c r="J2" s="3807"/>
    </row>
    <row r="3" spans="1:10" ht="15.75" customHeight="1">
      <c r="A3" s="3802"/>
      <c r="B3" s="3802"/>
      <c r="C3" s="3802"/>
      <c r="D3" s="3802"/>
      <c r="E3" s="3802"/>
      <c r="F3" s="338"/>
      <c r="H3" s="334"/>
      <c r="I3" s="334"/>
      <c r="J3" s="334"/>
    </row>
    <row r="4" spans="1:10" ht="15.75" customHeight="1" thickBot="1">
      <c r="A4" s="3903"/>
      <c r="B4" s="3903"/>
      <c r="C4" s="3903"/>
      <c r="D4" s="3904"/>
      <c r="E4" s="3802"/>
      <c r="F4" s="366"/>
    </row>
    <row r="5" spans="1:10" ht="17.25" customHeight="1">
      <c r="A5" s="3903"/>
      <c r="B5" s="3903"/>
      <c r="C5" s="3903"/>
      <c r="D5" s="3904"/>
      <c r="E5" s="3904"/>
      <c r="F5" s="366"/>
      <c r="G5" s="4230" t="s">
        <v>502</v>
      </c>
      <c r="H5" s="4231"/>
      <c r="I5" s="4235"/>
      <c r="J5" s="4236"/>
    </row>
    <row r="6" spans="1:10" ht="17.25" customHeight="1">
      <c r="A6" s="3903"/>
      <c r="B6" s="3903"/>
      <c r="C6" s="3903"/>
      <c r="D6" s="3904"/>
      <c r="E6" s="3904"/>
      <c r="F6" s="365"/>
      <c r="G6" s="4232"/>
      <c r="H6" s="3914"/>
      <c r="I6" s="3909"/>
      <c r="J6" s="4237"/>
    </row>
    <row r="7" spans="1:10" ht="17.25" customHeight="1" thickBot="1">
      <c r="A7" s="3903"/>
      <c r="B7" s="3903"/>
      <c r="C7" s="3903"/>
      <c r="D7" s="3904"/>
      <c r="E7" s="3904"/>
      <c r="F7" s="365"/>
      <c r="G7" s="4233"/>
      <c r="H7" s="4234"/>
      <c r="I7" s="4238"/>
      <c r="J7" s="4239"/>
    </row>
    <row r="8" spans="1:10" ht="15.75" customHeight="1"/>
    <row r="9" spans="1:10" ht="15.75" customHeight="1">
      <c r="A9" s="359" t="s">
        <v>501</v>
      </c>
      <c r="B9" s="359"/>
      <c r="C9" s="359"/>
      <c r="D9" s="359"/>
      <c r="E9" s="359"/>
      <c r="F9" s="359"/>
      <c r="G9" s="359"/>
      <c r="H9" s="359"/>
      <c r="I9" s="359"/>
      <c r="J9" s="359"/>
    </row>
    <row r="10" spans="1:10" s="359" customFormat="1" ht="30" customHeight="1">
      <c r="A10" s="361"/>
      <c r="B10" s="3837" t="s">
        <v>55</v>
      </c>
      <c r="C10" s="3837"/>
      <c r="D10" s="3837" t="s">
        <v>721</v>
      </c>
      <c r="E10" s="3837"/>
      <c r="F10" s="3837" t="s">
        <v>189</v>
      </c>
      <c r="G10" s="3905"/>
      <c r="H10" s="3914" t="s">
        <v>762</v>
      </c>
      <c r="I10" s="3837"/>
      <c r="J10" s="384" t="s">
        <v>500</v>
      </c>
    </row>
    <row r="11" spans="1:10" s="359" customFormat="1" ht="17.25" customHeight="1">
      <c r="A11" s="361">
        <v>1</v>
      </c>
      <c r="B11" s="3877"/>
      <c r="C11" s="3877"/>
      <c r="D11" s="3892"/>
      <c r="E11" s="3893"/>
      <c r="F11" s="3877"/>
      <c r="G11" s="3878"/>
      <c r="H11" s="3891"/>
      <c r="I11" s="3891"/>
      <c r="J11" s="362"/>
    </row>
    <row r="12" spans="1:10" s="359" customFormat="1" ht="17.25" customHeight="1">
      <c r="A12" s="361">
        <v>2</v>
      </c>
      <c r="B12" s="3877"/>
      <c r="C12" s="3877"/>
      <c r="D12" s="3892"/>
      <c r="E12" s="3893"/>
      <c r="F12" s="3877"/>
      <c r="G12" s="3878"/>
      <c r="H12" s="3891"/>
      <c r="I12" s="3891"/>
      <c r="J12" s="362"/>
    </row>
    <row r="13" spans="1:10" s="359" customFormat="1" ht="17.25" customHeight="1">
      <c r="A13" s="361">
        <v>3</v>
      </c>
      <c r="B13" s="3878"/>
      <c r="C13" s="3894"/>
      <c r="D13" s="3889"/>
      <c r="E13" s="3895"/>
      <c r="F13" s="3878"/>
      <c r="G13" s="3896"/>
      <c r="H13" s="3891"/>
      <c r="I13" s="3891"/>
      <c r="J13" s="362"/>
    </row>
    <row r="14" spans="1:10" s="359" customFormat="1" ht="17.25" customHeight="1">
      <c r="A14" s="361">
        <v>4</v>
      </c>
      <c r="B14" s="3878"/>
      <c r="C14" s="3894"/>
      <c r="D14" s="3889"/>
      <c r="E14" s="3895"/>
      <c r="F14" s="3878"/>
      <c r="G14" s="3896"/>
      <c r="H14" s="3891"/>
      <c r="I14" s="3891"/>
      <c r="J14" s="362"/>
    </row>
    <row r="15" spans="1:10" s="359" customFormat="1" ht="17.25" customHeight="1">
      <c r="A15" s="361">
        <v>5</v>
      </c>
      <c r="B15" s="3878"/>
      <c r="C15" s="3894"/>
      <c r="D15" s="3889"/>
      <c r="E15" s="3895"/>
      <c r="F15" s="3878"/>
      <c r="G15" s="3896"/>
      <c r="H15" s="3891"/>
      <c r="I15" s="3891"/>
      <c r="J15" s="362"/>
    </row>
    <row r="16" spans="1:10" s="359" customFormat="1" ht="17.25" customHeight="1">
      <c r="A16" s="361">
        <v>6</v>
      </c>
      <c r="B16" s="3878"/>
      <c r="C16" s="3894"/>
      <c r="D16" s="3889"/>
      <c r="E16" s="3895"/>
      <c r="F16" s="3878"/>
      <c r="G16" s="3896"/>
      <c r="H16" s="3891"/>
      <c r="I16" s="3891"/>
      <c r="J16" s="360"/>
    </row>
    <row r="17" spans="1:10" s="359" customFormat="1" ht="17.25" customHeight="1">
      <c r="A17" s="361">
        <v>7</v>
      </c>
      <c r="B17" s="3877"/>
      <c r="C17" s="3877"/>
      <c r="D17" s="3877"/>
      <c r="E17" s="3877"/>
      <c r="F17" s="3877"/>
      <c r="G17" s="3878"/>
      <c r="H17" s="3877"/>
      <c r="I17" s="3877"/>
      <c r="J17" s="363"/>
    </row>
    <row r="18" spans="1:10" s="359" customFormat="1" ht="17.25" customHeight="1">
      <c r="A18" s="361">
        <v>8</v>
      </c>
      <c r="B18" s="3877"/>
      <c r="C18" s="3877"/>
      <c r="D18" s="3877"/>
      <c r="E18" s="3877"/>
      <c r="F18" s="3877"/>
      <c r="G18" s="3878"/>
      <c r="H18" s="3877"/>
      <c r="I18" s="3877"/>
      <c r="J18" s="360"/>
    </row>
    <row r="19" spans="1:10" s="359" customFormat="1" ht="17.25" customHeight="1">
      <c r="A19" s="361">
        <v>9</v>
      </c>
      <c r="B19" s="3877"/>
      <c r="C19" s="3877"/>
      <c r="D19" s="3877"/>
      <c r="E19" s="3877"/>
      <c r="F19" s="3877"/>
      <c r="G19" s="3878"/>
      <c r="H19" s="3877"/>
      <c r="I19" s="3877"/>
      <c r="J19" s="360"/>
    </row>
    <row r="20" spans="1:10" s="359" customFormat="1" ht="17.25" customHeight="1">
      <c r="A20" s="361">
        <v>10</v>
      </c>
      <c r="B20" s="3877"/>
      <c r="C20" s="3877"/>
      <c r="D20" s="3877"/>
      <c r="E20" s="3877"/>
      <c r="F20" s="3877"/>
      <c r="G20" s="3878"/>
      <c r="H20" s="3877"/>
      <c r="I20" s="3877"/>
      <c r="J20" s="360"/>
    </row>
    <row r="21" spans="1:10" s="359" customFormat="1" ht="17.25" customHeight="1">
      <c r="A21" s="361">
        <v>11</v>
      </c>
      <c r="B21" s="3878"/>
      <c r="C21" s="3894"/>
      <c r="D21" s="3889"/>
      <c r="E21" s="3895"/>
      <c r="F21" s="3877"/>
      <c r="G21" s="3878"/>
      <c r="H21" s="3891"/>
      <c r="I21" s="3891"/>
      <c r="J21" s="362"/>
    </row>
    <row r="22" spans="1:10" s="359" customFormat="1" ht="17.25" customHeight="1">
      <c r="A22" s="361">
        <v>12</v>
      </c>
      <c r="B22" s="3877"/>
      <c r="C22" s="3877"/>
      <c r="D22" s="3892"/>
      <c r="E22" s="3893"/>
      <c r="F22" s="3877"/>
      <c r="G22" s="3878"/>
      <c r="H22" s="3891"/>
      <c r="I22" s="3891"/>
      <c r="J22" s="362"/>
    </row>
    <row r="23" spans="1:10" s="359" customFormat="1" ht="17.25" customHeight="1">
      <c r="A23" s="361">
        <v>13</v>
      </c>
      <c r="B23" s="3878"/>
      <c r="C23" s="3894"/>
      <c r="D23" s="3889"/>
      <c r="E23" s="3895"/>
      <c r="F23" s="3878"/>
      <c r="G23" s="3896"/>
      <c r="H23" s="3891"/>
      <c r="I23" s="3891"/>
      <c r="J23" s="362"/>
    </row>
    <row r="24" spans="1:10" s="359" customFormat="1" ht="17.25" customHeight="1">
      <c r="A24" s="361">
        <v>14</v>
      </c>
      <c r="B24" s="3877"/>
      <c r="C24" s="3877"/>
      <c r="D24" s="3892"/>
      <c r="E24" s="3893"/>
      <c r="F24" s="3877"/>
      <c r="G24" s="3878"/>
      <c r="H24" s="3891"/>
      <c r="I24" s="3891"/>
      <c r="J24" s="362"/>
    </row>
    <row r="25" spans="1:10" s="359" customFormat="1" ht="17.25" customHeight="1">
      <c r="A25" s="361">
        <v>15</v>
      </c>
      <c r="B25" s="3877"/>
      <c r="C25" s="3877"/>
      <c r="D25" s="3889"/>
      <c r="E25" s="3890"/>
      <c r="F25" s="3877"/>
      <c r="G25" s="3878"/>
      <c r="H25" s="3891"/>
      <c r="I25" s="3891"/>
      <c r="J25" s="360"/>
    </row>
    <row r="26" spans="1:10" s="359" customFormat="1" ht="17.25" customHeight="1">
      <c r="A26" s="361">
        <v>16</v>
      </c>
      <c r="B26" s="3877"/>
      <c r="C26" s="3877"/>
      <c r="D26" s="3891"/>
      <c r="E26" s="3877"/>
      <c r="F26" s="3877"/>
      <c r="G26" s="3878"/>
      <c r="H26" s="3891"/>
      <c r="I26" s="3891"/>
      <c r="J26" s="360"/>
    </row>
    <row r="27" spans="1:10" s="359" customFormat="1" ht="17.25" customHeight="1">
      <c r="A27" s="361">
        <v>17</v>
      </c>
      <c r="B27" s="3877"/>
      <c r="C27" s="3877"/>
      <c r="D27" s="3877"/>
      <c r="E27" s="3877"/>
      <c r="F27" s="3877"/>
      <c r="G27" s="3878"/>
      <c r="H27" s="3891"/>
      <c r="I27" s="3891"/>
      <c r="J27" s="360"/>
    </row>
    <row r="28" spans="1:10" s="359" customFormat="1" ht="17.25" customHeight="1">
      <c r="A28" s="361">
        <v>18</v>
      </c>
      <c r="B28" s="3877"/>
      <c r="C28" s="3877"/>
      <c r="D28" s="3877"/>
      <c r="E28" s="3877"/>
      <c r="F28" s="3877"/>
      <c r="G28" s="3878"/>
      <c r="H28" s="3891"/>
      <c r="I28" s="3891"/>
      <c r="J28" s="360"/>
    </row>
    <row r="29" spans="1:10" s="359" customFormat="1" ht="17.25" customHeight="1">
      <c r="A29" s="361">
        <v>19</v>
      </c>
      <c r="B29" s="3877"/>
      <c r="C29" s="3877"/>
      <c r="D29" s="3877"/>
      <c r="E29" s="3877"/>
      <c r="F29" s="3877"/>
      <c r="G29" s="3878"/>
      <c r="H29" s="3891"/>
      <c r="I29" s="3891"/>
      <c r="J29" s="360"/>
    </row>
    <row r="30" spans="1:10" s="359" customFormat="1" ht="17.25" customHeight="1">
      <c r="A30" s="361">
        <v>20</v>
      </c>
      <c r="B30" s="3877"/>
      <c r="C30" s="3877"/>
      <c r="D30" s="3877"/>
      <c r="E30" s="3877"/>
      <c r="F30" s="3877"/>
      <c r="G30" s="3878"/>
      <c r="H30" s="3891"/>
      <c r="I30" s="3891"/>
      <c r="J30" s="360"/>
    </row>
    <row r="31" spans="1:10" s="359" customFormat="1" ht="17.25" customHeight="1">
      <c r="A31" s="361">
        <v>21</v>
      </c>
      <c r="B31" s="3877"/>
      <c r="C31" s="3877"/>
      <c r="D31" s="3885"/>
      <c r="E31" s="3886"/>
      <c r="F31" s="3877"/>
      <c r="G31" s="3878"/>
      <c r="H31" s="3891"/>
      <c r="I31" s="3891"/>
      <c r="J31" s="362"/>
    </row>
    <row r="32" spans="1:10" s="359" customFormat="1" ht="17.25" customHeight="1">
      <c r="A32" s="361">
        <v>22</v>
      </c>
      <c r="B32" s="3877"/>
      <c r="C32" s="3877"/>
      <c r="D32" s="3885"/>
      <c r="E32" s="3886"/>
      <c r="F32" s="3877"/>
      <c r="G32" s="3878"/>
      <c r="H32" s="3891"/>
      <c r="I32" s="3891"/>
      <c r="J32" s="362"/>
    </row>
    <row r="33" spans="1:10" s="359" customFormat="1" ht="17.25" customHeight="1">
      <c r="A33" s="361">
        <v>23</v>
      </c>
      <c r="B33" s="3877"/>
      <c r="C33" s="3877"/>
      <c r="D33" s="3885"/>
      <c r="E33" s="3886"/>
      <c r="F33" s="3877"/>
      <c r="G33" s="3878"/>
      <c r="H33" s="3891"/>
      <c r="I33" s="3891"/>
      <c r="J33" s="362"/>
    </row>
    <row r="34" spans="1:10" s="359" customFormat="1" ht="17.25" customHeight="1">
      <c r="A34" s="361">
        <v>24</v>
      </c>
      <c r="B34" s="3877"/>
      <c r="C34" s="3877"/>
      <c r="D34" s="3885"/>
      <c r="E34" s="3886"/>
      <c r="F34" s="3877"/>
      <c r="G34" s="3878"/>
      <c r="H34" s="3891"/>
      <c r="I34" s="3891"/>
      <c r="J34" s="360"/>
    </row>
    <row r="35" spans="1:10" s="359" customFormat="1" ht="17.25" customHeight="1">
      <c r="A35" s="361">
        <v>25</v>
      </c>
      <c r="B35" s="3877"/>
      <c r="C35" s="3877"/>
      <c r="D35" s="3885"/>
      <c r="E35" s="3886"/>
      <c r="F35" s="3877"/>
      <c r="G35" s="3878"/>
      <c r="H35" s="3891"/>
      <c r="I35" s="3891"/>
      <c r="J35" s="360"/>
    </row>
    <row r="36" spans="1:10" s="359" customFormat="1" ht="17.25" customHeight="1">
      <c r="A36" s="361">
        <v>26</v>
      </c>
      <c r="B36" s="3877"/>
      <c r="C36" s="3877"/>
      <c r="D36" s="3877"/>
      <c r="E36" s="3877"/>
      <c r="F36" s="3877"/>
      <c r="G36" s="3878"/>
      <c r="H36" s="3891"/>
      <c r="I36" s="3891"/>
      <c r="J36" s="360"/>
    </row>
    <row r="37" spans="1:10" s="359" customFormat="1" ht="17.25" customHeight="1">
      <c r="A37" s="361">
        <v>27</v>
      </c>
      <c r="B37" s="3877"/>
      <c r="C37" s="3877"/>
      <c r="D37" s="3877"/>
      <c r="E37" s="3877"/>
      <c r="F37" s="3877"/>
      <c r="G37" s="3878"/>
      <c r="H37" s="3891"/>
      <c r="I37" s="3891"/>
      <c r="J37" s="360"/>
    </row>
    <row r="38" spans="1:10" s="359" customFormat="1" ht="17.25" customHeight="1">
      <c r="A38" s="361">
        <v>28</v>
      </c>
      <c r="B38" s="3877"/>
      <c r="C38" s="3877"/>
      <c r="D38" s="3877"/>
      <c r="E38" s="3877"/>
      <c r="F38" s="3877"/>
      <c r="G38" s="3878"/>
      <c r="H38" s="3891"/>
      <c r="I38" s="3891"/>
      <c r="J38" s="360"/>
    </row>
    <row r="39" spans="1:10" s="359" customFormat="1" ht="17.25" customHeight="1">
      <c r="A39" s="361">
        <v>29</v>
      </c>
      <c r="B39" s="3877"/>
      <c r="C39" s="3877"/>
      <c r="D39" s="3877"/>
      <c r="E39" s="3877"/>
      <c r="F39" s="3877"/>
      <c r="G39" s="3878"/>
      <c r="H39" s="3891"/>
      <c r="I39" s="3891"/>
      <c r="J39" s="360"/>
    </row>
    <row r="40" spans="1:10" s="359" customFormat="1" ht="17.25" customHeight="1">
      <c r="A40" s="361">
        <v>30</v>
      </c>
      <c r="B40" s="3877"/>
      <c r="C40" s="3877"/>
      <c r="D40" s="3877"/>
      <c r="E40" s="3877"/>
      <c r="F40" s="3877"/>
      <c r="G40" s="3878"/>
      <c r="H40" s="3891"/>
      <c r="I40" s="3891"/>
      <c r="J40" s="360"/>
    </row>
    <row r="41" spans="1:10" ht="20.25" customHeight="1">
      <c r="A41" s="3881" t="s">
        <v>499</v>
      </c>
      <c r="B41" s="3882"/>
      <c r="C41" s="3882"/>
      <c r="D41" s="3882"/>
      <c r="E41" s="3882"/>
      <c r="F41" s="3882"/>
      <c r="G41" s="3882"/>
      <c r="H41" s="3882"/>
      <c r="I41" s="3882"/>
      <c r="J41" s="3882"/>
    </row>
    <row r="42" spans="1:10" ht="20.25" customHeight="1">
      <c r="A42" s="3882"/>
      <c r="B42" s="3882"/>
      <c r="C42" s="3882"/>
      <c r="D42" s="3882"/>
      <c r="E42" s="3882"/>
      <c r="F42" s="3882"/>
      <c r="G42" s="3882"/>
      <c r="H42" s="3882"/>
      <c r="I42" s="3882"/>
      <c r="J42" s="3882"/>
    </row>
  </sheetData>
  <mergeCells count="140">
    <mergeCell ref="A1:B1"/>
    <mergeCell ref="G1:J1"/>
    <mergeCell ref="A2:J2"/>
    <mergeCell ref="A3:C3"/>
    <mergeCell ref="D3:E3"/>
    <mergeCell ref="A4:C4"/>
    <mergeCell ref="D4:E4"/>
    <mergeCell ref="A5:C5"/>
    <mergeCell ref="D5:E5"/>
    <mergeCell ref="G5:H7"/>
    <mergeCell ref="I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8"/>
  <pageMargins left="0.7" right="0.7" top="0.75" bottom="0.75" header="0.3" footer="0.3"/>
  <pageSetup paperSize="9" scale="98"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42"/>
  <sheetViews>
    <sheetView showGridLines="0" view="pageBreakPreview" zoomScale="110" zoomScaleNormal="100" zoomScaleSheetLayoutView="110" workbookViewId="0">
      <selection activeCell="H14" sqref="H14:I14"/>
    </sheetView>
  </sheetViews>
  <sheetFormatPr defaultRowHeight="13"/>
  <cols>
    <col min="1" max="1" width="5.26953125" style="332" customWidth="1"/>
    <col min="2" max="9" width="10.453125" style="332" customWidth="1"/>
    <col min="10" max="256" width="9" style="332"/>
    <col min="257" max="257" width="5.26953125" style="332" customWidth="1"/>
    <col min="258" max="265" width="10.453125" style="332" customWidth="1"/>
    <col min="266" max="512" width="9" style="332"/>
    <col min="513" max="513" width="5.26953125" style="332" customWidth="1"/>
    <col min="514" max="521" width="10.453125" style="332" customWidth="1"/>
    <col min="522" max="768" width="9" style="332"/>
    <col min="769" max="769" width="5.26953125" style="332" customWidth="1"/>
    <col min="770" max="777" width="10.453125" style="332" customWidth="1"/>
    <col min="778" max="1024" width="9" style="332"/>
    <col min="1025" max="1025" width="5.26953125" style="332" customWidth="1"/>
    <col min="1026" max="1033" width="10.453125" style="332" customWidth="1"/>
    <col min="1034" max="1280" width="9" style="332"/>
    <col min="1281" max="1281" width="5.26953125" style="332" customWidth="1"/>
    <col min="1282" max="1289" width="10.453125" style="332" customWidth="1"/>
    <col min="1290" max="1536" width="9" style="332"/>
    <col min="1537" max="1537" width="5.26953125" style="332" customWidth="1"/>
    <col min="1538" max="1545" width="10.453125" style="332" customWidth="1"/>
    <col min="1546" max="1792" width="9" style="332"/>
    <col min="1793" max="1793" width="5.26953125" style="332" customWidth="1"/>
    <col min="1794" max="1801" width="10.453125" style="332" customWidth="1"/>
    <col min="1802" max="2048" width="9" style="332"/>
    <col min="2049" max="2049" width="5.26953125" style="332" customWidth="1"/>
    <col min="2050" max="2057" width="10.453125" style="332" customWidth="1"/>
    <col min="2058" max="2304" width="9" style="332"/>
    <col min="2305" max="2305" width="5.26953125" style="332" customWidth="1"/>
    <col min="2306" max="2313" width="10.453125" style="332" customWidth="1"/>
    <col min="2314" max="2560" width="9" style="332"/>
    <col min="2561" max="2561" width="5.26953125" style="332" customWidth="1"/>
    <col min="2562" max="2569" width="10.453125" style="332" customWidth="1"/>
    <col min="2570" max="2816" width="9" style="332"/>
    <col min="2817" max="2817" width="5.26953125" style="332" customWidth="1"/>
    <col min="2818" max="2825" width="10.453125" style="332" customWidth="1"/>
    <col min="2826" max="3072" width="9" style="332"/>
    <col min="3073" max="3073" width="5.26953125" style="332" customWidth="1"/>
    <col min="3074" max="3081" width="10.453125" style="332" customWidth="1"/>
    <col min="3082" max="3328" width="9" style="332"/>
    <col min="3329" max="3329" width="5.26953125" style="332" customWidth="1"/>
    <col min="3330" max="3337" width="10.453125" style="332" customWidth="1"/>
    <col min="3338" max="3584" width="9" style="332"/>
    <col min="3585" max="3585" width="5.26953125" style="332" customWidth="1"/>
    <col min="3586" max="3593" width="10.453125" style="332" customWidth="1"/>
    <col min="3594" max="3840" width="9" style="332"/>
    <col min="3841" max="3841" width="5.26953125" style="332" customWidth="1"/>
    <col min="3842" max="3849" width="10.453125" style="332" customWidth="1"/>
    <col min="3850" max="4096" width="9" style="332"/>
    <col min="4097" max="4097" width="5.26953125" style="332" customWidth="1"/>
    <col min="4098" max="4105" width="10.453125" style="332" customWidth="1"/>
    <col min="4106" max="4352" width="9" style="332"/>
    <col min="4353" max="4353" width="5.26953125" style="332" customWidth="1"/>
    <col min="4354" max="4361" width="10.453125" style="332" customWidth="1"/>
    <col min="4362" max="4608" width="9" style="332"/>
    <col min="4609" max="4609" width="5.26953125" style="332" customWidth="1"/>
    <col min="4610" max="4617" width="10.453125" style="332" customWidth="1"/>
    <col min="4618" max="4864" width="9" style="332"/>
    <col min="4865" max="4865" width="5.26953125" style="332" customWidth="1"/>
    <col min="4866" max="4873" width="10.453125" style="332" customWidth="1"/>
    <col min="4874" max="5120" width="9" style="332"/>
    <col min="5121" max="5121" width="5.26953125" style="332" customWidth="1"/>
    <col min="5122" max="5129" width="10.453125" style="332" customWidth="1"/>
    <col min="5130" max="5376" width="9" style="332"/>
    <col min="5377" max="5377" width="5.26953125" style="332" customWidth="1"/>
    <col min="5378" max="5385" width="10.453125" style="332" customWidth="1"/>
    <col min="5386" max="5632" width="9" style="332"/>
    <col min="5633" max="5633" width="5.26953125" style="332" customWidth="1"/>
    <col min="5634" max="5641" width="10.453125" style="332" customWidth="1"/>
    <col min="5642" max="5888" width="9" style="332"/>
    <col min="5889" max="5889" width="5.26953125" style="332" customWidth="1"/>
    <col min="5890" max="5897" width="10.453125" style="332" customWidth="1"/>
    <col min="5898" max="6144" width="9" style="332"/>
    <col min="6145" max="6145" width="5.26953125" style="332" customWidth="1"/>
    <col min="6146" max="6153" width="10.453125" style="332" customWidth="1"/>
    <col min="6154" max="6400" width="9" style="332"/>
    <col min="6401" max="6401" width="5.26953125" style="332" customWidth="1"/>
    <col min="6402" max="6409" width="10.453125" style="332" customWidth="1"/>
    <col min="6410" max="6656" width="9" style="332"/>
    <col min="6657" max="6657" width="5.26953125" style="332" customWidth="1"/>
    <col min="6658" max="6665" width="10.453125" style="332" customWidth="1"/>
    <col min="6666" max="6912" width="9" style="332"/>
    <col min="6913" max="6913" width="5.26953125" style="332" customWidth="1"/>
    <col min="6914" max="6921" width="10.453125" style="332" customWidth="1"/>
    <col min="6922" max="7168" width="9" style="332"/>
    <col min="7169" max="7169" width="5.26953125" style="332" customWidth="1"/>
    <col min="7170" max="7177" width="10.453125" style="332" customWidth="1"/>
    <col min="7178" max="7424" width="9" style="332"/>
    <col min="7425" max="7425" width="5.26953125" style="332" customWidth="1"/>
    <col min="7426" max="7433" width="10.453125" style="332" customWidth="1"/>
    <col min="7434" max="7680" width="9" style="332"/>
    <col min="7681" max="7681" width="5.26953125" style="332" customWidth="1"/>
    <col min="7682" max="7689" width="10.453125" style="332" customWidth="1"/>
    <col min="7690" max="7936" width="9" style="332"/>
    <col min="7937" max="7937" width="5.26953125" style="332" customWidth="1"/>
    <col min="7938" max="7945" width="10.453125" style="332" customWidth="1"/>
    <col min="7946" max="8192" width="9" style="332"/>
    <col min="8193" max="8193" width="5.26953125" style="332" customWidth="1"/>
    <col min="8194" max="8201" width="10.453125" style="332" customWidth="1"/>
    <col min="8202" max="8448" width="9" style="332"/>
    <col min="8449" max="8449" width="5.26953125" style="332" customWidth="1"/>
    <col min="8450" max="8457" width="10.453125" style="332" customWidth="1"/>
    <col min="8458" max="8704" width="9" style="332"/>
    <col min="8705" max="8705" width="5.26953125" style="332" customWidth="1"/>
    <col min="8706" max="8713" width="10.453125" style="332" customWidth="1"/>
    <col min="8714" max="8960" width="9" style="332"/>
    <col min="8961" max="8961" width="5.26953125" style="332" customWidth="1"/>
    <col min="8962" max="8969" width="10.453125" style="332" customWidth="1"/>
    <col min="8970" max="9216" width="9" style="332"/>
    <col min="9217" max="9217" width="5.26953125" style="332" customWidth="1"/>
    <col min="9218" max="9225" width="10.453125" style="332" customWidth="1"/>
    <col min="9226" max="9472" width="9" style="332"/>
    <col min="9473" max="9473" width="5.26953125" style="332" customWidth="1"/>
    <col min="9474" max="9481" width="10.453125" style="332" customWidth="1"/>
    <col min="9482" max="9728" width="9" style="332"/>
    <col min="9729" max="9729" width="5.26953125" style="332" customWidth="1"/>
    <col min="9730" max="9737" width="10.453125" style="332" customWidth="1"/>
    <col min="9738" max="9984" width="9" style="332"/>
    <col min="9985" max="9985" width="5.26953125" style="332" customWidth="1"/>
    <col min="9986" max="9993" width="10.453125" style="332" customWidth="1"/>
    <col min="9994" max="10240" width="9" style="332"/>
    <col min="10241" max="10241" width="5.26953125" style="332" customWidth="1"/>
    <col min="10242" max="10249" width="10.453125" style="332" customWidth="1"/>
    <col min="10250" max="10496" width="9" style="332"/>
    <col min="10497" max="10497" width="5.26953125" style="332" customWidth="1"/>
    <col min="10498" max="10505" width="10.453125" style="332" customWidth="1"/>
    <col min="10506" max="10752" width="9" style="332"/>
    <col min="10753" max="10753" width="5.26953125" style="332" customWidth="1"/>
    <col min="10754" max="10761" width="10.453125" style="332" customWidth="1"/>
    <col min="10762" max="11008" width="9" style="332"/>
    <col min="11009" max="11009" width="5.26953125" style="332" customWidth="1"/>
    <col min="11010" max="11017" width="10.453125" style="332" customWidth="1"/>
    <col min="11018" max="11264" width="9" style="332"/>
    <col min="11265" max="11265" width="5.26953125" style="332" customWidth="1"/>
    <col min="11266" max="11273" width="10.453125" style="332" customWidth="1"/>
    <col min="11274" max="11520" width="9" style="332"/>
    <col min="11521" max="11521" width="5.26953125" style="332" customWidth="1"/>
    <col min="11522" max="11529" width="10.453125" style="332" customWidth="1"/>
    <col min="11530" max="11776" width="9" style="332"/>
    <col min="11777" max="11777" width="5.26953125" style="332" customWidth="1"/>
    <col min="11778" max="11785" width="10.453125" style="332" customWidth="1"/>
    <col min="11786" max="12032" width="9" style="332"/>
    <col min="12033" max="12033" width="5.26953125" style="332" customWidth="1"/>
    <col min="12034" max="12041" width="10.453125" style="332" customWidth="1"/>
    <col min="12042" max="12288" width="9" style="332"/>
    <col min="12289" max="12289" width="5.26953125" style="332" customWidth="1"/>
    <col min="12290" max="12297" width="10.453125" style="332" customWidth="1"/>
    <col min="12298" max="12544" width="9" style="332"/>
    <col min="12545" max="12545" width="5.26953125" style="332" customWidth="1"/>
    <col min="12546" max="12553" width="10.453125" style="332" customWidth="1"/>
    <col min="12554" max="12800" width="9" style="332"/>
    <col min="12801" max="12801" width="5.26953125" style="332" customWidth="1"/>
    <col min="12802" max="12809" width="10.453125" style="332" customWidth="1"/>
    <col min="12810" max="13056" width="9" style="332"/>
    <col min="13057" max="13057" width="5.26953125" style="332" customWidth="1"/>
    <col min="13058" max="13065" width="10.453125" style="332" customWidth="1"/>
    <col min="13066" max="13312" width="9" style="332"/>
    <col min="13313" max="13313" width="5.26953125" style="332" customWidth="1"/>
    <col min="13314" max="13321" width="10.453125" style="332" customWidth="1"/>
    <col min="13322" max="13568" width="9" style="332"/>
    <col min="13569" max="13569" width="5.26953125" style="332" customWidth="1"/>
    <col min="13570" max="13577" width="10.453125" style="332" customWidth="1"/>
    <col min="13578" max="13824" width="9" style="332"/>
    <col min="13825" max="13825" width="5.26953125" style="332" customWidth="1"/>
    <col min="13826" max="13833" width="10.453125" style="332" customWidth="1"/>
    <col min="13834" max="14080" width="9" style="332"/>
    <col min="14081" max="14081" width="5.26953125" style="332" customWidth="1"/>
    <col min="14082" max="14089" width="10.453125" style="332" customWidth="1"/>
    <col min="14090" max="14336" width="9" style="332"/>
    <col min="14337" max="14337" width="5.26953125" style="332" customWidth="1"/>
    <col min="14338" max="14345" width="10.453125" style="332" customWidth="1"/>
    <col min="14346" max="14592" width="9" style="332"/>
    <col min="14593" max="14593" width="5.26953125" style="332" customWidth="1"/>
    <col min="14594" max="14601" width="10.453125" style="332" customWidth="1"/>
    <col min="14602" max="14848" width="9" style="332"/>
    <col min="14849" max="14849" width="5.26953125" style="332" customWidth="1"/>
    <col min="14850" max="14857" width="10.453125" style="332" customWidth="1"/>
    <col min="14858" max="15104" width="9" style="332"/>
    <col min="15105" max="15105" width="5.26953125" style="332" customWidth="1"/>
    <col min="15106" max="15113" width="10.453125" style="332" customWidth="1"/>
    <col min="15114" max="15360" width="9" style="332"/>
    <col min="15361" max="15361" width="5.26953125" style="332" customWidth="1"/>
    <col min="15362" max="15369" width="10.453125" style="332" customWidth="1"/>
    <col min="15370" max="15616" width="9" style="332"/>
    <col min="15617" max="15617" width="5.26953125" style="332" customWidth="1"/>
    <col min="15618" max="15625" width="10.453125" style="332" customWidth="1"/>
    <col min="15626" max="15872" width="9" style="332"/>
    <col min="15873" max="15873" width="5.26953125" style="332" customWidth="1"/>
    <col min="15874" max="15881" width="10.453125" style="332" customWidth="1"/>
    <col min="15882" max="16128" width="9" style="332"/>
    <col min="16129" max="16129" width="5.26953125" style="332" customWidth="1"/>
    <col min="16130" max="16137" width="10.453125" style="332" customWidth="1"/>
    <col min="16138" max="16384" width="9" style="332"/>
  </cols>
  <sheetData>
    <row r="1" spans="1:9" ht="27.75" customHeight="1" thickBot="1">
      <c r="A1" s="4068" t="s">
        <v>510</v>
      </c>
      <c r="B1" s="4069"/>
      <c r="D1" s="334"/>
      <c r="E1" s="334"/>
      <c r="F1" s="334"/>
      <c r="G1" s="3802" t="s">
        <v>723</v>
      </c>
      <c r="H1" s="3802"/>
      <c r="I1" s="3802"/>
    </row>
    <row r="2" spans="1:9" ht="84.75" customHeight="1">
      <c r="A2" s="3806" t="s">
        <v>509</v>
      </c>
      <c r="B2" s="3807"/>
      <c r="C2" s="3807"/>
      <c r="D2" s="3807"/>
      <c r="E2" s="3807"/>
      <c r="F2" s="3807"/>
      <c r="G2" s="3807"/>
      <c r="H2" s="3807"/>
      <c r="I2" s="3807"/>
    </row>
    <row r="3" spans="1:9" ht="15.75" customHeight="1">
      <c r="A3" s="3802"/>
      <c r="B3" s="3802"/>
      <c r="C3" s="3802"/>
      <c r="D3" s="3802"/>
      <c r="E3" s="3802"/>
      <c r="F3" s="338"/>
      <c r="H3" s="334"/>
      <c r="I3" s="334"/>
    </row>
    <row r="4" spans="1:9" ht="15.75" customHeight="1" thickBot="1">
      <c r="A4" s="3903"/>
      <c r="B4" s="3903"/>
      <c r="C4" s="3903"/>
      <c r="D4" s="3904"/>
      <c r="E4" s="3802"/>
      <c r="F4" s="366"/>
    </row>
    <row r="5" spans="1:9" ht="17.25" customHeight="1">
      <c r="A5" s="3903"/>
      <c r="B5" s="3903"/>
      <c r="C5" s="3903"/>
      <c r="D5" s="386"/>
      <c r="E5" s="4240" t="s">
        <v>508</v>
      </c>
      <c r="F5" s="4241"/>
      <c r="G5" s="4246"/>
      <c r="H5" s="4217"/>
      <c r="I5" s="385"/>
    </row>
    <row r="6" spans="1:9" ht="17.25" customHeight="1">
      <c r="A6" s="3903"/>
      <c r="B6" s="3903"/>
      <c r="C6" s="3903"/>
      <c r="D6" s="386"/>
      <c r="E6" s="4242"/>
      <c r="F6" s="4243"/>
      <c r="G6" s="4247"/>
      <c r="H6" s="4248"/>
      <c r="I6" s="385"/>
    </row>
    <row r="7" spans="1:9" ht="17.25" customHeight="1" thickBot="1">
      <c r="A7" s="3903"/>
      <c r="B7" s="3903"/>
      <c r="C7" s="3903"/>
      <c r="D7" s="386"/>
      <c r="E7" s="4244"/>
      <c r="F7" s="4245"/>
      <c r="G7" s="4249"/>
      <c r="H7" s="4250"/>
      <c r="I7" s="385"/>
    </row>
    <row r="8" spans="1:9" ht="15.75" customHeight="1"/>
    <row r="9" spans="1:9" ht="15.75" customHeight="1">
      <c r="A9" s="359" t="s">
        <v>507</v>
      </c>
      <c r="B9" s="359"/>
      <c r="C9" s="359"/>
      <c r="D9" s="359"/>
      <c r="E9" s="359"/>
      <c r="F9" s="359"/>
      <c r="G9" s="359"/>
      <c r="H9" s="359"/>
      <c r="I9" s="359"/>
    </row>
    <row r="10" spans="1:9" s="359" customFormat="1" ht="30" customHeight="1">
      <c r="A10" s="361"/>
      <c r="B10" s="3837" t="s">
        <v>55</v>
      </c>
      <c r="C10" s="3837"/>
      <c r="D10" s="3837" t="s">
        <v>721</v>
      </c>
      <c r="E10" s="3837"/>
      <c r="F10" s="3837" t="s">
        <v>189</v>
      </c>
      <c r="G10" s="3905"/>
      <c r="H10" s="3914" t="s">
        <v>506</v>
      </c>
      <c r="I10" s="3837"/>
    </row>
    <row r="11" spans="1:9" s="359" customFormat="1" ht="17.25" customHeight="1">
      <c r="A11" s="361">
        <v>1</v>
      </c>
      <c r="B11" s="3877"/>
      <c r="C11" s="3877"/>
      <c r="D11" s="3892"/>
      <c r="E11" s="3893"/>
      <c r="F11" s="3877"/>
      <c r="G11" s="3878"/>
      <c r="H11" s="3891"/>
      <c r="I11" s="3891"/>
    </row>
    <row r="12" spans="1:9" s="359" customFormat="1" ht="17.25" customHeight="1">
      <c r="A12" s="361">
        <v>2</v>
      </c>
      <c r="B12" s="3877"/>
      <c r="C12" s="3877"/>
      <c r="D12" s="3892"/>
      <c r="E12" s="3893"/>
      <c r="F12" s="3877"/>
      <c r="G12" s="3878"/>
      <c r="H12" s="3891"/>
      <c r="I12" s="3891"/>
    </row>
    <row r="13" spans="1:9" s="359" customFormat="1" ht="17.25" customHeight="1">
      <c r="A13" s="361">
        <v>3</v>
      </c>
      <c r="B13" s="3878"/>
      <c r="C13" s="3894"/>
      <c r="D13" s="3889"/>
      <c r="E13" s="3895"/>
      <c r="F13" s="3878"/>
      <c r="G13" s="3896"/>
      <c r="H13" s="3891"/>
      <c r="I13" s="3891"/>
    </row>
    <row r="14" spans="1:9" s="359" customFormat="1" ht="17.25" customHeight="1">
      <c r="A14" s="361">
        <v>4</v>
      </c>
      <c r="B14" s="3878"/>
      <c r="C14" s="3894"/>
      <c r="D14" s="3889"/>
      <c r="E14" s="3895"/>
      <c r="F14" s="3878"/>
      <c r="G14" s="3896"/>
      <c r="H14" s="3891"/>
      <c r="I14" s="3891"/>
    </row>
    <row r="15" spans="1:9" s="359" customFormat="1" ht="17.25" customHeight="1">
      <c r="A15" s="361">
        <v>5</v>
      </c>
      <c r="B15" s="3878"/>
      <c r="C15" s="3894"/>
      <c r="D15" s="3889"/>
      <c r="E15" s="3895"/>
      <c r="F15" s="3878"/>
      <c r="G15" s="3896"/>
      <c r="H15" s="3891"/>
      <c r="I15" s="3891"/>
    </row>
    <row r="16" spans="1:9" s="359" customFormat="1" ht="17.25" customHeight="1">
      <c r="A16" s="361">
        <v>6</v>
      </c>
      <c r="B16" s="3878"/>
      <c r="C16" s="3894"/>
      <c r="D16" s="3889"/>
      <c r="E16" s="3895"/>
      <c r="F16" s="3878"/>
      <c r="G16" s="3896"/>
      <c r="H16" s="3891"/>
      <c r="I16" s="3891"/>
    </row>
    <row r="17" spans="1:9" s="359" customFormat="1" ht="17.25" customHeight="1">
      <c r="A17" s="361">
        <v>7</v>
      </c>
      <c r="B17" s="3877"/>
      <c r="C17" s="3877"/>
      <c r="D17" s="3877"/>
      <c r="E17" s="3877"/>
      <c r="F17" s="3877"/>
      <c r="G17" s="3878"/>
      <c r="H17" s="3877"/>
      <c r="I17" s="3877"/>
    </row>
    <row r="18" spans="1:9" s="359" customFormat="1" ht="17.25" customHeight="1">
      <c r="A18" s="361">
        <v>8</v>
      </c>
      <c r="B18" s="3877"/>
      <c r="C18" s="3877"/>
      <c r="D18" s="3877"/>
      <c r="E18" s="3877"/>
      <c r="F18" s="3877"/>
      <c r="G18" s="3878"/>
      <c r="H18" s="3877"/>
      <c r="I18" s="3877"/>
    </row>
    <row r="19" spans="1:9" s="359" customFormat="1" ht="17.25" customHeight="1">
      <c r="A19" s="361">
        <v>9</v>
      </c>
      <c r="B19" s="3877"/>
      <c r="C19" s="3877"/>
      <c r="D19" s="3877"/>
      <c r="E19" s="3877"/>
      <c r="F19" s="3877"/>
      <c r="G19" s="3878"/>
      <c r="H19" s="3877"/>
      <c r="I19" s="3877"/>
    </row>
    <row r="20" spans="1:9" s="359" customFormat="1" ht="17.25" customHeight="1">
      <c r="A20" s="361">
        <v>10</v>
      </c>
      <c r="B20" s="3877"/>
      <c r="C20" s="3877"/>
      <c r="D20" s="3877"/>
      <c r="E20" s="3877"/>
      <c r="F20" s="3877"/>
      <c r="G20" s="3878"/>
      <c r="H20" s="3877"/>
      <c r="I20" s="3877"/>
    </row>
    <row r="21" spans="1:9" s="359" customFormat="1" ht="17.25" customHeight="1">
      <c r="A21" s="361">
        <v>11</v>
      </c>
      <c r="B21" s="3878"/>
      <c r="C21" s="3894"/>
      <c r="D21" s="3889"/>
      <c r="E21" s="3895"/>
      <c r="F21" s="3877"/>
      <c r="G21" s="3878"/>
      <c r="H21" s="3891"/>
      <c r="I21" s="3891"/>
    </row>
    <row r="22" spans="1:9" s="359" customFormat="1" ht="17.25" customHeight="1">
      <c r="A22" s="361">
        <v>12</v>
      </c>
      <c r="B22" s="3877"/>
      <c r="C22" s="3877"/>
      <c r="D22" s="3892"/>
      <c r="E22" s="3893"/>
      <c r="F22" s="3877"/>
      <c r="G22" s="3878"/>
      <c r="H22" s="3891"/>
      <c r="I22" s="3891"/>
    </row>
    <row r="23" spans="1:9" s="359" customFormat="1" ht="17.25" customHeight="1">
      <c r="A23" s="361">
        <v>13</v>
      </c>
      <c r="B23" s="3878"/>
      <c r="C23" s="3894"/>
      <c r="D23" s="3889"/>
      <c r="E23" s="3895"/>
      <c r="F23" s="3878"/>
      <c r="G23" s="3896"/>
      <c r="H23" s="3891"/>
      <c r="I23" s="3891"/>
    </row>
    <row r="24" spans="1:9" s="359" customFormat="1" ht="17.25" customHeight="1">
      <c r="A24" s="361">
        <v>14</v>
      </c>
      <c r="B24" s="3877"/>
      <c r="C24" s="3877"/>
      <c r="D24" s="3892"/>
      <c r="E24" s="3893"/>
      <c r="F24" s="3877"/>
      <c r="G24" s="3878"/>
      <c r="H24" s="3891"/>
      <c r="I24" s="3891"/>
    </row>
    <row r="25" spans="1:9" s="359" customFormat="1" ht="17.25" customHeight="1">
      <c r="A25" s="361">
        <v>15</v>
      </c>
      <c r="B25" s="3877"/>
      <c r="C25" s="3877"/>
      <c r="D25" s="3889"/>
      <c r="E25" s="3890"/>
      <c r="F25" s="3877"/>
      <c r="G25" s="3878"/>
      <c r="H25" s="3891"/>
      <c r="I25" s="3891"/>
    </row>
    <row r="26" spans="1:9" s="359" customFormat="1" ht="17.25" customHeight="1">
      <c r="A26" s="361">
        <v>16</v>
      </c>
      <c r="B26" s="3877"/>
      <c r="C26" s="3877"/>
      <c r="D26" s="3891"/>
      <c r="E26" s="3877"/>
      <c r="F26" s="3877"/>
      <c r="G26" s="3878"/>
      <c r="H26" s="3891"/>
      <c r="I26" s="3891"/>
    </row>
    <row r="27" spans="1:9" s="359" customFormat="1" ht="17.25" customHeight="1">
      <c r="A27" s="361">
        <v>17</v>
      </c>
      <c r="B27" s="3877"/>
      <c r="C27" s="3877"/>
      <c r="D27" s="3877"/>
      <c r="E27" s="3877"/>
      <c r="F27" s="3877"/>
      <c r="G27" s="3878"/>
      <c r="H27" s="3891"/>
      <c r="I27" s="3891"/>
    </row>
    <row r="28" spans="1:9" s="359" customFormat="1" ht="17.25" customHeight="1">
      <c r="A28" s="361">
        <v>18</v>
      </c>
      <c r="B28" s="3877"/>
      <c r="C28" s="3877"/>
      <c r="D28" s="3877"/>
      <c r="E28" s="3877"/>
      <c r="F28" s="3877"/>
      <c r="G28" s="3878"/>
      <c r="H28" s="3891"/>
      <c r="I28" s="3891"/>
    </row>
    <row r="29" spans="1:9" s="359" customFormat="1" ht="17.25" customHeight="1">
      <c r="A29" s="361">
        <v>19</v>
      </c>
      <c r="B29" s="3877"/>
      <c r="C29" s="3877"/>
      <c r="D29" s="3877"/>
      <c r="E29" s="3877"/>
      <c r="F29" s="3877"/>
      <c r="G29" s="3878"/>
      <c r="H29" s="3891"/>
      <c r="I29" s="3891"/>
    </row>
    <row r="30" spans="1:9" s="359" customFormat="1" ht="17.25" customHeight="1">
      <c r="A30" s="361">
        <v>20</v>
      </c>
      <c r="B30" s="3877"/>
      <c r="C30" s="3877"/>
      <c r="D30" s="3877"/>
      <c r="E30" s="3877"/>
      <c r="F30" s="3877"/>
      <c r="G30" s="3878"/>
      <c r="H30" s="3891"/>
      <c r="I30" s="3891"/>
    </row>
    <row r="31" spans="1:9" s="359" customFormat="1" ht="17.25" customHeight="1">
      <c r="A31" s="361">
        <v>21</v>
      </c>
      <c r="B31" s="3877"/>
      <c r="C31" s="3877"/>
      <c r="D31" s="3885"/>
      <c r="E31" s="3886"/>
      <c r="F31" s="3877"/>
      <c r="G31" s="3878"/>
      <c r="H31" s="3891"/>
      <c r="I31" s="3891"/>
    </row>
    <row r="32" spans="1:9" s="359" customFormat="1" ht="17.25" customHeight="1">
      <c r="A32" s="361">
        <v>22</v>
      </c>
      <c r="B32" s="3877"/>
      <c r="C32" s="3877"/>
      <c r="D32" s="3885"/>
      <c r="E32" s="3886"/>
      <c r="F32" s="3877"/>
      <c r="G32" s="3878"/>
      <c r="H32" s="3891"/>
      <c r="I32" s="3891"/>
    </row>
    <row r="33" spans="1:9" s="359" customFormat="1" ht="17.25" customHeight="1">
      <c r="A33" s="361">
        <v>23</v>
      </c>
      <c r="B33" s="3877"/>
      <c r="C33" s="3877"/>
      <c r="D33" s="3885"/>
      <c r="E33" s="3886"/>
      <c r="F33" s="3877"/>
      <c r="G33" s="3878"/>
      <c r="H33" s="3891"/>
      <c r="I33" s="3891"/>
    </row>
    <row r="34" spans="1:9" s="359" customFormat="1" ht="17.25" customHeight="1">
      <c r="A34" s="361">
        <v>24</v>
      </c>
      <c r="B34" s="3877"/>
      <c r="C34" s="3877"/>
      <c r="D34" s="3885"/>
      <c r="E34" s="3886"/>
      <c r="F34" s="3877"/>
      <c r="G34" s="3878"/>
      <c r="H34" s="3891"/>
      <c r="I34" s="3891"/>
    </row>
    <row r="35" spans="1:9" s="359" customFormat="1" ht="17.25" customHeight="1">
      <c r="A35" s="361">
        <v>25</v>
      </c>
      <c r="B35" s="3877"/>
      <c r="C35" s="3877"/>
      <c r="D35" s="3885"/>
      <c r="E35" s="3886"/>
      <c r="F35" s="3877"/>
      <c r="G35" s="3878"/>
      <c r="H35" s="3891"/>
      <c r="I35" s="3891"/>
    </row>
    <row r="36" spans="1:9" s="359" customFormat="1" ht="17.25" customHeight="1">
      <c r="A36" s="361">
        <v>26</v>
      </c>
      <c r="B36" s="3877"/>
      <c r="C36" s="3877"/>
      <c r="D36" s="3877"/>
      <c r="E36" s="3877"/>
      <c r="F36" s="3877"/>
      <c r="G36" s="3878"/>
      <c r="H36" s="3891"/>
      <c r="I36" s="3891"/>
    </row>
    <row r="37" spans="1:9" s="359" customFormat="1" ht="17.25" customHeight="1">
      <c r="A37" s="361">
        <v>27</v>
      </c>
      <c r="B37" s="3877"/>
      <c r="C37" s="3877"/>
      <c r="D37" s="3877"/>
      <c r="E37" s="3877"/>
      <c r="F37" s="3877"/>
      <c r="G37" s="3878"/>
      <c r="H37" s="3891"/>
      <c r="I37" s="3891"/>
    </row>
    <row r="38" spans="1:9" s="359" customFormat="1" ht="17.25" customHeight="1">
      <c r="A38" s="361">
        <v>28</v>
      </c>
      <c r="B38" s="3877"/>
      <c r="C38" s="3877"/>
      <c r="D38" s="3877"/>
      <c r="E38" s="3877"/>
      <c r="F38" s="3877"/>
      <c r="G38" s="3878"/>
      <c r="H38" s="3891"/>
      <c r="I38" s="3891"/>
    </row>
    <row r="39" spans="1:9" s="359" customFormat="1" ht="17.25" customHeight="1">
      <c r="A39" s="361">
        <v>29</v>
      </c>
      <c r="B39" s="3877"/>
      <c r="C39" s="3877"/>
      <c r="D39" s="3877"/>
      <c r="E39" s="3877"/>
      <c r="F39" s="3877"/>
      <c r="G39" s="3878"/>
      <c r="H39" s="3891"/>
      <c r="I39" s="3891"/>
    </row>
    <row r="40" spans="1:9" s="359" customFormat="1" ht="17.25" customHeight="1">
      <c r="A40" s="361">
        <v>30</v>
      </c>
      <c r="B40" s="3877"/>
      <c r="C40" s="3877"/>
      <c r="D40" s="3877"/>
      <c r="E40" s="3877"/>
      <c r="F40" s="3877"/>
      <c r="G40" s="3878"/>
      <c r="H40" s="3891"/>
      <c r="I40" s="3891"/>
    </row>
    <row r="41" spans="1:9" ht="22.5" customHeight="1">
      <c r="A41" s="3881" t="s">
        <v>505</v>
      </c>
      <c r="B41" s="3882"/>
      <c r="C41" s="3882"/>
      <c r="D41" s="3882"/>
      <c r="E41" s="3882"/>
      <c r="F41" s="3882"/>
      <c r="G41" s="3882"/>
      <c r="H41" s="3882"/>
      <c r="I41" s="3882"/>
    </row>
    <row r="42" spans="1:9" ht="22.5" customHeight="1">
      <c r="A42" s="3882"/>
      <c r="B42" s="3882"/>
      <c r="C42" s="3882"/>
      <c r="D42" s="3882"/>
      <c r="E42" s="3882"/>
      <c r="F42" s="3882"/>
      <c r="G42" s="3882"/>
      <c r="H42" s="3882"/>
      <c r="I42" s="3882"/>
    </row>
  </sheetData>
  <mergeCells count="137">
    <mergeCell ref="A5:C5"/>
    <mergeCell ref="E5:F7"/>
    <mergeCell ref="G5:H7"/>
    <mergeCell ref="A6:C6"/>
    <mergeCell ref="A7:C7"/>
    <mergeCell ref="A1:B1"/>
    <mergeCell ref="G1:I1"/>
    <mergeCell ref="A2:I2"/>
    <mergeCell ref="A3:C3"/>
    <mergeCell ref="D3:E3"/>
    <mergeCell ref="A4:C4"/>
    <mergeCell ref="D4:E4"/>
    <mergeCell ref="B14:C14"/>
    <mergeCell ref="D14:E14"/>
    <mergeCell ref="F14:G14"/>
    <mergeCell ref="H14:I14"/>
    <mergeCell ref="B11:C11"/>
    <mergeCell ref="D11:E11"/>
    <mergeCell ref="F11:G11"/>
    <mergeCell ref="H11:I11"/>
    <mergeCell ref="B12:C12"/>
    <mergeCell ref="D12:E12"/>
    <mergeCell ref="B10:C10"/>
    <mergeCell ref="D10:E10"/>
    <mergeCell ref="F10:G10"/>
    <mergeCell ref="H10:I10"/>
    <mergeCell ref="B13:C13"/>
    <mergeCell ref="D13:E13"/>
    <mergeCell ref="F13:G13"/>
    <mergeCell ref="H13:I13"/>
    <mergeCell ref="F12:G12"/>
    <mergeCell ref="H12:I1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A41:I42"/>
    <mergeCell ref="B39:C39"/>
    <mergeCell ref="D39:E39"/>
    <mergeCell ref="F39:G39"/>
    <mergeCell ref="H39:I39"/>
    <mergeCell ref="B40:C40"/>
    <mergeCell ref="D40:E40"/>
    <mergeCell ref="F40:G40"/>
    <mergeCell ref="H40:I40"/>
  </mergeCells>
  <phoneticPr fontId="8"/>
  <pageMargins left="0.8" right="0.7" top="0.75" bottom="0.75" header="0.3" footer="0.3"/>
  <pageSetup paperSize="9" scale="98"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23D12-E5F9-4860-9C36-B6F1133DC04A}">
  <sheetPr>
    <tabColor rgb="FF0070C0"/>
  </sheetPr>
  <dimension ref="A1:K50"/>
  <sheetViews>
    <sheetView showGridLines="0" view="pageBreakPreview" zoomScaleNormal="100" zoomScaleSheetLayoutView="100" workbookViewId="0"/>
  </sheetViews>
  <sheetFormatPr defaultRowHeight="13"/>
  <cols>
    <col min="1" max="1" width="5.26953125" style="332" customWidth="1"/>
    <col min="2" max="5" width="7.90625" style="332" customWidth="1"/>
    <col min="6" max="6" width="11.26953125" style="332" customWidth="1"/>
    <col min="7" max="8" width="7.90625" style="332" customWidth="1"/>
    <col min="9" max="9" width="10" style="332" customWidth="1"/>
    <col min="10" max="10" width="15.7265625" style="332" customWidth="1"/>
    <col min="11" max="11" width="13.26953125" style="332" customWidth="1"/>
    <col min="12" max="256" width="9" style="332"/>
    <col min="257" max="257" width="5.26953125" style="332" customWidth="1"/>
    <col min="258" max="261" width="7.90625" style="332" customWidth="1"/>
    <col min="262" max="262" width="11.26953125" style="332" customWidth="1"/>
    <col min="263" max="265" width="7.90625" style="332" customWidth="1"/>
    <col min="266" max="266" width="15.7265625" style="332" customWidth="1"/>
    <col min="267" max="267" width="13.26953125" style="332" customWidth="1"/>
    <col min="268" max="512" width="9" style="332"/>
    <col min="513" max="513" width="5.26953125" style="332" customWidth="1"/>
    <col min="514" max="517" width="7.90625" style="332" customWidth="1"/>
    <col min="518" max="518" width="11.26953125" style="332" customWidth="1"/>
    <col min="519" max="521" width="7.90625" style="332" customWidth="1"/>
    <col min="522" max="522" width="15.7265625" style="332" customWidth="1"/>
    <col min="523" max="523" width="13.26953125" style="332" customWidth="1"/>
    <col min="524" max="768" width="9" style="332"/>
    <col min="769" max="769" width="5.26953125" style="332" customWidth="1"/>
    <col min="770" max="773" width="7.90625" style="332" customWidth="1"/>
    <col min="774" max="774" width="11.26953125" style="332" customWidth="1"/>
    <col min="775" max="777" width="7.90625" style="332" customWidth="1"/>
    <col min="778" max="778" width="15.7265625" style="332" customWidth="1"/>
    <col min="779" max="779" width="13.26953125" style="332" customWidth="1"/>
    <col min="780" max="1024" width="9" style="332"/>
    <col min="1025" max="1025" width="5.26953125" style="332" customWidth="1"/>
    <col min="1026" max="1029" width="7.90625" style="332" customWidth="1"/>
    <col min="1030" max="1030" width="11.26953125" style="332" customWidth="1"/>
    <col min="1031" max="1033" width="7.90625" style="332" customWidth="1"/>
    <col min="1034" max="1034" width="15.7265625" style="332" customWidth="1"/>
    <col min="1035" max="1035" width="13.26953125" style="332" customWidth="1"/>
    <col min="1036" max="1280" width="9" style="332"/>
    <col min="1281" max="1281" width="5.26953125" style="332" customWidth="1"/>
    <col min="1282" max="1285" width="7.90625" style="332" customWidth="1"/>
    <col min="1286" max="1286" width="11.26953125" style="332" customWidth="1"/>
    <col min="1287" max="1289" width="7.90625" style="332" customWidth="1"/>
    <col min="1290" max="1290" width="15.7265625" style="332" customWidth="1"/>
    <col min="1291" max="1291" width="13.26953125" style="332" customWidth="1"/>
    <col min="1292" max="1536" width="9" style="332"/>
    <col min="1537" max="1537" width="5.26953125" style="332" customWidth="1"/>
    <col min="1538" max="1541" width="7.90625" style="332" customWidth="1"/>
    <col min="1542" max="1542" width="11.26953125" style="332" customWidth="1"/>
    <col min="1543" max="1545" width="7.90625" style="332" customWidth="1"/>
    <col min="1546" max="1546" width="15.7265625" style="332" customWidth="1"/>
    <col min="1547" max="1547" width="13.26953125" style="332" customWidth="1"/>
    <col min="1548" max="1792" width="9" style="332"/>
    <col min="1793" max="1793" width="5.26953125" style="332" customWidth="1"/>
    <col min="1794" max="1797" width="7.90625" style="332" customWidth="1"/>
    <col min="1798" max="1798" width="11.26953125" style="332" customWidth="1"/>
    <col min="1799" max="1801" width="7.90625" style="332" customWidth="1"/>
    <col min="1802" max="1802" width="15.7265625" style="332" customWidth="1"/>
    <col min="1803" max="1803" width="13.26953125" style="332" customWidth="1"/>
    <col min="1804" max="2048" width="9" style="332"/>
    <col min="2049" max="2049" width="5.26953125" style="332" customWidth="1"/>
    <col min="2050" max="2053" width="7.90625" style="332" customWidth="1"/>
    <col min="2054" max="2054" width="11.26953125" style="332" customWidth="1"/>
    <col min="2055" max="2057" width="7.90625" style="332" customWidth="1"/>
    <col min="2058" max="2058" width="15.7265625" style="332" customWidth="1"/>
    <col min="2059" max="2059" width="13.26953125" style="332" customWidth="1"/>
    <col min="2060" max="2304" width="9" style="332"/>
    <col min="2305" max="2305" width="5.26953125" style="332" customWidth="1"/>
    <col min="2306" max="2309" width="7.90625" style="332" customWidth="1"/>
    <col min="2310" max="2310" width="11.26953125" style="332" customWidth="1"/>
    <col min="2311" max="2313" width="7.90625" style="332" customWidth="1"/>
    <col min="2314" max="2314" width="15.7265625" style="332" customWidth="1"/>
    <col min="2315" max="2315" width="13.26953125" style="332" customWidth="1"/>
    <col min="2316" max="2560" width="9" style="332"/>
    <col min="2561" max="2561" width="5.26953125" style="332" customWidth="1"/>
    <col min="2562" max="2565" width="7.90625" style="332" customWidth="1"/>
    <col min="2566" max="2566" width="11.26953125" style="332" customWidth="1"/>
    <col min="2567" max="2569" width="7.90625" style="332" customWidth="1"/>
    <col min="2570" max="2570" width="15.7265625" style="332" customWidth="1"/>
    <col min="2571" max="2571" width="13.26953125" style="332" customWidth="1"/>
    <col min="2572" max="2816" width="9" style="332"/>
    <col min="2817" max="2817" width="5.26953125" style="332" customWidth="1"/>
    <col min="2818" max="2821" width="7.90625" style="332" customWidth="1"/>
    <col min="2822" max="2822" width="11.26953125" style="332" customWidth="1"/>
    <col min="2823" max="2825" width="7.90625" style="332" customWidth="1"/>
    <col min="2826" max="2826" width="15.7265625" style="332" customWidth="1"/>
    <col min="2827" max="2827" width="13.26953125" style="332" customWidth="1"/>
    <col min="2828" max="3072" width="9" style="332"/>
    <col min="3073" max="3073" width="5.26953125" style="332" customWidth="1"/>
    <col min="3074" max="3077" width="7.90625" style="332" customWidth="1"/>
    <col min="3078" max="3078" width="11.26953125" style="332" customWidth="1"/>
    <col min="3079" max="3081" width="7.90625" style="332" customWidth="1"/>
    <col min="3082" max="3082" width="15.7265625" style="332" customWidth="1"/>
    <col min="3083" max="3083" width="13.26953125" style="332" customWidth="1"/>
    <col min="3084" max="3328" width="9" style="332"/>
    <col min="3329" max="3329" width="5.26953125" style="332" customWidth="1"/>
    <col min="3330" max="3333" width="7.90625" style="332" customWidth="1"/>
    <col min="3334" max="3334" width="11.26953125" style="332" customWidth="1"/>
    <col min="3335" max="3337" width="7.90625" style="332" customWidth="1"/>
    <col min="3338" max="3338" width="15.7265625" style="332" customWidth="1"/>
    <col min="3339" max="3339" width="13.26953125" style="332" customWidth="1"/>
    <col min="3340" max="3584" width="9" style="332"/>
    <col min="3585" max="3585" width="5.26953125" style="332" customWidth="1"/>
    <col min="3586" max="3589" width="7.90625" style="332" customWidth="1"/>
    <col min="3590" max="3590" width="11.26953125" style="332" customWidth="1"/>
    <col min="3591" max="3593" width="7.90625" style="332" customWidth="1"/>
    <col min="3594" max="3594" width="15.7265625" style="332" customWidth="1"/>
    <col min="3595" max="3595" width="13.26953125" style="332" customWidth="1"/>
    <col min="3596" max="3840" width="9" style="332"/>
    <col min="3841" max="3841" width="5.26953125" style="332" customWidth="1"/>
    <col min="3842" max="3845" width="7.90625" style="332" customWidth="1"/>
    <col min="3846" max="3846" width="11.26953125" style="332" customWidth="1"/>
    <col min="3847" max="3849" width="7.90625" style="332" customWidth="1"/>
    <col min="3850" max="3850" width="15.7265625" style="332" customWidth="1"/>
    <col min="3851" max="3851" width="13.26953125" style="332" customWidth="1"/>
    <col min="3852" max="4096" width="9" style="332"/>
    <col min="4097" max="4097" width="5.26953125" style="332" customWidth="1"/>
    <col min="4098" max="4101" width="7.90625" style="332" customWidth="1"/>
    <col min="4102" max="4102" width="11.26953125" style="332" customWidth="1"/>
    <col min="4103" max="4105" width="7.90625" style="332" customWidth="1"/>
    <col min="4106" max="4106" width="15.7265625" style="332" customWidth="1"/>
    <col min="4107" max="4107" width="13.26953125" style="332" customWidth="1"/>
    <col min="4108" max="4352" width="9" style="332"/>
    <col min="4353" max="4353" width="5.26953125" style="332" customWidth="1"/>
    <col min="4354" max="4357" width="7.90625" style="332" customWidth="1"/>
    <col min="4358" max="4358" width="11.26953125" style="332" customWidth="1"/>
    <col min="4359" max="4361" width="7.90625" style="332" customWidth="1"/>
    <col min="4362" max="4362" width="15.7265625" style="332" customWidth="1"/>
    <col min="4363" max="4363" width="13.26953125" style="332" customWidth="1"/>
    <col min="4364" max="4608" width="9" style="332"/>
    <col min="4609" max="4609" width="5.26953125" style="332" customWidth="1"/>
    <col min="4610" max="4613" width="7.90625" style="332" customWidth="1"/>
    <col min="4614" max="4614" width="11.26953125" style="332" customWidth="1"/>
    <col min="4615" max="4617" width="7.90625" style="332" customWidth="1"/>
    <col min="4618" max="4618" width="15.7265625" style="332" customWidth="1"/>
    <col min="4619" max="4619" width="13.26953125" style="332" customWidth="1"/>
    <col min="4620" max="4864" width="9" style="332"/>
    <col min="4865" max="4865" width="5.26953125" style="332" customWidth="1"/>
    <col min="4866" max="4869" width="7.90625" style="332" customWidth="1"/>
    <col min="4870" max="4870" width="11.26953125" style="332" customWidth="1"/>
    <col min="4871" max="4873" width="7.90625" style="332" customWidth="1"/>
    <col min="4874" max="4874" width="15.7265625" style="332" customWidth="1"/>
    <col min="4875" max="4875" width="13.26953125" style="332" customWidth="1"/>
    <col min="4876" max="5120" width="9" style="332"/>
    <col min="5121" max="5121" width="5.26953125" style="332" customWidth="1"/>
    <col min="5122" max="5125" width="7.90625" style="332" customWidth="1"/>
    <col min="5126" max="5126" width="11.26953125" style="332" customWidth="1"/>
    <col min="5127" max="5129" width="7.90625" style="332" customWidth="1"/>
    <col min="5130" max="5130" width="15.7265625" style="332" customWidth="1"/>
    <col min="5131" max="5131" width="13.26953125" style="332" customWidth="1"/>
    <col min="5132" max="5376" width="9" style="332"/>
    <col min="5377" max="5377" width="5.26953125" style="332" customWidth="1"/>
    <col min="5378" max="5381" width="7.90625" style="332" customWidth="1"/>
    <col min="5382" max="5382" width="11.26953125" style="332" customWidth="1"/>
    <col min="5383" max="5385" width="7.90625" style="332" customWidth="1"/>
    <col min="5386" max="5386" width="15.7265625" style="332" customWidth="1"/>
    <col min="5387" max="5387" width="13.26953125" style="332" customWidth="1"/>
    <col min="5388" max="5632" width="9" style="332"/>
    <col min="5633" max="5633" width="5.26953125" style="332" customWidth="1"/>
    <col min="5634" max="5637" width="7.90625" style="332" customWidth="1"/>
    <col min="5638" max="5638" width="11.26953125" style="332" customWidth="1"/>
    <col min="5639" max="5641" width="7.90625" style="332" customWidth="1"/>
    <col min="5642" max="5642" width="15.7265625" style="332" customWidth="1"/>
    <col min="5643" max="5643" width="13.26953125" style="332" customWidth="1"/>
    <col min="5644" max="5888" width="9" style="332"/>
    <col min="5889" max="5889" width="5.26953125" style="332" customWidth="1"/>
    <col min="5890" max="5893" width="7.90625" style="332" customWidth="1"/>
    <col min="5894" max="5894" width="11.26953125" style="332" customWidth="1"/>
    <col min="5895" max="5897" width="7.90625" style="332" customWidth="1"/>
    <col min="5898" max="5898" width="15.7265625" style="332" customWidth="1"/>
    <col min="5899" max="5899" width="13.26953125" style="332" customWidth="1"/>
    <col min="5900" max="6144" width="9" style="332"/>
    <col min="6145" max="6145" width="5.26953125" style="332" customWidth="1"/>
    <col min="6146" max="6149" width="7.90625" style="332" customWidth="1"/>
    <col min="6150" max="6150" width="11.26953125" style="332" customWidth="1"/>
    <col min="6151" max="6153" width="7.90625" style="332" customWidth="1"/>
    <col min="6154" max="6154" width="15.7265625" style="332" customWidth="1"/>
    <col min="6155" max="6155" width="13.26953125" style="332" customWidth="1"/>
    <col min="6156" max="6400" width="9" style="332"/>
    <col min="6401" max="6401" width="5.26953125" style="332" customWidth="1"/>
    <col min="6402" max="6405" width="7.90625" style="332" customWidth="1"/>
    <col min="6406" max="6406" width="11.26953125" style="332" customWidth="1"/>
    <col min="6407" max="6409" width="7.90625" style="332" customWidth="1"/>
    <col min="6410" max="6410" width="15.7265625" style="332" customWidth="1"/>
    <col min="6411" max="6411" width="13.26953125" style="332" customWidth="1"/>
    <col min="6412" max="6656" width="9" style="332"/>
    <col min="6657" max="6657" width="5.26953125" style="332" customWidth="1"/>
    <col min="6658" max="6661" width="7.90625" style="332" customWidth="1"/>
    <col min="6662" max="6662" width="11.26953125" style="332" customWidth="1"/>
    <col min="6663" max="6665" width="7.90625" style="332" customWidth="1"/>
    <col min="6666" max="6666" width="15.7265625" style="332" customWidth="1"/>
    <col min="6667" max="6667" width="13.26953125" style="332" customWidth="1"/>
    <col min="6668" max="6912" width="9" style="332"/>
    <col min="6913" max="6913" width="5.26953125" style="332" customWidth="1"/>
    <col min="6914" max="6917" width="7.90625" style="332" customWidth="1"/>
    <col min="6918" max="6918" width="11.26953125" style="332" customWidth="1"/>
    <col min="6919" max="6921" width="7.90625" style="332" customWidth="1"/>
    <col min="6922" max="6922" width="15.7265625" style="332" customWidth="1"/>
    <col min="6923" max="6923" width="13.26953125" style="332" customWidth="1"/>
    <col min="6924" max="7168" width="9" style="332"/>
    <col min="7169" max="7169" width="5.26953125" style="332" customWidth="1"/>
    <col min="7170" max="7173" width="7.90625" style="332" customWidth="1"/>
    <col min="7174" max="7174" width="11.26953125" style="332" customWidth="1"/>
    <col min="7175" max="7177" width="7.90625" style="332" customWidth="1"/>
    <col min="7178" max="7178" width="15.7265625" style="332" customWidth="1"/>
    <col min="7179" max="7179" width="13.26953125" style="332" customWidth="1"/>
    <col min="7180" max="7424" width="9" style="332"/>
    <col min="7425" max="7425" width="5.26953125" style="332" customWidth="1"/>
    <col min="7426" max="7429" width="7.90625" style="332" customWidth="1"/>
    <col min="7430" max="7430" width="11.26953125" style="332" customWidth="1"/>
    <col min="7431" max="7433" width="7.90625" style="332" customWidth="1"/>
    <col min="7434" max="7434" width="15.7265625" style="332" customWidth="1"/>
    <col min="7435" max="7435" width="13.26953125" style="332" customWidth="1"/>
    <col min="7436" max="7680" width="9" style="332"/>
    <col min="7681" max="7681" width="5.26953125" style="332" customWidth="1"/>
    <col min="7682" max="7685" width="7.90625" style="332" customWidth="1"/>
    <col min="7686" max="7686" width="11.26953125" style="332" customWidth="1"/>
    <col min="7687" max="7689" width="7.90625" style="332" customWidth="1"/>
    <col min="7690" max="7690" width="15.7265625" style="332" customWidth="1"/>
    <col min="7691" max="7691" width="13.26953125" style="332" customWidth="1"/>
    <col min="7692" max="7936" width="9" style="332"/>
    <col min="7937" max="7937" width="5.26953125" style="332" customWidth="1"/>
    <col min="7938" max="7941" width="7.90625" style="332" customWidth="1"/>
    <col min="7942" max="7942" width="11.26953125" style="332" customWidth="1"/>
    <col min="7943" max="7945" width="7.90625" style="332" customWidth="1"/>
    <col min="7946" max="7946" width="15.7265625" style="332" customWidth="1"/>
    <col min="7947" max="7947" width="13.26953125" style="332" customWidth="1"/>
    <col min="7948" max="8192" width="9" style="332"/>
    <col min="8193" max="8193" width="5.26953125" style="332" customWidth="1"/>
    <col min="8194" max="8197" width="7.90625" style="332" customWidth="1"/>
    <col min="8198" max="8198" width="11.26953125" style="332" customWidth="1"/>
    <col min="8199" max="8201" width="7.90625" style="332" customWidth="1"/>
    <col min="8202" max="8202" width="15.7265625" style="332" customWidth="1"/>
    <col min="8203" max="8203" width="13.26953125" style="332" customWidth="1"/>
    <col min="8204" max="8448" width="9" style="332"/>
    <col min="8449" max="8449" width="5.26953125" style="332" customWidth="1"/>
    <col min="8450" max="8453" width="7.90625" style="332" customWidth="1"/>
    <col min="8454" max="8454" width="11.26953125" style="332" customWidth="1"/>
    <col min="8455" max="8457" width="7.90625" style="332" customWidth="1"/>
    <col min="8458" max="8458" width="15.7265625" style="332" customWidth="1"/>
    <col min="8459" max="8459" width="13.26953125" style="332" customWidth="1"/>
    <col min="8460" max="8704" width="9" style="332"/>
    <col min="8705" max="8705" width="5.26953125" style="332" customWidth="1"/>
    <col min="8706" max="8709" width="7.90625" style="332" customWidth="1"/>
    <col min="8710" max="8710" width="11.26953125" style="332" customWidth="1"/>
    <col min="8711" max="8713" width="7.90625" style="332" customWidth="1"/>
    <col min="8714" max="8714" width="15.7265625" style="332" customWidth="1"/>
    <col min="8715" max="8715" width="13.26953125" style="332" customWidth="1"/>
    <col min="8716" max="8960" width="9" style="332"/>
    <col min="8961" max="8961" width="5.26953125" style="332" customWidth="1"/>
    <col min="8962" max="8965" width="7.90625" style="332" customWidth="1"/>
    <col min="8966" max="8966" width="11.26953125" style="332" customWidth="1"/>
    <col min="8967" max="8969" width="7.90625" style="332" customWidth="1"/>
    <col min="8970" max="8970" width="15.7265625" style="332" customWidth="1"/>
    <col min="8971" max="8971" width="13.26953125" style="332" customWidth="1"/>
    <col min="8972" max="9216" width="9" style="332"/>
    <col min="9217" max="9217" width="5.26953125" style="332" customWidth="1"/>
    <col min="9218" max="9221" width="7.90625" style="332" customWidth="1"/>
    <col min="9222" max="9222" width="11.26953125" style="332" customWidth="1"/>
    <col min="9223" max="9225" width="7.90625" style="332" customWidth="1"/>
    <col min="9226" max="9226" width="15.7265625" style="332" customWidth="1"/>
    <col min="9227" max="9227" width="13.26953125" style="332" customWidth="1"/>
    <col min="9228" max="9472" width="9" style="332"/>
    <col min="9473" max="9473" width="5.26953125" style="332" customWidth="1"/>
    <col min="9474" max="9477" width="7.90625" style="332" customWidth="1"/>
    <col min="9478" max="9478" width="11.26953125" style="332" customWidth="1"/>
    <col min="9479" max="9481" width="7.90625" style="332" customWidth="1"/>
    <col min="9482" max="9482" width="15.7265625" style="332" customWidth="1"/>
    <col min="9483" max="9483" width="13.26953125" style="332" customWidth="1"/>
    <col min="9484" max="9728" width="9" style="332"/>
    <col min="9729" max="9729" width="5.26953125" style="332" customWidth="1"/>
    <col min="9730" max="9733" width="7.90625" style="332" customWidth="1"/>
    <col min="9734" max="9734" width="11.26953125" style="332" customWidth="1"/>
    <col min="9735" max="9737" width="7.90625" style="332" customWidth="1"/>
    <col min="9738" max="9738" width="15.7265625" style="332" customWidth="1"/>
    <col min="9739" max="9739" width="13.26953125" style="332" customWidth="1"/>
    <col min="9740" max="9984" width="9" style="332"/>
    <col min="9985" max="9985" width="5.26953125" style="332" customWidth="1"/>
    <col min="9986" max="9989" width="7.90625" style="332" customWidth="1"/>
    <col min="9990" max="9990" width="11.26953125" style="332" customWidth="1"/>
    <col min="9991" max="9993" width="7.90625" style="332" customWidth="1"/>
    <col min="9994" max="9994" width="15.7265625" style="332" customWidth="1"/>
    <col min="9995" max="9995" width="13.26953125" style="332" customWidth="1"/>
    <col min="9996" max="10240" width="9" style="332"/>
    <col min="10241" max="10241" width="5.26953125" style="332" customWidth="1"/>
    <col min="10242" max="10245" width="7.90625" style="332" customWidth="1"/>
    <col min="10246" max="10246" width="11.26953125" style="332" customWidth="1"/>
    <col min="10247" max="10249" width="7.90625" style="332" customWidth="1"/>
    <col min="10250" max="10250" width="15.7265625" style="332" customWidth="1"/>
    <col min="10251" max="10251" width="13.26953125" style="332" customWidth="1"/>
    <col min="10252" max="10496" width="9" style="332"/>
    <col min="10497" max="10497" width="5.26953125" style="332" customWidth="1"/>
    <col min="10498" max="10501" width="7.90625" style="332" customWidth="1"/>
    <col min="10502" max="10502" width="11.26953125" style="332" customWidth="1"/>
    <col min="10503" max="10505" width="7.90625" style="332" customWidth="1"/>
    <col min="10506" max="10506" width="15.7265625" style="332" customWidth="1"/>
    <col min="10507" max="10507" width="13.26953125" style="332" customWidth="1"/>
    <col min="10508" max="10752" width="9" style="332"/>
    <col min="10753" max="10753" width="5.26953125" style="332" customWidth="1"/>
    <col min="10754" max="10757" width="7.90625" style="332" customWidth="1"/>
    <col min="10758" max="10758" width="11.26953125" style="332" customWidth="1"/>
    <col min="10759" max="10761" width="7.90625" style="332" customWidth="1"/>
    <col min="10762" max="10762" width="15.7265625" style="332" customWidth="1"/>
    <col min="10763" max="10763" width="13.26953125" style="332" customWidth="1"/>
    <col min="10764" max="11008" width="9" style="332"/>
    <col min="11009" max="11009" width="5.26953125" style="332" customWidth="1"/>
    <col min="11010" max="11013" width="7.90625" style="332" customWidth="1"/>
    <col min="11014" max="11014" width="11.26953125" style="332" customWidth="1"/>
    <col min="11015" max="11017" width="7.90625" style="332" customWidth="1"/>
    <col min="11018" max="11018" width="15.7265625" style="332" customWidth="1"/>
    <col min="11019" max="11019" width="13.26953125" style="332" customWidth="1"/>
    <col min="11020" max="11264" width="9" style="332"/>
    <col min="11265" max="11265" width="5.26953125" style="332" customWidth="1"/>
    <col min="11266" max="11269" width="7.90625" style="332" customWidth="1"/>
    <col min="11270" max="11270" width="11.26953125" style="332" customWidth="1"/>
    <col min="11271" max="11273" width="7.90625" style="332" customWidth="1"/>
    <col min="11274" max="11274" width="15.7265625" style="332" customWidth="1"/>
    <col min="11275" max="11275" width="13.26953125" style="332" customWidth="1"/>
    <col min="11276" max="11520" width="9" style="332"/>
    <col min="11521" max="11521" width="5.26953125" style="332" customWidth="1"/>
    <col min="11522" max="11525" width="7.90625" style="332" customWidth="1"/>
    <col min="11526" max="11526" width="11.26953125" style="332" customWidth="1"/>
    <col min="11527" max="11529" width="7.90625" style="332" customWidth="1"/>
    <col min="11530" max="11530" width="15.7265625" style="332" customWidth="1"/>
    <col min="11531" max="11531" width="13.26953125" style="332" customWidth="1"/>
    <col min="11532" max="11776" width="9" style="332"/>
    <col min="11777" max="11777" width="5.26953125" style="332" customWidth="1"/>
    <col min="11778" max="11781" width="7.90625" style="332" customWidth="1"/>
    <col min="11782" max="11782" width="11.26953125" style="332" customWidth="1"/>
    <col min="11783" max="11785" width="7.90625" style="332" customWidth="1"/>
    <col min="11786" max="11786" width="15.7265625" style="332" customWidth="1"/>
    <col min="11787" max="11787" width="13.26953125" style="332" customWidth="1"/>
    <col min="11788" max="12032" width="9" style="332"/>
    <col min="12033" max="12033" width="5.26953125" style="332" customWidth="1"/>
    <col min="12034" max="12037" width="7.90625" style="332" customWidth="1"/>
    <col min="12038" max="12038" width="11.26953125" style="332" customWidth="1"/>
    <col min="12039" max="12041" width="7.90625" style="332" customWidth="1"/>
    <col min="12042" max="12042" width="15.7265625" style="332" customWidth="1"/>
    <col min="12043" max="12043" width="13.26953125" style="332" customWidth="1"/>
    <col min="12044" max="12288" width="9" style="332"/>
    <col min="12289" max="12289" width="5.26953125" style="332" customWidth="1"/>
    <col min="12290" max="12293" width="7.90625" style="332" customWidth="1"/>
    <col min="12294" max="12294" width="11.26953125" style="332" customWidth="1"/>
    <col min="12295" max="12297" width="7.90625" style="332" customWidth="1"/>
    <col min="12298" max="12298" width="15.7265625" style="332" customWidth="1"/>
    <col min="12299" max="12299" width="13.26953125" style="332" customWidth="1"/>
    <col min="12300" max="12544" width="9" style="332"/>
    <col min="12545" max="12545" width="5.26953125" style="332" customWidth="1"/>
    <col min="12546" max="12549" width="7.90625" style="332" customWidth="1"/>
    <col min="12550" max="12550" width="11.26953125" style="332" customWidth="1"/>
    <col min="12551" max="12553" width="7.90625" style="332" customWidth="1"/>
    <col min="12554" max="12554" width="15.7265625" style="332" customWidth="1"/>
    <col min="12555" max="12555" width="13.26953125" style="332" customWidth="1"/>
    <col min="12556" max="12800" width="9" style="332"/>
    <col min="12801" max="12801" width="5.26953125" style="332" customWidth="1"/>
    <col min="12802" max="12805" width="7.90625" style="332" customWidth="1"/>
    <col min="12806" max="12806" width="11.26953125" style="332" customWidth="1"/>
    <col min="12807" max="12809" width="7.90625" style="332" customWidth="1"/>
    <col min="12810" max="12810" width="15.7265625" style="332" customWidth="1"/>
    <col min="12811" max="12811" width="13.26953125" style="332" customWidth="1"/>
    <col min="12812" max="13056" width="9" style="332"/>
    <col min="13057" max="13057" width="5.26953125" style="332" customWidth="1"/>
    <col min="13058" max="13061" width="7.90625" style="332" customWidth="1"/>
    <col min="13062" max="13062" width="11.26953125" style="332" customWidth="1"/>
    <col min="13063" max="13065" width="7.90625" style="332" customWidth="1"/>
    <col min="13066" max="13066" width="15.7265625" style="332" customWidth="1"/>
    <col min="13067" max="13067" width="13.26953125" style="332" customWidth="1"/>
    <col min="13068" max="13312" width="9" style="332"/>
    <col min="13313" max="13313" width="5.26953125" style="332" customWidth="1"/>
    <col min="13314" max="13317" width="7.90625" style="332" customWidth="1"/>
    <col min="13318" max="13318" width="11.26953125" style="332" customWidth="1"/>
    <col min="13319" max="13321" width="7.90625" style="332" customWidth="1"/>
    <col min="13322" max="13322" width="15.7265625" style="332" customWidth="1"/>
    <col min="13323" max="13323" width="13.26953125" style="332" customWidth="1"/>
    <col min="13324" max="13568" width="9" style="332"/>
    <col min="13569" max="13569" width="5.26953125" style="332" customWidth="1"/>
    <col min="13570" max="13573" width="7.90625" style="332" customWidth="1"/>
    <col min="13574" max="13574" width="11.26953125" style="332" customWidth="1"/>
    <col min="13575" max="13577" width="7.90625" style="332" customWidth="1"/>
    <col min="13578" max="13578" width="15.7265625" style="332" customWidth="1"/>
    <col min="13579" max="13579" width="13.26953125" style="332" customWidth="1"/>
    <col min="13580" max="13824" width="9" style="332"/>
    <col min="13825" max="13825" width="5.26953125" style="332" customWidth="1"/>
    <col min="13826" max="13829" width="7.90625" style="332" customWidth="1"/>
    <col min="13830" max="13830" width="11.26953125" style="332" customWidth="1"/>
    <col min="13831" max="13833" width="7.90625" style="332" customWidth="1"/>
    <col min="13834" max="13834" width="15.7265625" style="332" customWidth="1"/>
    <col min="13835" max="13835" width="13.26953125" style="332" customWidth="1"/>
    <col min="13836" max="14080" width="9" style="332"/>
    <col min="14081" max="14081" width="5.26953125" style="332" customWidth="1"/>
    <col min="14082" max="14085" width="7.90625" style="332" customWidth="1"/>
    <col min="14086" max="14086" width="11.26953125" style="332" customWidth="1"/>
    <col min="14087" max="14089" width="7.90625" style="332" customWidth="1"/>
    <col min="14090" max="14090" width="15.7265625" style="332" customWidth="1"/>
    <col min="14091" max="14091" width="13.26953125" style="332" customWidth="1"/>
    <col min="14092" max="14336" width="9" style="332"/>
    <col min="14337" max="14337" width="5.26953125" style="332" customWidth="1"/>
    <col min="14338" max="14341" width="7.90625" style="332" customWidth="1"/>
    <col min="14342" max="14342" width="11.26953125" style="332" customWidth="1"/>
    <col min="14343" max="14345" width="7.90625" style="332" customWidth="1"/>
    <col min="14346" max="14346" width="15.7265625" style="332" customWidth="1"/>
    <col min="14347" max="14347" width="13.26953125" style="332" customWidth="1"/>
    <col min="14348" max="14592" width="9" style="332"/>
    <col min="14593" max="14593" width="5.26953125" style="332" customWidth="1"/>
    <col min="14594" max="14597" width="7.90625" style="332" customWidth="1"/>
    <col min="14598" max="14598" width="11.26953125" style="332" customWidth="1"/>
    <col min="14599" max="14601" width="7.90625" style="332" customWidth="1"/>
    <col min="14602" max="14602" width="15.7265625" style="332" customWidth="1"/>
    <col min="14603" max="14603" width="13.26953125" style="332" customWidth="1"/>
    <col min="14604" max="14848" width="9" style="332"/>
    <col min="14849" max="14849" width="5.26953125" style="332" customWidth="1"/>
    <col min="14850" max="14853" width="7.90625" style="332" customWidth="1"/>
    <col min="14854" max="14854" width="11.26953125" style="332" customWidth="1"/>
    <col min="14855" max="14857" width="7.90625" style="332" customWidth="1"/>
    <col min="14858" max="14858" width="15.7265625" style="332" customWidth="1"/>
    <col min="14859" max="14859" width="13.26953125" style="332" customWidth="1"/>
    <col min="14860" max="15104" width="9" style="332"/>
    <col min="15105" max="15105" width="5.26953125" style="332" customWidth="1"/>
    <col min="15106" max="15109" width="7.90625" style="332" customWidth="1"/>
    <col min="15110" max="15110" width="11.26953125" style="332" customWidth="1"/>
    <col min="15111" max="15113" width="7.90625" style="332" customWidth="1"/>
    <col min="15114" max="15114" width="15.7265625" style="332" customWidth="1"/>
    <col min="15115" max="15115" width="13.26953125" style="332" customWidth="1"/>
    <col min="15116" max="15360" width="9" style="332"/>
    <col min="15361" max="15361" width="5.26953125" style="332" customWidth="1"/>
    <col min="15362" max="15365" width="7.90625" style="332" customWidth="1"/>
    <col min="15366" max="15366" width="11.26953125" style="332" customWidth="1"/>
    <col min="15367" max="15369" width="7.90625" style="332" customWidth="1"/>
    <col min="15370" max="15370" width="15.7265625" style="332" customWidth="1"/>
    <col min="15371" max="15371" width="13.26953125" style="332" customWidth="1"/>
    <col min="15372" max="15616" width="9" style="332"/>
    <col min="15617" max="15617" width="5.26953125" style="332" customWidth="1"/>
    <col min="15618" max="15621" width="7.90625" style="332" customWidth="1"/>
    <col min="15622" max="15622" width="11.26953125" style="332" customWidth="1"/>
    <col min="15623" max="15625" width="7.90625" style="332" customWidth="1"/>
    <col min="15626" max="15626" width="15.7265625" style="332" customWidth="1"/>
    <col min="15627" max="15627" width="13.26953125" style="332" customWidth="1"/>
    <col min="15628" max="15872" width="9" style="332"/>
    <col min="15873" max="15873" width="5.26953125" style="332" customWidth="1"/>
    <col min="15874" max="15877" width="7.90625" style="332" customWidth="1"/>
    <col min="15878" max="15878" width="11.26953125" style="332" customWidth="1"/>
    <col min="15879" max="15881" width="7.90625" style="332" customWidth="1"/>
    <col min="15882" max="15882" width="15.7265625" style="332" customWidth="1"/>
    <col min="15883" max="15883" width="13.26953125" style="332" customWidth="1"/>
    <col min="15884" max="16128" width="9" style="332"/>
    <col min="16129" max="16129" width="5.26953125" style="332" customWidth="1"/>
    <col min="16130" max="16133" width="7.90625" style="332" customWidth="1"/>
    <col min="16134" max="16134" width="11.26953125" style="332" customWidth="1"/>
    <col min="16135" max="16137" width="7.90625" style="332" customWidth="1"/>
    <col min="16138" max="16138" width="15.7265625" style="332" customWidth="1"/>
    <col min="16139" max="16139" width="13.26953125" style="332" customWidth="1"/>
    <col min="16140" max="16384" width="9" style="332"/>
  </cols>
  <sheetData>
    <row r="1" spans="1:11" ht="27.75" customHeight="1">
      <c r="A1" s="1742" t="s">
        <v>2576</v>
      </c>
      <c r="B1" s="1731"/>
      <c r="C1" s="943"/>
      <c r="D1" s="943"/>
      <c r="E1" s="943"/>
      <c r="F1" s="943"/>
      <c r="G1" s="3762" t="s">
        <v>723</v>
      </c>
      <c r="H1" s="3762"/>
      <c r="I1" s="3762"/>
      <c r="J1" s="3762"/>
      <c r="K1" s="3762"/>
    </row>
    <row r="2" spans="1:11" ht="60" customHeight="1">
      <c r="A2" s="4122" t="s">
        <v>583</v>
      </c>
      <c r="B2" s="4259"/>
      <c r="C2" s="4259"/>
      <c r="D2" s="4259"/>
      <c r="E2" s="4259"/>
      <c r="F2" s="4259"/>
      <c r="G2" s="4259"/>
      <c r="H2" s="4259"/>
      <c r="I2" s="4259"/>
      <c r="J2" s="4259"/>
      <c r="K2" s="4259"/>
    </row>
    <row r="3" spans="1:11" ht="16.5" customHeight="1">
      <c r="A3" s="1733"/>
      <c r="B3" s="1839"/>
      <c r="C3" s="1839"/>
      <c r="D3" s="1839"/>
      <c r="E3" s="1839"/>
      <c r="F3" s="1839"/>
      <c r="G3" s="1839"/>
      <c r="H3" s="1839"/>
      <c r="I3" s="1839"/>
      <c r="J3" s="1839"/>
      <c r="K3" s="1839"/>
    </row>
    <row r="4" spans="1:11" ht="30" customHeight="1">
      <c r="A4" s="4260" t="s">
        <v>136</v>
      </c>
      <c r="B4" s="4260"/>
      <c r="C4" s="4260"/>
      <c r="D4" s="4260"/>
      <c r="E4" s="4260"/>
      <c r="F4" s="4261"/>
      <c r="G4" s="4261"/>
      <c r="H4" s="4261"/>
      <c r="I4" s="4261"/>
      <c r="J4" s="4261"/>
      <c r="K4" s="4261"/>
    </row>
    <row r="5" spans="1:11" ht="30" customHeight="1">
      <c r="A5" s="4260" t="s">
        <v>153</v>
      </c>
      <c r="B5" s="4260"/>
      <c r="C5" s="4260"/>
      <c r="D5" s="4260"/>
      <c r="E5" s="4260"/>
      <c r="F5" s="4261" t="s">
        <v>2561</v>
      </c>
      <c r="G5" s="4261"/>
      <c r="H5" s="4261"/>
      <c r="I5" s="4261"/>
      <c r="J5" s="4261"/>
      <c r="K5" s="4261"/>
    </row>
    <row r="6" spans="1:11" ht="16.5" customHeight="1">
      <c r="A6" s="1733"/>
      <c r="B6" s="1839"/>
      <c r="C6" s="1839"/>
      <c r="D6" s="1839"/>
      <c r="E6" s="1839"/>
      <c r="F6" s="1839"/>
      <c r="G6" s="1839"/>
      <c r="H6" s="1839"/>
      <c r="I6" s="1839"/>
      <c r="J6" s="1839"/>
      <c r="K6" s="1839"/>
    </row>
    <row r="7" spans="1:11" ht="16.5" customHeight="1">
      <c r="A7" s="943"/>
      <c r="B7" s="943"/>
      <c r="C7" s="943"/>
      <c r="D7" s="943"/>
      <c r="E7" s="943"/>
      <c r="F7" s="4254" t="s">
        <v>83</v>
      </c>
      <c r="G7" s="4256" t="s">
        <v>584</v>
      </c>
      <c r="H7" s="4256"/>
      <c r="I7" s="4256"/>
      <c r="J7" s="4256"/>
      <c r="K7" s="4139" t="s">
        <v>69</v>
      </c>
    </row>
    <row r="8" spans="1:11" ht="16.5" customHeight="1">
      <c r="A8" s="943"/>
      <c r="B8" s="943"/>
      <c r="C8" s="943"/>
      <c r="D8" s="943"/>
      <c r="E8" s="943"/>
      <c r="F8" s="4255"/>
      <c r="G8" s="4256"/>
      <c r="H8" s="4256"/>
      <c r="I8" s="4256"/>
      <c r="J8" s="4256"/>
      <c r="K8" s="4142"/>
    </row>
    <row r="9" spans="1:11" ht="16.5" customHeight="1">
      <c r="A9" s="943"/>
      <c r="B9" s="943"/>
      <c r="C9" s="943"/>
      <c r="D9" s="943"/>
      <c r="E9" s="943"/>
      <c r="F9" s="4255"/>
      <c r="G9" s="4256"/>
      <c r="H9" s="4256"/>
      <c r="I9" s="4256"/>
      <c r="J9" s="4256"/>
      <c r="K9" s="4142"/>
    </row>
    <row r="10" spans="1:11" ht="16.5" customHeight="1">
      <c r="A10" s="943"/>
      <c r="B10" s="943"/>
      <c r="C10" s="943"/>
      <c r="D10" s="943"/>
      <c r="E10" s="943"/>
      <c r="F10" s="4257" t="s">
        <v>84</v>
      </c>
      <c r="G10" s="4256" t="s">
        <v>585</v>
      </c>
      <c r="H10" s="4256"/>
      <c r="I10" s="4256"/>
      <c r="J10" s="4256"/>
      <c r="K10" s="4258" t="s">
        <v>69</v>
      </c>
    </row>
    <row r="11" spans="1:11" ht="16.5" customHeight="1">
      <c r="A11" s="943"/>
      <c r="B11" s="943"/>
      <c r="C11" s="943"/>
      <c r="D11" s="943"/>
      <c r="E11" s="943"/>
      <c r="F11" s="4257"/>
      <c r="G11" s="4256"/>
      <c r="H11" s="4256"/>
      <c r="I11" s="4256"/>
      <c r="J11" s="4256"/>
      <c r="K11" s="4258"/>
    </row>
    <row r="12" spans="1:11" ht="16.5" customHeight="1">
      <c r="A12" s="943"/>
      <c r="B12" s="943"/>
      <c r="C12" s="943"/>
      <c r="D12" s="943"/>
      <c r="E12" s="943"/>
      <c r="F12" s="4257"/>
      <c r="G12" s="4256"/>
      <c r="H12" s="4256"/>
      <c r="I12" s="4256"/>
      <c r="J12" s="4256"/>
      <c r="K12" s="4258"/>
    </row>
    <row r="13" spans="1:11" ht="18.75" customHeight="1">
      <c r="A13" s="943"/>
      <c r="B13" s="943"/>
      <c r="C13" s="943"/>
      <c r="D13" s="943"/>
      <c r="E13" s="943"/>
      <c r="F13" s="4255" t="s">
        <v>116</v>
      </c>
      <c r="G13" s="4256" t="s">
        <v>586</v>
      </c>
      <c r="H13" s="4256"/>
      <c r="I13" s="4256"/>
      <c r="J13" s="4256"/>
      <c r="K13" s="4142" t="s">
        <v>211</v>
      </c>
    </row>
    <row r="14" spans="1:11" ht="18.75" customHeight="1">
      <c r="A14" s="943"/>
      <c r="B14" s="943"/>
      <c r="C14" s="943"/>
      <c r="D14" s="943"/>
      <c r="E14" s="943"/>
      <c r="F14" s="4255"/>
      <c r="G14" s="4256"/>
      <c r="H14" s="4256"/>
      <c r="I14" s="4256"/>
      <c r="J14" s="4256"/>
      <c r="K14" s="4142"/>
    </row>
    <row r="15" spans="1:11" ht="18.75" customHeight="1">
      <c r="A15" s="943"/>
      <c r="B15" s="943"/>
      <c r="C15" s="943"/>
      <c r="D15" s="943"/>
      <c r="E15" s="943"/>
      <c r="F15" s="4262"/>
      <c r="G15" s="4256"/>
      <c r="H15" s="4256"/>
      <c r="I15" s="4256"/>
      <c r="J15" s="4256"/>
      <c r="K15" s="4145"/>
    </row>
    <row r="16" spans="1:11" ht="15.75" customHeight="1">
      <c r="A16" s="943"/>
      <c r="B16" s="943"/>
      <c r="C16" s="943"/>
      <c r="D16" s="943"/>
      <c r="E16" s="943"/>
      <c r="F16" s="943"/>
      <c r="G16" s="943"/>
      <c r="H16" s="943"/>
      <c r="I16" s="943"/>
      <c r="J16" s="943"/>
      <c r="K16" s="943"/>
    </row>
    <row r="17" spans="1:11" ht="15.75" customHeight="1">
      <c r="A17" s="925" t="s">
        <v>587</v>
      </c>
      <c r="B17" s="925"/>
      <c r="C17" s="925"/>
      <c r="D17" s="925"/>
      <c r="E17" s="925"/>
      <c r="F17" s="925"/>
      <c r="G17" s="925"/>
      <c r="H17" s="925"/>
      <c r="I17" s="925"/>
      <c r="J17" s="925"/>
      <c r="K17" s="925"/>
    </row>
    <row r="18" spans="1:11" s="359" customFormat="1" ht="30" customHeight="1">
      <c r="A18" s="1748"/>
      <c r="B18" s="4133" t="s">
        <v>55</v>
      </c>
      <c r="C18" s="4133"/>
      <c r="D18" s="4133" t="s">
        <v>721</v>
      </c>
      <c r="E18" s="4133"/>
      <c r="F18" s="4133" t="s">
        <v>189</v>
      </c>
      <c r="G18" s="4134"/>
      <c r="H18" s="4136" t="s">
        <v>762</v>
      </c>
      <c r="I18" s="4133"/>
      <c r="J18" s="1840" t="s">
        <v>763</v>
      </c>
      <c r="K18" s="1841" t="s">
        <v>588</v>
      </c>
    </row>
    <row r="19" spans="1:11" s="359" customFormat="1" ht="17.25" customHeight="1">
      <c r="A19" s="1748">
        <v>1</v>
      </c>
      <c r="B19" s="4112"/>
      <c r="C19" s="4112"/>
      <c r="D19" s="4115"/>
      <c r="E19" s="4116"/>
      <c r="F19" s="4112"/>
      <c r="G19" s="4113"/>
      <c r="H19" s="4119"/>
      <c r="I19" s="4119"/>
      <c r="J19" s="1842"/>
      <c r="K19" s="1754"/>
    </row>
    <row r="20" spans="1:11" s="359" customFormat="1" ht="17.25" customHeight="1">
      <c r="A20" s="1748">
        <v>2</v>
      </c>
      <c r="B20" s="4112"/>
      <c r="C20" s="4112"/>
      <c r="D20" s="4115"/>
      <c r="E20" s="4116"/>
      <c r="F20" s="4112"/>
      <c r="G20" s="4113"/>
      <c r="H20" s="4119"/>
      <c r="I20" s="4119"/>
      <c r="J20" s="1842"/>
      <c r="K20" s="1754"/>
    </row>
    <row r="21" spans="1:11" s="359" customFormat="1" ht="17.25" customHeight="1">
      <c r="A21" s="1748">
        <v>3</v>
      </c>
      <c r="B21" s="4113"/>
      <c r="C21" s="4253"/>
      <c r="D21" s="4117"/>
      <c r="E21" s="4120"/>
      <c r="F21" s="4113"/>
      <c r="G21" s="4121"/>
      <c r="H21" s="4119"/>
      <c r="I21" s="4119"/>
      <c r="J21" s="1842"/>
      <c r="K21" s="1754"/>
    </row>
    <row r="22" spans="1:11" s="359" customFormat="1" ht="17.25" customHeight="1">
      <c r="A22" s="1748">
        <v>4</v>
      </c>
      <c r="B22" s="4113"/>
      <c r="C22" s="4253"/>
      <c r="D22" s="4117"/>
      <c r="E22" s="4120"/>
      <c r="F22" s="4113"/>
      <c r="G22" s="4121"/>
      <c r="H22" s="4119"/>
      <c r="I22" s="4119"/>
      <c r="J22" s="1842"/>
      <c r="K22" s="1754"/>
    </row>
    <row r="23" spans="1:11" s="359" customFormat="1" ht="17.25" customHeight="1">
      <c r="A23" s="1748">
        <v>5</v>
      </c>
      <c r="B23" s="4113"/>
      <c r="C23" s="4253"/>
      <c r="D23" s="4117"/>
      <c r="E23" s="4120"/>
      <c r="F23" s="4113"/>
      <c r="G23" s="4121"/>
      <c r="H23" s="4119"/>
      <c r="I23" s="4119"/>
      <c r="J23" s="1842"/>
      <c r="K23" s="1754"/>
    </row>
    <row r="24" spans="1:11" s="359" customFormat="1" ht="17.25" customHeight="1">
      <c r="A24" s="1748">
        <v>6</v>
      </c>
      <c r="B24" s="4113"/>
      <c r="C24" s="4253"/>
      <c r="D24" s="4117"/>
      <c r="E24" s="4120"/>
      <c r="F24" s="4113"/>
      <c r="G24" s="4121"/>
      <c r="H24" s="4119"/>
      <c r="I24" s="4119"/>
      <c r="J24" s="1842"/>
      <c r="K24" s="1756"/>
    </row>
    <row r="25" spans="1:11" s="359" customFormat="1" ht="17.25" customHeight="1">
      <c r="A25" s="1748">
        <v>7</v>
      </c>
      <c r="B25" s="4112"/>
      <c r="C25" s="4112"/>
      <c r="D25" s="4112"/>
      <c r="E25" s="4112"/>
      <c r="F25" s="4112"/>
      <c r="G25" s="4113"/>
      <c r="H25" s="4112"/>
      <c r="I25" s="4112"/>
      <c r="J25" s="1754"/>
      <c r="K25" s="1758"/>
    </row>
    <row r="26" spans="1:11" s="359" customFormat="1" ht="17.25" customHeight="1">
      <c r="A26" s="1748">
        <v>8</v>
      </c>
      <c r="B26" s="4112"/>
      <c r="C26" s="4112"/>
      <c r="D26" s="4112"/>
      <c r="E26" s="4112"/>
      <c r="F26" s="4112"/>
      <c r="G26" s="4113"/>
      <c r="H26" s="4112"/>
      <c r="I26" s="4112"/>
      <c r="J26" s="1754"/>
      <c r="K26" s="1756"/>
    </row>
    <row r="27" spans="1:11" s="359" customFormat="1" ht="17.25" customHeight="1">
      <c r="A27" s="1748">
        <v>9</v>
      </c>
      <c r="B27" s="4112"/>
      <c r="C27" s="4112"/>
      <c r="D27" s="4112"/>
      <c r="E27" s="4112"/>
      <c r="F27" s="4112"/>
      <c r="G27" s="4113"/>
      <c r="H27" s="4112"/>
      <c r="I27" s="4112"/>
      <c r="J27" s="1754"/>
      <c r="K27" s="1756"/>
    </row>
    <row r="28" spans="1:11" s="359" customFormat="1" ht="17.25" customHeight="1">
      <c r="A28" s="1748">
        <v>10</v>
      </c>
      <c r="B28" s="4112"/>
      <c r="C28" s="4112"/>
      <c r="D28" s="4112"/>
      <c r="E28" s="4112"/>
      <c r="F28" s="4112"/>
      <c r="G28" s="4113"/>
      <c r="H28" s="4112"/>
      <c r="I28" s="4112"/>
      <c r="J28" s="1754"/>
      <c r="K28" s="1756"/>
    </row>
    <row r="29" spans="1:11" s="359" customFormat="1" ht="17.25" customHeight="1">
      <c r="A29" s="1748">
        <v>11</v>
      </c>
      <c r="B29" s="4113"/>
      <c r="C29" s="4253"/>
      <c r="D29" s="4117"/>
      <c r="E29" s="4120"/>
      <c r="F29" s="4112"/>
      <c r="G29" s="4113"/>
      <c r="H29" s="4119"/>
      <c r="I29" s="4119"/>
      <c r="J29" s="1842"/>
      <c r="K29" s="1754"/>
    </row>
    <row r="30" spans="1:11" s="359" customFormat="1" ht="17.25" customHeight="1">
      <c r="A30" s="1748">
        <v>12</v>
      </c>
      <c r="B30" s="4112"/>
      <c r="C30" s="4112"/>
      <c r="D30" s="4115"/>
      <c r="E30" s="4116"/>
      <c r="F30" s="4112"/>
      <c r="G30" s="4113"/>
      <c r="H30" s="4119"/>
      <c r="I30" s="4119"/>
      <c r="J30" s="1842"/>
      <c r="K30" s="1754"/>
    </row>
    <row r="31" spans="1:11" s="359" customFormat="1" ht="17.25" customHeight="1">
      <c r="A31" s="1748">
        <v>13</v>
      </c>
      <c r="B31" s="4113"/>
      <c r="C31" s="4253"/>
      <c r="D31" s="4117"/>
      <c r="E31" s="4120"/>
      <c r="F31" s="4113"/>
      <c r="G31" s="4121"/>
      <c r="H31" s="4119"/>
      <c r="I31" s="4119"/>
      <c r="J31" s="1842"/>
      <c r="K31" s="1754"/>
    </row>
    <row r="32" spans="1:11" s="359" customFormat="1" ht="17.25" customHeight="1">
      <c r="A32" s="1748">
        <v>14</v>
      </c>
      <c r="B32" s="4112"/>
      <c r="C32" s="4112"/>
      <c r="D32" s="4115"/>
      <c r="E32" s="4116"/>
      <c r="F32" s="4112"/>
      <c r="G32" s="4113"/>
      <c r="H32" s="4119"/>
      <c r="I32" s="4119"/>
      <c r="J32" s="1842"/>
      <c r="K32" s="1754"/>
    </row>
    <row r="33" spans="1:11" s="359" customFormat="1" ht="17.25" customHeight="1">
      <c r="A33" s="1748">
        <v>15</v>
      </c>
      <c r="B33" s="4112"/>
      <c r="C33" s="4112"/>
      <c r="D33" s="4117"/>
      <c r="E33" s="4118"/>
      <c r="F33" s="4112"/>
      <c r="G33" s="4113"/>
      <c r="H33" s="4119"/>
      <c r="I33" s="4119"/>
      <c r="J33" s="1842"/>
      <c r="K33" s="1756"/>
    </row>
    <row r="34" spans="1:11" s="359" customFormat="1" ht="17.25" customHeight="1">
      <c r="A34" s="1748">
        <v>16</v>
      </c>
      <c r="B34" s="4112"/>
      <c r="C34" s="4112"/>
      <c r="D34" s="4119"/>
      <c r="E34" s="4112"/>
      <c r="F34" s="4112"/>
      <c r="G34" s="4113"/>
      <c r="H34" s="4119"/>
      <c r="I34" s="4119"/>
      <c r="J34" s="1842"/>
      <c r="K34" s="1756"/>
    </row>
    <row r="35" spans="1:11" s="359" customFormat="1" ht="17.25" customHeight="1">
      <c r="A35" s="1748">
        <v>17</v>
      </c>
      <c r="B35" s="4112"/>
      <c r="C35" s="4112"/>
      <c r="D35" s="4112"/>
      <c r="E35" s="4112"/>
      <c r="F35" s="4112"/>
      <c r="G35" s="4113"/>
      <c r="H35" s="4119"/>
      <c r="I35" s="4119"/>
      <c r="J35" s="1842"/>
      <c r="K35" s="1756"/>
    </row>
    <row r="36" spans="1:11" s="359" customFormat="1" ht="17.25" customHeight="1">
      <c r="A36" s="1748">
        <v>18</v>
      </c>
      <c r="B36" s="4112"/>
      <c r="C36" s="4112"/>
      <c r="D36" s="4112"/>
      <c r="E36" s="4112"/>
      <c r="F36" s="4112"/>
      <c r="G36" s="4113"/>
      <c r="H36" s="4119"/>
      <c r="I36" s="4119"/>
      <c r="J36" s="1842"/>
      <c r="K36" s="1756"/>
    </row>
    <row r="37" spans="1:11" s="359" customFormat="1" ht="17.25" customHeight="1">
      <c r="A37" s="1748">
        <v>19</v>
      </c>
      <c r="B37" s="4112"/>
      <c r="C37" s="4112"/>
      <c r="D37" s="4112"/>
      <c r="E37" s="4112"/>
      <c r="F37" s="4112"/>
      <c r="G37" s="4113"/>
      <c r="H37" s="4119"/>
      <c r="I37" s="4119"/>
      <c r="J37" s="1842"/>
      <c r="K37" s="1756"/>
    </row>
    <row r="38" spans="1:11" s="359" customFormat="1" ht="17.25" customHeight="1">
      <c r="A38" s="1748">
        <v>20</v>
      </c>
      <c r="B38" s="4112"/>
      <c r="C38" s="4112"/>
      <c r="D38" s="4112"/>
      <c r="E38" s="4112"/>
      <c r="F38" s="4112"/>
      <c r="G38" s="4113"/>
      <c r="H38" s="4119"/>
      <c r="I38" s="4119"/>
      <c r="J38" s="1842"/>
      <c r="K38" s="1756"/>
    </row>
    <row r="39" spans="1:11" s="359" customFormat="1" ht="17.25" customHeight="1">
      <c r="A39" s="1748">
        <v>21</v>
      </c>
      <c r="B39" s="4112"/>
      <c r="C39" s="4112"/>
      <c r="D39" s="4251"/>
      <c r="E39" s="4252"/>
      <c r="F39" s="4112"/>
      <c r="G39" s="4113"/>
      <c r="H39" s="4119"/>
      <c r="I39" s="4119"/>
      <c r="J39" s="1842"/>
      <c r="K39" s="1754"/>
    </row>
    <row r="40" spans="1:11" s="359" customFormat="1" ht="17.25" customHeight="1">
      <c r="A40" s="1748">
        <v>22</v>
      </c>
      <c r="B40" s="4112"/>
      <c r="C40" s="4112"/>
      <c r="D40" s="4251"/>
      <c r="E40" s="4252"/>
      <c r="F40" s="4112"/>
      <c r="G40" s="4113"/>
      <c r="H40" s="4119"/>
      <c r="I40" s="4119"/>
      <c r="J40" s="1842"/>
      <c r="K40" s="1754"/>
    </row>
    <row r="41" spans="1:11" s="359" customFormat="1" ht="17.25" customHeight="1">
      <c r="A41" s="1748">
        <v>23</v>
      </c>
      <c r="B41" s="4112"/>
      <c r="C41" s="4112"/>
      <c r="D41" s="4251"/>
      <c r="E41" s="4252"/>
      <c r="F41" s="4112"/>
      <c r="G41" s="4113"/>
      <c r="H41" s="4119"/>
      <c r="I41" s="4119"/>
      <c r="J41" s="1842"/>
      <c r="K41" s="1754"/>
    </row>
    <row r="42" spans="1:11" s="359" customFormat="1" ht="17.25" customHeight="1">
      <c r="A42" s="1748">
        <v>24</v>
      </c>
      <c r="B42" s="4112"/>
      <c r="C42" s="4112"/>
      <c r="D42" s="4251"/>
      <c r="E42" s="4252"/>
      <c r="F42" s="4112"/>
      <c r="G42" s="4113"/>
      <c r="H42" s="4119"/>
      <c r="I42" s="4119"/>
      <c r="J42" s="1842"/>
      <c r="K42" s="1756"/>
    </row>
    <row r="43" spans="1:11" s="359" customFormat="1" ht="17.25" customHeight="1">
      <c r="A43" s="1748">
        <v>25</v>
      </c>
      <c r="B43" s="4112"/>
      <c r="C43" s="4112"/>
      <c r="D43" s="4251"/>
      <c r="E43" s="4252"/>
      <c r="F43" s="4112"/>
      <c r="G43" s="4113"/>
      <c r="H43" s="4119"/>
      <c r="I43" s="4119"/>
      <c r="J43" s="1842"/>
      <c r="K43" s="1756"/>
    </row>
    <row r="44" spans="1:11" s="359" customFormat="1" ht="17.25" customHeight="1">
      <c r="A44" s="1748">
        <v>26</v>
      </c>
      <c r="B44" s="4112"/>
      <c r="C44" s="4112"/>
      <c r="D44" s="4112"/>
      <c r="E44" s="4112"/>
      <c r="F44" s="4112"/>
      <c r="G44" s="4113"/>
      <c r="H44" s="4119"/>
      <c r="I44" s="4119"/>
      <c r="J44" s="1842"/>
      <c r="K44" s="1756"/>
    </row>
    <row r="45" spans="1:11" s="359" customFormat="1" ht="17.25" customHeight="1">
      <c r="A45" s="1748">
        <v>27</v>
      </c>
      <c r="B45" s="4112"/>
      <c r="C45" s="4112"/>
      <c r="D45" s="4112"/>
      <c r="E45" s="4112"/>
      <c r="F45" s="4112"/>
      <c r="G45" s="4113"/>
      <c r="H45" s="4119"/>
      <c r="I45" s="4119"/>
      <c r="J45" s="1842"/>
      <c r="K45" s="1756"/>
    </row>
    <row r="46" spans="1:11" s="359" customFormat="1" ht="17.25" customHeight="1">
      <c r="A46" s="1748">
        <v>28</v>
      </c>
      <c r="B46" s="4112"/>
      <c r="C46" s="4112"/>
      <c r="D46" s="4112"/>
      <c r="E46" s="4112"/>
      <c r="F46" s="4112"/>
      <c r="G46" s="4113"/>
      <c r="H46" s="4119"/>
      <c r="I46" s="4119"/>
      <c r="J46" s="1842"/>
      <c r="K46" s="1756"/>
    </row>
    <row r="47" spans="1:11" s="359" customFormat="1" ht="17.25" customHeight="1">
      <c r="A47" s="1748">
        <v>29</v>
      </c>
      <c r="B47" s="4112"/>
      <c r="C47" s="4112"/>
      <c r="D47" s="4112"/>
      <c r="E47" s="4112"/>
      <c r="F47" s="4112"/>
      <c r="G47" s="4113"/>
      <c r="H47" s="4119"/>
      <c r="I47" s="4119"/>
      <c r="J47" s="1842"/>
      <c r="K47" s="1756"/>
    </row>
    <row r="48" spans="1:11" s="359" customFormat="1" ht="17.25" customHeight="1">
      <c r="A48" s="1748">
        <v>30</v>
      </c>
      <c r="B48" s="4112"/>
      <c r="C48" s="4112"/>
      <c r="D48" s="4112"/>
      <c r="E48" s="4112"/>
      <c r="F48" s="4112"/>
      <c r="G48" s="4113"/>
      <c r="H48" s="4119"/>
      <c r="I48" s="4119"/>
      <c r="J48" s="1842"/>
      <c r="K48" s="1756"/>
    </row>
    <row r="49" spans="1:11" ht="30" customHeight="1">
      <c r="A49" s="3767" t="s">
        <v>2575</v>
      </c>
      <c r="B49" s="4114"/>
      <c r="C49" s="4114"/>
      <c r="D49" s="4114"/>
      <c r="E49" s="4114"/>
      <c r="F49" s="4114"/>
      <c r="G49" s="4114"/>
      <c r="H49" s="4114"/>
      <c r="I49" s="4114"/>
      <c r="J49" s="4114"/>
      <c r="K49" s="4114"/>
    </row>
    <row r="50" spans="1:11" ht="30" customHeight="1">
      <c r="A50" s="4114"/>
      <c r="B50" s="4114"/>
      <c r="C50" s="4114"/>
      <c r="D50" s="4114"/>
      <c r="E50" s="4114"/>
      <c r="F50" s="4114"/>
      <c r="G50" s="4114"/>
      <c r="H50" s="4114"/>
      <c r="I50" s="4114"/>
      <c r="J50" s="4114"/>
      <c r="K50" s="4114"/>
    </row>
  </sheetData>
  <mergeCells count="140">
    <mergeCell ref="G1:K1"/>
    <mergeCell ref="A2:K2"/>
    <mergeCell ref="A4:E4"/>
    <mergeCell ref="F4:K4"/>
    <mergeCell ref="A5:E5"/>
    <mergeCell ref="F5:K5"/>
    <mergeCell ref="F13:F15"/>
    <mergeCell ref="G13:J15"/>
    <mergeCell ref="K13:K15"/>
    <mergeCell ref="B18:C18"/>
    <mergeCell ref="D18:E18"/>
    <mergeCell ref="F18:G18"/>
    <mergeCell ref="H18:I18"/>
    <mergeCell ref="F7:F9"/>
    <mergeCell ref="G7:J9"/>
    <mergeCell ref="K7:K9"/>
    <mergeCell ref="F10:F12"/>
    <mergeCell ref="G10:J12"/>
    <mergeCell ref="K10:K12"/>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41:C41"/>
    <mergeCell ref="D41:E41"/>
    <mergeCell ref="F41:G41"/>
    <mergeCell ref="H41:I41"/>
    <mergeCell ref="B42:C42"/>
    <mergeCell ref="D42:E42"/>
    <mergeCell ref="F42:G42"/>
    <mergeCell ref="H42:I42"/>
    <mergeCell ref="B39:C39"/>
    <mergeCell ref="D39:E39"/>
    <mergeCell ref="F39:G39"/>
    <mergeCell ref="H39:I39"/>
    <mergeCell ref="B40:C40"/>
    <mergeCell ref="D40:E40"/>
    <mergeCell ref="F40:G40"/>
    <mergeCell ref="H40:I40"/>
    <mergeCell ref="B45:C45"/>
    <mergeCell ref="D45:E45"/>
    <mergeCell ref="F45:G45"/>
    <mergeCell ref="H45:I45"/>
    <mergeCell ref="B46:C46"/>
    <mergeCell ref="D46:E46"/>
    <mergeCell ref="F46:G46"/>
    <mergeCell ref="H46:I46"/>
    <mergeCell ref="B43:C43"/>
    <mergeCell ref="D43:E43"/>
    <mergeCell ref="F43:G43"/>
    <mergeCell ref="H43:I43"/>
    <mergeCell ref="B44:C44"/>
    <mergeCell ref="D44:E44"/>
    <mergeCell ref="F44:G44"/>
    <mergeCell ref="H44:I44"/>
    <mergeCell ref="A49:K50"/>
    <mergeCell ref="B47:C47"/>
    <mergeCell ref="D47:E47"/>
    <mergeCell ref="F47:G47"/>
    <mergeCell ref="H47:I47"/>
    <mergeCell ref="B48:C48"/>
    <mergeCell ref="D48:E48"/>
    <mergeCell ref="F48:G48"/>
    <mergeCell ref="H48:I48"/>
  </mergeCells>
  <phoneticPr fontId="8"/>
  <pageMargins left="0.7" right="0.7" top="0.75" bottom="0.75" header="0.3" footer="0.3"/>
  <pageSetup paperSize="9" scale="87"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4"/>
  <dimension ref="A1:L15"/>
  <sheetViews>
    <sheetView showGridLines="0" view="pageBreakPreview" zoomScale="90" zoomScaleNormal="100" zoomScaleSheetLayoutView="90" workbookViewId="0">
      <selection activeCell="I14" sqref="I14"/>
    </sheetView>
  </sheetViews>
  <sheetFormatPr defaultColWidth="9" defaultRowHeight="13"/>
  <cols>
    <col min="1" max="1" width="0.7265625" style="254" customWidth="1"/>
    <col min="2" max="2" width="24.26953125" style="254" customWidth="1"/>
    <col min="3" max="3" width="4" style="254" customWidth="1"/>
    <col min="4" max="6" width="20.08984375" style="254" customWidth="1"/>
    <col min="7" max="7" width="3.08984375" style="254" customWidth="1"/>
    <col min="8" max="8" width="3.7265625" style="254" customWidth="1"/>
    <col min="9" max="9" width="2.453125" style="254" customWidth="1"/>
    <col min="10" max="10" width="9" style="254"/>
    <col min="11" max="11" width="14" style="254" customWidth="1"/>
    <col min="12" max="16384" width="9" style="254"/>
  </cols>
  <sheetData>
    <row r="1" spans="1:12" ht="27.75" customHeight="1">
      <c r="A1" s="253"/>
      <c r="B1" s="187" t="s">
        <v>687</v>
      </c>
    </row>
    <row r="2" spans="1:12" ht="27.75" customHeight="1">
      <c r="A2" s="253"/>
      <c r="F2" s="3693" t="s">
        <v>694</v>
      </c>
      <c r="G2" s="3693"/>
      <c r="K2" s="297"/>
      <c r="L2" s="297"/>
    </row>
    <row r="3" spans="1:12" ht="27.75" customHeight="1">
      <c r="A3" s="253"/>
      <c r="F3" s="234"/>
      <c r="G3" s="234"/>
      <c r="K3" s="297"/>
      <c r="L3" s="297"/>
    </row>
    <row r="4" spans="1:12" ht="36" customHeight="1">
      <c r="B4" s="4268" t="s">
        <v>595</v>
      </c>
      <c r="C4" s="4097"/>
      <c r="D4" s="4097"/>
      <c r="E4" s="4097"/>
      <c r="F4" s="4097"/>
      <c r="G4" s="4097"/>
      <c r="K4" s="297"/>
      <c r="L4" s="297"/>
    </row>
    <row r="5" spans="1:12" ht="36" customHeight="1">
      <c r="A5" s="255"/>
      <c r="B5" s="255"/>
      <c r="C5" s="255"/>
      <c r="D5" s="255"/>
      <c r="E5" s="255"/>
      <c r="F5" s="255"/>
      <c r="G5" s="255"/>
      <c r="K5" s="297"/>
      <c r="L5" s="297"/>
    </row>
    <row r="6" spans="1:12" ht="36" customHeight="1">
      <c r="A6" s="255"/>
      <c r="B6" s="256" t="s">
        <v>60</v>
      </c>
      <c r="C6" s="4269"/>
      <c r="D6" s="4270"/>
      <c r="E6" s="4270"/>
      <c r="F6" s="4270"/>
      <c r="G6" s="4271"/>
      <c r="K6" s="297"/>
      <c r="L6" s="297"/>
    </row>
    <row r="7" spans="1:12" ht="55.5" customHeight="1">
      <c r="B7" s="262" t="s">
        <v>47</v>
      </c>
      <c r="C7" s="4272" t="s">
        <v>532</v>
      </c>
      <c r="D7" s="4272"/>
      <c r="E7" s="4272"/>
      <c r="F7" s="4272"/>
      <c r="G7" s="4273"/>
      <c r="K7" s="297"/>
      <c r="L7" s="297"/>
    </row>
    <row r="8" spans="1:12" ht="55.5" customHeight="1">
      <c r="B8" s="298" t="s">
        <v>594</v>
      </c>
      <c r="C8" s="4274" t="s">
        <v>593</v>
      </c>
      <c r="D8" s="4109"/>
      <c r="E8" s="4109"/>
      <c r="F8" s="4109"/>
      <c r="G8" s="4110"/>
    </row>
    <row r="9" spans="1:12" ht="117" customHeight="1">
      <c r="B9" s="298" t="s">
        <v>592</v>
      </c>
      <c r="C9" s="4105" t="s">
        <v>704</v>
      </c>
      <c r="D9" s="4106"/>
      <c r="E9" s="4106"/>
      <c r="F9" s="4106"/>
      <c r="G9" s="4107"/>
    </row>
    <row r="11" spans="1:12" ht="17.25" customHeight="1">
      <c r="B11" s="4263" t="s">
        <v>45</v>
      </c>
      <c r="C11" s="4264"/>
      <c r="D11" s="4264"/>
      <c r="E11" s="4264"/>
      <c r="F11" s="4264"/>
      <c r="G11" s="4264"/>
      <c r="H11" s="260"/>
      <c r="I11" s="260"/>
    </row>
    <row r="12" spans="1:12" ht="34.5" customHeight="1">
      <c r="B12" s="4265" t="s">
        <v>591</v>
      </c>
      <c r="C12" s="4266"/>
      <c r="D12" s="4266"/>
      <c r="E12" s="4266"/>
      <c r="F12" s="4266"/>
      <c r="G12" s="4266"/>
      <c r="H12" s="260"/>
      <c r="I12" s="260"/>
    </row>
    <row r="13" spans="1:12" ht="34.5" customHeight="1">
      <c r="B13" s="4275" t="s">
        <v>590</v>
      </c>
      <c r="C13" s="4275"/>
      <c r="D13" s="4275"/>
      <c r="E13" s="4275"/>
      <c r="F13" s="4275"/>
      <c r="G13" s="4275"/>
      <c r="H13" s="260"/>
      <c r="I13" s="260"/>
    </row>
    <row r="14" spans="1:12">
      <c r="B14" s="4267" t="s">
        <v>589</v>
      </c>
      <c r="C14" s="4264"/>
      <c r="D14" s="4264"/>
      <c r="E14" s="4264"/>
      <c r="F14" s="4264"/>
      <c r="G14" s="4264"/>
    </row>
    <row r="15" spans="1:12">
      <c r="B15" s="269"/>
    </row>
  </sheetData>
  <mergeCells count="10">
    <mergeCell ref="B11:G11"/>
    <mergeCell ref="B12:G12"/>
    <mergeCell ref="B14:G14"/>
    <mergeCell ref="F2:G2"/>
    <mergeCell ref="B4:G4"/>
    <mergeCell ref="C6:G6"/>
    <mergeCell ref="C7:G7"/>
    <mergeCell ref="C8:G8"/>
    <mergeCell ref="C9:G9"/>
    <mergeCell ref="B13:G13"/>
  </mergeCells>
  <phoneticPr fontId="8"/>
  <pageMargins left="0.7" right="0.7" top="0.75" bottom="0.75" header="0.3" footer="0.3"/>
  <pageSetup paperSize="9" scale="94"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5"/>
  <dimension ref="A1:P349"/>
  <sheetViews>
    <sheetView showGridLines="0" view="pageBreakPreview" zoomScale="90" zoomScaleNormal="100" zoomScaleSheetLayoutView="90" workbookViewId="0">
      <selection activeCell="I14" sqref="I14"/>
    </sheetView>
  </sheetViews>
  <sheetFormatPr defaultColWidth="9" defaultRowHeight="13"/>
  <cols>
    <col min="1" max="1" width="1.08984375" style="158" customWidth="1"/>
    <col min="2" max="14" width="2.6328125" style="158" customWidth="1"/>
    <col min="15" max="16" width="26.6328125" style="158" customWidth="1"/>
    <col min="17" max="45" width="2.6328125" style="158" customWidth="1"/>
    <col min="46" max="16384" width="9" style="158"/>
  </cols>
  <sheetData>
    <row r="1" spans="1:16" s="254" customFormat="1" ht="33" customHeight="1">
      <c r="A1" s="253"/>
      <c r="B1" s="3693" t="s">
        <v>708</v>
      </c>
      <c r="C1" s="4264"/>
      <c r="D1" s="4264"/>
      <c r="E1" s="4264"/>
      <c r="F1" s="4264"/>
      <c r="G1" s="4264"/>
      <c r="H1" s="4264"/>
      <c r="I1" s="4264"/>
      <c r="J1" s="4264"/>
      <c r="K1" s="4264"/>
      <c r="L1" s="4264"/>
      <c r="M1" s="4264"/>
      <c r="N1" s="4264"/>
      <c r="O1" s="4264"/>
      <c r="P1" s="4264"/>
    </row>
    <row r="2" spans="1:16" s="254" customFormat="1" ht="21.75" customHeight="1">
      <c r="A2" s="253"/>
      <c r="B2" s="3693"/>
      <c r="C2" s="4264"/>
      <c r="D2" s="4264"/>
      <c r="E2" s="4264"/>
      <c r="F2" s="4264"/>
      <c r="G2" s="4264"/>
      <c r="H2" s="4264"/>
      <c r="I2" s="4264"/>
      <c r="J2" s="4264"/>
      <c r="K2" s="4264"/>
      <c r="L2" s="4264"/>
      <c r="M2" s="4264"/>
      <c r="N2" s="4264"/>
      <c r="O2" s="4264"/>
      <c r="P2" s="4264"/>
    </row>
    <row r="3" spans="1:16" s="157" customFormat="1" ht="21" customHeight="1">
      <c r="B3" s="4310" t="s">
        <v>604</v>
      </c>
      <c r="C3" s="4310"/>
      <c r="D3" s="4310"/>
      <c r="E3" s="4310"/>
      <c r="F3" s="4310"/>
      <c r="G3" s="4310"/>
      <c r="H3" s="4310"/>
      <c r="I3" s="4310"/>
      <c r="J3" s="4310"/>
      <c r="K3" s="4310"/>
      <c r="L3" s="4310"/>
      <c r="M3" s="4310"/>
      <c r="N3" s="4310"/>
      <c r="O3" s="4310"/>
      <c r="P3" s="4310"/>
    </row>
    <row r="4" spans="1:16" s="254" customFormat="1" ht="27" customHeight="1" thickBot="1">
      <c r="A4" s="255"/>
      <c r="B4" s="4311"/>
      <c r="C4" s="4312"/>
      <c r="D4" s="4312"/>
      <c r="E4" s="4312"/>
      <c r="F4" s="4312"/>
      <c r="G4" s="4312"/>
      <c r="H4" s="4312"/>
      <c r="I4" s="4312"/>
      <c r="J4" s="4312"/>
      <c r="K4" s="4312"/>
      <c r="L4" s="4312"/>
      <c r="M4" s="4312"/>
      <c r="N4" s="4312"/>
      <c r="O4" s="4312"/>
      <c r="P4" s="4312"/>
    </row>
    <row r="5" spans="1:16" s="254" customFormat="1" ht="36" customHeight="1">
      <c r="A5" s="255"/>
      <c r="B5" s="4313" t="s">
        <v>60</v>
      </c>
      <c r="C5" s="4314"/>
      <c r="D5" s="4314"/>
      <c r="E5" s="4314"/>
      <c r="F5" s="4314"/>
      <c r="G5" s="4314"/>
      <c r="H5" s="4314"/>
      <c r="I5" s="4314"/>
      <c r="J5" s="4314"/>
      <c r="K5" s="4314"/>
      <c r="L5" s="4314"/>
      <c r="M5" s="4314"/>
      <c r="N5" s="4315"/>
      <c r="O5" s="4316"/>
      <c r="P5" s="4317"/>
    </row>
    <row r="6" spans="1:16" s="254" customFormat="1" ht="36" customHeight="1">
      <c r="B6" s="4297" t="s">
        <v>153</v>
      </c>
      <c r="C6" s="4109"/>
      <c r="D6" s="4109"/>
      <c r="E6" s="4109"/>
      <c r="F6" s="4109"/>
      <c r="G6" s="4109"/>
      <c r="H6" s="4109"/>
      <c r="I6" s="4109"/>
      <c r="J6" s="4109"/>
      <c r="K6" s="4109"/>
      <c r="L6" s="4109"/>
      <c r="M6" s="4109"/>
      <c r="N6" s="4110"/>
      <c r="O6" s="4108" t="s">
        <v>532</v>
      </c>
      <c r="P6" s="4298"/>
    </row>
    <row r="7" spans="1:16" ht="36" customHeight="1">
      <c r="B7" s="4299" t="s">
        <v>437</v>
      </c>
      <c r="C7" s="4300"/>
      <c r="D7" s="4300"/>
      <c r="E7" s="4300"/>
      <c r="F7" s="4300"/>
      <c r="G7" s="4300"/>
      <c r="H7" s="4300"/>
      <c r="I7" s="4300"/>
      <c r="J7" s="4300"/>
      <c r="K7" s="4300"/>
      <c r="L7" s="4300"/>
      <c r="M7" s="4300"/>
      <c r="N7" s="4301"/>
      <c r="O7" s="4302" t="s">
        <v>438</v>
      </c>
      <c r="P7" s="4303"/>
    </row>
    <row r="8" spans="1:16" ht="21" customHeight="1">
      <c r="B8" s="4304" t="s">
        <v>54</v>
      </c>
      <c r="C8" s="4305"/>
      <c r="D8" s="4305"/>
      <c r="E8" s="4305"/>
      <c r="F8" s="4305"/>
      <c r="G8" s="4305" t="s">
        <v>55</v>
      </c>
      <c r="H8" s="4305"/>
      <c r="I8" s="4305"/>
      <c r="J8" s="4305"/>
      <c r="K8" s="4305"/>
      <c r="L8" s="4305"/>
      <c r="M8" s="4305"/>
      <c r="N8" s="4305"/>
      <c r="O8" s="4306" t="s">
        <v>603</v>
      </c>
      <c r="P8" s="4309" t="s">
        <v>602</v>
      </c>
    </row>
    <row r="9" spans="1:16" ht="21" customHeight="1">
      <c r="B9" s="4304"/>
      <c r="C9" s="4305"/>
      <c r="D9" s="4305"/>
      <c r="E9" s="4305"/>
      <c r="F9" s="4305"/>
      <c r="G9" s="4305"/>
      <c r="H9" s="4305"/>
      <c r="I9" s="4305"/>
      <c r="J9" s="4305"/>
      <c r="K9" s="4305"/>
      <c r="L9" s="4305"/>
      <c r="M9" s="4305"/>
      <c r="N9" s="4305"/>
      <c r="O9" s="4307"/>
      <c r="P9" s="4309"/>
    </row>
    <row r="10" spans="1:16" ht="21" customHeight="1">
      <c r="B10" s="4304"/>
      <c r="C10" s="4305"/>
      <c r="D10" s="4305"/>
      <c r="E10" s="4305"/>
      <c r="F10" s="4305"/>
      <c r="G10" s="4305"/>
      <c r="H10" s="4305"/>
      <c r="I10" s="4305"/>
      <c r="J10" s="4305"/>
      <c r="K10" s="4305"/>
      <c r="L10" s="4305"/>
      <c r="M10" s="4305"/>
      <c r="N10" s="4305"/>
      <c r="O10" s="4308"/>
      <c r="P10" s="4309"/>
    </row>
    <row r="11" spans="1:16" ht="21" customHeight="1">
      <c r="B11" s="4278"/>
      <c r="C11" s="4279"/>
      <c r="D11" s="4279"/>
      <c r="E11" s="4279"/>
      <c r="F11" s="4279"/>
      <c r="G11" s="4279"/>
      <c r="H11" s="4279"/>
      <c r="I11" s="4279"/>
      <c r="J11" s="4279"/>
      <c r="K11" s="4279"/>
      <c r="L11" s="4279"/>
      <c r="M11" s="4279"/>
      <c r="N11" s="4279"/>
      <c r="O11" s="283"/>
      <c r="P11" s="284"/>
    </row>
    <row r="12" spans="1:16" ht="21" customHeight="1">
      <c r="B12" s="4278"/>
      <c r="C12" s="4279"/>
      <c r="D12" s="4279"/>
      <c r="E12" s="4279"/>
      <c r="F12" s="4279"/>
      <c r="G12" s="4279"/>
      <c r="H12" s="4279"/>
      <c r="I12" s="4279"/>
      <c r="J12" s="4279"/>
      <c r="K12" s="4279"/>
      <c r="L12" s="4279"/>
      <c r="M12" s="4279"/>
      <c r="N12" s="4279"/>
      <c r="O12" s="283"/>
      <c r="P12" s="284"/>
    </row>
    <row r="13" spans="1:16" ht="21" customHeight="1">
      <c r="B13" s="4278"/>
      <c r="C13" s="4279"/>
      <c r="D13" s="4279"/>
      <c r="E13" s="4279"/>
      <c r="F13" s="4279"/>
      <c r="G13" s="4279"/>
      <c r="H13" s="4279"/>
      <c r="I13" s="4279"/>
      <c r="J13" s="4279"/>
      <c r="K13" s="4279"/>
      <c r="L13" s="4279"/>
      <c r="M13" s="4279"/>
      <c r="N13" s="4279"/>
      <c r="O13" s="283"/>
      <c r="P13" s="284"/>
    </row>
    <row r="14" spans="1:16" ht="21" customHeight="1">
      <c r="B14" s="4278"/>
      <c r="C14" s="4279"/>
      <c r="D14" s="4279"/>
      <c r="E14" s="4279"/>
      <c r="F14" s="4279"/>
      <c r="G14" s="4279"/>
      <c r="H14" s="4279"/>
      <c r="I14" s="4279"/>
      <c r="J14" s="4279"/>
      <c r="K14" s="4279"/>
      <c r="L14" s="4279"/>
      <c r="M14" s="4279"/>
      <c r="N14" s="4279"/>
      <c r="O14" s="283"/>
      <c r="P14" s="285"/>
    </row>
    <row r="15" spans="1:16" ht="21" customHeight="1">
      <c r="B15" s="4278"/>
      <c r="C15" s="4279"/>
      <c r="D15" s="4279"/>
      <c r="E15" s="4279"/>
      <c r="F15" s="4279"/>
      <c r="G15" s="4279"/>
      <c r="H15" s="4279"/>
      <c r="I15" s="4279"/>
      <c r="J15" s="4279"/>
      <c r="K15" s="4279"/>
      <c r="L15" s="4279"/>
      <c r="M15" s="4279"/>
      <c r="N15" s="4279"/>
      <c r="O15" s="283"/>
      <c r="P15" s="285"/>
    </row>
    <row r="16" spans="1:16" ht="21" customHeight="1">
      <c r="B16" s="4278"/>
      <c r="C16" s="4279"/>
      <c r="D16" s="4279"/>
      <c r="E16" s="4279"/>
      <c r="F16" s="4279"/>
      <c r="G16" s="4279"/>
      <c r="H16" s="4279"/>
      <c r="I16" s="4279"/>
      <c r="J16" s="4279"/>
      <c r="K16" s="4279"/>
      <c r="L16" s="4279"/>
      <c r="M16" s="4279"/>
      <c r="N16" s="4279"/>
      <c r="O16" s="283"/>
      <c r="P16" s="285"/>
    </row>
    <row r="17" spans="2:16" ht="21" customHeight="1">
      <c r="B17" s="4278"/>
      <c r="C17" s="4279"/>
      <c r="D17" s="4279"/>
      <c r="E17" s="4279"/>
      <c r="F17" s="4279"/>
      <c r="G17" s="4279"/>
      <c r="H17" s="4279"/>
      <c r="I17" s="4279"/>
      <c r="J17" s="4279"/>
      <c r="K17" s="4279"/>
      <c r="L17" s="4279"/>
      <c r="M17" s="4279"/>
      <c r="N17" s="4279"/>
      <c r="O17" s="283"/>
      <c r="P17" s="285"/>
    </row>
    <row r="18" spans="2:16" ht="21" customHeight="1">
      <c r="B18" s="4278"/>
      <c r="C18" s="4279"/>
      <c r="D18" s="4279"/>
      <c r="E18" s="4279"/>
      <c r="F18" s="4279"/>
      <c r="G18" s="4279"/>
      <c r="H18" s="4279"/>
      <c r="I18" s="4279"/>
      <c r="J18" s="4279"/>
      <c r="K18" s="4279"/>
      <c r="L18" s="4279"/>
      <c r="M18" s="4279"/>
      <c r="N18" s="4279"/>
      <c r="O18" s="283"/>
      <c r="P18" s="285"/>
    </row>
    <row r="19" spans="2:16" ht="21" customHeight="1">
      <c r="B19" s="4278"/>
      <c r="C19" s="4279"/>
      <c r="D19" s="4279"/>
      <c r="E19" s="4279"/>
      <c r="F19" s="4279"/>
      <c r="G19" s="4279"/>
      <c r="H19" s="4279"/>
      <c r="I19" s="4279"/>
      <c r="J19" s="4279"/>
      <c r="K19" s="4279"/>
      <c r="L19" s="4279"/>
      <c r="M19" s="4279"/>
      <c r="N19" s="4279"/>
      <c r="O19" s="283"/>
      <c r="P19" s="285"/>
    </row>
    <row r="20" spans="2:16" ht="21" customHeight="1">
      <c r="B20" s="4278"/>
      <c r="C20" s="4279"/>
      <c r="D20" s="4279"/>
      <c r="E20" s="4279"/>
      <c r="F20" s="4279"/>
      <c r="G20" s="4279"/>
      <c r="H20" s="4279"/>
      <c r="I20" s="4279"/>
      <c r="J20" s="4279"/>
      <c r="K20" s="4279"/>
      <c r="L20" s="4279"/>
      <c r="M20" s="4279"/>
      <c r="N20" s="4279"/>
      <c r="O20" s="283"/>
      <c r="P20" s="285"/>
    </row>
    <row r="21" spans="2:16" ht="21" customHeight="1">
      <c r="B21" s="4278"/>
      <c r="C21" s="4279"/>
      <c r="D21" s="4279"/>
      <c r="E21" s="4279"/>
      <c r="F21" s="4279"/>
      <c r="G21" s="4279"/>
      <c r="H21" s="4279"/>
      <c r="I21" s="4279"/>
      <c r="J21" s="4279"/>
      <c r="K21" s="4279"/>
      <c r="L21" s="4279"/>
      <c r="M21" s="4279"/>
      <c r="N21" s="4279"/>
      <c r="O21" s="283"/>
      <c r="P21" s="285"/>
    </row>
    <row r="22" spans="2:16" ht="21" customHeight="1" thickBot="1">
      <c r="B22" s="4280"/>
      <c r="C22" s="4281"/>
      <c r="D22" s="4281"/>
      <c r="E22" s="4281"/>
      <c r="F22" s="4281"/>
      <c r="G22" s="4281"/>
      <c r="H22" s="4281"/>
      <c r="I22" s="4281"/>
      <c r="J22" s="4281"/>
      <c r="K22" s="4281"/>
      <c r="L22" s="4281"/>
      <c r="M22" s="4281"/>
      <c r="N22" s="4281"/>
      <c r="O22" s="286"/>
      <c r="P22" s="287"/>
    </row>
    <row r="23" spans="2:16" ht="21" customHeight="1" thickBot="1">
      <c r="B23" s="288"/>
      <c r="C23" s="288"/>
      <c r="D23" s="288"/>
      <c r="E23" s="288"/>
      <c r="F23" s="288"/>
      <c r="G23" s="288"/>
      <c r="H23" s="288"/>
      <c r="I23" s="288"/>
      <c r="J23" s="288"/>
      <c r="K23" s="288"/>
      <c r="L23" s="288"/>
      <c r="M23" s="288"/>
      <c r="N23" s="288"/>
      <c r="O23" s="288"/>
      <c r="P23" s="288"/>
    </row>
    <row r="24" spans="2:16" ht="21" customHeight="1">
      <c r="B24" s="4282" t="s">
        <v>702</v>
      </c>
      <c r="C24" s="4283"/>
      <c r="D24" s="4283"/>
      <c r="E24" s="4283"/>
      <c r="F24" s="4283"/>
      <c r="G24" s="4283"/>
      <c r="H24" s="4283"/>
      <c r="I24" s="4283"/>
      <c r="J24" s="4284"/>
      <c r="K24" s="4284"/>
      <c r="L24" s="4284"/>
      <c r="M24" s="4284"/>
      <c r="N24" s="4285"/>
      <c r="O24" s="4290" t="s">
        <v>600</v>
      </c>
      <c r="P24" s="289"/>
    </row>
    <row r="25" spans="2:16" ht="42.75" customHeight="1">
      <c r="B25" s="4286"/>
      <c r="C25" s="4287"/>
      <c r="D25" s="4287"/>
      <c r="E25" s="4287"/>
      <c r="F25" s="4287"/>
      <c r="G25" s="4287"/>
      <c r="H25" s="4287"/>
      <c r="I25" s="4287"/>
      <c r="J25" s="4288"/>
      <c r="K25" s="4288"/>
      <c r="L25" s="4288"/>
      <c r="M25" s="4288"/>
      <c r="N25" s="4289"/>
      <c r="O25" s="4291"/>
      <c r="P25" s="290" t="s">
        <v>703</v>
      </c>
    </row>
    <row r="26" spans="2:16" ht="24.75" customHeight="1" thickBot="1">
      <c r="B26" s="4292"/>
      <c r="C26" s="4293"/>
      <c r="D26" s="4293"/>
      <c r="E26" s="4293"/>
      <c r="F26" s="4293"/>
      <c r="G26" s="4293"/>
      <c r="H26" s="4293"/>
      <c r="I26" s="4293"/>
      <c r="J26" s="4294"/>
      <c r="K26" s="4294"/>
      <c r="L26" s="4294"/>
      <c r="M26" s="4294"/>
      <c r="N26" s="4295"/>
      <c r="O26" s="291"/>
      <c r="P26" s="292"/>
    </row>
    <row r="27" spans="2:16" ht="13.5" customHeight="1">
      <c r="B27" s="288"/>
      <c r="C27" s="288"/>
      <c r="D27" s="288"/>
      <c r="E27" s="288"/>
      <c r="F27" s="288"/>
      <c r="G27" s="288"/>
      <c r="H27" s="288"/>
      <c r="I27" s="288"/>
      <c r="J27" s="293"/>
      <c r="K27" s="293"/>
      <c r="L27" s="293"/>
      <c r="M27" s="293"/>
      <c r="N27" s="293"/>
      <c r="O27" s="294"/>
      <c r="P27" s="294"/>
    </row>
    <row r="28" spans="2:16" ht="27" customHeight="1">
      <c r="B28" s="4296" t="s">
        <v>598</v>
      </c>
      <c r="C28" s="4277"/>
      <c r="D28" s="4277"/>
      <c r="E28" s="4277"/>
      <c r="F28" s="4277"/>
      <c r="G28" s="4277"/>
      <c r="H28" s="4277"/>
      <c r="I28" s="4277"/>
      <c r="J28" s="4277"/>
      <c r="K28" s="4277"/>
      <c r="L28" s="4277"/>
      <c r="M28" s="4277"/>
      <c r="N28" s="4277"/>
      <c r="O28" s="4277"/>
      <c r="P28" s="4277"/>
    </row>
    <row r="29" spans="2:16" ht="20.25" customHeight="1">
      <c r="B29" s="4296" t="s">
        <v>597</v>
      </c>
      <c r="C29" s="4277"/>
      <c r="D29" s="4277"/>
      <c r="E29" s="4277"/>
      <c r="F29" s="4277"/>
      <c r="G29" s="4277"/>
      <c r="H29" s="4277"/>
      <c r="I29" s="4277"/>
      <c r="J29" s="4277"/>
      <c r="K29" s="4277"/>
      <c r="L29" s="4277"/>
      <c r="M29" s="4277"/>
      <c r="N29" s="4277"/>
      <c r="O29" s="4277"/>
      <c r="P29" s="4277"/>
    </row>
    <row r="30" spans="2:16" ht="13.5" customHeight="1">
      <c r="B30" s="295"/>
      <c r="C30" s="296"/>
      <c r="D30" s="296"/>
      <c r="E30" s="296"/>
      <c r="F30" s="296"/>
      <c r="G30" s="296"/>
      <c r="H30" s="296"/>
      <c r="I30" s="296"/>
      <c r="J30" s="296"/>
      <c r="K30" s="296"/>
      <c r="L30" s="296"/>
      <c r="M30" s="296"/>
      <c r="N30" s="296"/>
      <c r="O30" s="296"/>
      <c r="P30" s="296"/>
    </row>
    <row r="31" spans="2:16" ht="21" customHeight="1">
      <c r="B31" s="4276" t="s">
        <v>596</v>
      </c>
      <c r="C31" s="4277"/>
      <c r="D31" s="4277"/>
      <c r="E31" s="4277"/>
      <c r="F31" s="4277"/>
      <c r="G31" s="4277"/>
      <c r="H31" s="4277"/>
      <c r="I31" s="4277"/>
      <c r="J31" s="4277"/>
      <c r="K31" s="4277"/>
      <c r="L31" s="4277"/>
      <c r="M31" s="4277"/>
      <c r="N31" s="4277"/>
      <c r="O31" s="4277"/>
      <c r="P31" s="4277"/>
    </row>
    <row r="32" spans="2:16" ht="21" customHeight="1">
      <c r="B32" s="4277"/>
      <c r="C32" s="4277"/>
      <c r="D32" s="4277"/>
      <c r="E32" s="4277"/>
      <c r="F32" s="4277"/>
      <c r="G32" s="4277"/>
      <c r="H32" s="4277"/>
      <c r="I32" s="4277"/>
      <c r="J32" s="4277"/>
      <c r="K32" s="4277"/>
      <c r="L32" s="4277"/>
      <c r="M32" s="4277"/>
      <c r="N32" s="4277"/>
      <c r="O32" s="4277"/>
      <c r="P32" s="4277"/>
    </row>
    <row r="33" spans="2:16" ht="21" customHeight="1">
      <c r="B33" s="4277"/>
      <c r="C33" s="4277"/>
      <c r="D33" s="4277"/>
      <c r="E33" s="4277"/>
      <c r="F33" s="4277"/>
      <c r="G33" s="4277"/>
      <c r="H33" s="4277"/>
      <c r="I33" s="4277"/>
      <c r="J33" s="4277"/>
      <c r="K33" s="4277"/>
      <c r="L33" s="4277"/>
      <c r="M33" s="4277"/>
      <c r="N33" s="4277"/>
      <c r="O33" s="4277"/>
      <c r="P33" s="4277"/>
    </row>
    <row r="34" spans="2:16" ht="21" customHeight="1">
      <c r="B34" s="4277"/>
      <c r="C34" s="4277"/>
      <c r="D34" s="4277"/>
      <c r="E34" s="4277"/>
      <c r="F34" s="4277"/>
      <c r="G34" s="4277"/>
      <c r="H34" s="4277"/>
      <c r="I34" s="4277"/>
      <c r="J34" s="4277"/>
      <c r="K34" s="4277"/>
      <c r="L34" s="4277"/>
      <c r="M34" s="4277"/>
      <c r="N34" s="4277"/>
      <c r="O34" s="4277"/>
      <c r="P34" s="4277"/>
    </row>
    <row r="35" spans="2:16" ht="21" customHeight="1">
      <c r="B35" s="4277"/>
      <c r="C35" s="4277"/>
      <c r="D35" s="4277"/>
      <c r="E35" s="4277"/>
      <c r="F35" s="4277"/>
      <c r="G35" s="4277"/>
      <c r="H35" s="4277"/>
      <c r="I35" s="4277"/>
      <c r="J35" s="4277"/>
      <c r="K35" s="4277"/>
      <c r="L35" s="4277"/>
      <c r="M35" s="4277"/>
      <c r="N35" s="4277"/>
      <c r="O35" s="4277"/>
      <c r="P35" s="4277"/>
    </row>
    <row r="36" spans="2:16" ht="21" customHeight="1">
      <c r="B36" s="232"/>
      <c r="C36" s="232"/>
      <c r="D36" s="232"/>
      <c r="E36" s="232"/>
      <c r="F36" s="232"/>
      <c r="G36" s="232"/>
      <c r="H36" s="232"/>
      <c r="I36" s="232"/>
      <c r="J36" s="232"/>
      <c r="K36" s="232"/>
      <c r="L36" s="232"/>
      <c r="M36" s="232"/>
      <c r="N36" s="232"/>
      <c r="O36" s="232"/>
      <c r="P36" s="232"/>
    </row>
    <row r="37" spans="2:16" ht="21" customHeight="1">
      <c r="B37" s="232"/>
      <c r="C37" s="232"/>
      <c r="D37" s="232"/>
      <c r="E37" s="232"/>
      <c r="F37" s="232"/>
      <c r="G37" s="232"/>
      <c r="H37" s="232"/>
      <c r="I37" s="232"/>
      <c r="J37" s="232"/>
      <c r="K37" s="232"/>
      <c r="L37" s="232"/>
      <c r="M37" s="232"/>
      <c r="N37" s="232"/>
      <c r="O37" s="232"/>
      <c r="P37" s="232"/>
    </row>
    <row r="38" spans="2:16" ht="21" customHeight="1">
      <c r="B38" s="232"/>
      <c r="C38" s="232"/>
      <c r="D38" s="232"/>
      <c r="E38" s="232"/>
      <c r="F38" s="232"/>
      <c r="G38" s="232"/>
      <c r="H38" s="232"/>
      <c r="I38" s="232"/>
      <c r="J38" s="232"/>
      <c r="K38" s="232"/>
      <c r="L38" s="232"/>
      <c r="M38" s="232"/>
      <c r="N38" s="232"/>
      <c r="O38" s="232"/>
      <c r="P38" s="232"/>
    </row>
    <row r="39" spans="2:16" ht="21" customHeight="1">
      <c r="B39" s="232"/>
      <c r="C39" s="232"/>
      <c r="D39" s="232"/>
      <c r="E39" s="232"/>
      <c r="F39" s="232"/>
      <c r="G39" s="232"/>
      <c r="H39" s="232"/>
      <c r="I39" s="232"/>
      <c r="J39" s="232"/>
      <c r="K39" s="232"/>
      <c r="L39" s="232"/>
      <c r="M39" s="232"/>
      <c r="N39" s="232"/>
      <c r="O39" s="232"/>
      <c r="P39" s="232"/>
    </row>
    <row r="40" spans="2:16" ht="21" customHeight="1">
      <c r="B40" s="232"/>
      <c r="C40" s="232"/>
      <c r="D40" s="232"/>
      <c r="E40" s="232"/>
      <c r="F40" s="232"/>
      <c r="G40" s="232"/>
      <c r="H40" s="232"/>
      <c r="I40" s="232"/>
      <c r="J40" s="232"/>
      <c r="K40" s="232"/>
      <c r="L40" s="232"/>
      <c r="M40" s="232"/>
      <c r="N40" s="232"/>
      <c r="O40" s="232"/>
      <c r="P40" s="232"/>
    </row>
    <row r="41" spans="2:16" ht="16.5" customHeight="1">
      <c r="B41" s="232"/>
      <c r="C41" s="232"/>
      <c r="D41" s="232"/>
      <c r="E41" s="232"/>
      <c r="F41" s="232"/>
      <c r="G41" s="232"/>
      <c r="H41" s="232"/>
      <c r="I41" s="232"/>
      <c r="J41" s="232"/>
      <c r="K41" s="232"/>
      <c r="L41" s="232"/>
      <c r="M41" s="232"/>
      <c r="N41" s="232"/>
      <c r="O41" s="232"/>
      <c r="P41" s="232"/>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4">
    <mergeCell ref="B1:P1"/>
    <mergeCell ref="B2:P2"/>
    <mergeCell ref="B3:P3"/>
    <mergeCell ref="B4:P4"/>
    <mergeCell ref="B5:N5"/>
    <mergeCell ref="O5:P5"/>
    <mergeCell ref="B6:N6"/>
    <mergeCell ref="O6:P6"/>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8"/>
  <pageMargins left="0.7" right="0.7" top="0.75" bottom="0.75" header="0.3" footer="0.3"/>
  <pageSetup paperSize="9" scale="98"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6"/>
  <dimension ref="A1:J16"/>
  <sheetViews>
    <sheetView showGridLines="0" view="pageBreakPreview" zoomScaleNormal="100" zoomScaleSheetLayoutView="100" workbookViewId="0">
      <selection activeCell="I14" sqref="I14"/>
    </sheetView>
  </sheetViews>
  <sheetFormatPr defaultColWidth="9" defaultRowHeight="13"/>
  <cols>
    <col min="1" max="1" width="1.26953125" style="254" customWidth="1"/>
    <col min="2" max="2" width="24.26953125" style="254" customWidth="1"/>
    <col min="3" max="3" width="4" style="254" customWidth="1"/>
    <col min="4" max="5" width="20.08984375" style="254" customWidth="1"/>
    <col min="6" max="6" width="12.7265625" style="254" customWidth="1"/>
    <col min="7" max="7" width="11.26953125" style="254" customWidth="1"/>
    <col min="8" max="8" width="3.08984375" style="254" customWidth="1"/>
    <col min="9" max="9" width="3.7265625" style="254" customWidth="1"/>
    <col min="10" max="10" width="2.453125" style="254" customWidth="1"/>
    <col min="11" max="16384" width="9" style="254"/>
  </cols>
  <sheetData>
    <row r="1" spans="1:10" ht="27.75" customHeight="1">
      <c r="A1" s="253"/>
      <c r="B1" s="187" t="s">
        <v>688</v>
      </c>
      <c r="F1" s="3693" t="s">
        <v>694</v>
      </c>
      <c r="G1" s="4264"/>
      <c r="H1" s="4264"/>
    </row>
    <row r="2" spans="1:10" ht="21" customHeight="1">
      <c r="A2" s="253"/>
      <c r="F2" s="234"/>
      <c r="G2" s="235"/>
      <c r="H2" s="235"/>
    </row>
    <row r="3" spans="1:10" ht="36" customHeight="1">
      <c r="B3" s="4268" t="s">
        <v>616</v>
      </c>
      <c r="C3" s="4097"/>
      <c r="D3" s="4097"/>
      <c r="E3" s="4097"/>
      <c r="F3" s="4097"/>
      <c r="G3" s="4097"/>
      <c r="H3" s="4097"/>
    </row>
    <row r="4" spans="1:10" ht="28.5" customHeight="1">
      <c r="A4" s="255"/>
      <c r="B4" s="255"/>
      <c r="C4" s="255"/>
      <c r="D4" s="255"/>
      <c r="E4" s="255"/>
      <c r="F4" s="255"/>
      <c r="G4" s="255"/>
      <c r="H4" s="255"/>
    </row>
    <row r="5" spans="1:10" ht="36" customHeight="1">
      <c r="A5" s="255"/>
      <c r="B5" s="256" t="s">
        <v>60</v>
      </c>
      <c r="C5" s="4269"/>
      <c r="D5" s="4270"/>
      <c r="E5" s="4270"/>
      <c r="F5" s="4270"/>
      <c r="G5" s="4270"/>
      <c r="H5" s="4271"/>
    </row>
    <row r="6" spans="1:10" ht="36.75" customHeight="1">
      <c r="B6" s="262" t="s">
        <v>47</v>
      </c>
      <c r="C6" s="4272" t="s">
        <v>532</v>
      </c>
      <c r="D6" s="4272"/>
      <c r="E6" s="4272"/>
      <c r="F6" s="4272"/>
      <c r="G6" s="4272"/>
      <c r="H6" s="4273"/>
    </row>
    <row r="7" spans="1:10" ht="81" customHeight="1">
      <c r="B7" s="257" t="s">
        <v>615</v>
      </c>
      <c r="C7" s="4105" t="s">
        <v>614</v>
      </c>
      <c r="D7" s="4106"/>
      <c r="E7" s="4106"/>
      <c r="F7" s="4107"/>
      <c r="G7" s="4109" t="s">
        <v>85</v>
      </c>
      <c r="H7" s="4110"/>
    </row>
    <row r="8" spans="1:10" ht="238.5" customHeight="1">
      <c r="B8" s="258" t="s">
        <v>613</v>
      </c>
      <c r="C8" s="4105" t="s">
        <v>612</v>
      </c>
      <c r="D8" s="4106"/>
      <c r="E8" s="4106"/>
      <c r="F8" s="4107"/>
      <c r="G8" s="4109" t="s">
        <v>85</v>
      </c>
      <c r="H8" s="4110"/>
    </row>
    <row r="9" spans="1:10" ht="75" customHeight="1">
      <c r="B9" s="257" t="s">
        <v>611</v>
      </c>
      <c r="C9" s="4105" t="s">
        <v>610</v>
      </c>
      <c r="D9" s="4106"/>
      <c r="E9" s="4106"/>
      <c r="F9" s="4107"/>
      <c r="G9" s="4109" t="s">
        <v>85</v>
      </c>
      <c r="H9" s="4110"/>
    </row>
    <row r="10" spans="1:10" ht="120.75" customHeight="1">
      <c r="B10" s="258" t="s">
        <v>609</v>
      </c>
      <c r="C10" s="4105" t="s">
        <v>608</v>
      </c>
      <c r="D10" s="4106"/>
      <c r="E10" s="4106"/>
      <c r="F10" s="4107"/>
      <c r="G10" s="4109" t="s">
        <v>85</v>
      </c>
      <c r="H10" s="4110"/>
    </row>
    <row r="12" spans="1:10" ht="17.25" customHeight="1">
      <c r="B12" s="259" t="s">
        <v>45</v>
      </c>
      <c r="C12" s="260"/>
      <c r="D12" s="260"/>
      <c r="E12" s="260"/>
      <c r="F12" s="260"/>
      <c r="G12" s="260"/>
      <c r="H12" s="260"/>
      <c r="I12" s="260"/>
      <c r="J12" s="260"/>
    </row>
    <row r="13" spans="1:10" ht="35.25" customHeight="1">
      <c r="B13" s="4275" t="s">
        <v>607</v>
      </c>
      <c r="C13" s="4275"/>
      <c r="D13" s="4275"/>
      <c r="E13" s="4275"/>
      <c r="F13" s="4275"/>
      <c r="G13" s="4275"/>
      <c r="H13" s="4275"/>
      <c r="I13" s="260"/>
      <c r="J13" s="260"/>
    </row>
    <row r="14" spans="1:10" ht="17.25" customHeight="1">
      <c r="B14" s="261" t="s">
        <v>606</v>
      </c>
      <c r="C14" s="260"/>
      <c r="D14" s="260"/>
      <c r="E14" s="260"/>
      <c r="F14" s="260"/>
      <c r="G14" s="260"/>
      <c r="H14" s="260"/>
      <c r="I14" s="260"/>
      <c r="J14" s="260"/>
    </row>
    <row r="15" spans="1:10" ht="17.25" customHeight="1">
      <c r="B15" s="261" t="s">
        <v>605</v>
      </c>
      <c r="C15" s="260"/>
      <c r="D15" s="260"/>
      <c r="E15" s="260"/>
      <c r="F15" s="260"/>
      <c r="G15" s="260"/>
      <c r="H15" s="260"/>
      <c r="I15" s="260"/>
      <c r="J15" s="260"/>
    </row>
    <row r="16" spans="1:10">
      <c r="B16" s="259"/>
    </row>
  </sheetData>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8"/>
  <pageMargins left="0.7" right="0.7" top="0.75" bottom="0.75" header="0.3" footer="0.3"/>
  <pageSetup paperSize="9" scale="92"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7"/>
  <dimension ref="A1:J22"/>
  <sheetViews>
    <sheetView showGridLines="0" view="pageBreakPreview" zoomScaleNormal="100" zoomScaleSheetLayoutView="100" workbookViewId="0">
      <selection activeCell="N12" sqref="N12"/>
    </sheetView>
  </sheetViews>
  <sheetFormatPr defaultColWidth="9" defaultRowHeight="13"/>
  <cols>
    <col min="1" max="1" width="1.08984375" style="254" customWidth="1"/>
    <col min="2" max="2" width="24.26953125" style="254" customWidth="1"/>
    <col min="3" max="3" width="4" style="254" customWidth="1"/>
    <col min="4" max="5" width="15.26953125" style="254" customWidth="1"/>
    <col min="6" max="6" width="15.08984375" style="254" customWidth="1"/>
    <col min="7" max="7" width="15.26953125" style="254" customWidth="1"/>
    <col min="8" max="8" width="3.08984375" style="254" customWidth="1"/>
    <col min="9" max="9" width="3.7265625" style="254" customWidth="1"/>
    <col min="10" max="10" width="2.453125" style="254" customWidth="1"/>
    <col min="11" max="16384" width="9" style="254"/>
  </cols>
  <sheetData>
    <row r="1" spans="1:8" ht="27.75" customHeight="1">
      <c r="A1" s="253"/>
      <c r="B1" s="187" t="s">
        <v>689</v>
      </c>
    </row>
    <row r="2" spans="1:8" ht="27.75" customHeight="1">
      <c r="A2" s="253"/>
      <c r="G2" s="3693" t="s">
        <v>694</v>
      </c>
      <c r="H2" s="3693"/>
    </row>
    <row r="3" spans="1:8" ht="36" customHeight="1">
      <c r="A3" s="4268" t="s">
        <v>629</v>
      </c>
      <c r="B3" s="4268"/>
      <c r="C3" s="4268"/>
      <c r="D3" s="4268"/>
      <c r="E3" s="4268"/>
      <c r="F3" s="4268"/>
      <c r="G3" s="4268"/>
      <c r="H3" s="4268"/>
    </row>
    <row r="4" spans="1:8" ht="36" customHeight="1">
      <c r="A4" s="255"/>
      <c r="B4" s="255"/>
      <c r="C4" s="255"/>
      <c r="D4" s="255"/>
      <c r="E4" s="255"/>
      <c r="F4" s="255"/>
      <c r="G4" s="255"/>
      <c r="H4" s="255"/>
    </row>
    <row r="5" spans="1:8" ht="43.5" customHeight="1">
      <c r="A5" s="255"/>
      <c r="B5" s="256" t="s">
        <v>60</v>
      </c>
      <c r="C5" s="4269"/>
      <c r="D5" s="4270"/>
      <c r="E5" s="4270"/>
      <c r="F5" s="4270"/>
      <c r="G5" s="4270"/>
      <c r="H5" s="4271"/>
    </row>
    <row r="6" spans="1:8" ht="43.5" customHeight="1">
      <c r="B6" s="262" t="s">
        <v>47</v>
      </c>
      <c r="C6" s="4272" t="s">
        <v>532</v>
      </c>
      <c r="D6" s="4272"/>
      <c r="E6" s="4272"/>
      <c r="F6" s="4272"/>
      <c r="G6" s="4272"/>
      <c r="H6" s="4273"/>
    </row>
    <row r="7" spans="1:8" ht="19.5" customHeight="1">
      <c r="B7" s="4318" t="s">
        <v>628</v>
      </c>
      <c r="C7" s="263"/>
      <c r="D7" s="198"/>
      <c r="E7" s="198"/>
      <c r="F7" s="198"/>
      <c r="G7" s="198"/>
      <c r="H7" s="246"/>
    </row>
    <row r="8" spans="1:8" ht="33" customHeight="1">
      <c r="B8" s="4319"/>
      <c r="C8" s="264"/>
      <c r="D8" s="265"/>
      <c r="E8" s="265" t="s">
        <v>52</v>
      </c>
      <c r="F8" s="265" t="s">
        <v>51</v>
      </c>
      <c r="G8" s="265" t="s">
        <v>62</v>
      </c>
      <c r="H8" s="266"/>
    </row>
    <row r="9" spans="1:8" ht="33" customHeight="1" thickBot="1">
      <c r="B9" s="4319"/>
      <c r="C9" s="264"/>
      <c r="D9" s="265" t="s">
        <v>627</v>
      </c>
      <c r="E9" s="270" t="s">
        <v>625</v>
      </c>
      <c r="F9" s="270" t="s">
        <v>625</v>
      </c>
      <c r="G9" s="271" t="s">
        <v>625</v>
      </c>
      <c r="H9" s="266"/>
    </row>
    <row r="10" spans="1:8" ht="33" customHeight="1" thickTop="1" thickBot="1">
      <c r="B10" s="4319"/>
      <c r="C10" s="272"/>
      <c r="D10" s="273" t="s">
        <v>626</v>
      </c>
      <c r="E10" s="270" t="s">
        <v>625</v>
      </c>
      <c r="F10" s="274" t="s">
        <v>625</v>
      </c>
      <c r="G10" s="275" t="s">
        <v>624</v>
      </c>
      <c r="H10" s="248"/>
    </row>
    <row r="11" spans="1:8" ht="19.5" customHeight="1" thickTop="1">
      <c r="B11" s="4320"/>
      <c r="C11" s="268"/>
      <c r="D11" s="198"/>
      <c r="E11" s="198"/>
      <c r="F11" s="198"/>
      <c r="G11" s="251"/>
      <c r="H11" s="252"/>
    </row>
    <row r="12" spans="1:8" ht="17.25" customHeight="1">
      <c r="B12" s="4318" t="s">
        <v>623</v>
      </c>
      <c r="C12" s="263"/>
      <c r="D12" s="276"/>
      <c r="E12" s="276"/>
      <c r="F12" s="276"/>
      <c r="G12" s="276"/>
      <c r="H12" s="277"/>
    </row>
    <row r="13" spans="1:8" ht="42" customHeight="1">
      <c r="B13" s="4319"/>
      <c r="C13" s="247" t="s">
        <v>622</v>
      </c>
      <c r="D13" s="235" t="s">
        <v>621</v>
      </c>
      <c r="E13" s="235"/>
      <c r="F13" s="278"/>
      <c r="G13" s="235" t="s">
        <v>69</v>
      </c>
      <c r="H13" s="250"/>
    </row>
    <row r="14" spans="1:8" ht="17.25" customHeight="1">
      <c r="B14" s="4320"/>
      <c r="C14" s="279"/>
      <c r="D14" s="280"/>
      <c r="E14" s="280"/>
      <c r="F14" s="280"/>
      <c r="G14" s="280"/>
      <c r="H14" s="281"/>
    </row>
    <row r="15" spans="1:8" ht="17.25" customHeight="1" thickBot="1">
      <c r="B15" s="4318" t="s">
        <v>620</v>
      </c>
      <c r="C15" s="263"/>
      <c r="D15" s="276"/>
      <c r="E15" s="276"/>
      <c r="F15" s="276"/>
      <c r="G15" s="276"/>
      <c r="H15" s="277"/>
    </row>
    <row r="16" spans="1:8" ht="42" customHeight="1" thickTop="1" thickBot="1">
      <c r="B16" s="4319"/>
      <c r="C16" s="247"/>
      <c r="D16" s="4266" t="s">
        <v>619</v>
      </c>
      <c r="E16" s="4321"/>
      <c r="F16" s="282" t="s">
        <v>618</v>
      </c>
      <c r="G16" s="235" t="s">
        <v>69</v>
      </c>
      <c r="H16" s="250"/>
    </row>
    <row r="17" spans="2:10" ht="17.25" customHeight="1" thickTop="1">
      <c r="B17" s="4320"/>
      <c r="C17" s="279"/>
      <c r="D17" s="280"/>
      <c r="E17" s="280"/>
      <c r="F17" s="280"/>
      <c r="G17" s="280"/>
      <c r="H17" s="281"/>
    </row>
    <row r="19" spans="2:10" ht="17.25" customHeight="1">
      <c r="B19" s="259" t="s">
        <v>204</v>
      </c>
      <c r="C19" s="260"/>
      <c r="D19" s="260"/>
      <c r="E19" s="260"/>
      <c r="F19" s="260"/>
      <c r="G19" s="260"/>
      <c r="H19" s="260"/>
      <c r="I19" s="260"/>
      <c r="J19" s="260"/>
    </row>
    <row r="20" spans="2:10" ht="36" customHeight="1">
      <c r="B20" s="4265" t="s">
        <v>617</v>
      </c>
      <c r="C20" s="4266"/>
      <c r="D20" s="4266"/>
      <c r="E20" s="4266"/>
      <c r="F20" s="4266"/>
      <c r="G20" s="4266"/>
      <c r="H20" s="4266"/>
      <c r="I20" s="260"/>
      <c r="J20" s="260"/>
    </row>
    <row r="21" spans="2:10" ht="7.5" customHeight="1">
      <c r="B21" s="4265"/>
      <c r="C21" s="4264"/>
      <c r="D21" s="4264"/>
      <c r="E21" s="4264"/>
      <c r="F21" s="4264"/>
      <c r="G21" s="4264"/>
      <c r="H21" s="4264"/>
    </row>
    <row r="22" spans="2:10">
      <c r="B22" s="269"/>
    </row>
  </sheetData>
  <mergeCells count="10">
    <mergeCell ref="G2:H2"/>
    <mergeCell ref="A3:H3"/>
    <mergeCell ref="B20:H20"/>
    <mergeCell ref="B21:H21"/>
    <mergeCell ref="C5:H5"/>
    <mergeCell ref="C6:H6"/>
    <mergeCell ref="B7:B11"/>
    <mergeCell ref="B12:B14"/>
    <mergeCell ref="B15:B17"/>
    <mergeCell ref="D16:E16"/>
  </mergeCells>
  <phoneticPr fontId="8"/>
  <pageMargins left="0.7" right="0.7" top="0.75" bottom="0.75" header="0.3" footer="0.3"/>
  <pageSetup paperSize="9" scale="94"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8"/>
  <dimension ref="A1:I21"/>
  <sheetViews>
    <sheetView showGridLines="0" view="pageBreakPreview" zoomScale="110" zoomScaleNormal="100" zoomScaleSheetLayoutView="110" workbookViewId="0">
      <selection activeCell="I14" sqref="I14"/>
    </sheetView>
  </sheetViews>
  <sheetFormatPr defaultColWidth="9" defaultRowHeight="13"/>
  <cols>
    <col min="1" max="1" width="1.26953125" style="254" customWidth="1"/>
    <col min="2" max="2" width="24.26953125" style="254" customWidth="1"/>
    <col min="3" max="3" width="4" style="254" customWidth="1"/>
    <col min="4" max="6" width="20.08984375" style="254" customWidth="1"/>
    <col min="7" max="7" width="3.08984375" style="254" customWidth="1"/>
    <col min="8" max="8" width="3.7265625" style="254" customWidth="1"/>
    <col min="9" max="9" width="2.453125" style="254" customWidth="1"/>
    <col min="10" max="16384" width="9" style="254"/>
  </cols>
  <sheetData>
    <row r="1" spans="1:7" ht="27.75" customHeight="1">
      <c r="A1" s="253"/>
      <c r="B1" s="187" t="s">
        <v>690</v>
      </c>
    </row>
    <row r="2" spans="1:7" ht="27.75" customHeight="1">
      <c r="A2" s="253"/>
      <c r="F2" s="3693" t="s">
        <v>694</v>
      </c>
      <c r="G2" s="3693"/>
    </row>
    <row r="3" spans="1:7" ht="20.25" customHeight="1">
      <c r="A3" s="253"/>
      <c r="F3" s="234"/>
      <c r="G3" s="234"/>
    </row>
    <row r="4" spans="1:7" ht="36" customHeight="1">
      <c r="A4" s="4268" t="s">
        <v>635</v>
      </c>
      <c r="B4" s="4268"/>
      <c r="C4" s="4268"/>
      <c r="D4" s="4268"/>
      <c r="E4" s="4268"/>
      <c r="F4" s="4268"/>
      <c r="G4" s="4268"/>
    </row>
    <row r="5" spans="1:7" ht="28.5" customHeight="1">
      <c r="A5" s="255"/>
      <c r="B5" s="255"/>
      <c r="C5" s="255"/>
      <c r="D5" s="255"/>
      <c r="E5" s="255"/>
      <c r="F5" s="255"/>
      <c r="G5" s="255"/>
    </row>
    <row r="6" spans="1:7" ht="43.5" customHeight="1">
      <c r="A6" s="255"/>
      <c r="B6" s="256" t="s">
        <v>60</v>
      </c>
      <c r="C6" s="4269"/>
      <c r="D6" s="4270"/>
      <c r="E6" s="4270"/>
      <c r="F6" s="4270"/>
      <c r="G6" s="4271"/>
    </row>
    <row r="7" spans="1:7" ht="43.5" customHeight="1">
      <c r="B7" s="262" t="s">
        <v>47</v>
      </c>
      <c r="C7" s="4272" t="s">
        <v>532</v>
      </c>
      <c r="D7" s="4272"/>
      <c r="E7" s="4272"/>
      <c r="F7" s="4272"/>
      <c r="G7" s="4273"/>
    </row>
    <row r="8" spans="1:7" ht="19.5" customHeight="1">
      <c r="B8" s="4318" t="s">
        <v>634</v>
      </c>
      <c r="C8" s="263"/>
      <c r="D8" s="198"/>
      <c r="E8" s="198"/>
      <c r="F8" s="198"/>
      <c r="G8" s="246"/>
    </row>
    <row r="9" spans="1:7" ht="33" customHeight="1">
      <c r="B9" s="4319"/>
      <c r="C9" s="264"/>
      <c r="D9" s="265" t="s">
        <v>633</v>
      </c>
      <c r="E9" s="265" t="s">
        <v>632</v>
      </c>
      <c r="F9" s="265" t="s">
        <v>631</v>
      </c>
      <c r="G9" s="266"/>
    </row>
    <row r="10" spans="1:7" ht="33" customHeight="1">
      <c r="B10" s="4319"/>
      <c r="C10" s="264"/>
      <c r="D10" s="267"/>
      <c r="E10" s="267"/>
      <c r="F10" s="265" t="s">
        <v>572</v>
      </c>
      <c r="G10" s="266"/>
    </row>
    <row r="11" spans="1:7" ht="33" customHeight="1">
      <c r="B11" s="4319"/>
      <c r="C11" s="264"/>
      <c r="D11" s="267"/>
      <c r="E11" s="267"/>
      <c r="F11" s="265" t="s">
        <v>572</v>
      </c>
      <c r="G11" s="266"/>
    </row>
    <row r="12" spans="1:7" ht="33" customHeight="1">
      <c r="B12" s="4319"/>
      <c r="C12" s="264"/>
      <c r="D12" s="267"/>
      <c r="E12" s="267"/>
      <c r="F12" s="265" t="s">
        <v>572</v>
      </c>
      <c r="G12" s="266"/>
    </row>
    <row r="13" spans="1:7" ht="33" customHeight="1">
      <c r="B13" s="4319"/>
      <c r="C13" s="264"/>
      <c r="D13" s="267"/>
      <c r="E13" s="267"/>
      <c r="F13" s="265" t="s">
        <v>572</v>
      </c>
      <c r="G13" s="266"/>
    </row>
    <row r="14" spans="1:7" ht="33" customHeight="1">
      <c r="B14" s="4319"/>
      <c r="C14" s="264"/>
      <c r="D14" s="267"/>
      <c r="E14" s="267"/>
      <c r="F14" s="265" t="s">
        <v>572</v>
      </c>
      <c r="G14" s="266"/>
    </row>
    <row r="15" spans="1:7" ht="19.5" customHeight="1">
      <c r="B15" s="4320"/>
      <c r="C15" s="268"/>
      <c r="D15" s="198"/>
      <c r="E15" s="198"/>
      <c r="F15" s="198"/>
      <c r="G15" s="252"/>
    </row>
    <row r="18" spans="2:9" ht="17.25" customHeight="1">
      <c r="B18" s="259" t="s">
        <v>204</v>
      </c>
      <c r="C18" s="260"/>
      <c r="D18" s="260"/>
      <c r="E18" s="260"/>
      <c r="F18" s="260"/>
      <c r="G18" s="260"/>
      <c r="H18" s="260"/>
      <c r="I18" s="260"/>
    </row>
    <row r="19" spans="2:9" ht="36" customHeight="1">
      <c r="B19" s="4265" t="s">
        <v>630</v>
      </c>
      <c r="C19" s="4266"/>
      <c r="D19" s="4266"/>
      <c r="E19" s="4266"/>
      <c r="F19" s="4266"/>
      <c r="G19" s="4266"/>
      <c r="H19" s="260"/>
      <c r="I19" s="260"/>
    </row>
    <row r="20" spans="2:9" ht="34.5" customHeight="1">
      <c r="B20" s="4265"/>
      <c r="C20" s="4264"/>
      <c r="D20" s="4264"/>
      <c r="E20" s="4264"/>
      <c r="F20" s="4264"/>
      <c r="G20" s="4264"/>
    </row>
    <row r="21" spans="2:9">
      <c r="B21" s="269"/>
    </row>
  </sheetData>
  <mergeCells count="7">
    <mergeCell ref="B20:G20"/>
    <mergeCell ref="F2:G2"/>
    <mergeCell ref="A4:G4"/>
    <mergeCell ref="C6:G6"/>
    <mergeCell ref="C7:G7"/>
    <mergeCell ref="B8:B15"/>
    <mergeCell ref="B19:G19"/>
  </mergeCells>
  <phoneticPr fontId="8"/>
  <pageMargins left="0.7" right="0.7" top="0.75" bottom="0.75" header="0.3" footer="0.3"/>
  <pageSetup paperSize="9" scale="94"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J16"/>
  <sheetViews>
    <sheetView showGridLines="0" view="pageBreakPreview" topLeftCell="A7" zoomScale="90" zoomScaleNormal="100" zoomScaleSheetLayoutView="90" workbookViewId="0">
      <selection activeCell="I14" sqref="I14"/>
    </sheetView>
  </sheetViews>
  <sheetFormatPr defaultColWidth="9" defaultRowHeight="13"/>
  <cols>
    <col min="1" max="1" width="1.453125" style="254" customWidth="1"/>
    <col min="2" max="2" width="24.26953125" style="254" customWidth="1"/>
    <col min="3" max="3" width="4" style="254" customWidth="1"/>
    <col min="4" max="4" width="20.08984375" style="254" customWidth="1"/>
    <col min="5" max="5" width="23.6328125" style="254" customWidth="1"/>
    <col min="6" max="7" width="10.36328125" style="254" customWidth="1"/>
    <col min="8" max="8" width="3.08984375" style="254" customWidth="1"/>
    <col min="9" max="9" width="3.7265625" style="254" customWidth="1"/>
    <col min="10" max="10" width="2.453125" style="254" customWidth="1"/>
    <col min="11" max="16384" width="9" style="254"/>
  </cols>
  <sheetData>
    <row r="1" spans="1:10" ht="27.75" customHeight="1">
      <c r="A1" s="253"/>
      <c r="B1" s="187" t="s">
        <v>691</v>
      </c>
      <c r="F1" s="3693" t="s">
        <v>694</v>
      </c>
      <c r="G1" s="4264"/>
      <c r="H1" s="4264"/>
    </row>
    <row r="2" spans="1:10" ht="18.75" customHeight="1">
      <c r="A2" s="253"/>
      <c r="F2" s="528"/>
      <c r="G2" s="531"/>
      <c r="H2" s="531"/>
    </row>
    <row r="3" spans="1:10" ht="36" customHeight="1">
      <c r="B3" s="4268" t="s">
        <v>912</v>
      </c>
      <c r="C3" s="4097"/>
      <c r="D3" s="4097"/>
      <c r="E3" s="4097"/>
      <c r="F3" s="4097"/>
      <c r="G3" s="4097"/>
      <c r="H3" s="4097"/>
    </row>
    <row r="4" spans="1:10" ht="33.75" customHeight="1">
      <c r="A4" s="529"/>
      <c r="B4" s="529"/>
      <c r="C4" s="529"/>
      <c r="D4" s="529"/>
      <c r="E4" s="529"/>
      <c r="F4" s="529"/>
      <c r="G4" s="529"/>
      <c r="H4" s="529"/>
    </row>
    <row r="5" spans="1:10" ht="36" customHeight="1">
      <c r="A5" s="529"/>
      <c r="B5" s="256" t="s">
        <v>60</v>
      </c>
      <c r="C5" s="4269"/>
      <c r="D5" s="4270"/>
      <c r="E5" s="4270"/>
      <c r="F5" s="4270"/>
      <c r="G5" s="4270"/>
      <c r="H5" s="4271"/>
    </row>
    <row r="6" spans="1:10" ht="36.75" customHeight="1">
      <c r="B6" s="532" t="s">
        <v>638</v>
      </c>
      <c r="C6" s="4272" t="s">
        <v>532</v>
      </c>
      <c r="D6" s="4272"/>
      <c r="E6" s="4272"/>
      <c r="F6" s="4272"/>
      <c r="G6" s="4272"/>
      <c r="H6" s="4273"/>
    </row>
    <row r="7" spans="1:10" ht="36.75" customHeight="1">
      <c r="B7" s="535" t="s">
        <v>913</v>
      </c>
      <c r="C7" s="4322" t="s">
        <v>914</v>
      </c>
      <c r="D7" s="4323"/>
      <c r="E7" s="4323"/>
      <c r="F7" s="4323"/>
      <c r="G7" s="4323"/>
      <c r="H7" s="4324"/>
    </row>
    <row r="8" spans="1:10" ht="81" customHeight="1">
      <c r="B8" s="532" t="s">
        <v>915</v>
      </c>
      <c r="C8" s="4105" t="s">
        <v>916</v>
      </c>
      <c r="D8" s="4106"/>
      <c r="E8" s="4106"/>
      <c r="F8" s="4107"/>
      <c r="G8" s="4109" t="s">
        <v>85</v>
      </c>
      <c r="H8" s="4110"/>
    </row>
    <row r="9" spans="1:10" ht="97.5" customHeight="1">
      <c r="B9" s="530" t="s">
        <v>917</v>
      </c>
      <c r="C9" s="4105" t="s">
        <v>921</v>
      </c>
      <c r="D9" s="4106"/>
      <c r="E9" s="4106"/>
      <c r="F9" s="4107"/>
      <c r="G9" s="4109" t="s">
        <v>85</v>
      </c>
      <c r="H9" s="4110"/>
    </row>
    <row r="10" spans="1:10" ht="120.75" customHeight="1">
      <c r="B10" s="530" t="s">
        <v>918</v>
      </c>
      <c r="C10" s="4105" t="s">
        <v>637</v>
      </c>
      <c r="D10" s="4106"/>
      <c r="E10" s="4106"/>
      <c r="F10" s="4107"/>
      <c r="G10" s="4109" t="s">
        <v>85</v>
      </c>
      <c r="H10" s="4110"/>
    </row>
    <row r="12" spans="1:10" ht="17.25" customHeight="1">
      <c r="B12" s="259" t="s">
        <v>204</v>
      </c>
      <c r="C12" s="260"/>
      <c r="D12" s="260"/>
      <c r="E12" s="260"/>
      <c r="F12" s="260"/>
      <c r="G12" s="260"/>
      <c r="H12" s="260"/>
      <c r="I12" s="260"/>
      <c r="J12" s="260"/>
    </row>
    <row r="13" spans="1:10" ht="36.75" customHeight="1">
      <c r="B13" s="533" t="s">
        <v>919</v>
      </c>
      <c r="C13" s="260"/>
      <c r="D13" s="260"/>
      <c r="E13" s="260"/>
      <c r="F13" s="260"/>
      <c r="G13" s="260"/>
      <c r="H13" s="260"/>
      <c r="I13" s="260"/>
      <c r="J13" s="260"/>
    </row>
    <row r="14" spans="1:10" ht="35.25" customHeight="1">
      <c r="B14" s="4275" t="s">
        <v>636</v>
      </c>
      <c r="C14" s="4275"/>
      <c r="D14" s="4275"/>
      <c r="E14" s="4275"/>
      <c r="F14" s="4275"/>
      <c r="G14" s="4275"/>
      <c r="H14" s="4275"/>
      <c r="I14" s="260"/>
      <c r="J14" s="260"/>
    </row>
    <row r="15" spans="1:10" ht="17.25" customHeight="1">
      <c r="B15" s="534" t="s">
        <v>920</v>
      </c>
      <c r="C15" s="260"/>
      <c r="D15" s="260"/>
      <c r="E15" s="260"/>
      <c r="F15" s="260"/>
      <c r="G15" s="260"/>
      <c r="H15" s="260"/>
      <c r="I15" s="260"/>
      <c r="J15" s="260"/>
    </row>
    <row r="16" spans="1:10">
      <c r="B16" s="259"/>
    </row>
  </sheetData>
  <mergeCells count="12">
    <mergeCell ref="C8:F8"/>
    <mergeCell ref="G8:H8"/>
    <mergeCell ref="F1:H1"/>
    <mergeCell ref="B3:H3"/>
    <mergeCell ref="C5:H5"/>
    <mergeCell ref="C6:H6"/>
    <mergeCell ref="C7:H7"/>
    <mergeCell ref="C9:F9"/>
    <mergeCell ref="G9:H9"/>
    <mergeCell ref="C10:F10"/>
    <mergeCell ref="G10:H10"/>
    <mergeCell ref="B14:H14"/>
  </mergeCells>
  <phoneticPr fontId="8"/>
  <pageMargins left="0.7" right="0.7" top="0.75" bottom="0.75" header="0.3" footer="0.3"/>
  <pageSetup paperSize="9" scale="92"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B1:AD40"/>
  <sheetViews>
    <sheetView showGridLines="0" view="pageBreakPreview" zoomScaleNormal="100" zoomScaleSheetLayoutView="100" workbookViewId="0">
      <selection activeCell="P32" sqref="P32"/>
    </sheetView>
  </sheetViews>
  <sheetFormatPr defaultColWidth="4" defaultRowHeight="13"/>
  <cols>
    <col min="1" max="1" width="1.7265625" style="539" customWidth="1"/>
    <col min="2" max="2" width="2.08984375" style="540" customWidth="1"/>
    <col min="3" max="3" width="2.36328125" style="540" customWidth="1"/>
    <col min="4" max="22" width="4" style="540" customWidth="1"/>
    <col min="23" max="26" width="2.36328125" style="540" customWidth="1"/>
    <col min="27" max="27" width="2.08984375" style="540" customWidth="1"/>
    <col min="28" max="28" width="4" style="540"/>
    <col min="29" max="256" width="4" style="539"/>
    <col min="257" max="257" width="1.7265625" style="539" customWidth="1"/>
    <col min="258" max="258" width="2.08984375" style="539" customWidth="1"/>
    <col min="259" max="259" width="2.36328125" style="539" customWidth="1"/>
    <col min="260" max="278" width="4" style="539" customWidth="1"/>
    <col min="279" max="282" width="2.36328125" style="539" customWidth="1"/>
    <col min="283" max="283" width="2.08984375" style="539" customWidth="1"/>
    <col min="284" max="512" width="4" style="539"/>
    <col min="513" max="513" width="1.7265625" style="539" customWidth="1"/>
    <col min="514" max="514" width="2.08984375" style="539" customWidth="1"/>
    <col min="515" max="515" width="2.36328125" style="539" customWidth="1"/>
    <col min="516" max="534" width="4" style="539" customWidth="1"/>
    <col min="535" max="538" width="2.36328125" style="539" customWidth="1"/>
    <col min="539" max="539" width="2.08984375" style="539" customWidth="1"/>
    <col min="540" max="768" width="4" style="539"/>
    <col min="769" max="769" width="1.7265625" style="539" customWidth="1"/>
    <col min="770" max="770" width="2.08984375" style="539" customWidth="1"/>
    <col min="771" max="771" width="2.36328125" style="539" customWidth="1"/>
    <col min="772" max="790" width="4" style="539" customWidth="1"/>
    <col min="791" max="794" width="2.36328125" style="539" customWidth="1"/>
    <col min="795" max="795" width="2.08984375" style="539" customWidth="1"/>
    <col min="796" max="1024" width="4" style="539"/>
    <col min="1025" max="1025" width="1.7265625" style="539" customWidth="1"/>
    <col min="1026" max="1026" width="2.08984375" style="539" customWidth="1"/>
    <col min="1027" max="1027" width="2.36328125" style="539" customWidth="1"/>
    <col min="1028" max="1046" width="4" style="539" customWidth="1"/>
    <col min="1047" max="1050" width="2.36328125" style="539" customWidth="1"/>
    <col min="1051" max="1051" width="2.08984375" style="539" customWidth="1"/>
    <col min="1052" max="1280" width="4" style="539"/>
    <col min="1281" max="1281" width="1.7265625" style="539" customWidth="1"/>
    <col min="1282" max="1282" width="2.08984375" style="539" customWidth="1"/>
    <col min="1283" max="1283" width="2.36328125" style="539" customWidth="1"/>
    <col min="1284" max="1302" width="4" style="539" customWidth="1"/>
    <col min="1303" max="1306" width="2.36328125" style="539" customWidth="1"/>
    <col min="1307" max="1307" width="2.08984375" style="539" customWidth="1"/>
    <col min="1308" max="1536" width="4" style="539"/>
    <col min="1537" max="1537" width="1.7265625" style="539" customWidth="1"/>
    <col min="1538" max="1538" width="2.08984375" style="539" customWidth="1"/>
    <col min="1539" max="1539" width="2.36328125" style="539" customWidth="1"/>
    <col min="1540" max="1558" width="4" style="539" customWidth="1"/>
    <col min="1559" max="1562" width="2.36328125" style="539" customWidth="1"/>
    <col min="1563" max="1563" width="2.08984375" style="539" customWidth="1"/>
    <col min="1564" max="1792" width="4" style="539"/>
    <col min="1793" max="1793" width="1.7265625" style="539" customWidth="1"/>
    <col min="1794" max="1794" width="2.08984375" style="539" customWidth="1"/>
    <col min="1795" max="1795" width="2.36328125" style="539" customWidth="1"/>
    <col min="1796" max="1814" width="4" style="539" customWidth="1"/>
    <col min="1815" max="1818" width="2.36328125" style="539" customWidth="1"/>
    <col min="1819" max="1819" width="2.08984375" style="539" customWidth="1"/>
    <col min="1820" max="2048" width="4" style="539"/>
    <col min="2049" max="2049" width="1.7265625" style="539" customWidth="1"/>
    <col min="2050" max="2050" width="2.08984375" style="539" customWidth="1"/>
    <col min="2051" max="2051" width="2.36328125" style="539" customWidth="1"/>
    <col min="2052" max="2070" width="4" style="539" customWidth="1"/>
    <col min="2071" max="2074" width="2.36328125" style="539" customWidth="1"/>
    <col min="2075" max="2075" width="2.08984375" style="539" customWidth="1"/>
    <col min="2076" max="2304" width="4" style="539"/>
    <col min="2305" max="2305" width="1.7265625" style="539" customWidth="1"/>
    <col min="2306" max="2306" width="2.08984375" style="539" customWidth="1"/>
    <col min="2307" max="2307" width="2.36328125" style="539" customWidth="1"/>
    <col min="2308" max="2326" width="4" style="539" customWidth="1"/>
    <col min="2327" max="2330" width="2.36328125" style="539" customWidth="1"/>
    <col min="2331" max="2331" width="2.08984375" style="539" customWidth="1"/>
    <col min="2332" max="2560" width="4" style="539"/>
    <col min="2561" max="2561" width="1.7265625" style="539" customWidth="1"/>
    <col min="2562" max="2562" width="2.08984375" style="539" customWidth="1"/>
    <col min="2563" max="2563" width="2.36328125" style="539" customWidth="1"/>
    <col min="2564" max="2582" width="4" style="539" customWidth="1"/>
    <col min="2583" max="2586" width="2.36328125" style="539" customWidth="1"/>
    <col min="2587" max="2587" width="2.08984375" style="539" customWidth="1"/>
    <col min="2588" max="2816" width="4" style="539"/>
    <col min="2817" max="2817" width="1.7265625" style="539" customWidth="1"/>
    <col min="2818" max="2818" width="2.08984375" style="539" customWidth="1"/>
    <col min="2819" max="2819" width="2.36328125" style="539" customWidth="1"/>
    <col min="2820" max="2838" width="4" style="539" customWidth="1"/>
    <col min="2839" max="2842" width="2.36328125" style="539" customWidth="1"/>
    <col min="2843" max="2843" width="2.08984375" style="539" customWidth="1"/>
    <col min="2844" max="3072" width="4" style="539"/>
    <col min="3073" max="3073" width="1.7265625" style="539" customWidth="1"/>
    <col min="3074" max="3074" width="2.08984375" style="539" customWidth="1"/>
    <col min="3075" max="3075" width="2.36328125" style="539" customWidth="1"/>
    <col min="3076" max="3094" width="4" style="539" customWidth="1"/>
    <col min="3095" max="3098" width="2.36328125" style="539" customWidth="1"/>
    <col min="3099" max="3099" width="2.08984375" style="539" customWidth="1"/>
    <col min="3100" max="3328" width="4" style="539"/>
    <col min="3329" max="3329" width="1.7265625" style="539" customWidth="1"/>
    <col min="3330" max="3330" width="2.08984375" style="539" customWidth="1"/>
    <col min="3331" max="3331" width="2.36328125" style="539" customWidth="1"/>
    <col min="3332" max="3350" width="4" style="539" customWidth="1"/>
    <col min="3351" max="3354" width="2.36328125" style="539" customWidth="1"/>
    <col min="3355" max="3355" width="2.08984375" style="539" customWidth="1"/>
    <col min="3356" max="3584" width="4" style="539"/>
    <col min="3585" max="3585" width="1.7265625" style="539" customWidth="1"/>
    <col min="3586" max="3586" width="2.08984375" style="539" customWidth="1"/>
    <col min="3587" max="3587" width="2.36328125" style="539" customWidth="1"/>
    <col min="3588" max="3606" width="4" style="539" customWidth="1"/>
    <col min="3607" max="3610" width="2.36328125" style="539" customWidth="1"/>
    <col min="3611" max="3611" width="2.08984375" style="539" customWidth="1"/>
    <col min="3612" max="3840" width="4" style="539"/>
    <col min="3841" max="3841" width="1.7265625" style="539" customWidth="1"/>
    <col min="3842" max="3842" width="2.08984375" style="539" customWidth="1"/>
    <col min="3843" max="3843" width="2.36328125" style="539" customWidth="1"/>
    <col min="3844" max="3862" width="4" style="539" customWidth="1"/>
    <col min="3863" max="3866" width="2.36328125" style="539" customWidth="1"/>
    <col min="3867" max="3867" width="2.08984375" style="539" customWidth="1"/>
    <col min="3868" max="4096" width="4" style="539"/>
    <col min="4097" max="4097" width="1.7265625" style="539" customWidth="1"/>
    <col min="4098" max="4098" width="2.08984375" style="539" customWidth="1"/>
    <col min="4099" max="4099" width="2.36328125" style="539" customWidth="1"/>
    <col min="4100" max="4118" width="4" style="539" customWidth="1"/>
    <col min="4119" max="4122" width="2.36328125" style="539" customWidth="1"/>
    <col min="4123" max="4123" width="2.08984375" style="539" customWidth="1"/>
    <col min="4124" max="4352" width="4" style="539"/>
    <col min="4353" max="4353" width="1.7265625" style="539" customWidth="1"/>
    <col min="4354" max="4354" width="2.08984375" style="539" customWidth="1"/>
    <col min="4355" max="4355" width="2.36328125" style="539" customWidth="1"/>
    <col min="4356" max="4374" width="4" style="539" customWidth="1"/>
    <col min="4375" max="4378" width="2.36328125" style="539" customWidth="1"/>
    <col min="4379" max="4379" width="2.08984375" style="539" customWidth="1"/>
    <col min="4380" max="4608" width="4" style="539"/>
    <col min="4609" max="4609" width="1.7265625" style="539" customWidth="1"/>
    <col min="4610" max="4610" width="2.08984375" style="539" customWidth="1"/>
    <col min="4611" max="4611" width="2.36328125" style="539" customWidth="1"/>
    <col min="4612" max="4630" width="4" style="539" customWidth="1"/>
    <col min="4631" max="4634" width="2.36328125" style="539" customWidth="1"/>
    <col min="4635" max="4635" width="2.08984375" style="539" customWidth="1"/>
    <col min="4636" max="4864" width="4" style="539"/>
    <col min="4865" max="4865" width="1.7265625" style="539" customWidth="1"/>
    <col min="4866" max="4866" width="2.08984375" style="539" customWidth="1"/>
    <col min="4867" max="4867" width="2.36328125" style="539" customWidth="1"/>
    <col min="4868" max="4886" width="4" style="539" customWidth="1"/>
    <col min="4887" max="4890" width="2.36328125" style="539" customWidth="1"/>
    <col min="4891" max="4891" width="2.08984375" style="539" customWidth="1"/>
    <col min="4892" max="5120" width="4" style="539"/>
    <col min="5121" max="5121" width="1.7265625" style="539" customWidth="1"/>
    <col min="5122" max="5122" width="2.08984375" style="539" customWidth="1"/>
    <col min="5123" max="5123" width="2.36328125" style="539" customWidth="1"/>
    <col min="5124" max="5142" width="4" style="539" customWidth="1"/>
    <col min="5143" max="5146" width="2.36328125" style="539" customWidth="1"/>
    <col min="5147" max="5147" width="2.08984375" style="539" customWidth="1"/>
    <col min="5148" max="5376" width="4" style="539"/>
    <col min="5377" max="5377" width="1.7265625" style="539" customWidth="1"/>
    <col min="5378" max="5378" width="2.08984375" style="539" customWidth="1"/>
    <col min="5379" max="5379" width="2.36328125" style="539" customWidth="1"/>
    <col min="5380" max="5398" width="4" style="539" customWidth="1"/>
    <col min="5399" max="5402" width="2.36328125" style="539" customWidth="1"/>
    <col min="5403" max="5403" width="2.08984375" style="539" customWidth="1"/>
    <col min="5404" max="5632" width="4" style="539"/>
    <col min="5633" max="5633" width="1.7265625" style="539" customWidth="1"/>
    <col min="5634" max="5634" width="2.08984375" style="539" customWidth="1"/>
    <col min="5635" max="5635" width="2.36328125" style="539" customWidth="1"/>
    <col min="5636" max="5654" width="4" style="539" customWidth="1"/>
    <col min="5655" max="5658" width="2.36328125" style="539" customWidth="1"/>
    <col min="5659" max="5659" width="2.08984375" style="539" customWidth="1"/>
    <col min="5660" max="5888" width="4" style="539"/>
    <col min="5889" max="5889" width="1.7265625" style="539" customWidth="1"/>
    <col min="5890" max="5890" width="2.08984375" style="539" customWidth="1"/>
    <col min="5891" max="5891" width="2.36328125" style="539" customWidth="1"/>
    <col min="5892" max="5910" width="4" style="539" customWidth="1"/>
    <col min="5911" max="5914" width="2.36328125" style="539" customWidth="1"/>
    <col min="5915" max="5915" width="2.08984375" style="539" customWidth="1"/>
    <col min="5916" max="6144" width="4" style="539"/>
    <col min="6145" max="6145" width="1.7265625" style="539" customWidth="1"/>
    <col min="6146" max="6146" width="2.08984375" style="539" customWidth="1"/>
    <col min="6147" max="6147" width="2.36328125" style="539" customWidth="1"/>
    <col min="6148" max="6166" width="4" style="539" customWidth="1"/>
    <col min="6167" max="6170" width="2.36328125" style="539" customWidth="1"/>
    <col min="6171" max="6171" width="2.08984375" style="539" customWidth="1"/>
    <col min="6172" max="6400" width="4" style="539"/>
    <col min="6401" max="6401" width="1.7265625" style="539" customWidth="1"/>
    <col min="6402" max="6402" width="2.08984375" style="539" customWidth="1"/>
    <col min="6403" max="6403" width="2.36328125" style="539" customWidth="1"/>
    <col min="6404" max="6422" width="4" style="539" customWidth="1"/>
    <col min="6423" max="6426" width="2.36328125" style="539" customWidth="1"/>
    <col min="6427" max="6427" width="2.08984375" style="539" customWidth="1"/>
    <col min="6428" max="6656" width="4" style="539"/>
    <col min="6657" max="6657" width="1.7265625" style="539" customWidth="1"/>
    <col min="6658" max="6658" width="2.08984375" style="539" customWidth="1"/>
    <col min="6659" max="6659" width="2.36328125" style="539" customWidth="1"/>
    <col min="6660" max="6678" width="4" style="539" customWidth="1"/>
    <col min="6679" max="6682" width="2.36328125" style="539" customWidth="1"/>
    <col min="6683" max="6683" width="2.08984375" style="539" customWidth="1"/>
    <col min="6684" max="6912" width="4" style="539"/>
    <col min="6913" max="6913" width="1.7265625" style="539" customWidth="1"/>
    <col min="6914" max="6914" width="2.08984375" style="539" customWidth="1"/>
    <col min="6915" max="6915" width="2.36328125" style="539" customWidth="1"/>
    <col min="6916" max="6934" width="4" style="539" customWidth="1"/>
    <col min="6935" max="6938" width="2.36328125" style="539" customWidth="1"/>
    <col min="6939" max="6939" width="2.08984375" style="539" customWidth="1"/>
    <col min="6940" max="7168" width="4" style="539"/>
    <col min="7169" max="7169" width="1.7265625" style="539" customWidth="1"/>
    <col min="7170" max="7170" width="2.08984375" style="539" customWidth="1"/>
    <col min="7171" max="7171" width="2.36328125" style="539" customWidth="1"/>
    <col min="7172" max="7190" width="4" style="539" customWidth="1"/>
    <col min="7191" max="7194" width="2.36328125" style="539" customWidth="1"/>
    <col min="7195" max="7195" width="2.08984375" style="539" customWidth="1"/>
    <col min="7196" max="7424" width="4" style="539"/>
    <col min="7425" max="7425" width="1.7265625" style="539" customWidth="1"/>
    <col min="7426" max="7426" width="2.08984375" style="539" customWidth="1"/>
    <col min="7427" max="7427" width="2.36328125" style="539" customWidth="1"/>
    <col min="7428" max="7446" width="4" style="539" customWidth="1"/>
    <col min="7447" max="7450" width="2.36328125" style="539" customWidth="1"/>
    <col min="7451" max="7451" width="2.08984375" style="539" customWidth="1"/>
    <col min="7452" max="7680" width="4" style="539"/>
    <col min="7681" max="7681" width="1.7265625" style="539" customWidth="1"/>
    <col min="7682" max="7682" width="2.08984375" style="539" customWidth="1"/>
    <col min="7683" max="7683" width="2.36328125" style="539" customWidth="1"/>
    <col min="7684" max="7702" width="4" style="539" customWidth="1"/>
    <col min="7703" max="7706" width="2.36328125" style="539" customWidth="1"/>
    <col min="7707" max="7707" width="2.08984375" style="539" customWidth="1"/>
    <col min="7708" max="7936" width="4" style="539"/>
    <col min="7937" max="7937" width="1.7265625" style="539" customWidth="1"/>
    <col min="7938" max="7938" width="2.08984375" style="539" customWidth="1"/>
    <col min="7939" max="7939" width="2.36328125" style="539" customWidth="1"/>
    <col min="7940" max="7958" width="4" style="539" customWidth="1"/>
    <col min="7959" max="7962" width="2.36328125" style="539" customWidth="1"/>
    <col min="7963" max="7963" width="2.08984375" style="539" customWidth="1"/>
    <col min="7964" max="8192" width="4" style="539"/>
    <col min="8193" max="8193" width="1.7265625" style="539" customWidth="1"/>
    <col min="8194" max="8194" width="2.08984375" style="539" customWidth="1"/>
    <col min="8195" max="8195" width="2.36328125" style="539" customWidth="1"/>
    <col min="8196" max="8214" width="4" style="539" customWidth="1"/>
    <col min="8215" max="8218" width="2.36328125" style="539" customWidth="1"/>
    <col min="8219" max="8219" width="2.08984375" style="539" customWidth="1"/>
    <col min="8220" max="8448" width="4" style="539"/>
    <col min="8449" max="8449" width="1.7265625" style="539" customWidth="1"/>
    <col min="8450" max="8450" width="2.08984375" style="539" customWidth="1"/>
    <col min="8451" max="8451" width="2.36328125" style="539" customWidth="1"/>
    <col min="8452" max="8470" width="4" style="539" customWidth="1"/>
    <col min="8471" max="8474" width="2.36328125" style="539" customWidth="1"/>
    <col min="8475" max="8475" width="2.08984375" style="539" customWidth="1"/>
    <col min="8476" max="8704" width="4" style="539"/>
    <col min="8705" max="8705" width="1.7265625" style="539" customWidth="1"/>
    <col min="8706" max="8706" width="2.08984375" style="539" customWidth="1"/>
    <col min="8707" max="8707" width="2.36328125" style="539" customWidth="1"/>
    <col min="8708" max="8726" width="4" style="539" customWidth="1"/>
    <col min="8727" max="8730" width="2.36328125" style="539" customWidth="1"/>
    <col min="8731" max="8731" width="2.08984375" style="539" customWidth="1"/>
    <col min="8732" max="8960" width="4" style="539"/>
    <col min="8961" max="8961" width="1.7265625" style="539" customWidth="1"/>
    <col min="8962" max="8962" width="2.08984375" style="539" customWidth="1"/>
    <col min="8963" max="8963" width="2.36328125" style="539" customWidth="1"/>
    <col min="8964" max="8982" width="4" style="539" customWidth="1"/>
    <col min="8983" max="8986" width="2.36328125" style="539" customWidth="1"/>
    <col min="8987" max="8987" width="2.08984375" style="539" customWidth="1"/>
    <col min="8988" max="9216" width="4" style="539"/>
    <col min="9217" max="9217" width="1.7265625" style="539" customWidth="1"/>
    <col min="9218" max="9218" width="2.08984375" style="539" customWidth="1"/>
    <col min="9219" max="9219" width="2.36328125" style="539" customWidth="1"/>
    <col min="9220" max="9238" width="4" style="539" customWidth="1"/>
    <col min="9239" max="9242" width="2.36328125" style="539" customWidth="1"/>
    <col min="9243" max="9243" width="2.08984375" style="539" customWidth="1"/>
    <col min="9244" max="9472" width="4" style="539"/>
    <col min="9473" max="9473" width="1.7265625" style="539" customWidth="1"/>
    <col min="9474" max="9474" width="2.08984375" style="539" customWidth="1"/>
    <col min="9475" max="9475" width="2.36328125" style="539" customWidth="1"/>
    <col min="9476" max="9494" width="4" style="539" customWidth="1"/>
    <col min="9495" max="9498" width="2.36328125" style="539" customWidth="1"/>
    <col min="9499" max="9499" width="2.08984375" style="539" customWidth="1"/>
    <col min="9500" max="9728" width="4" style="539"/>
    <col min="9729" max="9729" width="1.7265625" style="539" customWidth="1"/>
    <col min="9730" max="9730" width="2.08984375" style="539" customWidth="1"/>
    <col min="9731" max="9731" width="2.36328125" style="539" customWidth="1"/>
    <col min="9732" max="9750" width="4" style="539" customWidth="1"/>
    <col min="9751" max="9754" width="2.36328125" style="539" customWidth="1"/>
    <col min="9755" max="9755" width="2.08984375" style="539" customWidth="1"/>
    <col min="9756" max="9984" width="4" style="539"/>
    <col min="9985" max="9985" width="1.7265625" style="539" customWidth="1"/>
    <col min="9986" max="9986" width="2.08984375" style="539" customWidth="1"/>
    <col min="9987" max="9987" width="2.36328125" style="539" customWidth="1"/>
    <col min="9988" max="10006" width="4" style="539" customWidth="1"/>
    <col min="10007" max="10010" width="2.36328125" style="539" customWidth="1"/>
    <col min="10011" max="10011" width="2.08984375" style="539" customWidth="1"/>
    <col min="10012" max="10240" width="4" style="539"/>
    <col min="10241" max="10241" width="1.7265625" style="539" customWidth="1"/>
    <col min="10242" max="10242" width="2.08984375" style="539" customWidth="1"/>
    <col min="10243" max="10243" width="2.36328125" style="539" customWidth="1"/>
    <col min="10244" max="10262" width="4" style="539" customWidth="1"/>
    <col min="10263" max="10266" width="2.36328125" style="539" customWidth="1"/>
    <col min="10267" max="10267" width="2.08984375" style="539" customWidth="1"/>
    <col min="10268" max="10496" width="4" style="539"/>
    <col min="10497" max="10497" width="1.7265625" style="539" customWidth="1"/>
    <col min="10498" max="10498" width="2.08984375" style="539" customWidth="1"/>
    <col min="10499" max="10499" width="2.36328125" style="539" customWidth="1"/>
    <col min="10500" max="10518" width="4" style="539" customWidth="1"/>
    <col min="10519" max="10522" width="2.36328125" style="539" customWidth="1"/>
    <col min="10523" max="10523" width="2.08984375" style="539" customWidth="1"/>
    <col min="10524" max="10752" width="4" style="539"/>
    <col min="10753" max="10753" width="1.7265625" style="539" customWidth="1"/>
    <col min="10754" max="10754" width="2.08984375" style="539" customWidth="1"/>
    <col min="10755" max="10755" width="2.36328125" style="539" customWidth="1"/>
    <col min="10756" max="10774" width="4" style="539" customWidth="1"/>
    <col min="10775" max="10778" width="2.36328125" style="539" customWidth="1"/>
    <col min="10779" max="10779" width="2.08984375" style="539" customWidth="1"/>
    <col min="10780" max="11008" width="4" style="539"/>
    <col min="11009" max="11009" width="1.7265625" style="539" customWidth="1"/>
    <col min="11010" max="11010" width="2.08984375" style="539" customWidth="1"/>
    <col min="11011" max="11011" width="2.36328125" style="539" customWidth="1"/>
    <col min="11012" max="11030" width="4" style="539" customWidth="1"/>
    <col min="11031" max="11034" width="2.36328125" style="539" customWidth="1"/>
    <col min="11035" max="11035" width="2.08984375" style="539" customWidth="1"/>
    <col min="11036" max="11264" width="4" style="539"/>
    <col min="11265" max="11265" width="1.7265625" style="539" customWidth="1"/>
    <col min="11266" max="11266" width="2.08984375" style="539" customWidth="1"/>
    <col min="11267" max="11267" width="2.36328125" style="539" customWidth="1"/>
    <col min="11268" max="11286" width="4" style="539" customWidth="1"/>
    <col min="11287" max="11290" width="2.36328125" style="539" customWidth="1"/>
    <col min="11291" max="11291" width="2.08984375" style="539" customWidth="1"/>
    <col min="11292" max="11520" width="4" style="539"/>
    <col min="11521" max="11521" width="1.7265625" style="539" customWidth="1"/>
    <col min="11522" max="11522" width="2.08984375" style="539" customWidth="1"/>
    <col min="11523" max="11523" width="2.36328125" style="539" customWidth="1"/>
    <col min="11524" max="11542" width="4" style="539" customWidth="1"/>
    <col min="11543" max="11546" width="2.36328125" style="539" customWidth="1"/>
    <col min="11547" max="11547" width="2.08984375" style="539" customWidth="1"/>
    <col min="11548" max="11776" width="4" style="539"/>
    <col min="11777" max="11777" width="1.7265625" style="539" customWidth="1"/>
    <col min="11778" max="11778" width="2.08984375" style="539" customWidth="1"/>
    <col min="11779" max="11779" width="2.36328125" style="539" customWidth="1"/>
    <col min="11780" max="11798" width="4" style="539" customWidth="1"/>
    <col min="11799" max="11802" width="2.36328125" style="539" customWidth="1"/>
    <col min="11803" max="11803" width="2.08984375" style="539" customWidth="1"/>
    <col min="11804" max="12032" width="4" style="539"/>
    <col min="12033" max="12033" width="1.7265625" style="539" customWidth="1"/>
    <col min="12034" max="12034" width="2.08984375" style="539" customWidth="1"/>
    <col min="12035" max="12035" width="2.36328125" style="539" customWidth="1"/>
    <col min="12036" max="12054" width="4" style="539" customWidth="1"/>
    <col min="12055" max="12058" width="2.36328125" style="539" customWidth="1"/>
    <col min="12059" max="12059" width="2.08984375" style="539" customWidth="1"/>
    <col min="12060" max="12288" width="4" style="539"/>
    <col min="12289" max="12289" width="1.7265625" style="539" customWidth="1"/>
    <col min="12290" max="12290" width="2.08984375" style="539" customWidth="1"/>
    <col min="12291" max="12291" width="2.36328125" style="539" customWidth="1"/>
    <col min="12292" max="12310" width="4" style="539" customWidth="1"/>
    <col min="12311" max="12314" width="2.36328125" style="539" customWidth="1"/>
    <col min="12315" max="12315" width="2.08984375" style="539" customWidth="1"/>
    <col min="12316" max="12544" width="4" style="539"/>
    <col min="12545" max="12545" width="1.7265625" style="539" customWidth="1"/>
    <col min="12546" max="12546" width="2.08984375" style="539" customWidth="1"/>
    <col min="12547" max="12547" width="2.36328125" style="539" customWidth="1"/>
    <col min="12548" max="12566" width="4" style="539" customWidth="1"/>
    <col min="12567" max="12570" width="2.36328125" style="539" customWidth="1"/>
    <col min="12571" max="12571" width="2.08984375" style="539" customWidth="1"/>
    <col min="12572" max="12800" width="4" style="539"/>
    <col min="12801" max="12801" width="1.7265625" style="539" customWidth="1"/>
    <col min="12802" max="12802" width="2.08984375" style="539" customWidth="1"/>
    <col min="12803" max="12803" width="2.36328125" style="539" customWidth="1"/>
    <col min="12804" max="12822" width="4" style="539" customWidth="1"/>
    <col min="12823" max="12826" width="2.36328125" style="539" customWidth="1"/>
    <col min="12827" max="12827" width="2.08984375" style="539" customWidth="1"/>
    <col min="12828" max="13056" width="4" style="539"/>
    <col min="13057" max="13057" width="1.7265625" style="539" customWidth="1"/>
    <col min="13058" max="13058" width="2.08984375" style="539" customWidth="1"/>
    <col min="13059" max="13059" width="2.36328125" style="539" customWidth="1"/>
    <col min="13060" max="13078" width="4" style="539" customWidth="1"/>
    <col min="13079" max="13082" width="2.36328125" style="539" customWidth="1"/>
    <col min="13083" max="13083" width="2.08984375" style="539" customWidth="1"/>
    <col min="13084" max="13312" width="4" style="539"/>
    <col min="13313" max="13313" width="1.7265625" style="539" customWidth="1"/>
    <col min="13314" max="13314" width="2.08984375" style="539" customWidth="1"/>
    <col min="13315" max="13315" width="2.36328125" style="539" customWidth="1"/>
    <col min="13316" max="13334" width="4" style="539" customWidth="1"/>
    <col min="13335" max="13338" width="2.36328125" style="539" customWidth="1"/>
    <col min="13339" max="13339" width="2.08984375" style="539" customWidth="1"/>
    <col min="13340" max="13568" width="4" style="539"/>
    <col min="13569" max="13569" width="1.7265625" style="539" customWidth="1"/>
    <col min="13570" max="13570" width="2.08984375" style="539" customWidth="1"/>
    <col min="13571" max="13571" width="2.36328125" style="539" customWidth="1"/>
    <col min="13572" max="13590" width="4" style="539" customWidth="1"/>
    <col min="13591" max="13594" width="2.36328125" style="539" customWidth="1"/>
    <col min="13595" max="13595" width="2.08984375" style="539" customWidth="1"/>
    <col min="13596" max="13824" width="4" style="539"/>
    <col min="13825" max="13825" width="1.7265625" style="539" customWidth="1"/>
    <col min="13826" max="13826" width="2.08984375" style="539" customWidth="1"/>
    <col min="13827" max="13827" width="2.36328125" style="539" customWidth="1"/>
    <col min="13828" max="13846" width="4" style="539" customWidth="1"/>
    <col min="13847" max="13850" width="2.36328125" style="539" customWidth="1"/>
    <col min="13851" max="13851" width="2.08984375" style="539" customWidth="1"/>
    <col min="13852" max="14080" width="4" style="539"/>
    <col min="14081" max="14081" width="1.7265625" style="539" customWidth="1"/>
    <col min="14082" max="14082" width="2.08984375" style="539" customWidth="1"/>
    <col min="14083" max="14083" width="2.36328125" style="539" customWidth="1"/>
    <col min="14084" max="14102" width="4" style="539" customWidth="1"/>
    <col min="14103" max="14106" width="2.36328125" style="539" customWidth="1"/>
    <col min="14107" max="14107" width="2.08984375" style="539" customWidth="1"/>
    <col min="14108" max="14336" width="4" style="539"/>
    <col min="14337" max="14337" width="1.7265625" style="539" customWidth="1"/>
    <col min="14338" max="14338" width="2.08984375" style="539" customWidth="1"/>
    <col min="14339" max="14339" width="2.36328125" style="539" customWidth="1"/>
    <col min="14340" max="14358" width="4" style="539" customWidth="1"/>
    <col min="14359" max="14362" width="2.36328125" style="539" customWidth="1"/>
    <col min="14363" max="14363" width="2.08984375" style="539" customWidth="1"/>
    <col min="14364" max="14592" width="4" style="539"/>
    <col min="14593" max="14593" width="1.7265625" style="539" customWidth="1"/>
    <col min="14594" max="14594" width="2.08984375" style="539" customWidth="1"/>
    <col min="14595" max="14595" width="2.36328125" style="539" customWidth="1"/>
    <col min="14596" max="14614" width="4" style="539" customWidth="1"/>
    <col min="14615" max="14618" width="2.36328125" style="539" customWidth="1"/>
    <col min="14619" max="14619" width="2.08984375" style="539" customWidth="1"/>
    <col min="14620" max="14848" width="4" style="539"/>
    <col min="14849" max="14849" width="1.7265625" style="539" customWidth="1"/>
    <col min="14850" max="14850" width="2.08984375" style="539" customWidth="1"/>
    <col min="14851" max="14851" width="2.36328125" style="539" customWidth="1"/>
    <col min="14852" max="14870" width="4" style="539" customWidth="1"/>
    <col min="14871" max="14874" width="2.36328125" style="539" customWidth="1"/>
    <col min="14875" max="14875" width="2.08984375" style="539" customWidth="1"/>
    <col min="14876" max="15104" width="4" style="539"/>
    <col min="15105" max="15105" width="1.7265625" style="539" customWidth="1"/>
    <col min="15106" max="15106" width="2.08984375" style="539" customWidth="1"/>
    <col min="15107" max="15107" width="2.36328125" style="539" customWidth="1"/>
    <col min="15108" max="15126" width="4" style="539" customWidth="1"/>
    <col min="15127" max="15130" width="2.36328125" style="539" customWidth="1"/>
    <col min="15131" max="15131" width="2.08984375" style="539" customWidth="1"/>
    <col min="15132" max="15360" width="4" style="539"/>
    <col min="15361" max="15361" width="1.7265625" style="539" customWidth="1"/>
    <col min="15362" max="15362" width="2.08984375" style="539" customWidth="1"/>
    <col min="15363" max="15363" width="2.36328125" style="539" customWidth="1"/>
    <col min="15364" max="15382" width="4" style="539" customWidth="1"/>
    <col min="15383" max="15386" width="2.36328125" style="539" customWidth="1"/>
    <col min="15387" max="15387" width="2.08984375" style="539" customWidth="1"/>
    <col min="15388" max="15616" width="4" style="539"/>
    <col min="15617" max="15617" width="1.7265625" style="539" customWidth="1"/>
    <col min="15618" max="15618" width="2.08984375" style="539" customWidth="1"/>
    <col min="15619" max="15619" width="2.36328125" style="539" customWidth="1"/>
    <col min="15620" max="15638" width="4" style="539" customWidth="1"/>
    <col min="15639" max="15642" width="2.36328125" style="539" customWidth="1"/>
    <col min="15643" max="15643" width="2.08984375" style="539" customWidth="1"/>
    <col min="15644" max="15872" width="4" style="539"/>
    <col min="15873" max="15873" width="1.7265625" style="539" customWidth="1"/>
    <col min="15874" max="15874" width="2.08984375" style="539" customWidth="1"/>
    <col min="15875" max="15875" width="2.36328125" style="539" customWidth="1"/>
    <col min="15876" max="15894" width="4" style="539" customWidth="1"/>
    <col min="15895" max="15898" width="2.36328125" style="539" customWidth="1"/>
    <col min="15899" max="15899" width="2.08984375" style="539" customWidth="1"/>
    <col min="15900" max="16128" width="4" style="539"/>
    <col min="16129" max="16129" width="1.7265625" style="539" customWidth="1"/>
    <col min="16130" max="16130" width="2.08984375" style="539" customWidth="1"/>
    <col min="16131" max="16131" width="2.36328125" style="539" customWidth="1"/>
    <col min="16132" max="16150" width="4" style="539" customWidth="1"/>
    <col min="16151" max="16154" width="2.36328125" style="539" customWidth="1"/>
    <col min="16155" max="16155" width="2.08984375" style="539" customWidth="1"/>
    <col min="16156" max="16384" width="4" style="539"/>
  </cols>
  <sheetData>
    <row r="1" spans="2:30">
      <c r="B1" s="551"/>
      <c r="C1" s="550"/>
      <c r="D1" s="550"/>
      <c r="E1" s="550"/>
      <c r="F1" s="550"/>
      <c r="G1" s="550"/>
      <c r="H1" s="550"/>
      <c r="I1" s="550"/>
      <c r="J1" s="550"/>
      <c r="K1" s="550"/>
      <c r="L1" s="550"/>
      <c r="M1" s="550"/>
      <c r="N1" s="550"/>
      <c r="O1" s="550"/>
      <c r="P1" s="550"/>
      <c r="Q1" s="550"/>
      <c r="R1" s="556"/>
      <c r="S1" s="550"/>
      <c r="T1" s="550"/>
      <c r="U1" s="550"/>
      <c r="V1" s="550"/>
      <c r="W1" s="550"/>
      <c r="X1" s="550"/>
      <c r="Y1" s="550"/>
      <c r="Z1" s="550"/>
      <c r="AA1" s="558"/>
    </row>
    <row r="2" spans="2:30">
      <c r="B2" s="546"/>
      <c r="C2" s="199" t="s">
        <v>905</v>
      </c>
      <c r="D2" s="545"/>
      <c r="E2" s="545"/>
      <c r="F2" s="545"/>
      <c r="G2" s="545"/>
      <c r="H2" s="545"/>
      <c r="I2" s="545"/>
      <c r="J2" s="545"/>
      <c r="K2" s="545"/>
      <c r="L2" s="545"/>
      <c r="M2" s="545"/>
      <c r="N2" s="545"/>
      <c r="O2" s="545"/>
      <c r="P2" s="545"/>
      <c r="Q2" s="545"/>
      <c r="R2" s="545"/>
      <c r="S2" s="545"/>
      <c r="T2" s="545"/>
      <c r="U2" s="545"/>
      <c r="V2" s="545"/>
      <c r="W2" s="545"/>
      <c r="X2" s="545"/>
      <c r="Y2" s="545"/>
      <c r="Z2" s="545"/>
      <c r="AA2" s="544"/>
    </row>
    <row r="3" spans="2:30">
      <c r="B3" s="546"/>
      <c r="C3" s="545"/>
      <c r="D3" s="545"/>
      <c r="E3" s="545"/>
      <c r="F3" s="545"/>
      <c r="G3" s="545"/>
      <c r="H3" s="545"/>
      <c r="I3" s="545"/>
      <c r="J3" s="545"/>
      <c r="K3" s="545"/>
      <c r="L3" s="545"/>
      <c r="M3" s="545"/>
      <c r="N3" s="545"/>
      <c r="O3" s="545"/>
      <c r="P3" s="545"/>
      <c r="Q3" s="545"/>
      <c r="R3" s="545"/>
      <c r="S3" s="4346" t="s">
        <v>1013</v>
      </c>
      <c r="T3" s="4346"/>
      <c r="U3" s="4346"/>
      <c r="V3" s="4346"/>
      <c r="W3" s="4346"/>
      <c r="X3" s="4346"/>
      <c r="Y3" s="4346"/>
      <c r="Z3" s="4346"/>
      <c r="AA3" s="544"/>
    </row>
    <row r="4" spans="2:30">
      <c r="B4" s="546"/>
      <c r="C4" s="545"/>
      <c r="D4" s="545"/>
      <c r="E4" s="545"/>
      <c r="F4" s="545"/>
      <c r="G4" s="545"/>
      <c r="H4" s="545"/>
      <c r="I4" s="545"/>
      <c r="J4" s="545"/>
      <c r="K4" s="545"/>
      <c r="L4" s="545"/>
      <c r="M4" s="545"/>
      <c r="N4" s="545"/>
      <c r="O4" s="545"/>
      <c r="P4" s="545"/>
      <c r="Q4" s="545"/>
      <c r="R4" s="545"/>
      <c r="S4" s="545"/>
      <c r="T4" s="545"/>
      <c r="U4" s="557"/>
      <c r="V4" s="545"/>
      <c r="W4" s="545"/>
      <c r="X4" s="545"/>
      <c r="Y4" s="545"/>
      <c r="Z4" s="545"/>
      <c r="AA4" s="544"/>
    </row>
    <row r="5" spans="2:30">
      <c r="B5" s="546"/>
      <c r="C5" s="4339" t="s">
        <v>1012</v>
      </c>
      <c r="D5" s="4339"/>
      <c r="E5" s="4339"/>
      <c r="F5" s="4339"/>
      <c r="G5" s="4339"/>
      <c r="H5" s="4339"/>
      <c r="I5" s="4339"/>
      <c r="J5" s="4339"/>
      <c r="K5" s="4339"/>
      <c r="L5" s="4339"/>
      <c r="M5" s="4339"/>
      <c r="N5" s="4339"/>
      <c r="O5" s="4339"/>
      <c r="P5" s="4339"/>
      <c r="Q5" s="4339"/>
      <c r="R5" s="4339"/>
      <c r="S5" s="4339"/>
      <c r="T5" s="4339"/>
      <c r="U5" s="4339"/>
      <c r="V5" s="4339"/>
      <c r="W5" s="4339"/>
      <c r="X5" s="4339"/>
      <c r="Y5" s="4339"/>
      <c r="Z5" s="4339"/>
      <c r="AA5" s="544"/>
    </row>
    <row r="6" spans="2:30">
      <c r="B6" s="546"/>
      <c r="C6" s="4339" t="s">
        <v>1011</v>
      </c>
      <c r="D6" s="4339"/>
      <c r="E6" s="4339"/>
      <c r="F6" s="4339"/>
      <c r="G6" s="4339"/>
      <c r="H6" s="4339"/>
      <c r="I6" s="4339"/>
      <c r="J6" s="4339"/>
      <c r="K6" s="4339"/>
      <c r="L6" s="4339"/>
      <c r="M6" s="4339"/>
      <c r="N6" s="4339"/>
      <c r="O6" s="4339"/>
      <c r="P6" s="4339"/>
      <c r="Q6" s="4339"/>
      <c r="R6" s="4339"/>
      <c r="S6" s="4339"/>
      <c r="T6" s="4339"/>
      <c r="U6" s="4339"/>
      <c r="V6" s="4339"/>
      <c r="W6" s="4339"/>
      <c r="X6" s="4339"/>
      <c r="Y6" s="4339"/>
      <c r="Z6" s="4339"/>
      <c r="AA6" s="544"/>
    </row>
    <row r="7" spans="2:30">
      <c r="B7" s="546"/>
      <c r="C7" s="545"/>
      <c r="D7" s="545"/>
      <c r="E7" s="545"/>
      <c r="F7" s="545"/>
      <c r="G7" s="545"/>
      <c r="H7" s="545"/>
      <c r="I7" s="545"/>
      <c r="J7" s="545"/>
      <c r="K7" s="545"/>
      <c r="L7" s="545"/>
      <c r="M7" s="545"/>
      <c r="N7" s="545"/>
      <c r="O7" s="545"/>
      <c r="P7" s="545"/>
      <c r="Q7" s="545"/>
      <c r="R7" s="545"/>
      <c r="S7" s="545"/>
      <c r="T7" s="545"/>
      <c r="U7" s="545"/>
      <c r="V7" s="545"/>
      <c r="W7" s="545"/>
      <c r="X7" s="545"/>
      <c r="Y7" s="545"/>
      <c r="Z7" s="545"/>
      <c r="AA7" s="544"/>
    </row>
    <row r="8" spans="2:30" ht="23.25" customHeight="1">
      <c r="B8" s="546"/>
      <c r="C8" s="4331" t="s">
        <v>906</v>
      </c>
      <c r="D8" s="4332"/>
      <c r="E8" s="4332"/>
      <c r="F8" s="4332"/>
      <c r="G8" s="4333"/>
      <c r="H8" s="4344"/>
      <c r="I8" s="4344"/>
      <c r="J8" s="4344"/>
      <c r="K8" s="4344"/>
      <c r="L8" s="4344"/>
      <c r="M8" s="4344"/>
      <c r="N8" s="4344"/>
      <c r="O8" s="4344"/>
      <c r="P8" s="4344"/>
      <c r="Q8" s="4344"/>
      <c r="R8" s="4344"/>
      <c r="S8" s="4344"/>
      <c r="T8" s="4344"/>
      <c r="U8" s="4344"/>
      <c r="V8" s="4344"/>
      <c r="W8" s="4344"/>
      <c r="X8" s="4344"/>
      <c r="Y8" s="4344"/>
      <c r="Z8" s="4345"/>
      <c r="AA8" s="544"/>
    </row>
    <row r="9" spans="2:30" ht="23.25" customHeight="1">
      <c r="B9" s="546"/>
      <c r="C9" s="4331" t="s">
        <v>907</v>
      </c>
      <c r="D9" s="4332"/>
      <c r="E9" s="4332"/>
      <c r="F9" s="4332"/>
      <c r="G9" s="4333"/>
      <c r="H9" s="4344" t="s">
        <v>908</v>
      </c>
      <c r="I9" s="4344"/>
      <c r="J9" s="4344"/>
      <c r="K9" s="4344"/>
      <c r="L9" s="4344"/>
      <c r="M9" s="4344"/>
      <c r="N9" s="4344"/>
      <c r="O9" s="4344"/>
      <c r="P9" s="4344"/>
      <c r="Q9" s="4344"/>
      <c r="R9" s="4344"/>
      <c r="S9" s="4344"/>
      <c r="T9" s="4344"/>
      <c r="U9" s="4344"/>
      <c r="V9" s="4344"/>
      <c r="W9" s="4344"/>
      <c r="X9" s="4344"/>
      <c r="Y9" s="4344"/>
      <c r="Z9" s="4345"/>
      <c r="AA9" s="544"/>
    </row>
    <row r="10" spans="2:30" ht="23.25" customHeight="1">
      <c r="B10" s="546"/>
      <c r="C10" s="4331" t="s">
        <v>646</v>
      </c>
      <c r="D10" s="4332"/>
      <c r="E10" s="4332"/>
      <c r="F10" s="4332"/>
      <c r="G10" s="4333"/>
      <c r="H10" s="4334" t="s">
        <v>1010</v>
      </c>
      <c r="I10" s="4335"/>
      <c r="J10" s="4335"/>
      <c r="K10" s="4335"/>
      <c r="L10" s="4335"/>
      <c r="M10" s="4335"/>
      <c r="N10" s="4335"/>
      <c r="O10" s="4335"/>
      <c r="P10" s="4335"/>
      <c r="Q10" s="4335"/>
      <c r="R10" s="4335"/>
      <c r="S10" s="4335"/>
      <c r="T10" s="4335"/>
      <c r="U10" s="4335"/>
      <c r="V10" s="4335"/>
      <c r="W10" s="4335"/>
      <c r="X10" s="4335"/>
      <c r="Y10" s="4335"/>
      <c r="Z10" s="4336"/>
      <c r="AA10" s="544"/>
      <c r="AD10" s="554"/>
    </row>
    <row r="11" spans="2:30" ht="3" customHeight="1">
      <c r="B11" s="546"/>
      <c r="C11" s="556"/>
      <c r="D11" s="556"/>
      <c r="E11" s="556"/>
      <c r="F11" s="556"/>
      <c r="G11" s="556"/>
      <c r="H11" s="555"/>
      <c r="I11" s="555"/>
      <c r="J11" s="555"/>
      <c r="K11" s="555"/>
      <c r="L11" s="555"/>
      <c r="M11" s="555"/>
      <c r="N11" s="555"/>
      <c r="O11" s="555"/>
      <c r="P11" s="555"/>
      <c r="Q11" s="555"/>
      <c r="R11" s="555"/>
      <c r="S11" s="555"/>
      <c r="T11" s="555"/>
      <c r="U11" s="555"/>
      <c r="V11" s="555"/>
      <c r="W11" s="555"/>
      <c r="X11" s="555"/>
      <c r="Y11" s="555"/>
      <c r="Z11" s="555"/>
      <c r="AA11" s="544"/>
      <c r="AD11" s="554"/>
    </row>
    <row r="12" spans="2:30" ht="13.5" customHeight="1">
      <c r="B12" s="546"/>
      <c r="C12" s="4337" t="s">
        <v>1009</v>
      </c>
      <c r="D12" s="4337"/>
      <c r="E12" s="4337"/>
      <c r="F12" s="4337"/>
      <c r="G12" s="4337"/>
      <c r="H12" s="4337"/>
      <c r="I12" s="4337"/>
      <c r="J12" s="4337"/>
      <c r="K12" s="4337"/>
      <c r="L12" s="4337"/>
      <c r="M12" s="4337"/>
      <c r="N12" s="4337"/>
      <c r="O12" s="4337"/>
      <c r="P12" s="4337"/>
      <c r="Q12" s="4337"/>
      <c r="R12" s="4337"/>
      <c r="S12" s="4337"/>
      <c r="T12" s="4337"/>
      <c r="U12" s="4337"/>
      <c r="V12" s="4337"/>
      <c r="W12" s="4337"/>
      <c r="X12" s="4337"/>
      <c r="Y12" s="4337"/>
      <c r="Z12" s="4337"/>
      <c r="AA12" s="544"/>
      <c r="AD12" s="554"/>
    </row>
    <row r="13" spans="2:30" ht="6" customHeight="1">
      <c r="B13" s="546"/>
      <c r="C13" s="545"/>
      <c r="D13" s="545"/>
      <c r="E13" s="545"/>
      <c r="F13" s="545"/>
      <c r="G13" s="545"/>
      <c r="H13" s="545"/>
      <c r="I13" s="545"/>
      <c r="J13" s="545"/>
      <c r="K13" s="545"/>
      <c r="L13" s="545"/>
      <c r="M13" s="545"/>
      <c r="N13" s="545"/>
      <c r="O13" s="545"/>
      <c r="P13" s="545"/>
      <c r="Q13" s="545"/>
      <c r="R13" s="545"/>
      <c r="S13" s="545"/>
      <c r="T13" s="545"/>
      <c r="U13" s="545"/>
      <c r="V13" s="545"/>
      <c r="W13" s="545"/>
      <c r="X13" s="545"/>
      <c r="Y13" s="545"/>
      <c r="Z13" s="545"/>
      <c r="AA13" s="544"/>
    </row>
    <row r="14" spans="2:30" ht="17.25" customHeight="1">
      <c r="B14" s="546"/>
      <c r="C14" s="551"/>
      <c r="D14" s="550"/>
      <c r="E14" s="550"/>
      <c r="F14" s="550"/>
      <c r="G14" s="550"/>
      <c r="H14" s="550"/>
      <c r="I14" s="550"/>
      <c r="J14" s="550"/>
      <c r="K14" s="550"/>
      <c r="L14" s="550"/>
      <c r="M14" s="550"/>
      <c r="N14" s="550"/>
      <c r="O14" s="550"/>
      <c r="P14" s="550"/>
      <c r="Q14" s="550"/>
      <c r="R14" s="550"/>
      <c r="S14" s="550"/>
      <c r="T14" s="550"/>
      <c r="U14" s="550"/>
      <c r="V14" s="550"/>
      <c r="W14" s="4325" t="s">
        <v>998</v>
      </c>
      <c r="X14" s="4326"/>
      <c r="Y14" s="4326"/>
      <c r="Z14" s="4327"/>
      <c r="AA14" s="544"/>
    </row>
    <row r="15" spans="2:30" ht="18.75" customHeight="1">
      <c r="B15" s="546"/>
      <c r="C15" s="546"/>
      <c r="D15" s="545" t="s">
        <v>1008</v>
      </c>
      <c r="E15" s="545"/>
      <c r="F15" s="545"/>
      <c r="G15" s="545"/>
      <c r="H15" s="545"/>
      <c r="I15" s="545"/>
      <c r="J15" s="545"/>
      <c r="K15" s="545"/>
      <c r="L15" s="545"/>
      <c r="M15" s="545"/>
      <c r="N15" s="545"/>
      <c r="O15" s="545"/>
      <c r="P15" s="545"/>
      <c r="Q15" s="545"/>
      <c r="R15" s="545"/>
      <c r="S15" s="545"/>
      <c r="T15" s="545"/>
      <c r="U15" s="545"/>
      <c r="V15" s="545"/>
      <c r="W15" s="4338"/>
      <c r="X15" s="4339"/>
      <c r="Y15" s="4339"/>
      <c r="Z15" s="4340"/>
      <c r="AA15" s="544"/>
      <c r="AB15" s="545"/>
      <c r="AC15" s="547"/>
    </row>
    <row r="16" spans="2:30" ht="18.75" customHeight="1">
      <c r="B16" s="546"/>
      <c r="C16" s="546"/>
      <c r="D16" s="545" t="s">
        <v>1007</v>
      </c>
      <c r="E16" s="545"/>
      <c r="F16" s="545"/>
      <c r="G16" s="545"/>
      <c r="H16" s="545"/>
      <c r="I16" s="545"/>
      <c r="J16" s="545"/>
      <c r="K16" s="545"/>
      <c r="L16" s="545"/>
      <c r="M16" s="545"/>
      <c r="N16" s="545"/>
      <c r="O16" s="545"/>
      <c r="P16" s="545"/>
      <c r="Q16" s="545"/>
      <c r="R16" s="545"/>
      <c r="S16" s="545"/>
      <c r="T16" s="545"/>
      <c r="U16" s="545"/>
      <c r="V16" s="545"/>
      <c r="W16" s="4338"/>
      <c r="X16" s="4339"/>
      <c r="Y16" s="4339"/>
      <c r="Z16" s="4340"/>
      <c r="AA16" s="544"/>
      <c r="AB16" s="545"/>
      <c r="AC16" s="547"/>
    </row>
    <row r="17" spans="2:29" ht="6.75" customHeight="1">
      <c r="B17" s="546"/>
      <c r="C17" s="546"/>
      <c r="D17" s="545"/>
      <c r="E17" s="545"/>
      <c r="F17" s="545"/>
      <c r="G17" s="545"/>
      <c r="H17" s="545"/>
      <c r="I17" s="545"/>
      <c r="J17" s="545"/>
      <c r="K17" s="545"/>
      <c r="L17" s="545"/>
      <c r="M17" s="545"/>
      <c r="N17" s="545"/>
      <c r="O17" s="545"/>
      <c r="P17" s="545"/>
      <c r="Q17" s="545"/>
      <c r="R17" s="545"/>
      <c r="S17" s="545"/>
      <c r="T17" s="545"/>
      <c r="U17" s="545"/>
      <c r="V17" s="545"/>
      <c r="W17" s="4338"/>
      <c r="X17" s="4339"/>
      <c r="Y17" s="4339"/>
      <c r="Z17" s="4340"/>
      <c r="AA17" s="544"/>
      <c r="AB17" s="545"/>
      <c r="AC17" s="547"/>
    </row>
    <row r="18" spans="2:29" ht="18.75" customHeight="1">
      <c r="B18" s="546"/>
      <c r="C18" s="546"/>
      <c r="D18" s="545"/>
      <c r="E18" s="4331" t="s">
        <v>1006</v>
      </c>
      <c r="F18" s="4332"/>
      <c r="G18" s="4332"/>
      <c r="H18" s="4332"/>
      <c r="I18" s="4332"/>
      <c r="J18" s="4332"/>
      <c r="K18" s="4333"/>
      <c r="L18" s="549" t="s">
        <v>644</v>
      </c>
      <c r="M18" s="548"/>
      <c r="N18" s="548"/>
      <c r="O18" s="548"/>
      <c r="P18" s="538" t="s">
        <v>69</v>
      </c>
      <c r="Q18" s="549" t="s">
        <v>643</v>
      </c>
      <c r="R18" s="548"/>
      <c r="S18" s="548"/>
      <c r="T18" s="548"/>
      <c r="U18" s="538" t="s">
        <v>69</v>
      </c>
      <c r="V18" s="545"/>
      <c r="W18" s="4338"/>
      <c r="X18" s="4339"/>
      <c r="Y18" s="4339"/>
      <c r="Z18" s="4340"/>
      <c r="AA18" s="544"/>
      <c r="AB18" s="545"/>
      <c r="AC18" s="547"/>
    </row>
    <row r="19" spans="2:29" ht="7.5" customHeight="1">
      <c r="B19" s="546"/>
      <c r="C19" s="546"/>
      <c r="D19" s="545"/>
      <c r="E19" s="545"/>
      <c r="F19" s="545"/>
      <c r="G19" s="545"/>
      <c r="H19" s="545"/>
      <c r="I19" s="545"/>
      <c r="J19" s="545"/>
      <c r="K19" s="545"/>
      <c r="L19" s="545"/>
      <c r="M19" s="545"/>
      <c r="N19" s="545"/>
      <c r="O19" s="545"/>
      <c r="P19" s="545"/>
      <c r="Q19" s="545"/>
      <c r="R19" s="545"/>
      <c r="S19" s="545"/>
      <c r="T19" s="553"/>
      <c r="U19" s="553"/>
      <c r="V19" s="545"/>
      <c r="W19" s="4338"/>
      <c r="X19" s="4339"/>
      <c r="Y19" s="4339"/>
      <c r="Z19" s="4340"/>
      <c r="AA19" s="544"/>
      <c r="AB19" s="545"/>
      <c r="AC19" s="547"/>
    </row>
    <row r="20" spans="2:29" ht="18.75" customHeight="1">
      <c r="B20" s="546"/>
      <c r="C20" s="546"/>
      <c r="D20" s="545"/>
      <c r="E20" s="4341" t="s">
        <v>645</v>
      </c>
      <c r="F20" s="4342"/>
      <c r="G20" s="4342"/>
      <c r="H20" s="4342"/>
      <c r="I20" s="4342"/>
      <c r="J20" s="4342"/>
      <c r="K20" s="4343"/>
      <c r="L20" s="549" t="s">
        <v>644</v>
      </c>
      <c r="M20" s="548"/>
      <c r="N20" s="548"/>
      <c r="O20" s="548"/>
      <c r="P20" s="538" t="s">
        <v>69</v>
      </c>
      <c r="Q20" s="549" t="s">
        <v>643</v>
      </c>
      <c r="R20" s="548"/>
      <c r="S20" s="548"/>
      <c r="T20" s="548"/>
      <c r="U20" s="538" t="s">
        <v>69</v>
      </c>
      <c r="V20" s="545"/>
      <c r="W20" s="4338"/>
      <c r="X20" s="4339"/>
      <c r="Y20" s="4339"/>
      <c r="Z20" s="4340"/>
      <c r="AA20" s="544"/>
      <c r="AB20" s="545"/>
      <c r="AC20" s="547"/>
    </row>
    <row r="21" spans="2:29" ht="7.5" customHeight="1">
      <c r="B21" s="546"/>
      <c r="C21" s="546"/>
      <c r="D21" s="545"/>
      <c r="E21" s="545"/>
      <c r="F21" s="545"/>
      <c r="G21" s="545"/>
      <c r="H21" s="545"/>
      <c r="I21" s="545"/>
      <c r="J21" s="545"/>
      <c r="K21" s="545"/>
      <c r="L21" s="545"/>
      <c r="M21" s="545"/>
      <c r="N21" s="545"/>
      <c r="O21" s="545"/>
      <c r="P21" s="545"/>
      <c r="Q21" s="545"/>
      <c r="R21" s="545"/>
      <c r="S21" s="545"/>
      <c r="T21" s="545"/>
      <c r="U21" s="545"/>
      <c r="V21" s="545"/>
      <c r="W21" s="4338"/>
      <c r="X21" s="4339"/>
      <c r="Y21" s="4339"/>
      <c r="Z21" s="4340"/>
      <c r="AA21" s="544"/>
      <c r="AB21" s="545"/>
      <c r="AC21" s="547"/>
    </row>
    <row r="22" spans="2:29" ht="18.75" customHeight="1">
      <c r="B22" s="546"/>
      <c r="C22" s="546"/>
      <c r="D22" s="545"/>
      <c r="E22" s="545" t="s">
        <v>1005</v>
      </c>
      <c r="F22" s="545"/>
      <c r="G22" s="545"/>
      <c r="H22" s="545"/>
      <c r="I22" s="545"/>
      <c r="J22" s="545"/>
      <c r="K22" s="545"/>
      <c r="L22" s="545"/>
      <c r="M22" s="545"/>
      <c r="N22" s="545"/>
      <c r="O22" s="545"/>
      <c r="P22" s="545"/>
      <c r="Q22" s="545"/>
      <c r="R22" s="545"/>
      <c r="S22" s="545"/>
      <c r="T22" s="545"/>
      <c r="U22" s="545"/>
      <c r="V22" s="545"/>
      <c r="W22" s="4338"/>
      <c r="X22" s="4339"/>
      <c r="Y22" s="4339"/>
      <c r="Z22" s="4340"/>
      <c r="AA22" s="544"/>
      <c r="AB22" s="545"/>
      <c r="AC22" s="547"/>
    </row>
    <row r="23" spans="2:29" ht="7.5" customHeight="1">
      <c r="B23" s="546"/>
      <c r="C23" s="543"/>
      <c r="D23" s="542"/>
      <c r="E23" s="542"/>
      <c r="F23" s="542"/>
      <c r="G23" s="542"/>
      <c r="H23" s="542"/>
      <c r="I23" s="542"/>
      <c r="J23" s="542"/>
      <c r="K23" s="542"/>
      <c r="L23" s="542"/>
      <c r="M23" s="542"/>
      <c r="N23" s="542"/>
      <c r="O23" s="542"/>
      <c r="P23" s="542"/>
      <c r="Q23" s="542"/>
      <c r="R23" s="542"/>
      <c r="S23" s="542"/>
      <c r="T23" s="542"/>
      <c r="U23" s="542"/>
      <c r="V23" s="542"/>
      <c r="W23" s="4328"/>
      <c r="X23" s="4329"/>
      <c r="Y23" s="4329"/>
      <c r="Z23" s="4330"/>
      <c r="AA23" s="544"/>
      <c r="AB23" s="545"/>
      <c r="AC23" s="547"/>
    </row>
    <row r="24" spans="2:29" ht="18.75" customHeight="1">
      <c r="B24" s="546"/>
      <c r="C24" s="551"/>
      <c r="D24" s="550" t="s">
        <v>1004</v>
      </c>
      <c r="E24" s="550"/>
      <c r="F24" s="550"/>
      <c r="G24" s="550"/>
      <c r="H24" s="550"/>
      <c r="I24" s="550"/>
      <c r="J24" s="550"/>
      <c r="K24" s="550"/>
      <c r="L24" s="550"/>
      <c r="M24" s="550"/>
      <c r="N24" s="550"/>
      <c r="O24" s="550"/>
      <c r="P24" s="550"/>
      <c r="Q24" s="550"/>
      <c r="R24" s="550"/>
      <c r="S24" s="550"/>
      <c r="T24" s="550"/>
      <c r="U24" s="550"/>
      <c r="V24" s="550"/>
      <c r="W24" s="4325" t="s">
        <v>998</v>
      </c>
      <c r="X24" s="4326"/>
      <c r="Y24" s="4326"/>
      <c r="Z24" s="4327"/>
      <c r="AA24" s="544"/>
      <c r="AB24" s="545"/>
      <c r="AC24" s="547"/>
    </row>
    <row r="25" spans="2:29" ht="18.75" customHeight="1">
      <c r="B25" s="546"/>
      <c r="C25" s="543"/>
      <c r="D25" s="542" t="s">
        <v>642</v>
      </c>
      <c r="E25" s="542"/>
      <c r="F25" s="542"/>
      <c r="G25" s="542"/>
      <c r="H25" s="542"/>
      <c r="I25" s="542"/>
      <c r="J25" s="542"/>
      <c r="K25" s="542"/>
      <c r="L25" s="542"/>
      <c r="M25" s="542"/>
      <c r="N25" s="542"/>
      <c r="O25" s="542"/>
      <c r="P25" s="542"/>
      <c r="Q25" s="542"/>
      <c r="R25" s="542"/>
      <c r="S25" s="542"/>
      <c r="T25" s="542"/>
      <c r="U25" s="542"/>
      <c r="V25" s="542"/>
      <c r="W25" s="4328"/>
      <c r="X25" s="4329"/>
      <c r="Y25" s="4329"/>
      <c r="Z25" s="4330"/>
      <c r="AA25" s="544"/>
      <c r="AB25" s="545"/>
      <c r="AC25" s="547"/>
    </row>
    <row r="26" spans="2:29" ht="18.75" customHeight="1">
      <c r="B26" s="546"/>
      <c r="C26" s="549"/>
      <c r="D26" s="548" t="s">
        <v>1003</v>
      </c>
      <c r="E26" s="548"/>
      <c r="F26" s="548"/>
      <c r="G26" s="548"/>
      <c r="H26" s="548"/>
      <c r="I26" s="548"/>
      <c r="J26" s="548"/>
      <c r="K26" s="548"/>
      <c r="L26" s="548"/>
      <c r="M26" s="548"/>
      <c r="N26" s="548"/>
      <c r="O26" s="548"/>
      <c r="P26" s="548"/>
      <c r="Q26" s="548"/>
      <c r="R26" s="548"/>
      <c r="S26" s="548"/>
      <c r="T26" s="548"/>
      <c r="U26" s="548"/>
      <c r="V26" s="548"/>
      <c r="W26" s="4331" t="s">
        <v>998</v>
      </c>
      <c r="X26" s="4332"/>
      <c r="Y26" s="4332"/>
      <c r="Z26" s="4333"/>
      <c r="AA26" s="544"/>
      <c r="AB26" s="545"/>
      <c r="AC26" s="547"/>
    </row>
    <row r="27" spans="2:29" ht="18.75" customHeight="1">
      <c r="B27" s="546"/>
      <c r="C27" s="551"/>
      <c r="D27" s="552" t="s">
        <v>1002</v>
      </c>
      <c r="E27" s="550"/>
      <c r="F27" s="550"/>
      <c r="G27" s="550"/>
      <c r="H27" s="550"/>
      <c r="I27" s="550"/>
      <c r="J27" s="550"/>
      <c r="K27" s="550"/>
      <c r="L27" s="550"/>
      <c r="M27" s="550"/>
      <c r="N27" s="550"/>
      <c r="O27" s="550"/>
      <c r="P27" s="550"/>
      <c r="Q27" s="550"/>
      <c r="R27" s="550"/>
      <c r="S27" s="550"/>
      <c r="T27" s="550"/>
      <c r="U27" s="550"/>
      <c r="V27" s="550"/>
      <c r="W27" s="4325" t="s">
        <v>998</v>
      </c>
      <c r="X27" s="4326"/>
      <c r="Y27" s="4326"/>
      <c r="Z27" s="4327"/>
      <c r="AA27" s="544"/>
      <c r="AB27" s="545"/>
      <c r="AC27" s="547"/>
    </row>
    <row r="28" spans="2:29" ht="18.75" customHeight="1">
      <c r="B28" s="546"/>
      <c r="C28" s="543"/>
      <c r="D28" s="542" t="s">
        <v>909</v>
      </c>
      <c r="E28" s="542"/>
      <c r="F28" s="542"/>
      <c r="G28" s="542"/>
      <c r="H28" s="542"/>
      <c r="I28" s="542"/>
      <c r="J28" s="542"/>
      <c r="K28" s="542"/>
      <c r="L28" s="542"/>
      <c r="M28" s="542"/>
      <c r="N28" s="542"/>
      <c r="O28" s="542"/>
      <c r="P28" s="542"/>
      <c r="Q28" s="542"/>
      <c r="R28" s="542"/>
      <c r="S28" s="542"/>
      <c r="T28" s="542"/>
      <c r="U28" s="542"/>
      <c r="V28" s="542"/>
      <c r="W28" s="4328"/>
      <c r="X28" s="4329"/>
      <c r="Y28" s="4329"/>
      <c r="Z28" s="4330"/>
      <c r="AA28" s="544"/>
      <c r="AB28" s="545"/>
      <c r="AC28" s="547"/>
    </row>
    <row r="29" spans="2:29" ht="18.75" customHeight="1">
      <c r="B29" s="546"/>
      <c r="C29" s="551"/>
      <c r="D29" s="552" t="s">
        <v>1001</v>
      </c>
      <c r="E29" s="550"/>
      <c r="F29" s="550"/>
      <c r="G29" s="550"/>
      <c r="H29" s="550"/>
      <c r="I29" s="550"/>
      <c r="J29" s="550"/>
      <c r="K29" s="550"/>
      <c r="L29" s="550"/>
      <c r="M29" s="550"/>
      <c r="N29" s="550"/>
      <c r="O29" s="550"/>
      <c r="P29" s="550"/>
      <c r="Q29" s="550"/>
      <c r="R29" s="550"/>
      <c r="S29" s="550"/>
      <c r="T29" s="550"/>
      <c r="U29" s="550"/>
      <c r="V29" s="550"/>
      <c r="W29" s="4325" t="s">
        <v>998</v>
      </c>
      <c r="X29" s="4326"/>
      <c r="Y29" s="4326"/>
      <c r="Z29" s="4327"/>
      <c r="AA29" s="544"/>
      <c r="AB29" s="545"/>
      <c r="AC29" s="547"/>
    </row>
    <row r="30" spans="2:29" ht="18.75" customHeight="1">
      <c r="B30" s="546"/>
      <c r="C30" s="543"/>
      <c r="D30" s="542" t="s">
        <v>641</v>
      </c>
      <c r="E30" s="542"/>
      <c r="F30" s="542"/>
      <c r="G30" s="542"/>
      <c r="H30" s="542"/>
      <c r="I30" s="542"/>
      <c r="J30" s="542"/>
      <c r="K30" s="542"/>
      <c r="L30" s="542"/>
      <c r="M30" s="542"/>
      <c r="N30" s="542"/>
      <c r="O30" s="542"/>
      <c r="P30" s="542"/>
      <c r="Q30" s="542"/>
      <c r="R30" s="542"/>
      <c r="S30" s="542"/>
      <c r="T30" s="542"/>
      <c r="U30" s="542"/>
      <c r="V30" s="542"/>
      <c r="W30" s="4328"/>
      <c r="X30" s="4329"/>
      <c r="Y30" s="4329"/>
      <c r="Z30" s="4330"/>
      <c r="AA30" s="544"/>
      <c r="AB30" s="545"/>
      <c r="AC30" s="547"/>
    </row>
    <row r="31" spans="2:29" ht="18.75" customHeight="1">
      <c r="B31" s="546"/>
      <c r="C31" s="551"/>
      <c r="D31" s="550" t="s">
        <v>1000</v>
      </c>
      <c r="E31" s="550"/>
      <c r="F31" s="550"/>
      <c r="G31" s="550"/>
      <c r="H31" s="550"/>
      <c r="I31" s="550"/>
      <c r="J31" s="550"/>
      <c r="K31" s="550"/>
      <c r="L31" s="550"/>
      <c r="M31" s="550"/>
      <c r="N31" s="550"/>
      <c r="O31" s="550"/>
      <c r="P31" s="550"/>
      <c r="Q31" s="550"/>
      <c r="R31" s="550"/>
      <c r="S31" s="550"/>
      <c r="T31" s="550"/>
      <c r="U31" s="550"/>
      <c r="V31" s="550"/>
      <c r="W31" s="4325" t="s">
        <v>998</v>
      </c>
      <c r="X31" s="4326"/>
      <c r="Y31" s="4326"/>
      <c r="Z31" s="4327"/>
      <c r="AA31" s="544"/>
      <c r="AB31" s="545"/>
      <c r="AC31" s="547"/>
    </row>
    <row r="32" spans="2:29" ht="18.75" customHeight="1">
      <c r="B32" s="546"/>
      <c r="C32" s="549"/>
      <c r="D32" s="548" t="s">
        <v>999</v>
      </c>
      <c r="E32" s="548"/>
      <c r="F32" s="548"/>
      <c r="G32" s="548"/>
      <c r="H32" s="548"/>
      <c r="I32" s="548"/>
      <c r="J32" s="548"/>
      <c r="K32" s="548"/>
      <c r="L32" s="548"/>
      <c r="M32" s="548"/>
      <c r="N32" s="548"/>
      <c r="O32" s="548"/>
      <c r="P32" s="548"/>
      <c r="Q32" s="548"/>
      <c r="R32" s="548"/>
      <c r="S32" s="548"/>
      <c r="T32" s="548"/>
      <c r="U32" s="548"/>
      <c r="V32" s="548"/>
      <c r="W32" s="4331" t="s">
        <v>998</v>
      </c>
      <c r="X32" s="4332"/>
      <c r="Y32" s="4332"/>
      <c r="Z32" s="4333"/>
      <c r="AA32" s="544"/>
      <c r="AB32" s="545"/>
      <c r="AC32" s="547"/>
    </row>
    <row r="33" spans="2:29" ht="18.75" customHeight="1">
      <c r="B33" s="546"/>
      <c r="C33" s="545"/>
      <c r="D33" s="545"/>
      <c r="E33" s="545"/>
      <c r="F33" s="545"/>
      <c r="G33" s="545"/>
      <c r="H33" s="545"/>
      <c r="I33" s="545"/>
      <c r="J33" s="545"/>
      <c r="K33" s="545"/>
      <c r="L33" s="545"/>
      <c r="M33" s="545"/>
      <c r="N33" s="545"/>
      <c r="O33" s="545"/>
      <c r="P33" s="545"/>
      <c r="Q33" s="545"/>
      <c r="R33" s="545"/>
      <c r="S33" s="545"/>
      <c r="T33" s="545"/>
      <c r="U33" s="545"/>
      <c r="V33" s="545"/>
      <c r="W33" s="388"/>
      <c r="X33" s="388"/>
      <c r="Y33" s="388"/>
      <c r="Z33" s="388"/>
      <c r="AA33" s="544"/>
      <c r="AB33" s="545"/>
      <c r="AC33" s="547"/>
    </row>
    <row r="34" spans="2:29" ht="4.5" customHeight="1">
      <c r="B34" s="546"/>
      <c r="C34" s="545"/>
      <c r="D34" s="545"/>
      <c r="E34" s="545"/>
      <c r="F34" s="545"/>
      <c r="G34" s="545"/>
      <c r="H34" s="545"/>
      <c r="I34" s="545"/>
      <c r="J34" s="545"/>
      <c r="K34" s="545"/>
      <c r="L34" s="545"/>
      <c r="M34" s="545"/>
      <c r="N34" s="545"/>
      <c r="O34" s="545"/>
      <c r="P34" s="545"/>
      <c r="Q34" s="545"/>
      <c r="R34" s="545"/>
      <c r="S34" s="545"/>
      <c r="T34" s="545"/>
      <c r="U34" s="545"/>
      <c r="V34" s="545"/>
      <c r="W34" s="545"/>
      <c r="X34" s="545"/>
      <c r="Y34" s="545"/>
      <c r="Z34" s="545"/>
      <c r="AA34" s="544"/>
    </row>
    <row r="35" spans="2:29" ht="4.5" customHeight="1">
      <c r="B35" s="546"/>
      <c r="C35" s="545"/>
      <c r="D35" s="545"/>
      <c r="E35" s="545"/>
      <c r="F35" s="545"/>
      <c r="G35" s="545"/>
      <c r="H35" s="545"/>
      <c r="I35" s="545"/>
      <c r="J35" s="545"/>
      <c r="K35" s="545"/>
      <c r="L35" s="545"/>
      <c r="M35" s="545"/>
      <c r="N35" s="545"/>
      <c r="O35" s="545"/>
      <c r="P35" s="545"/>
      <c r="Q35" s="545"/>
      <c r="R35" s="545"/>
      <c r="S35" s="545"/>
      <c r="T35" s="545"/>
      <c r="U35" s="545"/>
      <c r="V35" s="545"/>
      <c r="W35" s="545"/>
      <c r="X35" s="545"/>
      <c r="Y35" s="545"/>
      <c r="Z35" s="545"/>
      <c r="AA35" s="544"/>
    </row>
    <row r="36" spans="2:29">
      <c r="B36" s="546"/>
      <c r="C36" s="545" t="s">
        <v>640</v>
      </c>
      <c r="D36" s="545"/>
      <c r="E36" s="545"/>
      <c r="F36" s="545"/>
      <c r="G36" s="545"/>
      <c r="H36" s="545"/>
      <c r="I36" s="545"/>
      <c r="J36" s="545"/>
      <c r="K36" s="545"/>
      <c r="L36" s="545"/>
      <c r="M36" s="545"/>
      <c r="N36" s="545"/>
      <c r="O36" s="545"/>
      <c r="P36" s="545"/>
      <c r="Q36" s="545"/>
      <c r="R36" s="545"/>
      <c r="S36" s="545"/>
      <c r="T36" s="545"/>
      <c r="U36" s="545"/>
      <c r="V36" s="545"/>
      <c r="W36" s="545"/>
      <c r="X36" s="545"/>
      <c r="Y36" s="545"/>
      <c r="Z36" s="545"/>
      <c r="AA36" s="544"/>
    </row>
    <row r="37" spans="2:29">
      <c r="B37" s="546"/>
      <c r="C37" s="545" t="s">
        <v>911</v>
      </c>
      <c r="D37" s="545"/>
      <c r="E37" s="545"/>
      <c r="F37" s="545"/>
      <c r="G37" s="545"/>
      <c r="H37" s="545"/>
      <c r="I37" s="545"/>
      <c r="J37" s="545"/>
      <c r="K37" s="545"/>
      <c r="L37" s="545"/>
      <c r="M37" s="545"/>
      <c r="N37" s="545"/>
      <c r="O37" s="545"/>
      <c r="P37" s="545"/>
      <c r="Q37" s="545"/>
      <c r="R37" s="545"/>
      <c r="S37" s="545"/>
      <c r="T37" s="545"/>
      <c r="U37" s="545"/>
      <c r="V37" s="545"/>
      <c r="W37" s="545"/>
      <c r="X37" s="545"/>
      <c r="Y37" s="545"/>
      <c r="Z37" s="545"/>
      <c r="AA37" s="544"/>
    </row>
    <row r="38" spans="2:29" ht="4.5" customHeight="1">
      <c r="B38" s="543"/>
      <c r="C38" s="542"/>
      <c r="D38" s="542"/>
      <c r="E38" s="542"/>
      <c r="F38" s="542"/>
      <c r="G38" s="542"/>
      <c r="H38" s="542"/>
      <c r="I38" s="542"/>
      <c r="J38" s="542"/>
      <c r="K38" s="542"/>
      <c r="L38" s="542"/>
      <c r="M38" s="542"/>
      <c r="N38" s="542"/>
      <c r="O38" s="542"/>
      <c r="P38" s="542"/>
      <c r="Q38" s="542"/>
      <c r="R38" s="542"/>
      <c r="S38" s="542"/>
      <c r="T38" s="542"/>
      <c r="U38" s="542"/>
      <c r="V38" s="542"/>
      <c r="W38" s="542"/>
      <c r="X38" s="542"/>
      <c r="Y38" s="542"/>
      <c r="Z38" s="542"/>
      <c r="AA38" s="541"/>
    </row>
    <row r="40" spans="2:29">
      <c r="C40" s="540" t="s">
        <v>639</v>
      </c>
    </row>
  </sheetData>
  <mergeCells count="19">
    <mergeCell ref="C9:G9"/>
    <mergeCell ref="H9:Z9"/>
    <mergeCell ref="S3:Z3"/>
    <mergeCell ref="C5:Z5"/>
    <mergeCell ref="C6:Z6"/>
    <mergeCell ref="C8:G8"/>
    <mergeCell ref="H8:Z8"/>
    <mergeCell ref="W29:Z30"/>
    <mergeCell ref="W31:Z31"/>
    <mergeCell ref="W32:Z32"/>
    <mergeCell ref="C10:G10"/>
    <mergeCell ref="H10:Z10"/>
    <mergeCell ref="C12:Z12"/>
    <mergeCell ref="W14:Z23"/>
    <mergeCell ref="E18:K18"/>
    <mergeCell ref="E20:K20"/>
    <mergeCell ref="W24:Z25"/>
    <mergeCell ref="W26:Z26"/>
    <mergeCell ref="W27:Z28"/>
  </mergeCells>
  <phoneticPr fontId="8"/>
  <pageMargins left="0.7" right="0.7" top="0.75" bottom="0.75" header="0.3" footer="0.3"/>
  <pageSetup paperSize="9" scale="94"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pageSetUpPr fitToPage="1"/>
  </sheetPr>
  <dimension ref="B1:DH77"/>
  <sheetViews>
    <sheetView view="pageBreakPreview" topLeftCell="A14" zoomScale="60" zoomScaleNormal="100" workbookViewId="0">
      <selection activeCell="I14" sqref="I14"/>
    </sheetView>
  </sheetViews>
  <sheetFormatPr defaultColWidth="9" defaultRowHeight="21" customHeight="1"/>
  <cols>
    <col min="1" max="1" width="3.7265625" style="72" customWidth="1"/>
    <col min="2" max="2" width="3" style="72" customWidth="1"/>
    <col min="3" max="3" width="5.36328125" style="72" customWidth="1"/>
    <col min="4" max="7" width="3.453125" style="710" customWidth="1"/>
    <col min="8" max="64" width="3.453125" style="72" customWidth="1"/>
    <col min="65" max="65" width="3.36328125" style="72" customWidth="1"/>
    <col min="66" max="68" width="3.26953125" style="72" customWidth="1"/>
    <col min="69" max="76" width="3.36328125" style="72" customWidth="1"/>
    <col min="77" max="78" width="7.6328125" style="72" customWidth="1"/>
    <col min="79" max="80" width="2.6328125" style="72" customWidth="1"/>
    <col min="81" max="16384" width="9" style="72"/>
  </cols>
  <sheetData>
    <row r="1" spans="2:112" ht="21" customHeight="1">
      <c r="B1" s="710"/>
      <c r="C1" s="710"/>
      <c r="G1" s="72"/>
      <c r="W1" s="72" t="s">
        <v>33</v>
      </c>
      <c r="AK1" s="753"/>
      <c r="AO1" s="872"/>
      <c r="AZ1" s="872"/>
      <c r="BA1" s="872"/>
      <c r="BB1" s="872"/>
      <c r="BC1" s="872"/>
      <c r="BD1" s="872"/>
      <c r="BE1" s="872"/>
      <c r="BF1" s="872"/>
      <c r="BG1" s="872"/>
      <c r="BH1" s="872"/>
      <c r="BI1" s="872"/>
      <c r="BJ1" s="872"/>
      <c r="BK1" s="872"/>
      <c r="BL1" s="872"/>
      <c r="BM1" s="872"/>
      <c r="BN1" s="872"/>
      <c r="BO1" s="872"/>
      <c r="BP1" s="872"/>
      <c r="BQ1" s="872"/>
      <c r="BR1" s="872"/>
      <c r="BS1" s="753"/>
      <c r="BT1" s="753"/>
      <c r="BU1" s="753"/>
      <c r="BV1" s="753"/>
      <c r="BW1" s="753"/>
      <c r="BX1" s="753"/>
      <c r="BY1" s="753"/>
      <c r="BZ1" s="753"/>
      <c r="CA1" s="753"/>
      <c r="CB1" s="753"/>
      <c r="CC1" s="753"/>
      <c r="CD1" s="753"/>
      <c r="CE1" s="753"/>
    </row>
    <row r="2" spans="2:112" ht="21" customHeight="1">
      <c r="B2" s="710"/>
      <c r="C2" s="710"/>
      <c r="G2" s="72"/>
      <c r="Y2" s="72">
        <v>-1</v>
      </c>
      <c r="AO2" s="2484" t="s">
        <v>1240</v>
      </c>
      <c r="AP2" s="2484"/>
      <c r="AQ2" s="2484"/>
      <c r="AR2" s="2484"/>
      <c r="AS2" s="2484"/>
      <c r="AT2" s="2484"/>
      <c r="AU2" s="2484"/>
      <c r="AV2" s="2484"/>
      <c r="AW2" s="2485"/>
      <c r="AX2" s="2486"/>
      <c r="AY2" s="2486"/>
      <c r="AZ2" s="2486"/>
      <c r="BA2" s="2486"/>
      <c r="BB2" s="2486"/>
      <c r="BC2" s="2486"/>
      <c r="BD2" s="2486"/>
      <c r="BE2" s="2486"/>
      <c r="BF2" s="2486"/>
      <c r="BG2" s="2486"/>
      <c r="BH2" s="2486"/>
      <c r="BI2" s="2486"/>
      <c r="BJ2" s="2486"/>
      <c r="BK2" s="2486"/>
      <c r="BL2" s="2486"/>
      <c r="BM2" s="2486"/>
      <c r="BN2" s="2486"/>
      <c r="BO2" s="2486"/>
      <c r="BP2" s="2486"/>
      <c r="BQ2" s="2486"/>
      <c r="BR2" s="2487"/>
      <c r="BS2" s="871"/>
      <c r="BT2" s="871"/>
      <c r="BU2" s="871"/>
      <c r="BV2" s="871"/>
      <c r="BW2" s="871"/>
      <c r="BX2" s="871"/>
      <c r="BY2" s="871"/>
      <c r="CA2" s="871"/>
      <c r="CB2" s="871"/>
      <c r="CC2" s="871"/>
      <c r="CD2" s="871"/>
      <c r="CE2" s="871"/>
    </row>
    <row r="3" spans="2:112" ht="21" customHeight="1">
      <c r="B3" s="710"/>
      <c r="C3" s="710"/>
      <c r="G3" s="72"/>
      <c r="AO3" s="2484" t="s">
        <v>1239</v>
      </c>
      <c r="AP3" s="2484"/>
      <c r="AQ3" s="2484"/>
      <c r="AR3" s="2484"/>
      <c r="AS3" s="2484"/>
      <c r="AT3" s="2484"/>
      <c r="AU3" s="2484"/>
      <c r="AV3" s="2484"/>
      <c r="AW3" s="2488"/>
      <c r="AX3" s="2488"/>
      <c r="AY3" s="2488"/>
      <c r="AZ3" s="2488"/>
      <c r="BA3" s="2488"/>
      <c r="BB3" s="2488"/>
      <c r="BC3" s="2488"/>
      <c r="BD3" s="2488"/>
      <c r="BE3" s="2488"/>
      <c r="BF3" s="2488"/>
      <c r="BG3" s="2488"/>
      <c r="BH3" s="2488"/>
      <c r="BI3" s="2488"/>
      <c r="BJ3" s="2488"/>
      <c r="BK3" s="2489" t="s">
        <v>1238</v>
      </c>
      <c r="BL3" s="2490"/>
      <c r="BM3" s="2490"/>
      <c r="BN3" s="2491"/>
      <c r="BO3" s="2492">
        <v>15</v>
      </c>
      <c r="BP3" s="2493"/>
      <c r="BQ3" s="2493"/>
      <c r="BR3" s="2494"/>
      <c r="BS3" s="871"/>
      <c r="BT3" s="871"/>
      <c r="BU3" s="871"/>
      <c r="BV3" s="871"/>
      <c r="BW3" s="871"/>
      <c r="BX3" s="871"/>
      <c r="BY3" s="871"/>
      <c r="CA3" s="871"/>
      <c r="CB3" s="871"/>
      <c r="CC3" s="871"/>
      <c r="CD3" s="871"/>
      <c r="CE3" s="871"/>
    </row>
    <row r="4" spans="2:112" ht="21" customHeight="1">
      <c r="B4" s="710"/>
      <c r="C4" s="867"/>
      <c r="D4" s="2496" t="s">
        <v>1237</v>
      </c>
      <c r="E4" s="2496"/>
      <c r="F4" s="2496"/>
      <c r="G4" s="2496"/>
      <c r="H4" s="2496"/>
      <c r="I4" s="2496"/>
      <c r="J4" s="2496"/>
      <c r="K4" s="870"/>
      <c r="L4" s="870"/>
      <c r="M4" s="862"/>
      <c r="N4" s="862"/>
      <c r="O4" s="862"/>
      <c r="P4" s="862"/>
      <c r="Q4" s="862"/>
      <c r="R4" s="862"/>
      <c r="S4" s="862"/>
      <c r="T4" s="862"/>
      <c r="U4" s="855"/>
      <c r="V4" s="869"/>
      <c r="W4" s="863"/>
      <c r="X4" s="813"/>
      <c r="Y4" s="813"/>
      <c r="Z4" s="868" t="s">
        <v>63</v>
      </c>
      <c r="AA4" s="820"/>
      <c r="CA4" s="2239"/>
      <c r="CB4" s="2239"/>
      <c r="CC4" s="2239"/>
      <c r="CD4" s="2239"/>
      <c r="CE4" s="2239"/>
      <c r="CF4" s="2239"/>
      <c r="CG4" s="2239"/>
      <c r="CH4" s="2497"/>
      <c r="CI4" s="2497"/>
      <c r="CJ4" s="2497"/>
      <c r="CK4" s="2497"/>
      <c r="CL4" s="2239"/>
      <c r="CM4" s="2239"/>
      <c r="CN4" s="2239"/>
      <c r="CO4" s="2239"/>
      <c r="CP4" s="2239"/>
      <c r="CQ4" s="2239"/>
      <c r="CR4" s="2239"/>
      <c r="CS4" s="2239"/>
      <c r="CT4" s="2239"/>
      <c r="CU4" s="2239"/>
      <c r="CV4" s="2239"/>
      <c r="CW4" s="2239"/>
      <c r="CX4" s="2239"/>
      <c r="CY4" s="2239"/>
      <c r="CZ4" s="2239"/>
      <c r="DA4" s="2239"/>
      <c r="DB4" s="2239"/>
      <c r="DC4" s="2239"/>
      <c r="DD4" s="2239"/>
      <c r="DE4" s="2239"/>
      <c r="DF4" s="2239"/>
      <c r="DG4" s="2239"/>
      <c r="DH4" s="2239"/>
    </row>
    <row r="5" spans="2:112" ht="27.75" customHeight="1">
      <c r="B5" s="710"/>
      <c r="C5" s="867"/>
      <c r="D5" s="2482" t="s">
        <v>1254</v>
      </c>
      <c r="E5" s="2482"/>
      <c r="F5" s="2482"/>
      <c r="G5" s="2446" t="s">
        <v>1236</v>
      </c>
      <c r="H5" s="2446"/>
      <c r="I5" s="2446"/>
      <c r="J5" s="2446"/>
      <c r="K5" s="2446"/>
      <c r="L5" s="2446"/>
      <c r="M5" s="2446"/>
      <c r="N5" s="2446"/>
      <c r="O5" s="2446"/>
      <c r="P5" s="2446"/>
      <c r="Q5" s="2446"/>
      <c r="R5" s="2446"/>
      <c r="S5" s="2446"/>
      <c r="T5" s="2447"/>
      <c r="U5" s="855"/>
      <c r="V5" s="855"/>
      <c r="W5" s="863"/>
      <c r="X5" s="813"/>
      <c r="Y5" s="813"/>
      <c r="Z5" s="2445"/>
      <c r="AA5" s="2446"/>
      <c r="AB5" s="2446"/>
      <c r="AC5" s="2446"/>
      <c r="AD5" s="2446"/>
      <c r="AE5" s="2446"/>
      <c r="AF5" s="2447"/>
      <c r="AG5" s="2313" t="s">
        <v>1235</v>
      </c>
      <c r="AH5" s="2314"/>
      <c r="AI5" s="2314"/>
      <c r="AJ5" s="2425"/>
      <c r="AK5" s="2445" t="s">
        <v>1234</v>
      </c>
      <c r="AL5" s="2446"/>
      <c r="AM5" s="2446"/>
      <c r="AN5" s="2447"/>
      <c r="AO5" s="2445" t="s">
        <v>1233</v>
      </c>
      <c r="AP5" s="2446"/>
      <c r="AQ5" s="2446"/>
      <c r="AR5" s="2447"/>
      <c r="AS5" s="2445" t="s">
        <v>1232</v>
      </c>
      <c r="AT5" s="2446"/>
      <c r="AU5" s="2446"/>
      <c r="AV5" s="2447"/>
      <c r="AW5" s="2445" t="s">
        <v>283</v>
      </c>
      <c r="AX5" s="2446"/>
      <c r="AY5" s="2446"/>
      <c r="AZ5" s="2447"/>
      <c r="BA5" s="2445" t="s">
        <v>284</v>
      </c>
      <c r="BB5" s="2446"/>
      <c r="BC5" s="2446"/>
      <c r="BD5" s="2447"/>
      <c r="BE5" s="2445" t="s">
        <v>449</v>
      </c>
      <c r="BF5" s="2446"/>
      <c r="BG5" s="2447"/>
      <c r="BK5" s="785"/>
      <c r="BL5" s="785"/>
      <c r="BM5" s="785"/>
      <c r="BN5" s="785"/>
      <c r="BO5" s="860"/>
      <c r="BP5" s="859"/>
      <c r="BQ5" s="858"/>
      <c r="BR5" s="858"/>
      <c r="BS5" s="858"/>
      <c r="CA5" s="2497"/>
      <c r="CB5" s="2497"/>
      <c r="CC5" s="2497"/>
      <c r="CD5" s="2497"/>
      <c r="CE5" s="2497"/>
      <c r="CF5" s="2497"/>
      <c r="CG5" s="2497"/>
      <c r="CH5" s="2481"/>
      <c r="CI5" s="2481"/>
      <c r="CJ5" s="2481"/>
      <c r="CK5" s="2481"/>
      <c r="CL5" s="2481"/>
      <c r="CM5" s="2481"/>
      <c r="CN5" s="2481"/>
      <c r="CO5" s="2481"/>
      <c r="CP5" s="2481"/>
      <c r="CQ5" s="2481"/>
      <c r="CR5" s="2481"/>
      <c r="CS5" s="2481"/>
      <c r="CT5" s="2481"/>
      <c r="CU5" s="2481"/>
      <c r="CV5" s="2481"/>
      <c r="CW5" s="2481"/>
      <c r="CX5" s="2481"/>
      <c r="CY5" s="2481"/>
      <c r="CZ5" s="2481"/>
      <c r="DA5" s="2481"/>
      <c r="DB5" s="2481"/>
      <c r="DC5" s="2481"/>
      <c r="DD5" s="2481"/>
      <c r="DE5" s="2481"/>
      <c r="DF5" s="2468"/>
      <c r="DG5" s="2468"/>
      <c r="DH5" s="2468"/>
    </row>
    <row r="6" spans="2:112" ht="21" customHeight="1">
      <c r="B6" s="710"/>
      <c r="C6" s="867"/>
      <c r="D6" s="2482"/>
      <c r="E6" s="2482"/>
      <c r="F6" s="2482"/>
      <c r="G6" s="2446" t="s">
        <v>1231</v>
      </c>
      <c r="H6" s="2446"/>
      <c r="I6" s="2446"/>
      <c r="J6" s="2446"/>
      <c r="K6" s="2446"/>
      <c r="L6" s="2446"/>
      <c r="M6" s="2446"/>
      <c r="N6" s="2446"/>
      <c r="O6" s="2446"/>
      <c r="P6" s="2446"/>
      <c r="Q6" s="2446"/>
      <c r="R6" s="2446"/>
      <c r="S6" s="2446"/>
      <c r="T6" s="2447"/>
      <c r="U6" s="855"/>
      <c r="V6" s="855"/>
      <c r="W6" s="863"/>
      <c r="X6" s="813"/>
      <c r="Y6" s="813"/>
      <c r="Z6" s="2347" t="s">
        <v>1230</v>
      </c>
      <c r="AA6" s="2348"/>
      <c r="AB6" s="2348"/>
      <c r="AC6" s="2348"/>
      <c r="AD6" s="2348"/>
      <c r="AE6" s="2348"/>
      <c r="AF6" s="2495"/>
      <c r="AG6" s="2472"/>
      <c r="AH6" s="2473"/>
      <c r="AI6" s="2473"/>
      <c r="AJ6" s="2474"/>
      <c r="AK6" s="2472"/>
      <c r="AL6" s="2473"/>
      <c r="AM6" s="2473"/>
      <c r="AN6" s="2474"/>
      <c r="AO6" s="2472"/>
      <c r="AP6" s="2473"/>
      <c r="AQ6" s="2473"/>
      <c r="AR6" s="2474"/>
      <c r="AS6" s="2472">
        <v>6</v>
      </c>
      <c r="AT6" s="2473"/>
      <c r="AU6" s="2473"/>
      <c r="AV6" s="2474"/>
      <c r="AW6" s="2472">
        <v>4</v>
      </c>
      <c r="AX6" s="2473"/>
      <c r="AY6" s="2473"/>
      <c r="AZ6" s="2474"/>
      <c r="BA6" s="2472">
        <v>5</v>
      </c>
      <c r="BB6" s="2473"/>
      <c r="BC6" s="2473"/>
      <c r="BD6" s="2474"/>
      <c r="BE6" s="2469">
        <f>SUM(AG6:BD6)</f>
        <v>15</v>
      </c>
      <c r="BF6" s="2470"/>
      <c r="BG6" s="2471"/>
      <c r="BL6" s="842"/>
      <c r="BM6" s="842"/>
      <c r="BN6" s="842"/>
      <c r="BW6" s="747"/>
      <c r="CC6" s="842"/>
      <c r="CD6" s="842"/>
      <c r="CE6" s="842"/>
      <c r="CL6" s="2483"/>
      <c r="CM6" s="2483"/>
      <c r="CN6" s="2483"/>
      <c r="CO6" s="2483"/>
      <c r="CP6" s="2483"/>
      <c r="CQ6" s="2483"/>
      <c r="CR6" s="2483"/>
      <c r="CS6" s="2483"/>
      <c r="CT6" s="2481"/>
      <c r="CU6" s="2481"/>
      <c r="CV6" s="2481"/>
      <c r="CW6" s="2481"/>
      <c r="CX6" s="2481"/>
      <c r="CY6" s="2481"/>
      <c r="CZ6" s="2481"/>
      <c r="DA6" s="2481"/>
      <c r="DB6" s="2481"/>
      <c r="DC6" s="2481"/>
      <c r="DD6" s="2481"/>
      <c r="DE6" s="2481"/>
      <c r="DF6" s="2468"/>
      <c r="DG6" s="2468"/>
      <c r="DH6" s="2468"/>
    </row>
    <row r="7" spans="2:112" ht="21" customHeight="1">
      <c r="B7" s="710"/>
      <c r="C7" s="867"/>
      <c r="D7" s="2482"/>
      <c r="E7" s="2482"/>
      <c r="F7" s="2482"/>
      <c r="G7" s="2446" t="s">
        <v>1229</v>
      </c>
      <c r="H7" s="2446"/>
      <c r="I7" s="2446"/>
      <c r="J7" s="2446"/>
      <c r="K7" s="2446"/>
      <c r="L7" s="2446"/>
      <c r="M7" s="2446"/>
      <c r="N7" s="2446"/>
      <c r="O7" s="2446"/>
      <c r="P7" s="2446"/>
      <c r="Q7" s="2446"/>
      <c r="R7" s="2446"/>
      <c r="S7" s="2446"/>
      <c r="T7" s="2447"/>
      <c r="U7" s="866"/>
      <c r="V7" s="855"/>
      <c r="W7" s="863"/>
      <c r="X7" s="813"/>
      <c r="Y7" s="813"/>
      <c r="Z7" s="865" t="s">
        <v>124</v>
      </c>
      <c r="AA7" s="2313" t="s">
        <v>1228</v>
      </c>
      <c r="AB7" s="2314"/>
      <c r="AC7" s="2314"/>
      <c r="AD7" s="2314"/>
      <c r="AE7" s="2314"/>
      <c r="AF7" s="2425"/>
      <c r="AG7" s="2477"/>
      <c r="AH7" s="2478"/>
      <c r="AI7" s="2478"/>
      <c r="AJ7" s="2479"/>
      <c r="AK7" s="2477"/>
      <c r="AL7" s="2478"/>
      <c r="AM7" s="2478"/>
      <c r="AN7" s="2479"/>
      <c r="AO7" s="2477"/>
      <c r="AP7" s="2478"/>
      <c r="AQ7" s="2478"/>
      <c r="AR7" s="2479"/>
      <c r="AS7" s="2472"/>
      <c r="AT7" s="2473"/>
      <c r="AU7" s="2473"/>
      <c r="AV7" s="2474"/>
      <c r="AW7" s="2472"/>
      <c r="AX7" s="2473"/>
      <c r="AY7" s="2473"/>
      <c r="AZ7" s="2474"/>
      <c r="BA7" s="2472"/>
      <c r="BB7" s="2473"/>
      <c r="BC7" s="2473"/>
      <c r="BD7" s="2474"/>
      <c r="BE7" s="2469">
        <f>SUM(AG7:BD7)</f>
        <v>0</v>
      </c>
      <c r="BF7" s="2470"/>
      <c r="BG7" s="2471"/>
      <c r="CB7" s="2239"/>
      <c r="CC7" s="2239"/>
      <c r="CD7" s="2239"/>
      <c r="CE7" s="2239"/>
      <c r="CF7" s="2239"/>
      <c r="CG7" s="2239"/>
      <c r="CH7" s="2239"/>
      <c r="CI7" s="2480"/>
      <c r="CJ7" s="2480"/>
      <c r="CK7" s="2480"/>
      <c r="CL7" s="2481"/>
      <c r="CM7" s="2481"/>
      <c r="CN7" s="2481"/>
      <c r="CO7" s="2481"/>
      <c r="CP7" s="2481"/>
      <c r="CQ7" s="2481"/>
      <c r="CR7" s="2481"/>
      <c r="CS7" s="2481"/>
      <c r="CT7" s="2481"/>
      <c r="CU7" s="2481"/>
      <c r="CV7" s="2481"/>
      <c r="CW7" s="2481"/>
      <c r="CX7" s="2481"/>
      <c r="CY7" s="2481"/>
      <c r="CZ7" s="2481"/>
      <c r="DA7" s="2481"/>
      <c r="DB7" s="2481"/>
      <c r="DC7" s="2481"/>
      <c r="DD7" s="2481"/>
      <c r="DE7" s="2481"/>
      <c r="DF7" s="2468"/>
      <c r="DG7" s="2468"/>
      <c r="DH7" s="2468"/>
    </row>
    <row r="8" spans="2:112" ht="21" customHeight="1">
      <c r="B8" s="813"/>
      <c r="C8" s="849"/>
      <c r="D8" s="862"/>
      <c r="E8" s="862"/>
      <c r="F8" s="862"/>
      <c r="G8" s="862"/>
      <c r="H8" s="862"/>
      <c r="I8" s="862"/>
      <c r="J8" s="862"/>
      <c r="K8" s="862"/>
      <c r="L8" s="864" t="str">
        <f>IF(COUNTIF(D5:F7,"○")&gt;1,"いずれか１つを選択してください。","")</f>
        <v/>
      </c>
      <c r="M8" s="862"/>
      <c r="N8" s="862"/>
      <c r="O8" s="862"/>
      <c r="P8" s="862"/>
      <c r="Q8" s="862"/>
      <c r="R8" s="862"/>
      <c r="S8" s="862"/>
      <c r="T8" s="862"/>
      <c r="U8" s="854"/>
      <c r="V8" s="854"/>
      <c r="W8" s="863"/>
      <c r="X8" s="813"/>
      <c r="Y8" s="813"/>
      <c r="Z8" s="2313" t="s">
        <v>1227</v>
      </c>
      <c r="AA8" s="2314"/>
      <c r="AB8" s="2314"/>
      <c r="AC8" s="2314"/>
      <c r="AD8" s="2314"/>
      <c r="AE8" s="2314"/>
      <c r="AF8" s="2425"/>
      <c r="AG8" s="2472"/>
      <c r="AH8" s="2473"/>
      <c r="AI8" s="2473"/>
      <c r="AJ8" s="2474"/>
      <c r="AK8" s="2472"/>
      <c r="AL8" s="2473"/>
      <c r="AM8" s="2473"/>
      <c r="AN8" s="2474"/>
      <c r="AO8" s="2472"/>
      <c r="AP8" s="2473"/>
      <c r="AQ8" s="2473"/>
      <c r="AR8" s="2474"/>
      <c r="AS8" s="2472"/>
      <c r="AT8" s="2473"/>
      <c r="AU8" s="2473"/>
      <c r="AV8" s="2474"/>
      <c r="AW8" s="2472"/>
      <c r="AX8" s="2473"/>
      <c r="AY8" s="2473"/>
      <c r="AZ8" s="2474"/>
      <c r="BA8" s="2472"/>
      <c r="BB8" s="2473"/>
      <c r="BC8" s="2473"/>
      <c r="BD8" s="2474"/>
      <c r="BE8" s="2469">
        <f>SUM(AG8:BD8)</f>
        <v>0</v>
      </c>
      <c r="BF8" s="2470"/>
      <c r="BG8" s="2471"/>
      <c r="BU8" s="747"/>
      <c r="BW8" s="2476"/>
      <c r="BX8" s="2476"/>
      <c r="BY8" s="2476"/>
      <c r="BZ8" s="2476"/>
      <c r="CA8" s="2476"/>
      <c r="CB8" s="2475"/>
      <c r="CC8" s="2475"/>
      <c r="CD8" s="2475"/>
      <c r="CE8" s="2475"/>
      <c r="CF8" s="2475"/>
      <c r="CG8" s="2475"/>
      <c r="CH8" s="2475"/>
      <c r="CI8" s="2480"/>
      <c r="CJ8" s="2480"/>
      <c r="CK8" s="2480"/>
      <c r="CL8" s="2468"/>
      <c r="CM8" s="2468"/>
      <c r="CN8" s="2468"/>
      <c r="CO8" s="2468"/>
      <c r="CP8" s="2468"/>
      <c r="CQ8" s="2468"/>
      <c r="CR8" s="2468"/>
      <c r="CS8" s="2468"/>
      <c r="CT8" s="2468"/>
      <c r="CU8" s="2468"/>
      <c r="CV8" s="2468"/>
      <c r="CW8" s="2468"/>
      <c r="CX8" s="2468"/>
      <c r="CY8" s="2468"/>
      <c r="CZ8" s="2468"/>
      <c r="DA8" s="2468"/>
      <c r="DB8" s="2468"/>
      <c r="DC8" s="2468"/>
      <c r="DD8" s="2468"/>
      <c r="DE8" s="2468"/>
      <c r="DF8" s="2468"/>
      <c r="DG8" s="2468"/>
      <c r="DH8" s="2468"/>
    </row>
    <row r="9" spans="2:112" ht="21" customHeight="1">
      <c r="B9" s="813"/>
      <c r="C9" s="849"/>
      <c r="D9" s="862"/>
      <c r="E9" s="854"/>
      <c r="F9" s="855"/>
      <c r="G9" s="855"/>
      <c r="H9" s="855"/>
      <c r="I9" s="855"/>
      <c r="J9" s="855"/>
      <c r="K9" s="855"/>
      <c r="L9" s="855"/>
      <c r="M9" s="855"/>
      <c r="N9" s="855"/>
      <c r="O9" s="855"/>
      <c r="P9" s="855"/>
      <c r="Q9" s="855"/>
      <c r="R9" s="855"/>
      <c r="S9" s="855"/>
      <c r="T9" s="855"/>
      <c r="U9" s="855"/>
      <c r="V9" s="854"/>
      <c r="W9" s="863"/>
      <c r="X9" s="813"/>
      <c r="Y9" s="813"/>
      <c r="Z9" s="2313" t="s">
        <v>449</v>
      </c>
      <c r="AA9" s="2314"/>
      <c r="AB9" s="2314"/>
      <c r="AC9" s="2314"/>
      <c r="AD9" s="2314"/>
      <c r="AE9" s="2314"/>
      <c r="AF9" s="2425"/>
      <c r="AG9" s="2469">
        <f>AG6+AG8</f>
        <v>0</v>
      </c>
      <c r="AH9" s="2470"/>
      <c r="AI9" s="2470"/>
      <c r="AJ9" s="2471"/>
      <c r="AK9" s="2469">
        <f>AK6+AK8</f>
        <v>0</v>
      </c>
      <c r="AL9" s="2470"/>
      <c r="AM9" s="2470"/>
      <c r="AN9" s="2471"/>
      <c r="AO9" s="2469">
        <f>AO6+AO8</f>
        <v>0</v>
      </c>
      <c r="AP9" s="2470"/>
      <c r="AQ9" s="2470"/>
      <c r="AR9" s="2471"/>
      <c r="AS9" s="2469">
        <f>AS6+AS8</f>
        <v>6</v>
      </c>
      <c r="AT9" s="2470"/>
      <c r="AU9" s="2470"/>
      <c r="AV9" s="2471"/>
      <c r="AW9" s="2469">
        <f>AW6+AW8</f>
        <v>4</v>
      </c>
      <c r="AX9" s="2470"/>
      <c r="AY9" s="2470"/>
      <c r="AZ9" s="2471"/>
      <c r="BA9" s="2469">
        <f>BA6+BA8</f>
        <v>5</v>
      </c>
      <c r="BB9" s="2470"/>
      <c r="BC9" s="2470"/>
      <c r="BD9" s="2471"/>
      <c r="BE9" s="2469">
        <f>BE6+BE8</f>
        <v>15</v>
      </c>
      <c r="BF9" s="2470"/>
      <c r="BG9" s="2471"/>
      <c r="BW9" s="2239"/>
      <c r="BX9" s="2239"/>
      <c r="BY9" s="2239"/>
      <c r="BZ9" s="2239"/>
      <c r="CA9" s="2239"/>
      <c r="CB9" s="2444"/>
      <c r="CC9" s="2444"/>
      <c r="CD9" s="2444"/>
      <c r="CE9" s="2444"/>
      <c r="CF9" s="2456"/>
      <c r="CG9" s="2456"/>
      <c r="CH9" s="2456"/>
      <c r="CI9" s="2456"/>
      <c r="CJ9" s="2456"/>
      <c r="CK9" s="2456"/>
    </row>
    <row r="10" spans="2:112" ht="21" customHeight="1">
      <c r="B10" s="813"/>
      <c r="C10" s="849"/>
      <c r="D10" s="862"/>
      <c r="E10" s="854"/>
      <c r="F10" s="855"/>
      <c r="G10" s="855"/>
      <c r="H10" s="855"/>
      <c r="I10" s="855"/>
      <c r="J10" s="855"/>
      <c r="K10" s="855"/>
      <c r="L10" s="855"/>
      <c r="M10" s="855"/>
      <c r="N10" s="855"/>
      <c r="O10" s="855"/>
      <c r="P10" s="855"/>
      <c r="Q10" s="855"/>
      <c r="R10" s="855"/>
      <c r="S10" s="855"/>
      <c r="T10" s="855"/>
      <c r="U10" s="855"/>
      <c r="V10" s="854"/>
      <c r="W10" s="852"/>
      <c r="X10" s="813"/>
      <c r="Y10" s="813"/>
      <c r="Z10" s="813"/>
      <c r="AA10" s="813"/>
      <c r="BG10" s="861" t="str">
        <f>IF(AND(BE9&lt;&gt;BO3,D12="○"),"「事業者名簿」の定員数と想定される利用者数が一致しません。","")</f>
        <v/>
      </c>
      <c r="BK10" s="785"/>
      <c r="BL10" s="785"/>
      <c r="BM10" s="785"/>
      <c r="BN10" s="785"/>
      <c r="BO10" s="860"/>
      <c r="BP10" s="859"/>
      <c r="BQ10" s="858"/>
      <c r="BR10" s="858"/>
      <c r="BS10" s="858"/>
      <c r="BW10" s="2239"/>
      <c r="BX10" s="2239"/>
      <c r="BY10" s="2239"/>
      <c r="BZ10" s="2239"/>
      <c r="CA10" s="2239"/>
      <c r="CB10" s="2444"/>
      <c r="CC10" s="2444"/>
      <c r="CD10" s="2444"/>
      <c r="CE10" s="2444"/>
      <c r="CF10" s="2456"/>
      <c r="CG10" s="2456"/>
      <c r="CH10" s="2456"/>
      <c r="CI10" s="2456"/>
      <c r="CJ10" s="2456"/>
      <c r="CK10" s="2456"/>
    </row>
    <row r="11" spans="2:112" ht="21" customHeight="1">
      <c r="B11" s="813"/>
      <c r="C11" s="849"/>
      <c r="D11" s="857" t="s">
        <v>1226</v>
      </c>
      <c r="E11" s="856"/>
      <c r="F11" s="856"/>
      <c r="G11" s="856"/>
      <c r="H11" s="856"/>
      <c r="I11" s="856"/>
      <c r="J11" s="855"/>
      <c r="K11" s="855"/>
      <c r="L11" s="855"/>
      <c r="M11" s="855"/>
      <c r="N11" s="855"/>
      <c r="O11" s="855"/>
      <c r="P11" s="855"/>
      <c r="Q11" s="855"/>
      <c r="R11" s="855"/>
      <c r="S11" s="855"/>
      <c r="T11" s="855"/>
      <c r="U11" s="855"/>
      <c r="V11" s="854"/>
      <c r="W11" s="853"/>
      <c r="Z11" s="747" t="s">
        <v>1225</v>
      </c>
      <c r="AP11" s="747" t="s">
        <v>1224</v>
      </c>
      <c r="AQ11" s="747"/>
      <c r="AW11" s="842"/>
      <c r="AX11" s="842"/>
      <c r="AY11" s="842"/>
      <c r="BG11" s="792"/>
      <c r="BH11" s="747" t="s">
        <v>1223</v>
      </c>
      <c r="BN11" s="842"/>
      <c r="BO11" s="842"/>
      <c r="BP11" s="842"/>
      <c r="BW11" s="813"/>
      <c r="BX11" s="813"/>
      <c r="BY11" s="813"/>
      <c r="BZ11" s="813"/>
      <c r="CA11" s="813"/>
      <c r="CB11" s="2444"/>
      <c r="CC11" s="2444"/>
      <c r="CD11" s="2444"/>
      <c r="CE11" s="2444"/>
      <c r="CF11" s="2456"/>
      <c r="CG11" s="2456"/>
      <c r="CH11" s="2456"/>
      <c r="CI11" s="2456"/>
      <c r="CJ11" s="2456"/>
      <c r="CK11" s="2456"/>
    </row>
    <row r="12" spans="2:112" ht="21" customHeight="1">
      <c r="B12" s="813"/>
      <c r="C12" s="849"/>
      <c r="D12" s="2448" t="s">
        <v>1254</v>
      </c>
      <c r="E12" s="2460"/>
      <c r="F12" s="2450" t="s">
        <v>1222</v>
      </c>
      <c r="G12" s="2451"/>
      <c r="H12" s="2451"/>
      <c r="I12" s="2451"/>
      <c r="J12" s="2451"/>
      <c r="K12" s="2451"/>
      <c r="L12" s="2451"/>
      <c r="M12" s="2451"/>
      <c r="N12" s="2451"/>
      <c r="O12" s="2451"/>
      <c r="P12" s="2451"/>
      <c r="Q12" s="2451"/>
      <c r="R12" s="2451"/>
      <c r="S12" s="2451"/>
      <c r="T12" s="2451"/>
      <c r="U12" s="2451"/>
      <c r="V12" s="2452"/>
      <c r="W12" s="852"/>
      <c r="AE12" s="2445" t="s">
        <v>1221</v>
      </c>
      <c r="AF12" s="2446"/>
      <c r="AG12" s="2446"/>
      <c r="AH12" s="2446"/>
      <c r="AI12" s="2446"/>
      <c r="AJ12" s="2446"/>
      <c r="AK12" s="2447"/>
      <c r="AL12" s="2461" t="s">
        <v>1220</v>
      </c>
      <c r="AM12" s="2462"/>
      <c r="AN12" s="2463"/>
      <c r="AV12" s="2445" t="s">
        <v>1221</v>
      </c>
      <c r="AW12" s="2446"/>
      <c r="AX12" s="2446"/>
      <c r="AY12" s="2446"/>
      <c r="AZ12" s="2446"/>
      <c r="BA12" s="2446"/>
      <c r="BB12" s="2447"/>
      <c r="BC12" s="2461" t="s">
        <v>1220</v>
      </c>
      <c r="BD12" s="2462"/>
      <c r="BE12" s="2463"/>
      <c r="BF12" s="851"/>
      <c r="BG12" s="792"/>
      <c r="BM12" s="2445" t="s">
        <v>1219</v>
      </c>
      <c r="BN12" s="2446"/>
      <c r="BO12" s="2446"/>
      <c r="BP12" s="2446"/>
      <c r="BQ12" s="2446"/>
      <c r="BR12" s="2446"/>
      <c r="BS12" s="2447"/>
      <c r="BW12" s="2467"/>
      <c r="BX12" s="2467"/>
      <c r="BY12" s="2467"/>
      <c r="BZ12" s="2467"/>
      <c r="CA12" s="2467"/>
      <c r="CB12" s="2458"/>
      <c r="CC12" s="2458"/>
      <c r="CD12" s="2458"/>
      <c r="CE12" s="2458"/>
      <c r="CF12" s="2457"/>
      <c r="CG12" s="2457"/>
      <c r="CH12" s="2457"/>
      <c r="CI12" s="2467"/>
      <c r="CJ12" s="2467"/>
      <c r="CK12" s="2467"/>
    </row>
    <row r="13" spans="2:112" ht="26.25" customHeight="1">
      <c r="B13" s="813"/>
      <c r="C13" s="849"/>
      <c r="D13" s="2448"/>
      <c r="E13" s="2449"/>
      <c r="F13" s="2450" t="s">
        <v>1218</v>
      </c>
      <c r="G13" s="2451"/>
      <c r="H13" s="2451"/>
      <c r="I13" s="2451"/>
      <c r="J13" s="2451"/>
      <c r="K13" s="2451"/>
      <c r="L13" s="2451"/>
      <c r="M13" s="2451"/>
      <c r="N13" s="2451"/>
      <c r="O13" s="2451"/>
      <c r="P13" s="2451"/>
      <c r="Q13" s="2451"/>
      <c r="R13" s="2451"/>
      <c r="S13" s="2451"/>
      <c r="T13" s="2451"/>
      <c r="U13" s="2451"/>
      <c r="V13" s="2452"/>
      <c r="W13" s="848"/>
      <c r="AE13" s="2441" t="s">
        <v>1217</v>
      </c>
      <c r="AF13" s="2442"/>
      <c r="AG13" s="2442"/>
      <c r="AH13" s="2443"/>
      <c r="AI13" s="2441" t="s">
        <v>1215</v>
      </c>
      <c r="AJ13" s="2442"/>
      <c r="AK13" s="2443"/>
      <c r="AL13" s="2464"/>
      <c r="AM13" s="2465"/>
      <c r="AN13" s="2466"/>
      <c r="AQ13" s="2450"/>
      <c r="AR13" s="2451"/>
      <c r="AS13" s="2451"/>
      <c r="AT13" s="2451"/>
      <c r="AU13" s="2452"/>
      <c r="AV13" s="2441" t="s">
        <v>1217</v>
      </c>
      <c r="AW13" s="2442"/>
      <c r="AX13" s="2442"/>
      <c r="AY13" s="2443"/>
      <c r="AZ13" s="2441" t="s">
        <v>1215</v>
      </c>
      <c r="BA13" s="2442"/>
      <c r="BB13" s="2443"/>
      <c r="BC13" s="2464"/>
      <c r="BD13" s="2465"/>
      <c r="BE13" s="2466"/>
      <c r="BF13" s="851"/>
      <c r="BG13" s="850"/>
      <c r="BH13" s="2450"/>
      <c r="BI13" s="2451"/>
      <c r="BJ13" s="2451"/>
      <c r="BK13" s="2451"/>
      <c r="BL13" s="2452"/>
      <c r="BM13" s="2441" t="s">
        <v>1216</v>
      </c>
      <c r="BN13" s="2442"/>
      <c r="BO13" s="2442"/>
      <c r="BP13" s="2443"/>
      <c r="BQ13" s="2441" t="s">
        <v>1215</v>
      </c>
      <c r="BR13" s="2442"/>
      <c r="BS13" s="2443"/>
      <c r="BW13" s="813"/>
      <c r="BX13" s="813"/>
      <c r="BY13" s="813"/>
      <c r="BZ13" s="2444"/>
      <c r="CA13" s="2444"/>
      <c r="CB13" s="2444"/>
      <c r="CC13" s="2444"/>
      <c r="CD13" s="2456"/>
      <c r="CE13" s="2456"/>
      <c r="CF13" s="2456"/>
      <c r="CG13" s="2456"/>
      <c r="CH13" s="2456"/>
      <c r="CI13" s="2456"/>
    </row>
    <row r="14" spans="2:112" ht="21" customHeight="1">
      <c r="B14" s="813"/>
      <c r="C14" s="849"/>
      <c r="D14" s="2448"/>
      <c r="E14" s="2449"/>
      <c r="F14" s="2450" t="s">
        <v>1214</v>
      </c>
      <c r="G14" s="2451"/>
      <c r="H14" s="2451"/>
      <c r="I14" s="2451"/>
      <c r="J14" s="2451"/>
      <c r="K14" s="2451"/>
      <c r="L14" s="2451"/>
      <c r="M14" s="2451"/>
      <c r="N14" s="2451"/>
      <c r="O14" s="2451"/>
      <c r="P14" s="2451"/>
      <c r="Q14" s="2451"/>
      <c r="R14" s="2451"/>
      <c r="S14" s="2451"/>
      <c r="T14" s="2451"/>
      <c r="U14" s="2451"/>
      <c r="V14" s="2452"/>
      <c r="W14" s="848"/>
      <c r="Z14" s="2445" t="s">
        <v>1213</v>
      </c>
      <c r="AA14" s="2446"/>
      <c r="AB14" s="2446"/>
      <c r="AC14" s="2446"/>
      <c r="AD14" s="2447"/>
      <c r="AE14" s="2453">
        <f>IF((OR($D$5="○",$D$6="○")),ROUNDDOWN(((BE$6+BE$8*0.9))/6,1))</f>
        <v>2.5</v>
      </c>
      <c r="AF14" s="2454"/>
      <c r="AG14" s="2454"/>
      <c r="AH14" s="2455"/>
      <c r="AI14" s="2429">
        <f>AE14*$AY$60</f>
        <v>80</v>
      </c>
      <c r="AJ14" s="2430"/>
      <c r="AK14" s="2431"/>
      <c r="AL14" s="2429">
        <f>AE14*40</f>
        <v>100</v>
      </c>
      <c r="AM14" s="2430"/>
      <c r="AN14" s="2431"/>
      <c r="AQ14" s="2445" t="s">
        <v>1213</v>
      </c>
      <c r="AR14" s="2446"/>
      <c r="AS14" s="2446"/>
      <c r="AT14" s="2446"/>
      <c r="AU14" s="2447"/>
      <c r="AV14" s="2426">
        <f>IF((OR($D$5="○",$D$6="○")),$BE$43)</f>
        <v>2.5</v>
      </c>
      <c r="AW14" s="2427"/>
      <c r="AX14" s="2427"/>
      <c r="AY14" s="2428"/>
      <c r="AZ14" s="2439">
        <f>AV14*$AY$60</f>
        <v>80</v>
      </c>
      <c r="BA14" s="2439"/>
      <c r="BB14" s="2439"/>
      <c r="BC14" s="2429">
        <f>AV14*40</f>
        <v>100</v>
      </c>
      <c r="BD14" s="2430"/>
      <c r="BE14" s="2431"/>
      <c r="BF14" s="841"/>
      <c r="BG14" s="792"/>
      <c r="BH14" s="2445" t="s">
        <v>1212</v>
      </c>
      <c r="BI14" s="2446"/>
      <c r="BJ14" s="2446"/>
      <c r="BK14" s="2446"/>
      <c r="BL14" s="2447"/>
      <c r="BM14" s="2426">
        <f>(ROUNDDOWN(BQ14/40,1))</f>
        <v>2.5</v>
      </c>
      <c r="BN14" s="2427"/>
      <c r="BO14" s="2427"/>
      <c r="BP14" s="2428"/>
      <c r="BQ14" s="2439">
        <f>$BB$73</f>
        <v>100.25</v>
      </c>
      <c r="BR14" s="2439"/>
      <c r="BS14" s="2439"/>
      <c r="BU14" s="747"/>
      <c r="BW14" s="747"/>
      <c r="BX14" s="747"/>
      <c r="BY14" s="747"/>
      <c r="BZ14" s="2458"/>
      <c r="CA14" s="2458"/>
      <c r="CB14" s="2458"/>
      <c r="CC14" s="2458"/>
      <c r="CD14" s="2459"/>
      <c r="CE14" s="2459"/>
      <c r="CF14" s="2459"/>
      <c r="CG14" s="2239"/>
      <c r="CH14" s="2239"/>
      <c r="CI14" s="2239"/>
    </row>
    <row r="15" spans="2:112" ht="21" customHeight="1">
      <c r="B15" s="813"/>
      <c r="C15" s="847"/>
      <c r="D15" s="845"/>
      <c r="E15" s="845"/>
      <c r="F15" s="845"/>
      <c r="G15" s="845"/>
      <c r="H15" s="845"/>
      <c r="I15" s="845"/>
      <c r="J15" s="845"/>
      <c r="K15" s="845"/>
      <c r="L15" s="846" t="str">
        <f>IF(COUNTIF(D12:E14,"○")&gt;1,"いずれか１つを選択してください。","")</f>
        <v/>
      </c>
      <c r="M15" s="845"/>
      <c r="N15" s="845"/>
      <c r="O15" s="845"/>
      <c r="P15" s="845"/>
      <c r="Q15" s="845"/>
      <c r="R15" s="845"/>
      <c r="S15" s="845"/>
      <c r="T15" s="845"/>
      <c r="U15" s="845"/>
      <c r="V15" s="844"/>
      <c r="W15" s="843"/>
      <c r="Z15" s="2445" t="s">
        <v>1211</v>
      </c>
      <c r="AA15" s="2446"/>
      <c r="AB15" s="2446"/>
      <c r="AC15" s="2446"/>
      <c r="AD15" s="2447"/>
      <c r="AE15" s="2453" t="b">
        <f>IF((OR($D$7="○")),ROUNDDOWN((BE$6+BE$8*0.9)/5,1))</f>
        <v>0</v>
      </c>
      <c r="AF15" s="2454"/>
      <c r="AG15" s="2454"/>
      <c r="AH15" s="2455"/>
      <c r="AI15" s="2429">
        <f>AE15*$AY$60</f>
        <v>0</v>
      </c>
      <c r="AJ15" s="2430"/>
      <c r="AK15" s="2431"/>
      <c r="AL15" s="2429">
        <f>AE15*40</f>
        <v>0</v>
      </c>
      <c r="AM15" s="2430"/>
      <c r="AN15" s="2431"/>
      <c r="AQ15" s="2445" t="s">
        <v>1211</v>
      </c>
      <c r="AR15" s="2446"/>
      <c r="AS15" s="2446"/>
      <c r="AT15" s="2446"/>
      <c r="AU15" s="2447"/>
      <c r="AV15" s="2426" t="b">
        <f>IF(($D$7="○"),$BE$43)</f>
        <v>0</v>
      </c>
      <c r="AW15" s="2427"/>
      <c r="AX15" s="2427"/>
      <c r="AY15" s="2428"/>
      <c r="AZ15" s="2439">
        <f>AV15*$AY$60</f>
        <v>0</v>
      </c>
      <c r="BA15" s="2439"/>
      <c r="BB15" s="2439"/>
      <c r="BC15" s="2429">
        <f>AV15*40</f>
        <v>0</v>
      </c>
      <c r="BD15" s="2430"/>
      <c r="BE15" s="2431"/>
      <c r="BF15" s="841"/>
      <c r="BG15" s="792"/>
      <c r="BH15" s="2432" t="s">
        <v>62</v>
      </c>
      <c r="BI15" s="2433"/>
      <c r="BJ15" s="2433"/>
      <c r="BK15" s="2433"/>
      <c r="BL15" s="2434"/>
      <c r="BM15" s="2435">
        <f>SUM(BM12:BP14)</f>
        <v>2.5</v>
      </c>
      <c r="BN15" s="2436"/>
      <c r="BO15" s="2436"/>
      <c r="BP15" s="2437"/>
      <c r="BQ15" s="2440">
        <f>SUMIF(BQ12:BS14,"&lt;&gt;#VALUE!")</f>
        <v>100.25</v>
      </c>
      <c r="BR15" s="2440"/>
      <c r="BS15" s="2440"/>
      <c r="BW15" s="819"/>
    </row>
    <row r="16" spans="2:112" ht="21" customHeight="1">
      <c r="B16" s="813"/>
      <c r="C16" s="813"/>
      <c r="D16" s="813"/>
      <c r="E16" s="785"/>
      <c r="F16" s="785"/>
      <c r="G16" s="785"/>
      <c r="H16" s="785"/>
      <c r="I16" s="785"/>
      <c r="J16" s="785"/>
      <c r="K16" s="785"/>
      <c r="L16" s="785"/>
      <c r="M16" s="785"/>
      <c r="N16" s="785"/>
      <c r="O16" s="785"/>
      <c r="P16" s="785"/>
      <c r="Q16" s="785"/>
      <c r="R16" s="785"/>
      <c r="S16" s="785"/>
      <c r="T16" s="785"/>
      <c r="U16" s="785"/>
      <c r="V16" s="813"/>
      <c r="W16" s="813"/>
      <c r="X16" s="813"/>
      <c r="Y16" s="813"/>
      <c r="Z16" s="2313" t="s">
        <v>1210</v>
      </c>
      <c r="AA16" s="2314"/>
      <c r="AB16" s="2314"/>
      <c r="AC16" s="2314"/>
      <c r="AD16" s="2425"/>
      <c r="AE16" s="2426">
        <f>IF($D$6="○","",ROUNDDOWN(($AO$6+$AO$8*0.9)/9,1)+ROUNDDOWN(($AS$6-$AS$7+$AS$8*0.9)/6,1)+ROUNDDOWN($AS$7/12,1)+ROUNDDOWN(($AW$6-$AW$7+$AW$8*0.9)/4,1)+ROUNDDOWN($AW$7/8,1)+ROUNDDOWN(($BA$6-$BA$7+$BA$8*0.9)/2.5,1)+ROUNDDOWN($BA$7/5,1))</f>
        <v>4</v>
      </c>
      <c r="AF16" s="2427"/>
      <c r="AG16" s="2427"/>
      <c r="AH16" s="2428"/>
      <c r="AI16" s="2429">
        <f>AE16*$AY$60</f>
        <v>128</v>
      </c>
      <c r="AJ16" s="2430"/>
      <c r="AK16" s="2431"/>
      <c r="AL16" s="2429">
        <f>AE16*40</f>
        <v>160</v>
      </c>
      <c r="AM16" s="2430"/>
      <c r="AN16" s="2431"/>
      <c r="AO16" s="813"/>
      <c r="AP16" s="813"/>
      <c r="AQ16" s="2313" t="s">
        <v>1210</v>
      </c>
      <c r="AR16" s="2314"/>
      <c r="AS16" s="2314"/>
      <c r="AT16" s="2314"/>
      <c r="AU16" s="2425"/>
      <c r="AV16" s="2426">
        <f>IF(($D$6="○"),"",$BE$51)</f>
        <v>4.2</v>
      </c>
      <c r="AW16" s="2427"/>
      <c r="AX16" s="2427"/>
      <c r="AY16" s="2428"/>
      <c r="AZ16" s="2439">
        <f>AV16*$AY$60</f>
        <v>134.4</v>
      </c>
      <c r="BA16" s="2439"/>
      <c r="BB16" s="2439"/>
      <c r="BC16" s="2429">
        <f>AV16*40</f>
        <v>168</v>
      </c>
      <c r="BD16" s="2430"/>
      <c r="BE16" s="2431"/>
      <c r="BF16" s="841"/>
      <c r="BG16" s="792"/>
      <c r="BH16" s="813"/>
      <c r="BI16" s="813"/>
      <c r="BJ16" s="813"/>
      <c r="BK16" s="813"/>
      <c r="BL16" s="813"/>
      <c r="BM16" s="842"/>
      <c r="BN16" s="842"/>
      <c r="BO16" s="842"/>
      <c r="BP16" s="842"/>
      <c r="BQ16" s="841"/>
      <c r="BR16" s="841"/>
      <c r="BS16" s="841"/>
    </row>
    <row r="17" spans="2:92" ht="21" customHeight="1">
      <c r="B17" s="813"/>
      <c r="C17" s="813"/>
      <c r="D17" s="813"/>
      <c r="E17" s="785"/>
      <c r="F17" s="785"/>
      <c r="G17" s="785"/>
      <c r="H17" s="785"/>
      <c r="I17" s="785"/>
      <c r="J17" s="785"/>
      <c r="K17" s="785"/>
      <c r="L17" s="785"/>
      <c r="M17" s="785"/>
      <c r="N17" s="785"/>
      <c r="O17" s="785"/>
      <c r="P17" s="785"/>
      <c r="Q17" s="785"/>
      <c r="R17" s="785"/>
      <c r="S17" s="785"/>
      <c r="T17" s="785"/>
      <c r="U17" s="785"/>
      <c r="V17" s="813"/>
      <c r="W17" s="747"/>
      <c r="X17" s="747"/>
      <c r="Y17" s="747"/>
      <c r="Z17" s="2432" t="s">
        <v>62</v>
      </c>
      <c r="AA17" s="2433"/>
      <c r="AB17" s="2433"/>
      <c r="AC17" s="2433"/>
      <c r="AD17" s="2434"/>
      <c r="AE17" s="2435">
        <f>SUM(AE14:AH16)</f>
        <v>6.5</v>
      </c>
      <c r="AF17" s="2436"/>
      <c r="AG17" s="2436"/>
      <c r="AH17" s="2437"/>
      <c r="AI17" s="2438">
        <f>SUMIF(AI14:AK16,"&lt;&gt;#VALUE!")</f>
        <v>208</v>
      </c>
      <c r="AJ17" s="2438"/>
      <c r="AK17" s="2438"/>
      <c r="AL17" s="2438">
        <f>SUMIF(AL14:AN16,"&lt;&gt;#VALUE!")</f>
        <v>260</v>
      </c>
      <c r="AM17" s="2438"/>
      <c r="AN17" s="2438"/>
      <c r="AO17" s="747"/>
      <c r="AP17" s="747"/>
      <c r="AQ17" s="2432" t="s">
        <v>62</v>
      </c>
      <c r="AR17" s="2433"/>
      <c r="AS17" s="2433"/>
      <c r="AT17" s="2433"/>
      <c r="AU17" s="2434"/>
      <c r="AV17" s="2435">
        <f>SUM(AV14:AY16)</f>
        <v>6.7</v>
      </c>
      <c r="AW17" s="2436"/>
      <c r="AX17" s="2436"/>
      <c r="AY17" s="2437"/>
      <c r="AZ17" s="2440">
        <f>SUMIF(AZ14:BB16,"&lt;&gt;#VALUE!")</f>
        <v>214.4</v>
      </c>
      <c r="BA17" s="2440"/>
      <c r="BB17" s="2440"/>
      <c r="BC17" s="2432">
        <f>SUMIF(BC14:BE16,"&lt;&gt;#VALUE!")</f>
        <v>268</v>
      </c>
      <c r="BD17" s="2433"/>
      <c r="BE17" s="2434"/>
      <c r="BF17" s="747"/>
      <c r="BG17" s="835"/>
      <c r="BH17" s="747"/>
      <c r="BI17" s="747"/>
      <c r="BJ17" s="747"/>
      <c r="BK17" s="747"/>
      <c r="BL17" s="747"/>
      <c r="BM17" s="840"/>
      <c r="BN17" s="840"/>
      <c r="BO17" s="840"/>
      <c r="BP17" s="840"/>
      <c r="BQ17" s="839"/>
      <c r="BR17" s="839"/>
      <c r="BS17" s="839"/>
      <c r="BT17" s="747"/>
      <c r="BU17" s="747"/>
      <c r="BV17" s="747"/>
      <c r="BW17" s="767"/>
      <c r="BX17" s="823"/>
    </row>
    <row r="18" spans="2:92" ht="21" customHeight="1" thickBot="1">
      <c r="B18" s="813"/>
      <c r="C18" s="813"/>
      <c r="D18" s="813"/>
      <c r="E18" s="785"/>
      <c r="F18" s="785"/>
      <c r="G18" s="785"/>
      <c r="H18" s="785"/>
      <c r="I18" s="785"/>
      <c r="J18" s="785"/>
      <c r="K18" s="785"/>
      <c r="L18" s="785"/>
      <c r="M18" s="785"/>
      <c r="N18" s="785"/>
      <c r="O18" s="785"/>
      <c r="P18" s="785"/>
      <c r="Q18" s="785"/>
      <c r="R18" s="785"/>
      <c r="S18" s="785"/>
      <c r="T18" s="785"/>
      <c r="U18" s="785"/>
      <c r="V18" s="813"/>
      <c r="W18" s="838"/>
      <c r="X18" s="838"/>
      <c r="Y18" s="838"/>
      <c r="Z18" s="838"/>
      <c r="AA18" s="838"/>
      <c r="AB18" s="837"/>
      <c r="AC18" s="837"/>
      <c r="AD18" s="837"/>
      <c r="AE18" s="837"/>
      <c r="AF18" s="785"/>
      <c r="AG18" s="785"/>
      <c r="AH18" s="785"/>
      <c r="AI18" s="785"/>
      <c r="AJ18" s="785"/>
      <c r="AK18" s="785"/>
      <c r="AM18" s="838"/>
      <c r="AN18" s="838"/>
      <c r="AO18" s="838"/>
      <c r="AP18" s="838"/>
      <c r="AQ18" s="838"/>
      <c r="AR18" s="837"/>
      <c r="AS18" s="837"/>
      <c r="AT18" s="837"/>
      <c r="AU18" s="837"/>
      <c r="AV18" s="836"/>
      <c r="AW18" s="836"/>
      <c r="AX18" s="836"/>
      <c r="AY18" s="785"/>
      <c r="AZ18" s="785"/>
      <c r="BA18" s="785"/>
      <c r="BD18" s="835"/>
      <c r="BE18" s="835"/>
      <c r="BF18" s="835"/>
      <c r="BG18" s="835"/>
      <c r="BH18" s="835"/>
      <c r="BI18" s="793"/>
      <c r="BJ18" s="793"/>
      <c r="BK18" s="793"/>
      <c r="BL18" s="793"/>
      <c r="BM18" s="768"/>
      <c r="BN18" s="768"/>
      <c r="BO18" s="768"/>
      <c r="BP18" s="768"/>
      <c r="BQ18" s="820"/>
      <c r="BR18" s="767"/>
      <c r="BS18" s="767"/>
      <c r="BT18" s="767"/>
      <c r="BU18" s="819"/>
      <c r="BV18" s="819"/>
      <c r="BW18" s="819"/>
      <c r="BX18" s="823"/>
    </row>
    <row r="19" spans="2:92" ht="8.25" customHeight="1">
      <c r="B19" s="834"/>
      <c r="C19" s="833"/>
      <c r="D19" s="833"/>
      <c r="E19" s="829"/>
      <c r="F19" s="829"/>
      <c r="G19" s="829"/>
      <c r="H19" s="829"/>
      <c r="I19" s="829"/>
      <c r="J19" s="829"/>
      <c r="K19" s="829"/>
      <c r="L19" s="829"/>
      <c r="M19" s="829"/>
      <c r="N19" s="829"/>
      <c r="O19" s="829"/>
      <c r="P19" s="829"/>
      <c r="Q19" s="829"/>
      <c r="R19" s="829"/>
      <c r="S19" s="829"/>
      <c r="T19" s="829"/>
      <c r="U19" s="829"/>
      <c r="V19" s="833"/>
      <c r="W19" s="832"/>
      <c r="X19" s="832"/>
      <c r="Y19" s="832"/>
      <c r="Z19" s="832"/>
      <c r="AA19" s="832"/>
      <c r="AB19" s="831"/>
      <c r="AC19" s="831"/>
      <c r="AD19" s="831"/>
      <c r="AE19" s="831"/>
      <c r="AF19" s="829"/>
      <c r="AG19" s="829"/>
      <c r="AH19" s="829"/>
      <c r="AI19" s="829"/>
      <c r="AJ19" s="829"/>
      <c r="AK19" s="829"/>
      <c r="AL19" s="828"/>
      <c r="AM19" s="832"/>
      <c r="AN19" s="832"/>
      <c r="AO19" s="832"/>
      <c r="AP19" s="832"/>
      <c r="AQ19" s="832"/>
      <c r="AR19" s="831"/>
      <c r="AS19" s="831"/>
      <c r="AT19" s="831"/>
      <c r="AU19" s="831"/>
      <c r="AV19" s="830"/>
      <c r="AW19" s="830"/>
      <c r="AX19" s="830"/>
      <c r="AY19" s="829"/>
      <c r="AZ19" s="829"/>
      <c r="BA19" s="829"/>
      <c r="BB19" s="828"/>
      <c r="BC19" s="828"/>
      <c r="BD19" s="827"/>
      <c r="BE19" s="827"/>
      <c r="BF19" s="827"/>
      <c r="BG19" s="827"/>
      <c r="BH19" s="827"/>
      <c r="BI19" s="826"/>
      <c r="BJ19" s="826"/>
      <c r="BK19" s="826"/>
      <c r="BL19" s="826"/>
      <c r="BM19" s="825"/>
      <c r="BN19" s="824"/>
      <c r="BO19" s="768"/>
      <c r="BP19" s="768"/>
      <c r="BQ19" s="820"/>
      <c r="BR19" s="767"/>
      <c r="BS19" s="767"/>
      <c r="BT19" s="767"/>
      <c r="BU19" s="819"/>
      <c r="BV19" s="819"/>
      <c r="BW19" s="819"/>
      <c r="BX19" s="823"/>
    </row>
    <row r="20" spans="2:92" ht="21" customHeight="1">
      <c r="B20" s="788"/>
      <c r="D20" s="747" t="s">
        <v>1209</v>
      </c>
      <c r="E20" s="761"/>
      <c r="F20" s="761"/>
      <c r="G20" s="761"/>
      <c r="H20" s="761"/>
      <c r="I20" s="746"/>
      <c r="J20" s="793"/>
      <c r="K20" s="793"/>
      <c r="L20" s="793"/>
      <c r="M20" s="768"/>
      <c r="N20" s="768"/>
      <c r="O20" s="746"/>
      <c r="P20" s="768"/>
      <c r="Q20" s="785"/>
      <c r="R20" s="785"/>
      <c r="S20" s="785"/>
      <c r="T20" s="785"/>
      <c r="U20" s="785"/>
      <c r="V20" s="813"/>
      <c r="W20" s="822"/>
      <c r="X20" s="821"/>
      <c r="Y20" s="821"/>
      <c r="Z20" s="2416" t="s">
        <v>1208</v>
      </c>
      <c r="AA20" s="2416"/>
      <c r="AB20" s="2416"/>
      <c r="AC20" s="2416"/>
      <c r="AD20" s="2416"/>
      <c r="AE20" s="2416"/>
      <c r="AF20" s="2416"/>
      <c r="AG20" s="2416"/>
      <c r="AH20" s="2416"/>
      <c r="AI20" s="2416"/>
      <c r="AJ20" s="2416"/>
      <c r="AK20" s="2416"/>
      <c r="AL20" s="2416"/>
      <c r="AM20" s="2416"/>
      <c r="AN20" s="2416"/>
      <c r="AO20" s="2416"/>
      <c r="AP20" s="2416"/>
      <c r="AQ20" s="2416"/>
      <c r="AR20" s="2416"/>
      <c r="AS20" s="2416"/>
      <c r="AT20" s="2416"/>
      <c r="AU20" s="2416"/>
      <c r="AV20" s="2416"/>
      <c r="AW20" s="2416"/>
      <c r="AX20" s="2416"/>
      <c r="AY20" s="2416"/>
      <c r="AZ20" s="2416"/>
      <c r="BA20" s="2416"/>
      <c r="BB20" s="2416"/>
      <c r="BC20" s="2416"/>
      <c r="BD20" s="2416"/>
      <c r="BE20" s="2416"/>
      <c r="BF20" s="2416"/>
      <c r="BG20" s="2416"/>
      <c r="BH20" s="2416"/>
      <c r="BI20" s="2416"/>
      <c r="BJ20" s="2416"/>
      <c r="BK20" s="2416"/>
      <c r="BL20" s="2416"/>
      <c r="BM20" s="2417"/>
      <c r="BN20" s="806"/>
      <c r="BO20" s="768"/>
      <c r="BP20" s="768"/>
      <c r="BQ20" s="820"/>
      <c r="BR20" s="767"/>
      <c r="BS20" s="767"/>
      <c r="BT20" s="767"/>
      <c r="BU20" s="819"/>
      <c r="BV20" s="819"/>
      <c r="BW20" s="819"/>
      <c r="BX20" s="768"/>
    </row>
    <row r="21" spans="2:92" ht="16.5" customHeight="1">
      <c r="B21" s="788"/>
      <c r="C21" s="813"/>
      <c r="D21" s="813"/>
      <c r="E21" s="72"/>
      <c r="F21" s="793"/>
      <c r="G21" s="793"/>
      <c r="H21" s="793"/>
      <c r="I21" s="768"/>
      <c r="J21" s="768"/>
      <c r="L21" s="768"/>
      <c r="M21" s="785"/>
      <c r="N21" s="785"/>
      <c r="Q21" s="785"/>
      <c r="S21" s="793"/>
      <c r="T21" s="793"/>
      <c r="U21" s="793"/>
      <c r="V21" s="768"/>
      <c r="W21" s="818" t="s">
        <v>1207</v>
      </c>
      <c r="X21" s="817"/>
      <c r="Y21" s="816"/>
      <c r="Z21" s="2418"/>
      <c r="AA21" s="2418"/>
      <c r="AB21" s="2418"/>
      <c r="AC21" s="2418"/>
      <c r="AD21" s="2418"/>
      <c r="AE21" s="2418"/>
      <c r="AF21" s="2418"/>
      <c r="AG21" s="2418"/>
      <c r="AH21" s="2418"/>
      <c r="AI21" s="2418"/>
      <c r="AJ21" s="2418"/>
      <c r="AK21" s="2418"/>
      <c r="AL21" s="2418"/>
      <c r="AM21" s="2418"/>
      <c r="AN21" s="2418"/>
      <c r="AO21" s="2418"/>
      <c r="AP21" s="2418"/>
      <c r="AQ21" s="2418"/>
      <c r="AR21" s="2418"/>
      <c r="AS21" s="2418"/>
      <c r="AT21" s="2418"/>
      <c r="AU21" s="2418"/>
      <c r="AV21" s="2418"/>
      <c r="AW21" s="2418"/>
      <c r="AX21" s="2418"/>
      <c r="AY21" s="2418"/>
      <c r="AZ21" s="2418"/>
      <c r="BA21" s="2418"/>
      <c r="BB21" s="2418"/>
      <c r="BC21" s="2418"/>
      <c r="BD21" s="2418"/>
      <c r="BE21" s="2418"/>
      <c r="BF21" s="2418"/>
      <c r="BG21" s="2418"/>
      <c r="BH21" s="2418"/>
      <c r="BI21" s="2418"/>
      <c r="BJ21" s="2418"/>
      <c r="BK21" s="2418"/>
      <c r="BL21" s="2418"/>
      <c r="BM21" s="2419"/>
      <c r="BN21" s="806"/>
      <c r="BO21" s="768"/>
      <c r="BQ21" s="761"/>
      <c r="BR21" s="760"/>
      <c r="BS21" s="760"/>
      <c r="BT21" s="752"/>
      <c r="BU21" s="752"/>
      <c r="BX21" s="768"/>
    </row>
    <row r="22" spans="2:92" ht="16.5" customHeight="1">
      <c r="B22" s="788"/>
      <c r="C22" s="813"/>
      <c r="D22" s="813"/>
      <c r="E22" s="72"/>
      <c r="F22" s="793"/>
      <c r="G22" s="793"/>
      <c r="H22" s="793"/>
      <c r="I22" s="768"/>
      <c r="J22" s="768"/>
      <c r="L22" s="768"/>
      <c r="M22" s="785"/>
      <c r="N22" s="785"/>
      <c r="Q22" s="785"/>
      <c r="S22" s="793"/>
      <c r="T22" s="793"/>
      <c r="U22" s="793"/>
      <c r="V22" s="768"/>
      <c r="W22" s="815"/>
      <c r="X22" s="814"/>
      <c r="Y22" s="814"/>
      <c r="Z22" s="2420"/>
      <c r="AA22" s="2420"/>
      <c r="AB22" s="2420"/>
      <c r="AC22" s="2420"/>
      <c r="AD22" s="2420"/>
      <c r="AE22" s="2420"/>
      <c r="AF22" s="2420"/>
      <c r="AG22" s="2420"/>
      <c r="AH22" s="2420"/>
      <c r="AI22" s="2420"/>
      <c r="AJ22" s="2420"/>
      <c r="AK22" s="2420"/>
      <c r="AL22" s="2420"/>
      <c r="AM22" s="2420"/>
      <c r="AN22" s="2420"/>
      <c r="AO22" s="2420"/>
      <c r="AP22" s="2420"/>
      <c r="AQ22" s="2420"/>
      <c r="AR22" s="2420"/>
      <c r="AS22" s="2420"/>
      <c r="AT22" s="2420"/>
      <c r="AU22" s="2420"/>
      <c r="AV22" s="2420"/>
      <c r="AW22" s="2420"/>
      <c r="AX22" s="2420"/>
      <c r="AY22" s="2420"/>
      <c r="AZ22" s="2420"/>
      <c r="BA22" s="2420"/>
      <c r="BB22" s="2420"/>
      <c r="BC22" s="2420"/>
      <c r="BD22" s="2420"/>
      <c r="BE22" s="2420"/>
      <c r="BF22" s="2420"/>
      <c r="BG22" s="2420"/>
      <c r="BH22" s="2420"/>
      <c r="BI22" s="2420"/>
      <c r="BJ22" s="2420"/>
      <c r="BK22" s="2420"/>
      <c r="BL22" s="2420"/>
      <c r="BM22" s="2421"/>
      <c r="BN22" s="806"/>
      <c r="BO22" s="767"/>
      <c r="BQ22" s="761"/>
      <c r="BR22" s="760"/>
      <c r="BS22" s="760"/>
      <c r="BT22" s="752"/>
      <c r="BU22" s="752"/>
      <c r="BX22" s="768"/>
    </row>
    <row r="23" spans="2:92" ht="12" customHeight="1">
      <c r="B23" s="788"/>
      <c r="C23" s="813"/>
      <c r="D23" s="813"/>
      <c r="E23" s="72"/>
      <c r="F23" s="793"/>
      <c r="G23" s="793"/>
      <c r="H23" s="793"/>
      <c r="I23" s="768"/>
      <c r="J23" s="768"/>
      <c r="L23" s="768"/>
      <c r="M23" s="785"/>
      <c r="N23" s="785"/>
      <c r="Q23" s="785"/>
      <c r="S23" s="793"/>
      <c r="T23" s="793"/>
      <c r="U23" s="793"/>
      <c r="V23" s="768"/>
      <c r="W23" s="745"/>
      <c r="X23" s="812"/>
      <c r="Y23" s="812"/>
      <c r="Z23" s="559"/>
      <c r="AA23" s="811"/>
      <c r="AB23" s="811"/>
      <c r="AC23" s="811"/>
      <c r="AD23" s="811"/>
      <c r="AE23" s="811"/>
      <c r="AF23" s="811"/>
      <c r="AG23" s="811"/>
      <c r="AH23" s="811"/>
      <c r="AI23" s="811"/>
      <c r="AJ23" s="811"/>
      <c r="AK23" s="811"/>
      <c r="AL23" s="811"/>
      <c r="AM23" s="811"/>
      <c r="AN23" s="811"/>
      <c r="AO23" s="811"/>
      <c r="AP23" s="811"/>
      <c r="AQ23" s="811"/>
      <c r="AR23" s="811"/>
      <c r="AS23" s="811"/>
      <c r="AT23" s="811"/>
      <c r="AU23" s="811"/>
      <c r="AV23" s="811"/>
      <c r="AW23" s="811"/>
      <c r="AX23" s="811"/>
      <c r="AY23" s="811"/>
      <c r="AZ23" s="811"/>
      <c r="BA23" s="811"/>
      <c r="BB23" s="811"/>
      <c r="BC23" s="811"/>
      <c r="BD23" s="811"/>
      <c r="BE23" s="811"/>
      <c r="BF23" s="811"/>
      <c r="BG23" s="811"/>
      <c r="BH23" s="811"/>
      <c r="BI23" s="811"/>
      <c r="BJ23" s="811"/>
      <c r="BK23" s="811"/>
      <c r="BL23" s="811"/>
      <c r="BM23" s="811"/>
      <c r="BN23" s="806"/>
      <c r="BO23" s="767"/>
      <c r="BQ23" s="761"/>
      <c r="BR23" s="760"/>
      <c r="BS23" s="760"/>
      <c r="BT23" s="752"/>
      <c r="BU23" s="752"/>
      <c r="BX23" s="768"/>
    </row>
    <row r="24" spans="2:92" ht="21" customHeight="1">
      <c r="B24" s="788"/>
      <c r="C24" s="810"/>
      <c r="D24" s="2422" t="s">
        <v>1206</v>
      </c>
      <c r="E24" s="2422"/>
      <c r="F24" s="2422"/>
      <c r="G24" s="2422"/>
      <c r="H24" s="2422"/>
      <c r="I24" s="2422"/>
      <c r="J24" s="2422"/>
      <c r="K24" s="2422"/>
      <c r="L24" s="2422"/>
      <c r="M24" s="2422"/>
      <c r="N24" s="2422"/>
      <c r="O24" s="2422"/>
      <c r="P24" s="2422"/>
      <c r="Q24" s="2422"/>
      <c r="R24" s="2422"/>
      <c r="S24" s="2422"/>
      <c r="T24" s="2422"/>
      <c r="U24" s="2422"/>
      <c r="V24" s="2422"/>
      <c r="W24" s="2422"/>
      <c r="X24" s="2422"/>
      <c r="Y24" s="2422"/>
      <c r="Z24" s="2422"/>
      <c r="AA24" s="2422"/>
      <c r="AB24" s="2422"/>
      <c r="AC24" s="2422"/>
      <c r="AD24" s="2422"/>
      <c r="AE24" s="2422"/>
      <c r="AF24" s="2422"/>
      <c r="AG24" s="809"/>
      <c r="AH24" s="768"/>
      <c r="AI24" s="808"/>
      <c r="AJ24" s="2423" t="s">
        <v>1205</v>
      </c>
      <c r="AK24" s="2423"/>
      <c r="AL24" s="2423"/>
      <c r="AM24" s="2423"/>
      <c r="AN24" s="2423"/>
      <c r="AO24" s="2423"/>
      <c r="AP24" s="2423"/>
      <c r="AQ24" s="2423"/>
      <c r="AR24" s="2423"/>
      <c r="AS24" s="2423"/>
      <c r="AT24" s="2423"/>
      <c r="AU24" s="2423"/>
      <c r="AV24" s="2423"/>
      <c r="AW24" s="2423"/>
      <c r="AX24" s="2423"/>
      <c r="AY24" s="2423"/>
      <c r="AZ24" s="2423"/>
      <c r="BA24" s="2423"/>
      <c r="BB24" s="2423"/>
      <c r="BC24" s="2423"/>
      <c r="BD24" s="2423"/>
      <c r="BE24" s="2423"/>
      <c r="BF24" s="2423"/>
      <c r="BG24" s="2423"/>
      <c r="BH24" s="2423"/>
      <c r="BI24" s="2423"/>
      <c r="BJ24" s="2423"/>
      <c r="BK24" s="2423"/>
      <c r="BL24" s="2423"/>
      <c r="BM24" s="807"/>
      <c r="BN24" s="806"/>
      <c r="BO24" s="767"/>
      <c r="BQ24" s="761"/>
      <c r="BR24" s="760"/>
      <c r="BS24" s="760"/>
      <c r="BT24" s="752"/>
      <c r="BU24" s="752"/>
    </row>
    <row r="25" spans="2:92" ht="21" customHeight="1">
      <c r="B25" s="788"/>
      <c r="C25" s="796"/>
      <c r="D25" s="2424" t="s">
        <v>1204</v>
      </c>
      <c r="E25" s="2424"/>
      <c r="F25" s="2424"/>
      <c r="G25" s="2424"/>
      <c r="H25" s="2424"/>
      <c r="I25" s="805" t="s">
        <v>1200</v>
      </c>
      <c r="J25" s="805"/>
      <c r="K25" s="805"/>
      <c r="L25" s="805"/>
      <c r="M25" s="805" t="s">
        <v>1199</v>
      </c>
      <c r="N25" s="805"/>
      <c r="O25" s="805"/>
      <c r="P25" s="805"/>
      <c r="Q25" s="80"/>
      <c r="R25" s="799"/>
      <c r="S25" s="799"/>
      <c r="T25" s="2424" t="s">
        <v>1203</v>
      </c>
      <c r="U25" s="2424"/>
      <c r="V25" s="2424"/>
      <c r="W25" s="2424"/>
      <c r="X25" s="2424"/>
      <c r="Y25" s="805" t="s">
        <v>1200</v>
      </c>
      <c r="Z25" s="805"/>
      <c r="AA25" s="805"/>
      <c r="AB25" s="805"/>
      <c r="AC25" s="805" t="s">
        <v>1199</v>
      </c>
      <c r="AD25" s="805"/>
      <c r="AE25" s="805"/>
      <c r="AF25" s="805"/>
      <c r="AG25" s="802"/>
      <c r="AH25" s="799"/>
      <c r="AI25" s="801"/>
      <c r="AJ25" s="2424" t="s">
        <v>1202</v>
      </c>
      <c r="AK25" s="2424"/>
      <c r="AL25" s="2424"/>
      <c r="AM25" s="2424"/>
      <c r="AN25" s="2424"/>
      <c r="AO25" s="805" t="s">
        <v>1200</v>
      </c>
      <c r="AP25" s="805"/>
      <c r="AQ25" s="805"/>
      <c r="AR25" s="805"/>
      <c r="AS25" s="805" t="s">
        <v>1199</v>
      </c>
      <c r="AT25" s="805"/>
      <c r="AU25" s="805"/>
      <c r="AV25" s="805"/>
      <c r="AW25" s="804"/>
      <c r="AX25" s="799"/>
      <c r="AY25" s="798"/>
      <c r="AZ25" s="2424" t="s">
        <v>1201</v>
      </c>
      <c r="BA25" s="2424"/>
      <c r="BB25" s="2424"/>
      <c r="BC25" s="2424"/>
      <c r="BD25" s="2424"/>
      <c r="BE25" s="805" t="s">
        <v>1200</v>
      </c>
      <c r="BF25" s="805"/>
      <c r="BG25" s="805"/>
      <c r="BH25" s="805"/>
      <c r="BI25" s="805" t="s">
        <v>1199</v>
      </c>
      <c r="BJ25" s="805"/>
      <c r="BK25" s="805"/>
      <c r="BL25" s="805"/>
      <c r="BM25" s="789"/>
      <c r="BN25" s="777"/>
      <c r="BO25" s="768"/>
      <c r="BQ25" s="761"/>
      <c r="BR25" s="760"/>
      <c r="BS25" s="760"/>
      <c r="BT25" s="752"/>
      <c r="BU25" s="752"/>
      <c r="BV25" s="804"/>
      <c r="BW25" s="804"/>
      <c r="BX25" s="804"/>
      <c r="BY25" s="804"/>
      <c r="CA25" s="804"/>
      <c r="CB25" s="804"/>
      <c r="CC25" s="804"/>
      <c r="CD25" s="804"/>
      <c r="CF25" s="804"/>
      <c r="CG25" s="804"/>
      <c r="CH25" s="804"/>
      <c r="CI25" s="804"/>
      <c r="CK25" s="804"/>
      <c r="CL25" s="804"/>
      <c r="CM25" s="804"/>
      <c r="CN25" s="804"/>
    </row>
    <row r="26" spans="2:92" ht="21" customHeight="1">
      <c r="B26" s="788"/>
      <c r="C26" s="796"/>
      <c r="D26" s="2424" t="s">
        <v>1198</v>
      </c>
      <c r="E26" s="2424"/>
      <c r="F26" s="2424"/>
      <c r="G26" s="2424"/>
      <c r="H26" s="2424"/>
      <c r="I26" s="2406">
        <f>(ROUNDDOWN(M26/40,1))</f>
        <v>-1.2</v>
      </c>
      <c r="J26" s="2406"/>
      <c r="K26" s="2406"/>
      <c r="L26" s="2406"/>
      <c r="M26" s="2406">
        <f>((((ROUNDDOWN($BE$9/12,1))*40)))*-1</f>
        <v>-48</v>
      </c>
      <c r="N26" s="2406"/>
      <c r="O26" s="2406"/>
      <c r="P26" s="2406"/>
      <c r="Q26" s="80"/>
      <c r="R26" s="799"/>
      <c r="S26" s="799"/>
      <c r="T26" s="2424" t="s">
        <v>1198</v>
      </c>
      <c r="U26" s="2424"/>
      <c r="V26" s="2424"/>
      <c r="W26" s="2424"/>
      <c r="X26" s="2424"/>
      <c r="Y26" s="2406">
        <f>(ROUNDDOWN(AC26/40,1))</f>
        <v>-0.5</v>
      </c>
      <c r="Z26" s="2406"/>
      <c r="AA26" s="2406"/>
      <c r="AB26" s="2406"/>
      <c r="AC26" s="2406">
        <f>((((ROUNDDOWN($BE$9/30,1))*40)))*-1</f>
        <v>-20</v>
      </c>
      <c r="AD26" s="2406"/>
      <c r="AE26" s="2406"/>
      <c r="AF26" s="2406"/>
      <c r="AG26" s="802"/>
      <c r="AH26" s="799"/>
      <c r="AI26" s="801"/>
      <c r="AJ26" s="2424" t="s">
        <v>1198</v>
      </c>
      <c r="AK26" s="2424"/>
      <c r="AL26" s="2424"/>
      <c r="AM26" s="2424"/>
      <c r="AN26" s="2424"/>
      <c r="AO26" s="2406">
        <f>(ROUNDDOWN(AS26/40,1))</f>
        <v>-2</v>
      </c>
      <c r="AP26" s="2406"/>
      <c r="AQ26" s="2406"/>
      <c r="AR26" s="2406"/>
      <c r="AS26" s="2406">
        <f>((((ROUNDDOWN($BE$9/7.5,1))*40)))*-1</f>
        <v>-80</v>
      </c>
      <c r="AT26" s="2406"/>
      <c r="AU26" s="2406"/>
      <c r="AV26" s="2406"/>
      <c r="AW26" s="800"/>
      <c r="AX26" s="799"/>
      <c r="AY26" s="798"/>
      <c r="AZ26" s="2424" t="s">
        <v>1198</v>
      </c>
      <c r="BA26" s="2424"/>
      <c r="BB26" s="2424"/>
      <c r="BC26" s="2424"/>
      <c r="BD26" s="2424"/>
      <c r="BE26" s="2406">
        <f>(ROUNDDOWN(BI26/40,1))</f>
        <v>-0.7</v>
      </c>
      <c r="BF26" s="2406"/>
      <c r="BG26" s="2406"/>
      <c r="BH26" s="2406"/>
      <c r="BI26" s="2407">
        <f>((((ROUNDDOWN($BE$9/20,1))*40)))*-1</f>
        <v>-28</v>
      </c>
      <c r="BJ26" s="2408"/>
      <c r="BK26" s="2408"/>
      <c r="BL26" s="2409"/>
      <c r="BM26" s="789"/>
      <c r="BN26" s="777"/>
      <c r="BO26" s="768"/>
      <c r="BQ26" s="761"/>
      <c r="BR26" s="760"/>
      <c r="BS26" s="760"/>
      <c r="BT26" s="752"/>
      <c r="BU26" s="752"/>
      <c r="BV26" s="803"/>
      <c r="BW26" s="803"/>
      <c r="BX26" s="803"/>
      <c r="BY26" s="803"/>
      <c r="CA26" s="803"/>
      <c r="CB26" s="803"/>
      <c r="CC26" s="803"/>
      <c r="CD26" s="803"/>
      <c r="CF26" s="803"/>
      <c r="CG26" s="803"/>
      <c r="CH26" s="803"/>
      <c r="CI26" s="803"/>
      <c r="CK26" s="803"/>
      <c r="CL26" s="803"/>
      <c r="CM26" s="803"/>
      <c r="CN26" s="803"/>
    </row>
    <row r="27" spans="2:92" ht="21" customHeight="1">
      <c r="B27" s="788"/>
      <c r="C27" s="796"/>
      <c r="D27" s="2403" t="s">
        <v>1197</v>
      </c>
      <c r="E27" s="2404"/>
      <c r="F27" s="2404"/>
      <c r="G27" s="2404"/>
      <c r="H27" s="2405"/>
      <c r="I27" s="2406">
        <f>(ROUNDDOWN(M27/40,1))</f>
        <v>-1.3</v>
      </c>
      <c r="J27" s="2406"/>
      <c r="K27" s="2406"/>
      <c r="L27" s="2406"/>
      <c r="M27" s="2407">
        <f>($AL$17-$AI$17)*-1</f>
        <v>-52</v>
      </c>
      <c r="N27" s="2408"/>
      <c r="O27" s="2408"/>
      <c r="P27" s="2409"/>
      <c r="Q27" s="80"/>
      <c r="R27" s="799"/>
      <c r="S27" s="799"/>
      <c r="T27" s="2403" t="s">
        <v>1197</v>
      </c>
      <c r="U27" s="2404"/>
      <c r="V27" s="2404"/>
      <c r="W27" s="2404"/>
      <c r="X27" s="2405"/>
      <c r="Y27" s="2406">
        <f>(ROUNDDOWN(AC27/40,1))</f>
        <v>-1.3</v>
      </c>
      <c r="Z27" s="2406"/>
      <c r="AA27" s="2406"/>
      <c r="AB27" s="2406"/>
      <c r="AC27" s="2407">
        <f>($AL$17-$AI$17)*-1</f>
        <v>-52</v>
      </c>
      <c r="AD27" s="2408"/>
      <c r="AE27" s="2408"/>
      <c r="AF27" s="2409"/>
      <c r="AG27" s="802"/>
      <c r="AH27" s="799"/>
      <c r="AI27" s="801"/>
      <c r="AJ27" s="2403" t="s">
        <v>1197</v>
      </c>
      <c r="AK27" s="2404"/>
      <c r="AL27" s="2404"/>
      <c r="AM27" s="2404"/>
      <c r="AN27" s="2405"/>
      <c r="AO27" s="2406">
        <f>(ROUNDDOWN(AS27/40,1))</f>
        <v>-1.3</v>
      </c>
      <c r="AP27" s="2406"/>
      <c r="AQ27" s="2406"/>
      <c r="AR27" s="2406"/>
      <c r="AS27" s="2407">
        <f>($AL$17-$AI$17)*-1</f>
        <v>-52</v>
      </c>
      <c r="AT27" s="2408"/>
      <c r="AU27" s="2408"/>
      <c r="AV27" s="2409"/>
      <c r="AW27" s="800"/>
      <c r="AX27" s="799"/>
      <c r="AY27" s="798"/>
      <c r="AZ27" s="2403" t="s">
        <v>1197</v>
      </c>
      <c r="BA27" s="2404"/>
      <c r="BB27" s="2404"/>
      <c r="BC27" s="2404"/>
      <c r="BD27" s="2405"/>
      <c r="BE27" s="2406">
        <f>(ROUNDDOWN(BI27/40,1))</f>
        <v>-1.3</v>
      </c>
      <c r="BF27" s="2406"/>
      <c r="BG27" s="2406"/>
      <c r="BH27" s="2406"/>
      <c r="BI27" s="2407">
        <f>($AL$17-$AI$17)*-1</f>
        <v>-52</v>
      </c>
      <c r="BJ27" s="2408"/>
      <c r="BK27" s="2408"/>
      <c r="BL27" s="2409"/>
      <c r="BM27" s="789"/>
      <c r="BN27" s="777"/>
      <c r="BO27" s="768"/>
      <c r="BQ27" s="761"/>
      <c r="BR27" s="760"/>
      <c r="BS27" s="760"/>
      <c r="BT27" s="752"/>
      <c r="BU27" s="752"/>
      <c r="BV27" s="803"/>
      <c r="BW27" s="803"/>
      <c r="BX27" s="803"/>
      <c r="BY27" s="803"/>
      <c r="CA27" s="803"/>
      <c r="CB27" s="803"/>
      <c r="CC27" s="803"/>
      <c r="CD27" s="803"/>
      <c r="CF27" s="803"/>
      <c r="CG27" s="803"/>
      <c r="CH27" s="803"/>
      <c r="CI27" s="803"/>
      <c r="CK27" s="803"/>
      <c r="CL27" s="803"/>
      <c r="CM27" s="803"/>
      <c r="CN27" s="803"/>
    </row>
    <row r="28" spans="2:92" ht="21" customHeight="1" thickBot="1">
      <c r="B28" s="788"/>
      <c r="C28" s="796"/>
      <c r="D28" s="2410" t="s">
        <v>1196</v>
      </c>
      <c r="E28" s="2410"/>
      <c r="F28" s="2410"/>
      <c r="G28" s="2410"/>
      <c r="H28" s="2410"/>
      <c r="I28" s="2411">
        <f>(ROUNDDOWN(M28/40,1))</f>
        <v>2.5</v>
      </c>
      <c r="J28" s="2411"/>
      <c r="K28" s="2411"/>
      <c r="L28" s="2411"/>
      <c r="M28" s="2412">
        <f>$BB$73</f>
        <v>100.25</v>
      </c>
      <c r="N28" s="2413"/>
      <c r="O28" s="2413"/>
      <c r="P28" s="2414"/>
      <c r="Q28" s="80"/>
      <c r="R28" s="799"/>
      <c r="S28" s="799"/>
      <c r="T28" s="2410" t="s">
        <v>1196</v>
      </c>
      <c r="U28" s="2410"/>
      <c r="V28" s="2410"/>
      <c r="W28" s="2410"/>
      <c r="X28" s="2410"/>
      <c r="Y28" s="2411">
        <f>(ROUNDDOWN(AC28/40,1))</f>
        <v>2.5</v>
      </c>
      <c r="Z28" s="2411"/>
      <c r="AA28" s="2411"/>
      <c r="AB28" s="2411"/>
      <c r="AC28" s="2412">
        <f>$BB$73</f>
        <v>100.25</v>
      </c>
      <c r="AD28" s="2413"/>
      <c r="AE28" s="2413"/>
      <c r="AF28" s="2414"/>
      <c r="AG28" s="802"/>
      <c r="AH28" s="799"/>
      <c r="AI28" s="801"/>
      <c r="AJ28" s="2410" t="s">
        <v>1196</v>
      </c>
      <c r="AK28" s="2410"/>
      <c r="AL28" s="2410"/>
      <c r="AM28" s="2410"/>
      <c r="AN28" s="2410"/>
      <c r="AO28" s="2411">
        <f>(ROUNDDOWN(AS28/40,1))</f>
        <v>2.5</v>
      </c>
      <c r="AP28" s="2411"/>
      <c r="AQ28" s="2411"/>
      <c r="AR28" s="2411"/>
      <c r="AS28" s="2412">
        <f>$BB$73</f>
        <v>100.25</v>
      </c>
      <c r="AT28" s="2413"/>
      <c r="AU28" s="2413"/>
      <c r="AV28" s="2414"/>
      <c r="AW28" s="800"/>
      <c r="AX28" s="799"/>
      <c r="AY28" s="798"/>
      <c r="AZ28" s="2410" t="s">
        <v>1196</v>
      </c>
      <c r="BA28" s="2410"/>
      <c r="BB28" s="2410"/>
      <c r="BC28" s="2410"/>
      <c r="BD28" s="2410"/>
      <c r="BE28" s="2415">
        <f>(ROUNDDOWN(BI28/40,1))</f>
        <v>2.5</v>
      </c>
      <c r="BF28" s="2415"/>
      <c r="BG28" s="2415"/>
      <c r="BH28" s="2415"/>
      <c r="BI28" s="2412">
        <f>$BB$73</f>
        <v>100.25</v>
      </c>
      <c r="BJ28" s="2413"/>
      <c r="BK28" s="2413"/>
      <c r="BL28" s="2414"/>
      <c r="BM28" s="789"/>
      <c r="BN28" s="777"/>
      <c r="BO28" s="768"/>
      <c r="BV28" s="800"/>
      <c r="BW28" s="800"/>
      <c r="BX28" s="800"/>
      <c r="BY28" s="800"/>
      <c r="CA28" s="800"/>
      <c r="CB28" s="800"/>
      <c r="CC28" s="800"/>
      <c r="CD28" s="800"/>
      <c r="CF28" s="800"/>
      <c r="CG28" s="800"/>
      <c r="CH28" s="800"/>
      <c r="CI28" s="800"/>
      <c r="CK28" s="800"/>
      <c r="CL28" s="800"/>
      <c r="CM28" s="800"/>
      <c r="CN28" s="800"/>
    </row>
    <row r="29" spans="2:92" ht="30.75" customHeight="1" thickTop="1">
      <c r="B29" s="788"/>
      <c r="C29" s="796"/>
      <c r="D29" s="2400" t="s">
        <v>1195</v>
      </c>
      <c r="E29" s="2401"/>
      <c r="F29" s="2401"/>
      <c r="G29" s="2401"/>
      <c r="H29" s="2401"/>
      <c r="I29" s="2399">
        <f>SUM(I26:L28)</f>
        <v>0</v>
      </c>
      <c r="J29" s="2399"/>
      <c r="K29" s="2399"/>
      <c r="L29" s="2399"/>
      <c r="M29" s="2399">
        <f>SUM(M26:P28)</f>
        <v>0.25</v>
      </c>
      <c r="N29" s="2399"/>
      <c r="O29" s="2399"/>
      <c r="P29" s="2399"/>
      <c r="Q29" s="799"/>
      <c r="R29" s="799"/>
      <c r="S29" s="799"/>
      <c r="T29" s="2400" t="s">
        <v>1195</v>
      </c>
      <c r="U29" s="2401"/>
      <c r="V29" s="2401"/>
      <c r="W29" s="2401"/>
      <c r="X29" s="2401"/>
      <c r="Y29" s="2399">
        <f>SUM(Y26:AB28)</f>
        <v>0.7</v>
      </c>
      <c r="Z29" s="2399"/>
      <c r="AA29" s="2399"/>
      <c r="AB29" s="2399"/>
      <c r="AC29" s="2399">
        <f>SUM(AC26:AF28)</f>
        <v>28.25</v>
      </c>
      <c r="AD29" s="2399"/>
      <c r="AE29" s="2399"/>
      <c r="AF29" s="2399"/>
      <c r="AG29" s="802"/>
      <c r="AH29" s="799"/>
      <c r="AI29" s="801"/>
      <c r="AJ29" s="2400" t="s">
        <v>1194</v>
      </c>
      <c r="AK29" s="2401"/>
      <c r="AL29" s="2401"/>
      <c r="AM29" s="2401"/>
      <c r="AN29" s="2401"/>
      <c r="AO29" s="2402">
        <f>SUM(AO26:AR28)</f>
        <v>-0.79999999999999982</v>
      </c>
      <c r="AP29" s="2402"/>
      <c r="AQ29" s="2402"/>
      <c r="AR29" s="2402"/>
      <c r="AS29" s="2399">
        <f>SUM(AS26:AV28)</f>
        <v>-31.75</v>
      </c>
      <c r="AT29" s="2399"/>
      <c r="AU29" s="2399"/>
      <c r="AV29" s="2399"/>
      <c r="AW29" s="800"/>
      <c r="AX29" s="799"/>
      <c r="AY29" s="798"/>
      <c r="AZ29" s="2400" t="s">
        <v>1194</v>
      </c>
      <c r="BA29" s="2401"/>
      <c r="BB29" s="2401"/>
      <c r="BC29" s="2401"/>
      <c r="BD29" s="2401"/>
      <c r="BE29" s="2402">
        <f>SUM(BE26:BH28)</f>
        <v>0.5</v>
      </c>
      <c r="BF29" s="2402"/>
      <c r="BG29" s="2402"/>
      <c r="BH29" s="2402"/>
      <c r="BI29" s="2399">
        <f>SUM(BI26:BL28)</f>
        <v>20.25</v>
      </c>
      <c r="BJ29" s="2399"/>
      <c r="BK29" s="2399"/>
      <c r="BL29" s="2399"/>
      <c r="BM29" s="789"/>
      <c r="BN29" s="777"/>
      <c r="BO29" s="768"/>
      <c r="BQ29" s="761"/>
      <c r="BR29" s="760"/>
      <c r="BS29" s="760"/>
      <c r="BT29" s="752"/>
      <c r="BU29" s="752"/>
      <c r="BV29" s="797"/>
      <c r="BW29" s="797"/>
      <c r="BX29" s="797"/>
      <c r="BY29" s="797"/>
      <c r="CA29" s="797"/>
      <c r="CB29" s="797"/>
      <c r="CC29" s="797"/>
      <c r="CD29" s="797"/>
      <c r="CF29" s="797"/>
      <c r="CG29" s="797"/>
      <c r="CH29" s="797"/>
      <c r="CI29" s="797"/>
      <c r="CK29" s="797"/>
      <c r="CL29" s="797"/>
      <c r="CM29" s="797"/>
      <c r="CN29" s="797"/>
    </row>
    <row r="30" spans="2:92" ht="20.25" customHeight="1">
      <c r="B30" s="788"/>
      <c r="C30" s="796"/>
      <c r="D30" s="791"/>
      <c r="E30" s="791"/>
      <c r="F30" s="791"/>
      <c r="G30" s="791"/>
      <c r="H30" s="791"/>
      <c r="I30" s="790"/>
      <c r="J30" s="790"/>
      <c r="K30" s="790"/>
      <c r="L30" s="790"/>
      <c r="M30" s="790"/>
      <c r="N30" s="790"/>
      <c r="O30" s="790"/>
      <c r="P30" s="790"/>
      <c r="Q30" s="785"/>
      <c r="R30" s="785"/>
      <c r="S30" s="785"/>
      <c r="T30" s="791"/>
      <c r="U30" s="791"/>
      <c r="V30" s="791"/>
      <c r="W30" s="791"/>
      <c r="X30" s="791"/>
      <c r="Y30" s="790"/>
      <c r="Z30" s="790"/>
      <c r="AA30" s="790"/>
      <c r="AB30" s="790"/>
      <c r="AC30" s="790"/>
      <c r="AD30" s="790"/>
      <c r="AE30" s="790"/>
      <c r="AF30" s="790"/>
      <c r="AG30" s="795"/>
      <c r="AH30" s="785"/>
      <c r="AI30" s="794"/>
      <c r="AJ30" s="791"/>
      <c r="AK30" s="791"/>
      <c r="AL30" s="791"/>
      <c r="AM30" s="791"/>
      <c r="AN30" s="791"/>
      <c r="AO30" s="790"/>
      <c r="AP30" s="790"/>
      <c r="AQ30" s="790"/>
      <c r="AR30" s="790"/>
      <c r="AS30" s="790"/>
      <c r="AT30" s="790"/>
      <c r="AU30" s="790"/>
      <c r="AV30" s="790"/>
      <c r="AW30" s="793"/>
      <c r="AX30" s="785"/>
      <c r="AY30" s="792"/>
      <c r="AZ30" s="791"/>
      <c r="BA30" s="791"/>
      <c r="BB30" s="791"/>
      <c r="BC30" s="791"/>
      <c r="BD30" s="791"/>
      <c r="BE30" s="790"/>
      <c r="BF30" s="790"/>
      <c r="BG30" s="790"/>
      <c r="BH30" s="790"/>
      <c r="BI30" s="790"/>
      <c r="BJ30" s="790"/>
      <c r="BK30" s="790"/>
      <c r="BL30" s="790"/>
      <c r="BM30" s="789"/>
      <c r="BN30" s="777"/>
      <c r="BO30" s="768"/>
      <c r="BQ30" s="761"/>
      <c r="BR30" s="760"/>
      <c r="BS30" s="760"/>
      <c r="BT30" s="752"/>
      <c r="BU30" s="752"/>
      <c r="BX30" s="768"/>
    </row>
    <row r="31" spans="2:92" ht="20.25" customHeight="1">
      <c r="B31" s="788"/>
      <c r="C31" s="796"/>
      <c r="D31" s="791"/>
      <c r="E31" s="791"/>
      <c r="F31" s="791"/>
      <c r="G31" s="791"/>
      <c r="H31" s="791"/>
      <c r="I31" s="790"/>
      <c r="J31" s="790"/>
      <c r="K31" s="2372" t="s">
        <v>1193</v>
      </c>
      <c r="L31" s="2373"/>
      <c r="M31" s="2373"/>
      <c r="N31" s="2375" t="str">
        <f>IF(OR($BE$9&gt;0,),IF(AND(OR($D$5="○",$D$6="○"),$I$29&gt;=0),"可",IF(AND(OR($D$5="○",$D$6="○"),$I$29&lt;0),"不可","")),"")</f>
        <v>可</v>
      </c>
      <c r="O31" s="2376"/>
      <c r="P31" s="2377"/>
      <c r="Q31" s="785"/>
      <c r="R31" s="785"/>
      <c r="S31" s="785"/>
      <c r="T31" s="791"/>
      <c r="U31" s="791"/>
      <c r="V31" s="791"/>
      <c r="W31" s="791"/>
      <c r="X31" s="791"/>
      <c r="Y31" s="790"/>
      <c r="Z31" s="790"/>
      <c r="AA31" s="2372" t="s">
        <v>1192</v>
      </c>
      <c r="AB31" s="2373"/>
      <c r="AC31" s="2374"/>
      <c r="AD31" s="2375" t="str">
        <f>IF(OR($BE$9&gt;0,),IF(AND(OR($D$5="○",$D$6="○"),$Y$29&gt;=0),"可",IF(AND(OR($D$5="○",$D$6="○"),$Y$29&lt;0),"不可","")),"")</f>
        <v>可</v>
      </c>
      <c r="AE31" s="2376"/>
      <c r="AF31" s="2377"/>
      <c r="AG31" s="795"/>
      <c r="AH31" s="785"/>
      <c r="AI31" s="794"/>
      <c r="AJ31" s="791"/>
      <c r="AK31" s="791"/>
      <c r="AL31" s="791"/>
      <c r="AM31" s="791"/>
      <c r="AN31" s="791"/>
      <c r="AO31" s="790"/>
      <c r="AP31" s="790"/>
      <c r="AQ31" s="2372" t="s">
        <v>1191</v>
      </c>
      <c r="AR31" s="2373"/>
      <c r="AS31" s="2374"/>
      <c r="AT31" s="2375" t="str">
        <f>IF(OR($BE$9&gt;0,),IF(AND(OR($D$7="○"),$AO$29&gt;=0),"可",IF(AND(OR($D$7="○"),$AO$29&lt;0),"不可","")),"")</f>
        <v/>
      </c>
      <c r="AU31" s="2376"/>
      <c r="AV31" s="2377"/>
      <c r="AW31" s="793"/>
      <c r="AX31" s="785"/>
      <c r="AY31" s="792"/>
      <c r="AZ31" s="791"/>
      <c r="BA31" s="791"/>
      <c r="BB31" s="791"/>
      <c r="BC31" s="791"/>
      <c r="BD31" s="791"/>
      <c r="BE31" s="790"/>
      <c r="BF31" s="790"/>
      <c r="BG31" s="2372" t="s">
        <v>1190</v>
      </c>
      <c r="BH31" s="2373"/>
      <c r="BI31" s="2374"/>
      <c r="BJ31" s="2375" t="str">
        <f>IF(OR($BE$9&gt;0,),IF(AND(OR($D$7="○"),$BE$29&gt;=0),"可",IF(AND(OR($D$7="○"),$BE$29&lt;0),"不可","")),"")</f>
        <v/>
      </c>
      <c r="BK31" s="2376"/>
      <c r="BL31" s="2377"/>
      <c r="BM31" s="789"/>
      <c r="BN31" s="777"/>
      <c r="BO31" s="768"/>
      <c r="BQ31" s="761"/>
      <c r="BR31" s="760"/>
      <c r="BS31" s="760"/>
      <c r="BT31" s="752"/>
      <c r="BU31" s="752"/>
      <c r="BX31" s="768"/>
    </row>
    <row r="32" spans="2:92" ht="20.25" customHeight="1">
      <c r="B32" s="788"/>
      <c r="C32" s="787"/>
      <c r="D32" s="780"/>
      <c r="E32" s="780"/>
      <c r="F32" s="780"/>
      <c r="G32" s="780"/>
      <c r="H32" s="780"/>
      <c r="I32" s="779"/>
      <c r="J32" s="779"/>
      <c r="K32" s="779"/>
      <c r="L32" s="779"/>
      <c r="M32" s="779"/>
      <c r="N32" s="779"/>
      <c r="O32" s="779"/>
      <c r="P32" s="779"/>
      <c r="Q32" s="782"/>
      <c r="R32" s="782"/>
      <c r="S32" s="782"/>
      <c r="T32" s="780"/>
      <c r="U32" s="780"/>
      <c r="V32" s="780"/>
      <c r="W32" s="780"/>
      <c r="X32" s="780"/>
      <c r="Y32" s="779"/>
      <c r="Z32" s="779"/>
      <c r="AA32" s="779"/>
      <c r="AB32" s="779"/>
      <c r="AC32" s="779"/>
      <c r="AD32" s="779"/>
      <c r="AE32" s="779"/>
      <c r="AF32" s="779"/>
      <c r="AG32" s="786"/>
      <c r="AH32" s="785"/>
      <c r="AI32" s="784"/>
      <c r="AJ32" s="780"/>
      <c r="AK32" s="780"/>
      <c r="AL32" s="780"/>
      <c r="AM32" s="780"/>
      <c r="AN32" s="780"/>
      <c r="AO32" s="779"/>
      <c r="AP32" s="779"/>
      <c r="AQ32" s="779"/>
      <c r="AR32" s="779"/>
      <c r="AS32" s="779"/>
      <c r="AT32" s="779"/>
      <c r="AU32" s="779"/>
      <c r="AV32" s="779"/>
      <c r="AW32" s="783"/>
      <c r="AX32" s="782"/>
      <c r="AY32" s="781"/>
      <c r="AZ32" s="780"/>
      <c r="BA32" s="780"/>
      <c r="BB32" s="780"/>
      <c r="BC32" s="780"/>
      <c r="BD32" s="780"/>
      <c r="BE32" s="779"/>
      <c r="BF32" s="779"/>
      <c r="BG32" s="779"/>
      <c r="BH32" s="779"/>
      <c r="BI32" s="779"/>
      <c r="BJ32" s="779"/>
      <c r="BK32" s="779"/>
      <c r="BL32" s="779"/>
      <c r="BM32" s="778"/>
      <c r="BN32" s="777"/>
      <c r="BO32" s="768"/>
      <c r="BQ32" s="761"/>
      <c r="BR32" s="760"/>
      <c r="BS32" s="760"/>
      <c r="BT32" s="752"/>
      <c r="BU32" s="752"/>
      <c r="BX32" s="768"/>
    </row>
    <row r="33" spans="2:96" ht="20.25" customHeight="1" thickBot="1">
      <c r="B33" s="776"/>
      <c r="C33" s="775"/>
      <c r="D33" s="772"/>
      <c r="E33" s="772"/>
      <c r="F33" s="772"/>
      <c r="G33" s="772"/>
      <c r="H33" s="772"/>
      <c r="I33" s="771"/>
      <c r="J33" s="771"/>
      <c r="K33" s="771"/>
      <c r="L33" s="771"/>
      <c r="M33" s="771"/>
      <c r="N33" s="771"/>
      <c r="O33" s="771"/>
      <c r="P33" s="771"/>
      <c r="Q33" s="712"/>
      <c r="R33" s="712"/>
      <c r="S33" s="712"/>
      <c r="T33" s="772"/>
      <c r="U33" s="772"/>
      <c r="V33" s="772"/>
      <c r="W33" s="772"/>
      <c r="X33" s="772"/>
      <c r="Y33" s="771"/>
      <c r="Z33" s="771"/>
      <c r="AA33" s="771"/>
      <c r="AB33" s="771"/>
      <c r="AC33" s="771"/>
      <c r="AD33" s="771"/>
      <c r="AE33" s="771"/>
      <c r="AF33" s="771"/>
      <c r="AG33" s="712"/>
      <c r="AH33" s="712"/>
      <c r="AI33" s="712"/>
      <c r="AJ33" s="772"/>
      <c r="AK33" s="772"/>
      <c r="AL33" s="772"/>
      <c r="AM33" s="772"/>
      <c r="AN33" s="772"/>
      <c r="AO33" s="771"/>
      <c r="AP33" s="771"/>
      <c r="AQ33" s="771"/>
      <c r="AR33" s="771"/>
      <c r="AS33" s="771"/>
      <c r="AT33" s="771"/>
      <c r="AU33" s="771"/>
      <c r="AV33" s="771"/>
      <c r="AW33" s="774"/>
      <c r="AX33" s="712"/>
      <c r="AY33" s="773"/>
      <c r="AZ33" s="772"/>
      <c r="BA33" s="772"/>
      <c r="BB33" s="772"/>
      <c r="BC33" s="772"/>
      <c r="BD33" s="772"/>
      <c r="BE33" s="771"/>
      <c r="BF33" s="771"/>
      <c r="BG33" s="771"/>
      <c r="BH33" s="771"/>
      <c r="BI33" s="771"/>
      <c r="BJ33" s="771"/>
      <c r="BK33" s="771"/>
      <c r="BL33" s="771"/>
      <c r="BM33" s="770"/>
      <c r="BN33" s="769"/>
      <c r="BO33" s="767"/>
      <c r="BQ33" s="761"/>
      <c r="BR33" s="760"/>
      <c r="BS33" s="760"/>
      <c r="BT33" s="752"/>
      <c r="BU33" s="752"/>
      <c r="BX33" s="768"/>
    </row>
    <row r="34" spans="2:96" ht="21" customHeight="1" thickBot="1">
      <c r="B34" s="747" t="s">
        <v>1189</v>
      </c>
      <c r="D34" s="745"/>
      <c r="E34" s="745"/>
      <c r="F34" s="745"/>
      <c r="G34" s="745"/>
      <c r="H34" s="745"/>
      <c r="I34" s="745"/>
      <c r="J34" s="745"/>
      <c r="K34" s="745"/>
      <c r="L34" s="745"/>
      <c r="M34" s="745"/>
      <c r="N34" s="745"/>
      <c r="O34" s="745"/>
      <c r="P34" s="745"/>
      <c r="Q34" s="745"/>
      <c r="R34" s="745"/>
      <c r="S34" s="745"/>
      <c r="T34" s="745"/>
      <c r="U34" s="745"/>
      <c r="V34" s="745"/>
      <c r="W34" s="745"/>
      <c r="X34" s="745"/>
      <c r="Y34" s="745"/>
      <c r="Z34" s="745"/>
      <c r="AA34" s="745"/>
      <c r="AB34" s="745"/>
      <c r="AC34" s="745"/>
      <c r="AD34" s="745"/>
      <c r="AE34" s="745"/>
      <c r="AF34" s="745"/>
      <c r="AG34" s="745"/>
      <c r="AH34" s="745"/>
      <c r="AI34" s="745"/>
      <c r="AJ34" s="745"/>
      <c r="AK34" s="745"/>
      <c r="AL34" s="745"/>
      <c r="AM34" s="745"/>
      <c r="AN34" s="745"/>
      <c r="AO34" s="745"/>
      <c r="AP34" s="745"/>
      <c r="AQ34" s="745"/>
      <c r="AR34" s="745"/>
      <c r="AS34" s="745"/>
      <c r="AT34" s="745"/>
      <c r="AU34" s="745"/>
      <c r="AV34" s="745"/>
      <c r="AW34" s="745"/>
      <c r="AX34" s="745"/>
      <c r="AY34" s="745"/>
      <c r="AZ34" s="745"/>
      <c r="BA34" s="746"/>
      <c r="BB34" s="745"/>
      <c r="BC34" s="746"/>
      <c r="BD34" s="746"/>
      <c r="BE34" s="745"/>
      <c r="BF34" s="746"/>
      <c r="BG34" s="745"/>
      <c r="BH34" s="745"/>
      <c r="BI34" s="745"/>
      <c r="BJ34" s="745"/>
      <c r="BK34" s="745"/>
      <c r="BL34" s="745"/>
      <c r="BM34" s="745"/>
      <c r="BN34" s="745"/>
      <c r="BO34" s="767"/>
      <c r="BQ34" s="761"/>
      <c r="BR34" s="760"/>
      <c r="BS34" s="760"/>
      <c r="BT34" s="752"/>
      <c r="BU34" s="752"/>
    </row>
    <row r="35" spans="2:96" ht="32.25" customHeight="1" thickBot="1">
      <c r="B35" s="2235"/>
      <c r="C35" s="744"/>
      <c r="D35" s="2237" t="s">
        <v>54</v>
      </c>
      <c r="E35" s="2237"/>
      <c r="F35" s="2237"/>
      <c r="G35" s="2237"/>
      <c r="H35" s="2237"/>
      <c r="I35" s="2238"/>
      <c r="J35" s="2241" t="s">
        <v>10</v>
      </c>
      <c r="K35" s="2242"/>
      <c r="L35" s="2242"/>
      <c r="M35" s="2242"/>
      <c r="N35" s="2242"/>
      <c r="O35" s="2243"/>
      <c r="P35" s="2247" t="s">
        <v>55</v>
      </c>
      <c r="Q35" s="2237"/>
      <c r="R35" s="2237"/>
      <c r="S35" s="2237"/>
      <c r="T35" s="2237"/>
      <c r="U35" s="2237"/>
      <c r="V35" s="2248"/>
      <c r="W35" s="2251" t="s">
        <v>1183</v>
      </c>
      <c r="X35" s="2252"/>
      <c r="Y35" s="2252"/>
      <c r="Z35" s="2252"/>
      <c r="AA35" s="2252"/>
      <c r="AB35" s="2252"/>
      <c r="AC35" s="2253"/>
      <c r="AD35" s="2251" t="s">
        <v>1182</v>
      </c>
      <c r="AE35" s="2252"/>
      <c r="AF35" s="2252"/>
      <c r="AG35" s="2252"/>
      <c r="AH35" s="2252"/>
      <c r="AI35" s="2252"/>
      <c r="AJ35" s="2253"/>
      <c r="AK35" s="2251" t="s">
        <v>1181</v>
      </c>
      <c r="AL35" s="2252"/>
      <c r="AM35" s="2252"/>
      <c r="AN35" s="2252"/>
      <c r="AO35" s="2252"/>
      <c r="AP35" s="2252"/>
      <c r="AQ35" s="2253"/>
      <c r="AR35" s="2235" t="s">
        <v>1180</v>
      </c>
      <c r="AS35" s="2237"/>
      <c r="AT35" s="2237"/>
      <c r="AU35" s="2237"/>
      <c r="AV35" s="2237"/>
      <c r="AW35" s="2237"/>
      <c r="AX35" s="2248"/>
      <c r="AY35" s="2242" t="s">
        <v>1179</v>
      </c>
      <c r="AZ35" s="2242"/>
      <c r="BA35" s="2243"/>
      <c r="BB35" s="2241" t="s">
        <v>1178</v>
      </c>
      <c r="BC35" s="2242"/>
      <c r="BD35" s="2243"/>
      <c r="BE35" s="2241" t="s">
        <v>1188</v>
      </c>
      <c r="BF35" s="2242"/>
      <c r="BG35" s="2242"/>
      <c r="BH35" s="2241" t="s">
        <v>1177</v>
      </c>
      <c r="BI35" s="2242"/>
      <c r="BJ35" s="2242"/>
      <c r="BK35" s="2247" t="s">
        <v>1176</v>
      </c>
      <c r="BL35" s="2237"/>
      <c r="BM35" s="2237"/>
      <c r="BN35" s="2248"/>
      <c r="BQ35" s="761"/>
      <c r="BR35" s="760"/>
      <c r="BS35" s="760"/>
      <c r="BT35" s="752"/>
      <c r="BU35" s="752"/>
    </row>
    <row r="36" spans="2:96" ht="32.25" customHeight="1" thickBot="1">
      <c r="B36" s="2236"/>
      <c r="C36" s="743"/>
      <c r="D36" s="2239"/>
      <c r="E36" s="2239"/>
      <c r="F36" s="2239"/>
      <c r="G36" s="2239"/>
      <c r="H36" s="2239"/>
      <c r="I36" s="2240"/>
      <c r="J36" s="2244"/>
      <c r="K36" s="2245"/>
      <c r="L36" s="2245"/>
      <c r="M36" s="2245"/>
      <c r="N36" s="2245"/>
      <c r="O36" s="2246"/>
      <c r="P36" s="2387"/>
      <c r="Q36" s="2388"/>
      <c r="R36" s="2388"/>
      <c r="S36" s="2388"/>
      <c r="T36" s="2388"/>
      <c r="U36" s="2388"/>
      <c r="V36" s="2389"/>
      <c r="W36" s="742" t="s">
        <v>860</v>
      </c>
      <c r="X36" s="741" t="s">
        <v>859</v>
      </c>
      <c r="Y36" s="741" t="s">
        <v>858</v>
      </c>
      <c r="Z36" s="741" t="s">
        <v>857</v>
      </c>
      <c r="AA36" s="741" t="s">
        <v>1175</v>
      </c>
      <c r="AB36" s="741" t="s">
        <v>1174</v>
      </c>
      <c r="AC36" s="740" t="s">
        <v>744</v>
      </c>
      <c r="AD36" s="742" t="s">
        <v>860</v>
      </c>
      <c r="AE36" s="741" t="s">
        <v>859</v>
      </c>
      <c r="AF36" s="741" t="s">
        <v>858</v>
      </c>
      <c r="AG36" s="741" t="s">
        <v>857</v>
      </c>
      <c r="AH36" s="741" t="s">
        <v>1175</v>
      </c>
      <c r="AI36" s="741" t="s">
        <v>1174</v>
      </c>
      <c r="AJ36" s="740" t="s">
        <v>744</v>
      </c>
      <c r="AK36" s="742" t="s">
        <v>860</v>
      </c>
      <c r="AL36" s="741" t="s">
        <v>859</v>
      </c>
      <c r="AM36" s="741" t="s">
        <v>858</v>
      </c>
      <c r="AN36" s="741" t="s">
        <v>857</v>
      </c>
      <c r="AO36" s="741" t="s">
        <v>1175</v>
      </c>
      <c r="AP36" s="741" t="s">
        <v>1174</v>
      </c>
      <c r="AQ36" s="740" t="s">
        <v>744</v>
      </c>
      <c r="AR36" s="739" t="s">
        <v>860</v>
      </c>
      <c r="AS36" s="738" t="s">
        <v>859</v>
      </c>
      <c r="AT36" s="738" t="s">
        <v>858</v>
      </c>
      <c r="AU36" s="738" t="s">
        <v>857</v>
      </c>
      <c r="AV36" s="738" t="s">
        <v>1175</v>
      </c>
      <c r="AW36" s="738" t="s">
        <v>1174</v>
      </c>
      <c r="AX36" s="766" t="s">
        <v>744</v>
      </c>
      <c r="AY36" s="2245"/>
      <c r="AZ36" s="2245"/>
      <c r="BA36" s="2246"/>
      <c r="BB36" s="2244"/>
      <c r="BC36" s="2245"/>
      <c r="BD36" s="2246"/>
      <c r="BE36" s="2244"/>
      <c r="BF36" s="2245"/>
      <c r="BG36" s="2245"/>
      <c r="BH36" s="2244"/>
      <c r="BI36" s="2245"/>
      <c r="BJ36" s="2245"/>
      <c r="BK36" s="2249"/>
      <c r="BL36" s="2239"/>
      <c r="BM36" s="2239"/>
      <c r="BN36" s="2250"/>
      <c r="BQ36" s="761"/>
      <c r="BR36" s="760"/>
      <c r="BS36" s="760"/>
      <c r="BT36" s="752"/>
      <c r="BU36" s="752"/>
    </row>
    <row r="37" spans="2:96" ht="21" customHeight="1" thickBot="1">
      <c r="B37" s="2394" t="s">
        <v>1187</v>
      </c>
      <c r="C37" s="765"/>
      <c r="D37" s="2385" t="s">
        <v>1253</v>
      </c>
      <c r="E37" s="2385"/>
      <c r="F37" s="2385"/>
      <c r="G37" s="2385"/>
      <c r="H37" s="2385"/>
      <c r="I37" s="2386"/>
      <c r="J37" s="2396"/>
      <c r="K37" s="2385"/>
      <c r="L37" s="2386"/>
      <c r="M37" s="2396"/>
      <c r="N37" s="2385"/>
      <c r="O37" s="2386"/>
      <c r="P37" s="2397"/>
      <c r="Q37" s="2279"/>
      <c r="R37" s="2279"/>
      <c r="S37" s="2279"/>
      <c r="T37" s="2279"/>
      <c r="U37" s="2279"/>
      <c r="V37" s="2280"/>
      <c r="W37" s="764">
        <v>4</v>
      </c>
      <c r="X37" s="763">
        <v>4</v>
      </c>
      <c r="Y37" s="763">
        <v>4</v>
      </c>
      <c r="Z37" s="763">
        <v>4</v>
      </c>
      <c r="AA37" s="763">
        <v>4</v>
      </c>
      <c r="AB37" s="763"/>
      <c r="AC37" s="762"/>
      <c r="AD37" s="764">
        <v>4</v>
      </c>
      <c r="AE37" s="763">
        <v>4</v>
      </c>
      <c r="AF37" s="763">
        <v>4</v>
      </c>
      <c r="AG37" s="763">
        <v>4</v>
      </c>
      <c r="AH37" s="763">
        <v>4</v>
      </c>
      <c r="AI37" s="763"/>
      <c r="AJ37" s="762"/>
      <c r="AK37" s="764">
        <v>4</v>
      </c>
      <c r="AL37" s="763">
        <v>4</v>
      </c>
      <c r="AM37" s="763">
        <v>4</v>
      </c>
      <c r="AN37" s="763">
        <v>4</v>
      </c>
      <c r="AO37" s="763">
        <v>4</v>
      </c>
      <c r="AP37" s="763"/>
      <c r="AQ37" s="762"/>
      <c r="AR37" s="764">
        <v>4</v>
      </c>
      <c r="AS37" s="763">
        <v>4</v>
      </c>
      <c r="AT37" s="763">
        <v>4</v>
      </c>
      <c r="AU37" s="763">
        <v>4</v>
      </c>
      <c r="AV37" s="763">
        <v>4</v>
      </c>
      <c r="AW37" s="763"/>
      <c r="AX37" s="762"/>
      <c r="AY37" s="2217">
        <f t="shared" ref="AY37:AY57" si="0">SUM(W37:AX37)</f>
        <v>80</v>
      </c>
      <c r="AZ37" s="2217"/>
      <c r="BA37" s="2262"/>
      <c r="BB37" s="2380">
        <f t="shared" ref="BB37:BB57" si="1">AY37/4</f>
        <v>20</v>
      </c>
      <c r="BC37" s="2381"/>
      <c r="BD37" s="2382"/>
      <c r="BE37" s="2383"/>
      <c r="BF37" s="2384"/>
      <c r="BG37" s="2384"/>
      <c r="BH37" s="2383"/>
      <c r="BI37" s="2384"/>
      <c r="BJ37" s="2384"/>
      <c r="BK37" s="2351"/>
      <c r="BL37" s="2352"/>
      <c r="BM37" s="2352"/>
      <c r="BN37" s="2353"/>
      <c r="BQ37" s="761"/>
      <c r="BR37" s="760"/>
      <c r="BS37" s="760"/>
      <c r="BT37" s="752"/>
      <c r="BU37" s="752"/>
    </row>
    <row r="38" spans="2:96" ht="21" customHeight="1">
      <c r="B38" s="2256"/>
      <c r="C38" s="2354" t="s">
        <v>1186</v>
      </c>
      <c r="D38" s="2356" t="s">
        <v>1252</v>
      </c>
      <c r="E38" s="2356"/>
      <c r="F38" s="2356"/>
      <c r="G38" s="2356"/>
      <c r="H38" s="2356"/>
      <c r="I38" s="2296"/>
      <c r="J38" s="2357"/>
      <c r="K38" s="2356"/>
      <c r="L38" s="2296"/>
      <c r="M38" s="2357"/>
      <c r="N38" s="2356"/>
      <c r="O38" s="2296"/>
      <c r="P38" s="2297"/>
      <c r="Q38" s="2298"/>
      <c r="R38" s="2298"/>
      <c r="S38" s="2298"/>
      <c r="T38" s="2298"/>
      <c r="U38" s="2298"/>
      <c r="V38" s="2299"/>
      <c r="W38" s="735">
        <v>8</v>
      </c>
      <c r="X38" s="734">
        <v>8</v>
      </c>
      <c r="Y38" s="734">
        <v>8</v>
      </c>
      <c r="Z38" s="734">
        <v>8</v>
      </c>
      <c r="AA38" s="734">
        <v>8</v>
      </c>
      <c r="AB38" s="734"/>
      <c r="AC38" s="733"/>
      <c r="AD38" s="735">
        <v>8</v>
      </c>
      <c r="AE38" s="734">
        <v>8</v>
      </c>
      <c r="AF38" s="734">
        <v>8</v>
      </c>
      <c r="AG38" s="734">
        <v>8</v>
      </c>
      <c r="AH38" s="734">
        <v>8</v>
      </c>
      <c r="AI38" s="734"/>
      <c r="AJ38" s="733"/>
      <c r="AK38" s="735">
        <v>8</v>
      </c>
      <c r="AL38" s="734">
        <v>8</v>
      </c>
      <c r="AM38" s="734">
        <v>8</v>
      </c>
      <c r="AN38" s="734">
        <v>8</v>
      </c>
      <c r="AO38" s="734">
        <v>8</v>
      </c>
      <c r="AP38" s="734"/>
      <c r="AQ38" s="733"/>
      <c r="AR38" s="735">
        <v>8</v>
      </c>
      <c r="AS38" s="734">
        <v>8</v>
      </c>
      <c r="AT38" s="734">
        <v>8</v>
      </c>
      <c r="AU38" s="734">
        <v>8</v>
      </c>
      <c r="AV38" s="734">
        <v>8</v>
      </c>
      <c r="AW38" s="734"/>
      <c r="AX38" s="733"/>
      <c r="AY38" s="2358">
        <f t="shared" si="0"/>
        <v>160</v>
      </c>
      <c r="AZ38" s="2358"/>
      <c r="BA38" s="2359"/>
      <c r="BB38" s="2360">
        <f t="shared" si="1"/>
        <v>40</v>
      </c>
      <c r="BC38" s="2361"/>
      <c r="BD38" s="2362"/>
      <c r="BE38" s="2363"/>
      <c r="BF38" s="2364"/>
      <c r="BG38" s="2365"/>
      <c r="BH38" s="2363"/>
      <c r="BI38" s="2364"/>
      <c r="BJ38" s="2365"/>
      <c r="BK38" s="2338"/>
      <c r="BL38" s="2339"/>
      <c r="BM38" s="2339"/>
      <c r="BN38" s="2340"/>
      <c r="BO38" s="751"/>
    </row>
    <row r="39" spans="2:96" ht="21" customHeight="1">
      <c r="B39" s="2256"/>
      <c r="C39" s="2355"/>
      <c r="D39" s="2366" t="s">
        <v>1252</v>
      </c>
      <c r="E39" s="2366"/>
      <c r="F39" s="2366"/>
      <c r="G39" s="2366"/>
      <c r="H39" s="2366"/>
      <c r="I39" s="2286"/>
      <c r="J39" s="2367"/>
      <c r="K39" s="2366"/>
      <c r="L39" s="2286"/>
      <c r="M39" s="2367"/>
      <c r="N39" s="2366"/>
      <c r="O39" s="2286"/>
      <c r="P39" s="2203"/>
      <c r="Q39" s="2204"/>
      <c r="R39" s="2204"/>
      <c r="S39" s="2204"/>
      <c r="T39" s="2204"/>
      <c r="U39" s="2204"/>
      <c r="V39" s="2205"/>
      <c r="W39" s="727"/>
      <c r="X39" s="725"/>
      <c r="Y39" s="725"/>
      <c r="Z39" s="725"/>
      <c r="AA39" s="725"/>
      <c r="AB39" s="725"/>
      <c r="AC39" s="724"/>
      <c r="AD39" s="727"/>
      <c r="AE39" s="725"/>
      <c r="AF39" s="725"/>
      <c r="AG39" s="725"/>
      <c r="AH39" s="725"/>
      <c r="AI39" s="725"/>
      <c r="AJ39" s="724"/>
      <c r="AK39" s="727"/>
      <c r="AL39" s="725"/>
      <c r="AM39" s="725"/>
      <c r="AN39" s="725"/>
      <c r="AO39" s="725"/>
      <c r="AP39" s="725"/>
      <c r="AQ39" s="724"/>
      <c r="AR39" s="727"/>
      <c r="AS39" s="725"/>
      <c r="AT39" s="725"/>
      <c r="AU39" s="725"/>
      <c r="AV39" s="725"/>
      <c r="AW39" s="725"/>
      <c r="AX39" s="724"/>
      <c r="AY39" s="2368">
        <f t="shared" si="0"/>
        <v>0</v>
      </c>
      <c r="AZ39" s="2368"/>
      <c r="BA39" s="2287"/>
      <c r="BB39" s="2232">
        <f t="shared" si="1"/>
        <v>0</v>
      </c>
      <c r="BC39" s="2369"/>
      <c r="BD39" s="2370"/>
      <c r="BE39" s="2341"/>
      <c r="BF39" s="2342"/>
      <c r="BG39" s="2343"/>
      <c r="BH39" s="2341"/>
      <c r="BI39" s="2342"/>
      <c r="BJ39" s="2343"/>
      <c r="BK39" s="2313"/>
      <c r="BL39" s="2314"/>
      <c r="BM39" s="2314"/>
      <c r="BN39" s="2315"/>
      <c r="BO39" s="751"/>
    </row>
    <row r="40" spans="2:96" ht="21" customHeight="1">
      <c r="B40" s="2256"/>
      <c r="C40" s="2355"/>
      <c r="D40" s="2366"/>
      <c r="E40" s="2366"/>
      <c r="F40" s="2366"/>
      <c r="G40" s="2366"/>
      <c r="H40" s="2366"/>
      <c r="I40" s="2286"/>
      <c r="J40" s="2367"/>
      <c r="K40" s="2366"/>
      <c r="L40" s="2286"/>
      <c r="M40" s="2367"/>
      <c r="N40" s="2366"/>
      <c r="O40" s="2286"/>
      <c r="P40" s="2203"/>
      <c r="Q40" s="2204"/>
      <c r="R40" s="2204"/>
      <c r="S40" s="2204"/>
      <c r="T40" s="2204"/>
      <c r="U40" s="2204"/>
      <c r="V40" s="2205"/>
      <c r="W40" s="727"/>
      <c r="X40" s="725"/>
      <c r="Y40" s="725"/>
      <c r="Z40" s="725"/>
      <c r="AA40" s="725"/>
      <c r="AB40" s="725"/>
      <c r="AC40" s="724"/>
      <c r="AD40" s="727"/>
      <c r="AE40" s="725"/>
      <c r="AF40" s="725"/>
      <c r="AG40" s="725"/>
      <c r="AH40" s="725"/>
      <c r="AI40" s="725"/>
      <c r="AJ40" s="724"/>
      <c r="AK40" s="727"/>
      <c r="AL40" s="725"/>
      <c r="AM40" s="725"/>
      <c r="AN40" s="725"/>
      <c r="AO40" s="725"/>
      <c r="AP40" s="725"/>
      <c r="AQ40" s="724"/>
      <c r="AR40" s="727"/>
      <c r="AS40" s="725"/>
      <c r="AT40" s="725"/>
      <c r="AU40" s="725"/>
      <c r="AV40" s="725"/>
      <c r="AW40" s="725"/>
      <c r="AX40" s="724"/>
      <c r="AY40" s="2368">
        <f t="shared" si="0"/>
        <v>0</v>
      </c>
      <c r="AZ40" s="2368"/>
      <c r="BA40" s="2287"/>
      <c r="BB40" s="2232">
        <f t="shared" si="1"/>
        <v>0</v>
      </c>
      <c r="BC40" s="2369"/>
      <c r="BD40" s="2370"/>
      <c r="BE40" s="2341"/>
      <c r="BF40" s="2342"/>
      <c r="BG40" s="2343"/>
      <c r="BH40" s="2341"/>
      <c r="BI40" s="2342"/>
      <c r="BJ40" s="2343"/>
      <c r="BK40" s="2313"/>
      <c r="BL40" s="2314"/>
      <c r="BM40" s="2314"/>
      <c r="BN40" s="2315"/>
      <c r="BO40" s="751"/>
    </row>
    <row r="41" spans="2:96" ht="21" customHeight="1">
      <c r="B41" s="2256"/>
      <c r="C41" s="2355"/>
      <c r="D41" s="2366"/>
      <c r="E41" s="2366"/>
      <c r="F41" s="2366"/>
      <c r="G41" s="2366"/>
      <c r="H41" s="2366"/>
      <c r="I41" s="2286"/>
      <c r="J41" s="2367"/>
      <c r="K41" s="2366"/>
      <c r="L41" s="2286"/>
      <c r="M41" s="2367"/>
      <c r="N41" s="2366"/>
      <c r="O41" s="2286"/>
      <c r="P41" s="2203"/>
      <c r="Q41" s="2204"/>
      <c r="R41" s="2204"/>
      <c r="S41" s="2204"/>
      <c r="T41" s="2204"/>
      <c r="U41" s="2204"/>
      <c r="V41" s="2205"/>
      <c r="W41" s="727"/>
      <c r="X41" s="725"/>
      <c r="Y41" s="725"/>
      <c r="Z41" s="725"/>
      <c r="AA41" s="725"/>
      <c r="AB41" s="725"/>
      <c r="AC41" s="724"/>
      <c r="AD41" s="727"/>
      <c r="AE41" s="725"/>
      <c r="AF41" s="725"/>
      <c r="AG41" s="725"/>
      <c r="AH41" s="725"/>
      <c r="AI41" s="725"/>
      <c r="AJ41" s="724"/>
      <c r="AK41" s="727"/>
      <c r="AL41" s="725"/>
      <c r="AM41" s="725"/>
      <c r="AN41" s="725"/>
      <c r="AO41" s="725"/>
      <c r="AP41" s="725"/>
      <c r="AQ41" s="724"/>
      <c r="AR41" s="727"/>
      <c r="AS41" s="725"/>
      <c r="AT41" s="725"/>
      <c r="AU41" s="725"/>
      <c r="AV41" s="725"/>
      <c r="AW41" s="725"/>
      <c r="AX41" s="724"/>
      <c r="AY41" s="2368">
        <f t="shared" si="0"/>
        <v>0</v>
      </c>
      <c r="AZ41" s="2368"/>
      <c r="BA41" s="2287"/>
      <c r="BB41" s="2232">
        <f t="shared" si="1"/>
        <v>0</v>
      </c>
      <c r="BC41" s="2369"/>
      <c r="BD41" s="2370"/>
      <c r="BE41" s="2341"/>
      <c r="BF41" s="2342"/>
      <c r="BG41" s="2343"/>
      <c r="BH41" s="2341"/>
      <c r="BI41" s="2342"/>
      <c r="BJ41" s="2343"/>
      <c r="BK41" s="2313"/>
      <c r="BL41" s="2314"/>
      <c r="BM41" s="2314"/>
      <c r="BN41" s="2315"/>
      <c r="BO41" s="751"/>
      <c r="CC41" s="759"/>
      <c r="CD41" s="753"/>
      <c r="CE41" s="753"/>
      <c r="CF41" s="753"/>
      <c r="CG41" s="753"/>
      <c r="CH41" s="753"/>
      <c r="CI41" s="753"/>
      <c r="CJ41" s="753"/>
      <c r="CK41" s="753"/>
      <c r="CL41" s="753"/>
      <c r="CM41" s="753"/>
      <c r="CN41" s="753"/>
      <c r="CO41" s="753"/>
      <c r="CP41" s="753"/>
      <c r="CQ41" s="753"/>
      <c r="CR41" s="753"/>
    </row>
    <row r="42" spans="2:96" ht="21" customHeight="1" thickBot="1">
      <c r="B42" s="2256"/>
      <c r="C42" s="2355"/>
      <c r="D42" s="2391"/>
      <c r="E42" s="2391"/>
      <c r="F42" s="2391"/>
      <c r="G42" s="2391"/>
      <c r="H42" s="2391"/>
      <c r="I42" s="2392"/>
      <c r="J42" s="2390"/>
      <c r="K42" s="2391"/>
      <c r="L42" s="2392"/>
      <c r="M42" s="2390"/>
      <c r="N42" s="2391"/>
      <c r="O42" s="2392"/>
      <c r="P42" s="2203"/>
      <c r="Q42" s="2204"/>
      <c r="R42" s="2204"/>
      <c r="S42" s="2204"/>
      <c r="T42" s="2204"/>
      <c r="U42" s="2204"/>
      <c r="V42" s="2205"/>
      <c r="W42" s="758"/>
      <c r="X42" s="757"/>
      <c r="Y42" s="757"/>
      <c r="Z42" s="757"/>
      <c r="AA42" s="757"/>
      <c r="AB42" s="757"/>
      <c r="AC42" s="756"/>
      <c r="AD42" s="758"/>
      <c r="AE42" s="757"/>
      <c r="AF42" s="757"/>
      <c r="AG42" s="757"/>
      <c r="AH42" s="757"/>
      <c r="AI42" s="757"/>
      <c r="AJ42" s="756"/>
      <c r="AK42" s="758"/>
      <c r="AL42" s="757"/>
      <c r="AM42" s="757"/>
      <c r="AN42" s="757"/>
      <c r="AO42" s="757"/>
      <c r="AP42" s="757"/>
      <c r="AQ42" s="756"/>
      <c r="AR42" s="758"/>
      <c r="AS42" s="757"/>
      <c r="AT42" s="757"/>
      <c r="AU42" s="757"/>
      <c r="AV42" s="757"/>
      <c r="AW42" s="757"/>
      <c r="AX42" s="756"/>
      <c r="AY42" s="2393">
        <f t="shared" si="0"/>
        <v>0</v>
      </c>
      <c r="AZ42" s="2393"/>
      <c r="BA42" s="2312"/>
      <c r="BB42" s="2194">
        <f t="shared" si="1"/>
        <v>0</v>
      </c>
      <c r="BC42" s="2378"/>
      <c r="BD42" s="2379"/>
      <c r="BE42" s="2344"/>
      <c r="BF42" s="2345"/>
      <c r="BG42" s="2346"/>
      <c r="BH42" s="2344"/>
      <c r="BI42" s="2345"/>
      <c r="BJ42" s="2346"/>
      <c r="BK42" s="2347"/>
      <c r="BL42" s="2348"/>
      <c r="BM42" s="2348"/>
      <c r="BN42" s="2349"/>
      <c r="BO42" s="751"/>
      <c r="CC42" s="753"/>
      <c r="CD42" s="753"/>
      <c r="CE42" s="2350"/>
      <c r="CF42" s="2350"/>
      <c r="CG42" s="2350"/>
      <c r="CH42" s="2350"/>
      <c r="CI42" s="2350"/>
      <c r="CJ42" s="2350"/>
      <c r="CK42" s="2322"/>
      <c r="CL42" s="2322"/>
      <c r="CM42" s="2322"/>
      <c r="CN42" s="2322"/>
      <c r="CO42" s="2322"/>
      <c r="CP42" s="752"/>
      <c r="CQ42" s="752"/>
      <c r="CR42" s="752"/>
    </row>
    <row r="43" spans="2:96" ht="21" customHeight="1">
      <c r="B43" s="2256"/>
      <c r="C43" s="2257" t="s">
        <v>1158</v>
      </c>
      <c r="D43" s="2258" t="s">
        <v>1251</v>
      </c>
      <c r="E43" s="2259"/>
      <c r="F43" s="2259"/>
      <c r="G43" s="2259"/>
      <c r="H43" s="2259"/>
      <c r="I43" s="2259"/>
      <c r="J43" s="2259"/>
      <c r="K43" s="2259"/>
      <c r="L43" s="2259"/>
      <c r="M43" s="2259"/>
      <c r="N43" s="2259"/>
      <c r="O43" s="2259"/>
      <c r="P43" s="2297"/>
      <c r="Q43" s="2298"/>
      <c r="R43" s="2298"/>
      <c r="S43" s="2298"/>
      <c r="T43" s="2298"/>
      <c r="U43" s="2298"/>
      <c r="V43" s="2299"/>
      <c r="W43" s="735"/>
      <c r="X43" s="734">
        <v>8</v>
      </c>
      <c r="Y43" s="734"/>
      <c r="Z43" s="734">
        <v>8</v>
      </c>
      <c r="AA43" s="734">
        <v>8</v>
      </c>
      <c r="AB43" s="734"/>
      <c r="AC43" s="733"/>
      <c r="AD43" s="735"/>
      <c r="AE43" s="734">
        <v>8</v>
      </c>
      <c r="AF43" s="734"/>
      <c r="AG43" s="734">
        <v>8</v>
      </c>
      <c r="AH43" s="734">
        <v>8</v>
      </c>
      <c r="AI43" s="734"/>
      <c r="AJ43" s="733"/>
      <c r="AK43" s="735"/>
      <c r="AL43" s="734">
        <v>8</v>
      </c>
      <c r="AM43" s="734"/>
      <c r="AN43" s="734">
        <v>8</v>
      </c>
      <c r="AO43" s="734">
        <v>8</v>
      </c>
      <c r="AP43" s="734"/>
      <c r="AQ43" s="733"/>
      <c r="AR43" s="736"/>
      <c r="AS43" s="734">
        <v>8</v>
      </c>
      <c r="AT43" s="734"/>
      <c r="AU43" s="734">
        <v>8</v>
      </c>
      <c r="AV43" s="734">
        <v>8</v>
      </c>
      <c r="AW43" s="734"/>
      <c r="AX43" s="733"/>
      <c r="AY43" s="2359">
        <f t="shared" si="0"/>
        <v>96</v>
      </c>
      <c r="AZ43" s="2398"/>
      <c r="BA43" s="2398"/>
      <c r="BB43" s="2371">
        <f t="shared" si="1"/>
        <v>24</v>
      </c>
      <c r="BC43" s="2371"/>
      <c r="BD43" s="2371"/>
      <c r="BE43" s="2323">
        <f>ROUNDDOWN(SUM(BB43:BD50)/AY60,1)</f>
        <v>2.5</v>
      </c>
      <c r="BF43" s="2324"/>
      <c r="BG43" s="2325"/>
      <c r="BH43" s="2329">
        <f>ROUNDDOWN(SUM(BB43:BD50)/40,1)</f>
        <v>2</v>
      </c>
      <c r="BI43" s="2330"/>
      <c r="BJ43" s="2331"/>
      <c r="BK43" s="2338"/>
      <c r="BL43" s="2339"/>
      <c r="BM43" s="2339"/>
      <c r="BN43" s="2340"/>
      <c r="BO43" s="751"/>
      <c r="BP43" s="755"/>
      <c r="CC43" s="753"/>
      <c r="CD43" s="753"/>
      <c r="CE43" s="2350"/>
      <c r="CF43" s="2350"/>
      <c r="CG43" s="2350"/>
      <c r="CH43" s="2350"/>
      <c r="CI43" s="2350"/>
      <c r="CJ43" s="2350"/>
      <c r="CK43" s="2322"/>
      <c r="CL43" s="2322"/>
      <c r="CM43" s="2322"/>
      <c r="CN43" s="2322"/>
      <c r="CO43" s="2322"/>
      <c r="CP43" s="752"/>
      <c r="CQ43" s="752"/>
      <c r="CR43" s="752"/>
    </row>
    <row r="44" spans="2:96" ht="21" customHeight="1">
      <c r="B44" s="2256"/>
      <c r="C44" s="2256"/>
      <c r="D44" s="2197" t="s">
        <v>1244</v>
      </c>
      <c r="E44" s="2198"/>
      <c r="F44" s="2198"/>
      <c r="G44" s="2198"/>
      <c r="H44" s="2198"/>
      <c r="I44" s="2198"/>
      <c r="J44" s="2198"/>
      <c r="K44" s="2198"/>
      <c r="L44" s="2198"/>
      <c r="M44" s="2198"/>
      <c r="N44" s="2198"/>
      <c r="O44" s="2198"/>
      <c r="P44" s="2203"/>
      <c r="Q44" s="2204"/>
      <c r="R44" s="2204"/>
      <c r="S44" s="2204"/>
      <c r="T44" s="2204"/>
      <c r="U44" s="2204"/>
      <c r="V44" s="2205"/>
      <c r="W44" s="727">
        <v>4</v>
      </c>
      <c r="X44" s="725"/>
      <c r="Y44" s="725">
        <v>7</v>
      </c>
      <c r="Z44" s="725"/>
      <c r="AA44" s="725"/>
      <c r="AB44" s="725">
        <v>1</v>
      </c>
      <c r="AC44" s="724">
        <v>4</v>
      </c>
      <c r="AD44" s="727">
        <v>4</v>
      </c>
      <c r="AE44" s="725"/>
      <c r="AF44" s="725">
        <v>7</v>
      </c>
      <c r="AG44" s="725"/>
      <c r="AH44" s="725"/>
      <c r="AI44" s="725">
        <v>1</v>
      </c>
      <c r="AJ44" s="724">
        <v>4</v>
      </c>
      <c r="AK44" s="727">
        <v>4</v>
      </c>
      <c r="AL44" s="725"/>
      <c r="AM44" s="725">
        <v>7</v>
      </c>
      <c r="AN44" s="725">
        <v>2</v>
      </c>
      <c r="AO44" s="725"/>
      <c r="AP44" s="725">
        <v>1</v>
      </c>
      <c r="AQ44" s="724">
        <v>4</v>
      </c>
      <c r="AR44" s="726">
        <v>4</v>
      </c>
      <c r="AS44" s="725"/>
      <c r="AT44" s="725"/>
      <c r="AU44" s="725"/>
      <c r="AV44" s="725"/>
      <c r="AW44" s="725"/>
      <c r="AX44" s="724">
        <v>7</v>
      </c>
      <c r="AY44" s="2287">
        <f t="shared" si="0"/>
        <v>61</v>
      </c>
      <c r="AZ44" s="2200"/>
      <c r="BA44" s="2200"/>
      <c r="BB44" s="2231">
        <f t="shared" si="1"/>
        <v>15.25</v>
      </c>
      <c r="BC44" s="2231"/>
      <c r="BD44" s="2231"/>
      <c r="BE44" s="2301"/>
      <c r="BF44" s="2302"/>
      <c r="BG44" s="2303"/>
      <c r="BH44" s="2332"/>
      <c r="BI44" s="2333"/>
      <c r="BJ44" s="2334"/>
      <c r="BK44" s="2313"/>
      <c r="BL44" s="2314"/>
      <c r="BM44" s="2314"/>
      <c r="BN44" s="2315"/>
      <c r="BO44" s="751"/>
      <c r="CC44" s="753"/>
      <c r="CD44" s="753"/>
      <c r="CE44" s="2350"/>
      <c r="CF44" s="2350"/>
      <c r="CG44" s="2350"/>
      <c r="CH44" s="2350"/>
      <c r="CI44" s="2350"/>
      <c r="CJ44" s="2350"/>
      <c r="CK44" s="2322"/>
      <c r="CL44" s="2322"/>
      <c r="CM44" s="2322"/>
      <c r="CN44" s="2322"/>
      <c r="CO44" s="2322"/>
      <c r="CP44" s="752"/>
      <c r="CQ44" s="752"/>
      <c r="CR44" s="752"/>
    </row>
    <row r="45" spans="2:96" ht="21" customHeight="1">
      <c r="B45" s="2256"/>
      <c r="C45" s="2256"/>
      <c r="D45" s="2197" t="s">
        <v>1250</v>
      </c>
      <c r="E45" s="2198"/>
      <c r="F45" s="2198"/>
      <c r="G45" s="2198"/>
      <c r="H45" s="2198"/>
      <c r="I45" s="2198"/>
      <c r="J45" s="2198"/>
      <c r="K45" s="2198"/>
      <c r="L45" s="2198"/>
      <c r="M45" s="2198"/>
      <c r="N45" s="2198"/>
      <c r="O45" s="2198"/>
      <c r="P45" s="2203"/>
      <c r="Q45" s="2204"/>
      <c r="R45" s="2204"/>
      <c r="S45" s="2204"/>
      <c r="T45" s="2204"/>
      <c r="U45" s="2204"/>
      <c r="V45" s="2205"/>
      <c r="W45" s="727">
        <v>4</v>
      </c>
      <c r="X45" s="725"/>
      <c r="Y45" s="725">
        <v>7</v>
      </c>
      <c r="Z45" s="725"/>
      <c r="AA45" s="725"/>
      <c r="AB45" s="725">
        <v>1</v>
      </c>
      <c r="AC45" s="724">
        <v>4</v>
      </c>
      <c r="AD45" s="727">
        <v>4</v>
      </c>
      <c r="AE45" s="725"/>
      <c r="AF45" s="725">
        <v>7</v>
      </c>
      <c r="AG45" s="725"/>
      <c r="AH45" s="725"/>
      <c r="AI45" s="725">
        <v>1</v>
      </c>
      <c r="AJ45" s="724">
        <v>4</v>
      </c>
      <c r="AK45" s="727">
        <v>4</v>
      </c>
      <c r="AL45" s="725"/>
      <c r="AM45" s="725">
        <v>7</v>
      </c>
      <c r="AN45" s="725">
        <v>2</v>
      </c>
      <c r="AO45" s="725"/>
      <c r="AP45" s="725">
        <v>1</v>
      </c>
      <c r="AQ45" s="724">
        <v>4</v>
      </c>
      <c r="AR45" s="726">
        <v>4</v>
      </c>
      <c r="AS45" s="725"/>
      <c r="AT45" s="725"/>
      <c r="AU45" s="725"/>
      <c r="AV45" s="725"/>
      <c r="AW45" s="725"/>
      <c r="AX45" s="724">
        <v>7</v>
      </c>
      <c r="AY45" s="2287">
        <f t="shared" si="0"/>
        <v>61</v>
      </c>
      <c r="AZ45" s="2200"/>
      <c r="BA45" s="2200"/>
      <c r="BB45" s="2231">
        <f t="shared" si="1"/>
        <v>15.25</v>
      </c>
      <c r="BC45" s="2231"/>
      <c r="BD45" s="2231"/>
      <c r="BE45" s="2301"/>
      <c r="BF45" s="2302"/>
      <c r="BG45" s="2303"/>
      <c r="BH45" s="2332"/>
      <c r="BI45" s="2333"/>
      <c r="BJ45" s="2334"/>
      <c r="BK45" s="2313"/>
      <c r="BL45" s="2314"/>
      <c r="BM45" s="2314"/>
      <c r="BN45" s="2315"/>
      <c r="BO45" s="751"/>
      <c r="CC45" s="754"/>
      <c r="CD45" s="753"/>
      <c r="CE45" s="2350"/>
      <c r="CF45" s="2350"/>
      <c r="CG45" s="2350"/>
      <c r="CH45" s="2350"/>
      <c r="CI45" s="2350"/>
      <c r="CJ45" s="2350"/>
      <c r="CK45" s="2322"/>
      <c r="CL45" s="2322"/>
      <c r="CM45" s="2322"/>
      <c r="CN45" s="2322"/>
      <c r="CO45" s="2322"/>
      <c r="CP45" s="752"/>
      <c r="CQ45" s="752"/>
      <c r="CR45" s="752"/>
    </row>
    <row r="46" spans="2:96" ht="21" customHeight="1">
      <c r="B46" s="2256"/>
      <c r="C46" s="2256"/>
      <c r="D46" s="2197" t="s">
        <v>1249</v>
      </c>
      <c r="E46" s="2198"/>
      <c r="F46" s="2198"/>
      <c r="G46" s="2198"/>
      <c r="H46" s="2198"/>
      <c r="I46" s="2198"/>
      <c r="J46" s="2198"/>
      <c r="K46" s="2198"/>
      <c r="L46" s="2198"/>
      <c r="M46" s="2198"/>
      <c r="N46" s="2198"/>
      <c r="O46" s="2198"/>
      <c r="P46" s="2203"/>
      <c r="Q46" s="2204"/>
      <c r="R46" s="2204"/>
      <c r="S46" s="2204"/>
      <c r="T46" s="2204"/>
      <c r="U46" s="2204"/>
      <c r="V46" s="2205"/>
      <c r="W46" s="727"/>
      <c r="X46" s="725"/>
      <c r="Y46" s="725"/>
      <c r="Z46" s="725"/>
      <c r="AA46" s="725">
        <v>7</v>
      </c>
      <c r="AB46" s="725"/>
      <c r="AC46" s="724"/>
      <c r="AD46" s="727">
        <v>1</v>
      </c>
      <c r="AE46" s="725">
        <v>4</v>
      </c>
      <c r="AF46" s="725">
        <v>4</v>
      </c>
      <c r="AG46" s="725"/>
      <c r="AH46" s="725">
        <v>7</v>
      </c>
      <c r="AI46" s="725"/>
      <c r="AJ46" s="724"/>
      <c r="AK46" s="727">
        <v>1</v>
      </c>
      <c r="AL46" s="725">
        <v>4</v>
      </c>
      <c r="AM46" s="725">
        <v>4</v>
      </c>
      <c r="AN46" s="725"/>
      <c r="AO46" s="725">
        <v>7</v>
      </c>
      <c r="AP46" s="725">
        <v>2</v>
      </c>
      <c r="AQ46" s="724"/>
      <c r="AR46" s="726">
        <v>1</v>
      </c>
      <c r="AS46" s="725">
        <v>4</v>
      </c>
      <c r="AT46" s="725"/>
      <c r="AU46" s="725"/>
      <c r="AV46" s="725">
        <v>7</v>
      </c>
      <c r="AW46" s="725"/>
      <c r="AX46" s="724">
        <v>4</v>
      </c>
      <c r="AY46" s="2287">
        <f t="shared" si="0"/>
        <v>57</v>
      </c>
      <c r="AZ46" s="2200"/>
      <c r="BA46" s="2200"/>
      <c r="BB46" s="2231">
        <f t="shared" si="1"/>
        <v>14.25</v>
      </c>
      <c r="BC46" s="2231"/>
      <c r="BD46" s="2231"/>
      <c r="BE46" s="2301"/>
      <c r="BF46" s="2302"/>
      <c r="BG46" s="2303"/>
      <c r="BH46" s="2332"/>
      <c r="BI46" s="2333"/>
      <c r="BJ46" s="2334"/>
      <c r="BK46" s="2347"/>
      <c r="BL46" s="2348"/>
      <c r="BM46" s="2348"/>
      <c r="BN46" s="2349"/>
      <c r="BO46" s="751"/>
    </row>
    <row r="47" spans="2:96" ht="21" customHeight="1">
      <c r="B47" s="2256"/>
      <c r="C47" s="2256"/>
      <c r="D47" s="2197" t="s">
        <v>1248</v>
      </c>
      <c r="E47" s="2198"/>
      <c r="F47" s="2198"/>
      <c r="G47" s="2198"/>
      <c r="H47" s="2198"/>
      <c r="I47" s="2198"/>
      <c r="J47" s="2198"/>
      <c r="K47" s="2198"/>
      <c r="L47" s="2198"/>
      <c r="M47" s="2198"/>
      <c r="N47" s="2198"/>
      <c r="O47" s="2198"/>
      <c r="P47" s="2203"/>
      <c r="Q47" s="2204"/>
      <c r="R47" s="2204"/>
      <c r="S47" s="2204"/>
      <c r="T47" s="2204"/>
      <c r="U47" s="2204"/>
      <c r="V47" s="2205"/>
      <c r="W47" s="727"/>
      <c r="X47" s="725"/>
      <c r="Y47" s="725"/>
      <c r="Z47" s="725"/>
      <c r="AA47" s="725">
        <v>7</v>
      </c>
      <c r="AB47" s="725"/>
      <c r="AC47" s="724"/>
      <c r="AD47" s="727">
        <v>1</v>
      </c>
      <c r="AE47" s="725">
        <v>4</v>
      </c>
      <c r="AF47" s="725">
        <v>4</v>
      </c>
      <c r="AG47" s="725"/>
      <c r="AH47" s="725">
        <v>7</v>
      </c>
      <c r="AI47" s="725"/>
      <c r="AJ47" s="724"/>
      <c r="AK47" s="727">
        <v>1</v>
      </c>
      <c r="AL47" s="725">
        <v>4</v>
      </c>
      <c r="AM47" s="725">
        <v>4</v>
      </c>
      <c r="AN47" s="725"/>
      <c r="AO47" s="725">
        <v>7</v>
      </c>
      <c r="AP47" s="725">
        <v>2</v>
      </c>
      <c r="AQ47" s="724"/>
      <c r="AR47" s="726">
        <v>1</v>
      </c>
      <c r="AS47" s="725">
        <v>4</v>
      </c>
      <c r="AT47" s="725"/>
      <c r="AU47" s="725"/>
      <c r="AV47" s="725">
        <v>7</v>
      </c>
      <c r="AW47" s="725"/>
      <c r="AX47" s="724">
        <v>4</v>
      </c>
      <c r="AY47" s="2287">
        <f t="shared" si="0"/>
        <v>57</v>
      </c>
      <c r="AZ47" s="2200"/>
      <c r="BA47" s="2200"/>
      <c r="BB47" s="2231">
        <f t="shared" si="1"/>
        <v>14.25</v>
      </c>
      <c r="BC47" s="2231"/>
      <c r="BD47" s="2231"/>
      <c r="BE47" s="2301"/>
      <c r="BF47" s="2302"/>
      <c r="BG47" s="2303"/>
      <c r="BH47" s="2332"/>
      <c r="BI47" s="2333"/>
      <c r="BJ47" s="2334"/>
      <c r="BK47" s="2313"/>
      <c r="BL47" s="2314"/>
      <c r="BM47" s="2314"/>
      <c r="BN47" s="2315"/>
      <c r="BO47" s="751"/>
    </row>
    <row r="48" spans="2:96" ht="21" customHeight="1">
      <c r="B48" s="2256"/>
      <c r="C48" s="2256"/>
      <c r="D48" s="2197"/>
      <c r="E48" s="2198"/>
      <c r="F48" s="2198"/>
      <c r="G48" s="2198"/>
      <c r="H48" s="2198"/>
      <c r="I48" s="2198"/>
      <c r="J48" s="2198"/>
      <c r="K48" s="2198"/>
      <c r="L48" s="2198"/>
      <c r="M48" s="2198"/>
      <c r="N48" s="2198"/>
      <c r="O48" s="2198"/>
      <c r="P48" s="2203"/>
      <c r="Q48" s="2204"/>
      <c r="R48" s="2204"/>
      <c r="S48" s="2204"/>
      <c r="T48" s="2204"/>
      <c r="U48" s="2204"/>
      <c r="V48" s="2205"/>
      <c r="W48" s="727"/>
      <c r="X48" s="725"/>
      <c r="Y48" s="725"/>
      <c r="Z48" s="725"/>
      <c r="AA48" s="725"/>
      <c r="AB48" s="725"/>
      <c r="AC48" s="724"/>
      <c r="AD48" s="727"/>
      <c r="AE48" s="725"/>
      <c r="AF48" s="725"/>
      <c r="AG48" s="725"/>
      <c r="AH48" s="725"/>
      <c r="AI48" s="725"/>
      <c r="AJ48" s="724"/>
      <c r="AK48" s="727"/>
      <c r="AL48" s="725"/>
      <c r="AM48" s="725"/>
      <c r="AN48" s="725"/>
      <c r="AO48" s="725"/>
      <c r="AP48" s="725"/>
      <c r="AQ48" s="724"/>
      <c r="AR48" s="726"/>
      <c r="AS48" s="725"/>
      <c r="AT48" s="725"/>
      <c r="AU48" s="725"/>
      <c r="AV48" s="725"/>
      <c r="AW48" s="725"/>
      <c r="AX48" s="724"/>
      <c r="AY48" s="2287">
        <f t="shared" si="0"/>
        <v>0</v>
      </c>
      <c r="AZ48" s="2200"/>
      <c r="BA48" s="2200"/>
      <c r="BB48" s="2231">
        <f t="shared" si="1"/>
        <v>0</v>
      </c>
      <c r="BC48" s="2231"/>
      <c r="BD48" s="2231"/>
      <c r="BE48" s="2301"/>
      <c r="BF48" s="2302"/>
      <c r="BG48" s="2303"/>
      <c r="BH48" s="2332"/>
      <c r="BI48" s="2333"/>
      <c r="BJ48" s="2334"/>
      <c r="BK48" s="2313"/>
      <c r="BL48" s="2314"/>
      <c r="BM48" s="2314"/>
      <c r="BN48" s="2315"/>
      <c r="BO48" s="751"/>
    </row>
    <row r="49" spans="2:85" ht="21" customHeight="1">
      <c r="B49" s="2256"/>
      <c r="C49" s="2256"/>
      <c r="D49" s="2197"/>
      <c r="E49" s="2198"/>
      <c r="F49" s="2198"/>
      <c r="G49" s="2198"/>
      <c r="H49" s="2198"/>
      <c r="I49" s="2198"/>
      <c r="J49" s="2198"/>
      <c r="K49" s="2198"/>
      <c r="L49" s="2198"/>
      <c r="M49" s="2198"/>
      <c r="N49" s="2198"/>
      <c r="O49" s="2198"/>
      <c r="P49" s="2203"/>
      <c r="Q49" s="2204"/>
      <c r="R49" s="2204"/>
      <c r="S49" s="2204"/>
      <c r="T49" s="2204"/>
      <c r="U49" s="2204"/>
      <c r="V49" s="2205"/>
      <c r="W49" s="727"/>
      <c r="X49" s="725"/>
      <c r="Y49" s="725"/>
      <c r="Z49" s="725"/>
      <c r="AA49" s="725"/>
      <c r="AB49" s="725"/>
      <c r="AC49" s="724"/>
      <c r="AD49" s="727"/>
      <c r="AE49" s="725"/>
      <c r="AF49" s="725"/>
      <c r="AG49" s="725"/>
      <c r="AH49" s="725"/>
      <c r="AI49" s="725"/>
      <c r="AJ49" s="724"/>
      <c r="AK49" s="727"/>
      <c r="AL49" s="725"/>
      <c r="AM49" s="725"/>
      <c r="AN49" s="725"/>
      <c r="AO49" s="725"/>
      <c r="AP49" s="725"/>
      <c r="AQ49" s="724"/>
      <c r="AR49" s="726"/>
      <c r="AS49" s="725"/>
      <c r="AT49" s="725"/>
      <c r="AU49" s="725"/>
      <c r="AV49" s="725"/>
      <c r="AW49" s="725"/>
      <c r="AX49" s="724"/>
      <c r="AY49" s="2287">
        <f t="shared" si="0"/>
        <v>0</v>
      </c>
      <c r="AZ49" s="2200"/>
      <c r="BA49" s="2200"/>
      <c r="BB49" s="2231">
        <f t="shared" si="1"/>
        <v>0</v>
      </c>
      <c r="BC49" s="2231"/>
      <c r="BD49" s="2231"/>
      <c r="BE49" s="2301"/>
      <c r="BF49" s="2302"/>
      <c r="BG49" s="2303"/>
      <c r="BH49" s="2332"/>
      <c r="BI49" s="2333"/>
      <c r="BJ49" s="2334"/>
      <c r="BK49" s="2313"/>
      <c r="BL49" s="2314"/>
      <c r="BM49" s="2314"/>
      <c r="BN49" s="2315"/>
      <c r="BO49" s="751"/>
    </row>
    <row r="50" spans="2:85" ht="21" customHeight="1" thickBot="1">
      <c r="B50" s="2256"/>
      <c r="C50" s="2256"/>
      <c r="D50" s="2307"/>
      <c r="E50" s="2308"/>
      <c r="F50" s="2308"/>
      <c r="G50" s="2308"/>
      <c r="H50" s="2308"/>
      <c r="I50" s="2308"/>
      <c r="J50" s="2308"/>
      <c r="K50" s="2308"/>
      <c r="L50" s="2308"/>
      <c r="M50" s="2308"/>
      <c r="N50" s="2308"/>
      <c r="O50" s="2308"/>
      <c r="P50" s="2316"/>
      <c r="Q50" s="2317"/>
      <c r="R50" s="2317"/>
      <c r="S50" s="2317"/>
      <c r="T50" s="2317"/>
      <c r="U50" s="2317"/>
      <c r="V50" s="2318"/>
      <c r="W50" s="723"/>
      <c r="X50" s="721"/>
      <c r="Y50" s="721"/>
      <c r="Z50" s="721"/>
      <c r="AA50" s="721"/>
      <c r="AB50" s="721"/>
      <c r="AC50" s="720"/>
      <c r="AD50" s="723"/>
      <c r="AE50" s="721"/>
      <c r="AF50" s="721"/>
      <c r="AG50" s="721"/>
      <c r="AH50" s="721"/>
      <c r="AI50" s="721"/>
      <c r="AJ50" s="720"/>
      <c r="AK50" s="723"/>
      <c r="AL50" s="721"/>
      <c r="AM50" s="721"/>
      <c r="AN50" s="721"/>
      <c r="AO50" s="721"/>
      <c r="AP50" s="721"/>
      <c r="AQ50" s="720"/>
      <c r="AR50" s="722"/>
      <c r="AS50" s="721"/>
      <c r="AT50" s="721"/>
      <c r="AU50" s="721"/>
      <c r="AV50" s="721"/>
      <c r="AW50" s="721"/>
      <c r="AX50" s="720"/>
      <c r="AY50" s="2319">
        <f t="shared" si="0"/>
        <v>0</v>
      </c>
      <c r="AZ50" s="2320"/>
      <c r="BA50" s="2320"/>
      <c r="BB50" s="2321">
        <f t="shared" si="1"/>
        <v>0</v>
      </c>
      <c r="BC50" s="2321"/>
      <c r="BD50" s="2321"/>
      <c r="BE50" s="2326"/>
      <c r="BF50" s="2327"/>
      <c r="BG50" s="2328"/>
      <c r="BH50" s="2335"/>
      <c r="BI50" s="2336"/>
      <c r="BJ50" s="2337"/>
      <c r="BK50" s="2293"/>
      <c r="BL50" s="2294"/>
      <c r="BM50" s="2294"/>
      <c r="BN50" s="2295"/>
      <c r="BO50" s="751"/>
    </row>
    <row r="51" spans="2:85" ht="21" customHeight="1">
      <c r="B51" s="2256"/>
      <c r="C51" s="2283" t="s">
        <v>1157</v>
      </c>
      <c r="D51" s="2296" t="s">
        <v>1243</v>
      </c>
      <c r="E51" s="2259"/>
      <c r="F51" s="2259"/>
      <c r="G51" s="2259"/>
      <c r="H51" s="2259"/>
      <c r="I51" s="2259"/>
      <c r="J51" s="2259"/>
      <c r="K51" s="2259"/>
      <c r="L51" s="2259"/>
      <c r="M51" s="2259"/>
      <c r="N51" s="2259"/>
      <c r="O51" s="2259"/>
      <c r="P51" s="2297"/>
      <c r="Q51" s="2298"/>
      <c r="R51" s="2298"/>
      <c r="S51" s="2298"/>
      <c r="T51" s="2298"/>
      <c r="U51" s="2298"/>
      <c r="V51" s="2299"/>
      <c r="W51" s="731"/>
      <c r="X51" s="730">
        <v>7</v>
      </c>
      <c r="Y51" s="730">
        <v>7</v>
      </c>
      <c r="Z51" s="730"/>
      <c r="AA51" s="730">
        <v>7</v>
      </c>
      <c r="AB51" s="730"/>
      <c r="AC51" s="729">
        <v>7</v>
      </c>
      <c r="AD51" s="731"/>
      <c r="AE51" s="730">
        <v>7</v>
      </c>
      <c r="AF51" s="730">
        <v>7</v>
      </c>
      <c r="AG51" s="730"/>
      <c r="AH51" s="730">
        <v>7</v>
      </c>
      <c r="AI51" s="730"/>
      <c r="AJ51" s="729">
        <v>7</v>
      </c>
      <c r="AK51" s="731"/>
      <c r="AL51" s="730">
        <v>7</v>
      </c>
      <c r="AM51" s="730">
        <v>7</v>
      </c>
      <c r="AN51" s="730"/>
      <c r="AO51" s="730">
        <v>7</v>
      </c>
      <c r="AP51" s="730"/>
      <c r="AQ51" s="729">
        <v>7</v>
      </c>
      <c r="AR51" s="731"/>
      <c r="AS51" s="730">
        <v>7</v>
      </c>
      <c r="AT51" s="730">
        <v>7</v>
      </c>
      <c r="AU51" s="730"/>
      <c r="AV51" s="730"/>
      <c r="AW51" s="730"/>
      <c r="AX51" s="729">
        <v>7</v>
      </c>
      <c r="AY51" s="2300">
        <f t="shared" si="0"/>
        <v>105</v>
      </c>
      <c r="AZ51" s="2273"/>
      <c r="BA51" s="2273"/>
      <c r="BB51" s="2274">
        <f t="shared" si="1"/>
        <v>26.25</v>
      </c>
      <c r="BC51" s="2274"/>
      <c r="BD51" s="2274"/>
      <c r="BE51" s="2301">
        <f>ROUNDDOWN(SUM(BB51:BD57)/AY60,1)</f>
        <v>4.2</v>
      </c>
      <c r="BF51" s="2302"/>
      <c r="BG51" s="2303"/>
      <c r="BH51" s="2304">
        <f>ROUNDDOWN(SUM(BB51:BD57)/40,1)</f>
        <v>3.3</v>
      </c>
      <c r="BI51" s="2305"/>
      <c r="BJ51" s="2306"/>
      <c r="BK51" s="2309"/>
      <c r="BL51" s="2310"/>
      <c r="BM51" s="2310"/>
      <c r="BN51" s="2311"/>
      <c r="BO51" s="751"/>
    </row>
    <row r="52" spans="2:85" ht="21" customHeight="1">
      <c r="B52" s="2256"/>
      <c r="C52" s="2284"/>
      <c r="D52" s="2286" t="s">
        <v>1242</v>
      </c>
      <c r="E52" s="2198"/>
      <c r="F52" s="2198"/>
      <c r="G52" s="2198"/>
      <c r="H52" s="2198"/>
      <c r="I52" s="2198"/>
      <c r="J52" s="2198"/>
      <c r="K52" s="2198"/>
      <c r="L52" s="2198"/>
      <c r="M52" s="2198"/>
      <c r="N52" s="2198"/>
      <c r="O52" s="2198"/>
      <c r="P52" s="2203"/>
      <c r="Q52" s="2204"/>
      <c r="R52" s="2204"/>
      <c r="S52" s="2204"/>
      <c r="T52" s="2204"/>
      <c r="U52" s="2204"/>
      <c r="V52" s="2205"/>
      <c r="W52" s="727"/>
      <c r="X52" s="725">
        <v>7</v>
      </c>
      <c r="Y52" s="725">
        <v>7</v>
      </c>
      <c r="Z52" s="725"/>
      <c r="AA52" s="725">
        <v>7</v>
      </c>
      <c r="AB52" s="725"/>
      <c r="AC52" s="724">
        <v>7</v>
      </c>
      <c r="AD52" s="727"/>
      <c r="AE52" s="725">
        <v>7</v>
      </c>
      <c r="AF52" s="725">
        <v>7</v>
      </c>
      <c r="AG52" s="725"/>
      <c r="AH52" s="725">
        <v>7</v>
      </c>
      <c r="AI52" s="725"/>
      <c r="AJ52" s="724">
        <v>7</v>
      </c>
      <c r="AK52" s="727"/>
      <c r="AL52" s="725">
        <v>7</v>
      </c>
      <c r="AM52" s="725">
        <v>7</v>
      </c>
      <c r="AN52" s="725"/>
      <c r="AO52" s="725"/>
      <c r="AP52" s="725"/>
      <c r="AQ52" s="724">
        <v>7</v>
      </c>
      <c r="AR52" s="727"/>
      <c r="AS52" s="725"/>
      <c r="AT52" s="725">
        <v>7</v>
      </c>
      <c r="AU52" s="725"/>
      <c r="AV52" s="725"/>
      <c r="AW52" s="725"/>
      <c r="AX52" s="724">
        <v>7</v>
      </c>
      <c r="AY52" s="2287">
        <f t="shared" si="0"/>
        <v>91</v>
      </c>
      <c r="AZ52" s="2200"/>
      <c r="BA52" s="2200"/>
      <c r="BB52" s="2231">
        <f t="shared" si="1"/>
        <v>22.75</v>
      </c>
      <c r="BC52" s="2231"/>
      <c r="BD52" s="2231"/>
      <c r="BE52" s="2301"/>
      <c r="BF52" s="2302"/>
      <c r="BG52" s="2303"/>
      <c r="BH52" s="2304"/>
      <c r="BI52" s="2305"/>
      <c r="BJ52" s="2306"/>
      <c r="BK52" s="2195"/>
      <c r="BL52" s="2195"/>
      <c r="BM52" s="2195"/>
      <c r="BN52" s="2196"/>
      <c r="BO52" s="751"/>
    </row>
    <row r="53" spans="2:85" ht="21" customHeight="1">
      <c r="B53" s="2256"/>
      <c r="C53" s="2284"/>
      <c r="D53" s="2286" t="s">
        <v>1241</v>
      </c>
      <c r="E53" s="2198"/>
      <c r="F53" s="2198"/>
      <c r="G53" s="2198"/>
      <c r="H53" s="2198"/>
      <c r="I53" s="2198"/>
      <c r="J53" s="2198"/>
      <c r="K53" s="2198"/>
      <c r="L53" s="2198"/>
      <c r="M53" s="2198"/>
      <c r="N53" s="2198"/>
      <c r="O53" s="2198"/>
      <c r="P53" s="2203"/>
      <c r="Q53" s="2204"/>
      <c r="R53" s="2204"/>
      <c r="S53" s="2204"/>
      <c r="T53" s="2204"/>
      <c r="U53" s="2204"/>
      <c r="V53" s="2205"/>
      <c r="W53" s="727">
        <v>7</v>
      </c>
      <c r="X53" s="725"/>
      <c r="Y53" s="725">
        <v>7</v>
      </c>
      <c r="Z53" s="725">
        <v>7</v>
      </c>
      <c r="AA53" s="725">
        <v>7</v>
      </c>
      <c r="AB53" s="725">
        <v>7</v>
      </c>
      <c r="AC53" s="724"/>
      <c r="AD53" s="727">
        <v>7</v>
      </c>
      <c r="AE53" s="725"/>
      <c r="AF53" s="725">
        <v>7</v>
      </c>
      <c r="AG53" s="725">
        <v>7</v>
      </c>
      <c r="AH53" s="725">
        <v>7</v>
      </c>
      <c r="AI53" s="725">
        <v>7</v>
      </c>
      <c r="AJ53" s="724"/>
      <c r="AK53" s="727">
        <v>7</v>
      </c>
      <c r="AL53" s="725"/>
      <c r="AM53" s="725">
        <v>7</v>
      </c>
      <c r="AN53" s="725">
        <v>7</v>
      </c>
      <c r="AO53" s="725"/>
      <c r="AP53" s="725">
        <v>7</v>
      </c>
      <c r="AQ53" s="724"/>
      <c r="AR53" s="727">
        <v>7</v>
      </c>
      <c r="AS53" s="725"/>
      <c r="AT53" s="725">
        <v>7</v>
      </c>
      <c r="AU53" s="725"/>
      <c r="AV53" s="725">
        <v>7</v>
      </c>
      <c r="AW53" s="725"/>
      <c r="AX53" s="724"/>
      <c r="AY53" s="2287">
        <f t="shared" si="0"/>
        <v>119</v>
      </c>
      <c r="AZ53" s="2200"/>
      <c r="BA53" s="2200"/>
      <c r="BB53" s="2231">
        <f t="shared" si="1"/>
        <v>29.75</v>
      </c>
      <c r="BC53" s="2231"/>
      <c r="BD53" s="2231"/>
      <c r="BE53" s="2301"/>
      <c r="BF53" s="2302"/>
      <c r="BG53" s="2303"/>
      <c r="BH53" s="2304"/>
      <c r="BI53" s="2305"/>
      <c r="BJ53" s="2306"/>
      <c r="BK53" s="2195"/>
      <c r="BL53" s="2195"/>
      <c r="BM53" s="2195"/>
      <c r="BN53" s="2196"/>
      <c r="BO53" s="751"/>
    </row>
    <row r="54" spans="2:85" ht="21" customHeight="1">
      <c r="B54" s="2256"/>
      <c r="C54" s="2284"/>
      <c r="D54" s="2286" t="s">
        <v>1247</v>
      </c>
      <c r="E54" s="2198"/>
      <c r="F54" s="2198"/>
      <c r="G54" s="2198"/>
      <c r="H54" s="2198"/>
      <c r="I54" s="2198"/>
      <c r="J54" s="2198"/>
      <c r="K54" s="2198"/>
      <c r="L54" s="2198"/>
      <c r="M54" s="2198"/>
      <c r="N54" s="2198"/>
      <c r="O54" s="2198"/>
      <c r="P54" s="2203"/>
      <c r="Q54" s="2204"/>
      <c r="R54" s="2204"/>
      <c r="S54" s="2204"/>
      <c r="T54" s="2204"/>
      <c r="U54" s="2204"/>
      <c r="V54" s="2205"/>
      <c r="W54" s="727">
        <v>7</v>
      </c>
      <c r="X54" s="725"/>
      <c r="Y54" s="725"/>
      <c r="Z54" s="725">
        <v>7</v>
      </c>
      <c r="AA54" s="725">
        <v>7</v>
      </c>
      <c r="AB54" s="725">
        <v>7</v>
      </c>
      <c r="AC54" s="724"/>
      <c r="AD54" s="727">
        <v>7</v>
      </c>
      <c r="AE54" s="725"/>
      <c r="AF54" s="725"/>
      <c r="AG54" s="725">
        <v>7</v>
      </c>
      <c r="AH54" s="725">
        <v>7</v>
      </c>
      <c r="AI54" s="725">
        <v>7</v>
      </c>
      <c r="AJ54" s="724"/>
      <c r="AK54" s="727">
        <v>7</v>
      </c>
      <c r="AL54" s="725"/>
      <c r="AM54" s="725">
        <v>7</v>
      </c>
      <c r="AN54" s="725">
        <v>7</v>
      </c>
      <c r="AO54" s="725">
        <v>7</v>
      </c>
      <c r="AP54" s="725">
        <v>7</v>
      </c>
      <c r="AQ54" s="724"/>
      <c r="AR54" s="727">
        <v>7</v>
      </c>
      <c r="AS54" s="725"/>
      <c r="AT54" s="725">
        <v>7</v>
      </c>
      <c r="AU54" s="725"/>
      <c r="AV54" s="725">
        <v>7</v>
      </c>
      <c r="AW54" s="725"/>
      <c r="AX54" s="724"/>
      <c r="AY54" s="2287">
        <f t="shared" si="0"/>
        <v>112</v>
      </c>
      <c r="AZ54" s="2200"/>
      <c r="BA54" s="2200"/>
      <c r="BB54" s="2231">
        <f t="shared" si="1"/>
        <v>28</v>
      </c>
      <c r="BC54" s="2231"/>
      <c r="BD54" s="2231"/>
      <c r="BE54" s="2301"/>
      <c r="BF54" s="2302"/>
      <c r="BG54" s="2303"/>
      <c r="BH54" s="2304"/>
      <c r="BI54" s="2305"/>
      <c r="BJ54" s="2306"/>
      <c r="BK54" s="2195"/>
      <c r="BL54" s="2195"/>
      <c r="BM54" s="2195"/>
      <c r="BN54" s="2196"/>
    </row>
    <row r="55" spans="2:85" ht="21" customHeight="1">
      <c r="B55" s="2256"/>
      <c r="C55" s="2284"/>
      <c r="D55" s="2286" t="s">
        <v>1246</v>
      </c>
      <c r="E55" s="2198"/>
      <c r="F55" s="2198"/>
      <c r="G55" s="2198"/>
      <c r="H55" s="2198"/>
      <c r="I55" s="2198"/>
      <c r="J55" s="2198"/>
      <c r="K55" s="2198"/>
      <c r="L55" s="2198"/>
      <c r="M55" s="2198"/>
      <c r="N55" s="2198"/>
      <c r="O55" s="2198"/>
      <c r="P55" s="2203"/>
      <c r="Q55" s="2204"/>
      <c r="R55" s="2204"/>
      <c r="S55" s="2204"/>
      <c r="T55" s="2204"/>
      <c r="U55" s="2204"/>
      <c r="V55" s="2205"/>
      <c r="W55" s="727">
        <v>7</v>
      </c>
      <c r="X55" s="725"/>
      <c r="Y55" s="725"/>
      <c r="Z55" s="725">
        <v>7</v>
      </c>
      <c r="AA55" s="725">
        <v>7</v>
      </c>
      <c r="AB55" s="725">
        <v>7</v>
      </c>
      <c r="AC55" s="724"/>
      <c r="AD55" s="727">
        <v>7</v>
      </c>
      <c r="AE55" s="725"/>
      <c r="AF55" s="725"/>
      <c r="AG55" s="725">
        <v>7</v>
      </c>
      <c r="AH55" s="725">
        <v>7</v>
      </c>
      <c r="AI55" s="725">
        <v>7</v>
      </c>
      <c r="AJ55" s="724"/>
      <c r="AK55" s="727">
        <v>7</v>
      </c>
      <c r="AL55" s="725"/>
      <c r="AM55" s="725">
        <v>7</v>
      </c>
      <c r="AN55" s="725">
        <v>7</v>
      </c>
      <c r="AO55" s="725">
        <v>7</v>
      </c>
      <c r="AP55" s="725">
        <v>7</v>
      </c>
      <c r="AQ55" s="724"/>
      <c r="AR55" s="727">
        <v>7</v>
      </c>
      <c r="AS55" s="725"/>
      <c r="AT55" s="725">
        <v>7</v>
      </c>
      <c r="AU55" s="725"/>
      <c r="AV55" s="725">
        <v>7</v>
      </c>
      <c r="AW55" s="725"/>
      <c r="AX55" s="724"/>
      <c r="AY55" s="2287">
        <f t="shared" si="0"/>
        <v>112</v>
      </c>
      <c r="AZ55" s="2200"/>
      <c r="BA55" s="2200"/>
      <c r="BB55" s="2231">
        <f t="shared" si="1"/>
        <v>28</v>
      </c>
      <c r="BC55" s="2231"/>
      <c r="BD55" s="2231"/>
      <c r="BE55" s="2301"/>
      <c r="BF55" s="2302"/>
      <c r="BG55" s="2303"/>
      <c r="BH55" s="2304"/>
      <c r="BI55" s="2305"/>
      <c r="BJ55" s="2306"/>
      <c r="BK55" s="2195"/>
      <c r="BL55" s="2195"/>
      <c r="BM55" s="2195"/>
      <c r="BN55" s="2196"/>
      <c r="CE55" s="710"/>
      <c r="CF55" s="710"/>
      <c r="CG55" s="710"/>
    </row>
    <row r="56" spans="2:85" ht="21" customHeight="1">
      <c r="B56" s="2256"/>
      <c r="C56" s="2284"/>
      <c r="D56" s="2286"/>
      <c r="E56" s="2198"/>
      <c r="F56" s="2198"/>
      <c r="G56" s="2198"/>
      <c r="H56" s="2198"/>
      <c r="I56" s="2198"/>
      <c r="J56" s="2198"/>
      <c r="K56" s="2198"/>
      <c r="L56" s="2198"/>
      <c r="M56" s="2198"/>
      <c r="N56" s="2198"/>
      <c r="O56" s="2198"/>
      <c r="P56" s="2203"/>
      <c r="Q56" s="2204"/>
      <c r="R56" s="2204"/>
      <c r="S56" s="2204"/>
      <c r="T56" s="2204"/>
      <c r="U56" s="2204"/>
      <c r="V56" s="2205"/>
      <c r="W56" s="727"/>
      <c r="X56" s="725"/>
      <c r="Y56" s="725"/>
      <c r="Z56" s="725"/>
      <c r="AA56" s="725"/>
      <c r="AB56" s="725"/>
      <c r="AC56" s="724"/>
      <c r="AD56" s="727"/>
      <c r="AE56" s="725"/>
      <c r="AF56" s="725"/>
      <c r="AG56" s="725"/>
      <c r="AH56" s="725"/>
      <c r="AI56" s="725"/>
      <c r="AJ56" s="724"/>
      <c r="AK56" s="727"/>
      <c r="AL56" s="725"/>
      <c r="AM56" s="725"/>
      <c r="AN56" s="725"/>
      <c r="AO56" s="725"/>
      <c r="AP56" s="725"/>
      <c r="AQ56" s="724"/>
      <c r="AR56" s="727"/>
      <c r="AS56" s="725"/>
      <c r="AT56" s="725"/>
      <c r="AU56" s="725"/>
      <c r="AV56" s="725"/>
      <c r="AW56" s="725"/>
      <c r="AX56" s="724"/>
      <c r="AY56" s="2287">
        <f t="shared" si="0"/>
        <v>0</v>
      </c>
      <c r="AZ56" s="2200"/>
      <c r="BA56" s="2200"/>
      <c r="BB56" s="2231">
        <f t="shared" si="1"/>
        <v>0</v>
      </c>
      <c r="BC56" s="2231"/>
      <c r="BD56" s="2231"/>
      <c r="BE56" s="2301"/>
      <c r="BF56" s="2302"/>
      <c r="BG56" s="2303"/>
      <c r="BH56" s="2304"/>
      <c r="BI56" s="2305"/>
      <c r="BJ56" s="2306"/>
      <c r="BK56" s="2195"/>
      <c r="BL56" s="2195"/>
      <c r="BM56" s="2195"/>
      <c r="BN56" s="2196"/>
      <c r="CE56" s="710"/>
      <c r="CF56" s="710"/>
      <c r="CG56" s="710"/>
    </row>
    <row r="57" spans="2:85" ht="21" customHeight="1" thickBot="1">
      <c r="B57" s="2256"/>
      <c r="C57" s="2285"/>
      <c r="D57" s="2291"/>
      <c r="E57" s="2292"/>
      <c r="F57" s="2292"/>
      <c r="G57" s="2292"/>
      <c r="H57" s="2292"/>
      <c r="I57" s="2292"/>
      <c r="J57" s="2206"/>
      <c r="K57" s="2206"/>
      <c r="L57" s="2206"/>
      <c r="M57" s="2206"/>
      <c r="N57" s="2206"/>
      <c r="O57" s="2206"/>
      <c r="P57" s="2207"/>
      <c r="Q57" s="2208"/>
      <c r="R57" s="2208"/>
      <c r="S57" s="2208"/>
      <c r="T57" s="2208"/>
      <c r="U57" s="2208"/>
      <c r="V57" s="2209"/>
      <c r="W57" s="723"/>
      <c r="X57" s="721"/>
      <c r="Y57" s="721"/>
      <c r="Z57" s="721"/>
      <c r="AA57" s="721"/>
      <c r="AB57" s="721"/>
      <c r="AC57" s="720"/>
      <c r="AD57" s="723"/>
      <c r="AE57" s="721"/>
      <c r="AF57" s="721"/>
      <c r="AG57" s="721"/>
      <c r="AH57" s="721"/>
      <c r="AI57" s="721"/>
      <c r="AJ57" s="720"/>
      <c r="AK57" s="723"/>
      <c r="AL57" s="721"/>
      <c r="AM57" s="721"/>
      <c r="AN57" s="721"/>
      <c r="AO57" s="721"/>
      <c r="AP57" s="721"/>
      <c r="AQ57" s="720"/>
      <c r="AR57" s="723"/>
      <c r="AS57" s="721"/>
      <c r="AT57" s="721"/>
      <c r="AU57" s="721"/>
      <c r="AV57" s="721"/>
      <c r="AW57" s="721"/>
      <c r="AX57" s="720"/>
      <c r="AY57" s="2312">
        <f t="shared" si="0"/>
        <v>0</v>
      </c>
      <c r="AZ57" s="2192"/>
      <c r="BA57" s="2192"/>
      <c r="BB57" s="2193">
        <f t="shared" si="1"/>
        <v>0</v>
      </c>
      <c r="BC57" s="2193"/>
      <c r="BD57" s="2193"/>
      <c r="BE57" s="2301"/>
      <c r="BF57" s="2302"/>
      <c r="BG57" s="2303"/>
      <c r="BH57" s="2304"/>
      <c r="BI57" s="2305"/>
      <c r="BJ57" s="2306"/>
      <c r="BK57" s="2219"/>
      <c r="BL57" s="2219"/>
      <c r="BM57" s="2219"/>
      <c r="BN57" s="2220"/>
    </row>
    <row r="58" spans="2:85" ht="21" customHeight="1" thickBot="1">
      <c r="B58" s="2256"/>
      <c r="C58" s="2221" t="s">
        <v>1173</v>
      </c>
      <c r="D58" s="2222"/>
      <c r="E58" s="2222"/>
      <c r="F58" s="2222"/>
      <c r="G58" s="2222"/>
      <c r="H58" s="2222"/>
      <c r="I58" s="2222"/>
      <c r="J58" s="2222"/>
      <c r="K58" s="2222"/>
      <c r="L58" s="2222"/>
      <c r="M58" s="2222"/>
      <c r="N58" s="2222"/>
      <c r="O58" s="2222"/>
      <c r="P58" s="2222"/>
      <c r="Q58" s="2222"/>
      <c r="R58" s="2222"/>
      <c r="S58" s="2222"/>
      <c r="T58" s="2222"/>
      <c r="U58" s="2222"/>
      <c r="V58" s="2223"/>
      <c r="W58" s="719">
        <f t="shared" ref="W58:AX58" si="2">SUM(W43:W57)</f>
        <v>29</v>
      </c>
      <c r="X58" s="718">
        <f t="shared" si="2"/>
        <v>22</v>
      </c>
      <c r="Y58" s="718">
        <f t="shared" si="2"/>
        <v>35</v>
      </c>
      <c r="Z58" s="718">
        <f t="shared" si="2"/>
        <v>29</v>
      </c>
      <c r="AA58" s="718">
        <f t="shared" si="2"/>
        <v>57</v>
      </c>
      <c r="AB58" s="718">
        <f t="shared" si="2"/>
        <v>23</v>
      </c>
      <c r="AC58" s="717">
        <f t="shared" si="2"/>
        <v>22</v>
      </c>
      <c r="AD58" s="719">
        <f t="shared" si="2"/>
        <v>31</v>
      </c>
      <c r="AE58" s="718">
        <f t="shared" si="2"/>
        <v>30</v>
      </c>
      <c r="AF58" s="718">
        <f t="shared" si="2"/>
        <v>43</v>
      </c>
      <c r="AG58" s="718">
        <f t="shared" si="2"/>
        <v>29</v>
      </c>
      <c r="AH58" s="718">
        <f t="shared" si="2"/>
        <v>57</v>
      </c>
      <c r="AI58" s="718">
        <f t="shared" si="2"/>
        <v>23</v>
      </c>
      <c r="AJ58" s="717">
        <f t="shared" si="2"/>
        <v>22</v>
      </c>
      <c r="AK58" s="719">
        <f t="shared" si="2"/>
        <v>31</v>
      </c>
      <c r="AL58" s="718">
        <f t="shared" si="2"/>
        <v>30</v>
      </c>
      <c r="AM58" s="718">
        <f t="shared" si="2"/>
        <v>57</v>
      </c>
      <c r="AN58" s="718">
        <f t="shared" si="2"/>
        <v>33</v>
      </c>
      <c r="AO58" s="718">
        <f t="shared" si="2"/>
        <v>43</v>
      </c>
      <c r="AP58" s="718">
        <f t="shared" si="2"/>
        <v>27</v>
      </c>
      <c r="AQ58" s="717">
        <f t="shared" si="2"/>
        <v>22</v>
      </c>
      <c r="AR58" s="719">
        <f t="shared" si="2"/>
        <v>31</v>
      </c>
      <c r="AS58" s="718">
        <f t="shared" si="2"/>
        <v>23</v>
      </c>
      <c r="AT58" s="718">
        <f t="shared" si="2"/>
        <v>35</v>
      </c>
      <c r="AU58" s="718">
        <f t="shared" si="2"/>
        <v>8</v>
      </c>
      <c r="AV58" s="718">
        <f t="shared" si="2"/>
        <v>43</v>
      </c>
      <c r="AW58" s="718">
        <f t="shared" si="2"/>
        <v>0</v>
      </c>
      <c r="AX58" s="717">
        <f t="shared" si="2"/>
        <v>36</v>
      </c>
      <c r="AY58" s="2262">
        <f>SUM(AY37:BA53)</f>
        <v>887</v>
      </c>
      <c r="AZ58" s="2263"/>
      <c r="BA58" s="2263"/>
      <c r="BB58" s="2264">
        <f>SUM($BB$43:$BD$57)</f>
        <v>217.75</v>
      </c>
      <c r="BC58" s="2264"/>
      <c r="BD58" s="2264"/>
      <c r="BE58" s="2288">
        <f>SUM(BE43:BG57)</f>
        <v>6.7</v>
      </c>
      <c r="BF58" s="2288"/>
      <c r="BG58" s="2288"/>
      <c r="BH58" s="2289">
        <f>SUM(BH43:BJ57)</f>
        <v>5.3</v>
      </c>
      <c r="BI58" s="2290"/>
      <c r="BJ58" s="2290"/>
      <c r="BK58" s="2270"/>
      <c r="BL58" s="2270"/>
      <c r="BM58" s="2270"/>
      <c r="BN58" s="2271"/>
    </row>
    <row r="59" spans="2:85" ht="21" customHeight="1" thickBot="1">
      <c r="B59" s="2395"/>
      <c r="C59" s="2221" t="s">
        <v>1185</v>
      </c>
      <c r="D59" s="2222"/>
      <c r="E59" s="2222"/>
      <c r="F59" s="2222"/>
      <c r="G59" s="2222"/>
      <c r="H59" s="2222"/>
      <c r="I59" s="2222"/>
      <c r="J59" s="2222"/>
      <c r="K59" s="2222"/>
      <c r="L59" s="2222"/>
      <c r="M59" s="2222"/>
      <c r="N59" s="2222"/>
      <c r="O59" s="2222"/>
      <c r="P59" s="2222"/>
      <c r="Q59" s="2222"/>
      <c r="R59" s="2222"/>
      <c r="S59" s="2222"/>
      <c r="T59" s="2222"/>
      <c r="U59" s="2222"/>
      <c r="V59" s="2223"/>
      <c r="W59" s="750">
        <f t="shared" ref="W59:AM59" si="3">SUM(W37:W54)</f>
        <v>34</v>
      </c>
      <c r="X59" s="749">
        <f t="shared" si="3"/>
        <v>34</v>
      </c>
      <c r="Y59" s="749">
        <f t="shared" si="3"/>
        <v>47</v>
      </c>
      <c r="Z59" s="749">
        <f t="shared" si="3"/>
        <v>34</v>
      </c>
      <c r="AA59" s="749">
        <f t="shared" si="3"/>
        <v>62</v>
      </c>
      <c r="AB59" s="749">
        <f t="shared" si="3"/>
        <v>16</v>
      </c>
      <c r="AC59" s="748">
        <f t="shared" si="3"/>
        <v>22</v>
      </c>
      <c r="AD59" s="750">
        <f t="shared" si="3"/>
        <v>36</v>
      </c>
      <c r="AE59" s="749">
        <f t="shared" si="3"/>
        <v>42</v>
      </c>
      <c r="AF59" s="749">
        <f t="shared" si="3"/>
        <v>55</v>
      </c>
      <c r="AG59" s="749">
        <f t="shared" si="3"/>
        <v>34</v>
      </c>
      <c r="AH59" s="749">
        <f t="shared" si="3"/>
        <v>62</v>
      </c>
      <c r="AI59" s="749">
        <f t="shared" si="3"/>
        <v>16</v>
      </c>
      <c r="AJ59" s="748">
        <f t="shared" si="3"/>
        <v>22</v>
      </c>
      <c r="AK59" s="750">
        <f t="shared" si="3"/>
        <v>36</v>
      </c>
      <c r="AL59" s="749">
        <f t="shared" si="3"/>
        <v>42</v>
      </c>
      <c r="AM59" s="749">
        <f t="shared" si="3"/>
        <v>62</v>
      </c>
      <c r="AN59" s="749">
        <f>SUM(AN37:AN55)</f>
        <v>45</v>
      </c>
      <c r="AO59" s="749">
        <f t="shared" ref="AO59:AX59" si="4">SUM(AO37:AO54)</f>
        <v>48</v>
      </c>
      <c r="AP59" s="749">
        <f t="shared" si="4"/>
        <v>20</v>
      </c>
      <c r="AQ59" s="748">
        <f t="shared" si="4"/>
        <v>22</v>
      </c>
      <c r="AR59" s="750">
        <f t="shared" si="4"/>
        <v>36</v>
      </c>
      <c r="AS59" s="749">
        <f t="shared" si="4"/>
        <v>35</v>
      </c>
      <c r="AT59" s="749">
        <f t="shared" si="4"/>
        <v>40</v>
      </c>
      <c r="AU59" s="749">
        <f t="shared" si="4"/>
        <v>20</v>
      </c>
      <c r="AV59" s="749">
        <f t="shared" si="4"/>
        <v>48</v>
      </c>
      <c r="AW59" s="749">
        <f t="shared" si="4"/>
        <v>0</v>
      </c>
      <c r="AX59" s="748">
        <f t="shared" si="4"/>
        <v>36</v>
      </c>
      <c r="AY59" s="2262">
        <f>SUM(AY38:BA54)</f>
        <v>919</v>
      </c>
      <c r="AZ59" s="2263"/>
      <c r="BA59" s="2263"/>
      <c r="BB59" s="2264">
        <f>SUM($BB$37:$BD$57)</f>
        <v>277.75</v>
      </c>
      <c r="BC59" s="2264"/>
      <c r="BD59" s="2264"/>
      <c r="BE59" s="2265"/>
      <c r="BF59" s="2266"/>
      <c r="BG59" s="2267"/>
      <c r="BH59" s="2268"/>
      <c r="BI59" s="2269"/>
      <c r="BJ59" s="2269"/>
      <c r="BK59" s="2270"/>
      <c r="BL59" s="2270"/>
      <c r="BM59" s="2270"/>
      <c r="BN59" s="2271"/>
    </row>
    <row r="60" spans="2:85" ht="21" customHeight="1" thickBot="1">
      <c r="B60" s="716" t="s">
        <v>1172</v>
      </c>
      <c r="C60" s="715"/>
      <c r="D60" s="714"/>
      <c r="E60" s="713"/>
      <c r="F60" s="713"/>
      <c r="G60" s="713"/>
      <c r="H60" s="713"/>
      <c r="I60" s="713"/>
      <c r="J60" s="713"/>
      <c r="K60" s="713"/>
      <c r="L60" s="713"/>
      <c r="M60" s="713"/>
      <c r="N60" s="713"/>
      <c r="O60" s="713"/>
      <c r="P60" s="713"/>
      <c r="Q60" s="713"/>
      <c r="R60" s="713"/>
      <c r="S60" s="713"/>
      <c r="T60" s="713"/>
      <c r="U60" s="713"/>
      <c r="V60" s="713"/>
      <c r="W60" s="712"/>
      <c r="X60" s="712"/>
      <c r="Y60" s="712"/>
      <c r="Z60" s="712"/>
      <c r="AA60" s="712"/>
      <c r="AB60" s="712"/>
      <c r="AC60" s="712"/>
      <c r="AD60" s="712"/>
      <c r="AE60" s="712"/>
      <c r="AF60" s="712"/>
      <c r="AG60" s="712"/>
      <c r="AH60" s="712"/>
      <c r="AI60" s="712"/>
      <c r="AJ60" s="712"/>
      <c r="AK60" s="712"/>
      <c r="AL60" s="712"/>
      <c r="AM60" s="712"/>
      <c r="AN60" s="712"/>
      <c r="AO60" s="712"/>
      <c r="AP60" s="712"/>
      <c r="AQ60" s="712"/>
      <c r="AR60" s="712"/>
      <c r="AS60" s="712"/>
      <c r="AT60" s="712"/>
      <c r="AU60" s="712"/>
      <c r="AV60" s="712"/>
      <c r="AW60" s="712"/>
      <c r="AX60" s="711"/>
      <c r="AY60" s="2278">
        <v>32</v>
      </c>
      <c r="AZ60" s="2279"/>
      <c r="BA60" s="2279"/>
      <c r="BB60" s="2279"/>
      <c r="BC60" s="2279"/>
      <c r="BD60" s="2279"/>
      <c r="BE60" s="2279"/>
      <c r="BF60" s="2279"/>
      <c r="BG60" s="2279"/>
      <c r="BH60" s="2279"/>
      <c r="BI60" s="2279"/>
      <c r="BJ60" s="2279"/>
      <c r="BK60" s="2279"/>
      <c r="BL60" s="2279"/>
      <c r="BM60" s="2279"/>
      <c r="BN60" s="2280"/>
    </row>
    <row r="61" spans="2:85" ht="21" customHeight="1">
      <c r="G61" s="72"/>
    </row>
    <row r="62" spans="2:85" ht="21" customHeight="1" thickBot="1">
      <c r="B62" s="747" t="s">
        <v>1184</v>
      </c>
      <c r="D62" s="745"/>
      <c r="E62" s="745"/>
      <c r="F62" s="745"/>
      <c r="G62" s="745"/>
      <c r="H62" s="745"/>
      <c r="I62" s="745"/>
      <c r="J62" s="745"/>
      <c r="K62" s="745"/>
      <c r="L62" s="745"/>
      <c r="M62" s="745"/>
      <c r="N62" s="745"/>
      <c r="O62" s="745"/>
      <c r="P62" s="745"/>
      <c r="Q62" s="745"/>
      <c r="R62" s="745"/>
      <c r="S62" s="745"/>
      <c r="T62" s="745"/>
      <c r="U62" s="745"/>
      <c r="V62" s="745"/>
      <c r="W62" s="745"/>
      <c r="X62" s="745"/>
      <c r="Y62" s="745"/>
      <c r="Z62" s="745"/>
      <c r="AA62" s="745"/>
      <c r="AB62" s="745"/>
      <c r="AC62" s="745"/>
      <c r="AD62" s="745"/>
      <c r="AE62" s="745"/>
      <c r="AF62" s="745"/>
      <c r="AG62" s="745"/>
      <c r="AH62" s="745"/>
      <c r="AI62" s="745"/>
      <c r="AJ62" s="745"/>
      <c r="AK62" s="745"/>
      <c r="AL62" s="745"/>
      <c r="AM62" s="745"/>
      <c r="AN62" s="745"/>
      <c r="AO62" s="745"/>
      <c r="AP62" s="745"/>
      <c r="AQ62" s="745"/>
      <c r="AR62" s="745"/>
      <c r="AS62" s="745"/>
      <c r="AT62" s="745"/>
      <c r="AU62" s="745"/>
      <c r="AV62" s="745"/>
      <c r="AW62" s="745"/>
      <c r="AX62" s="745"/>
      <c r="AY62" s="745"/>
      <c r="AZ62" s="745"/>
      <c r="BA62" s="746"/>
      <c r="BB62" s="745"/>
      <c r="BC62" s="746"/>
      <c r="BD62" s="746"/>
      <c r="BE62" s="745"/>
      <c r="BF62" s="746"/>
      <c r="BG62" s="745"/>
      <c r="BH62" s="745"/>
      <c r="BI62" s="745"/>
      <c r="BJ62" s="745"/>
      <c r="BK62" s="745"/>
      <c r="BL62" s="745"/>
      <c r="BM62" s="745"/>
      <c r="BN62" s="745"/>
    </row>
    <row r="63" spans="2:85" ht="21" customHeight="1" thickBot="1">
      <c r="B63" s="2235"/>
      <c r="C63" s="744"/>
      <c r="D63" s="2237" t="s">
        <v>54</v>
      </c>
      <c r="E63" s="2237"/>
      <c r="F63" s="2237"/>
      <c r="G63" s="2237"/>
      <c r="H63" s="2237"/>
      <c r="I63" s="2238"/>
      <c r="J63" s="2241" t="s">
        <v>10</v>
      </c>
      <c r="K63" s="2242"/>
      <c r="L63" s="2242"/>
      <c r="M63" s="2242"/>
      <c r="N63" s="2242"/>
      <c r="O63" s="2243"/>
      <c r="P63" s="2247" t="s">
        <v>55</v>
      </c>
      <c r="Q63" s="2237"/>
      <c r="R63" s="2237"/>
      <c r="S63" s="2237"/>
      <c r="T63" s="2237"/>
      <c r="U63" s="2237"/>
      <c r="V63" s="2248"/>
      <c r="W63" s="2251" t="s">
        <v>1183</v>
      </c>
      <c r="X63" s="2252"/>
      <c r="Y63" s="2252"/>
      <c r="Z63" s="2252"/>
      <c r="AA63" s="2252"/>
      <c r="AB63" s="2252"/>
      <c r="AC63" s="2253"/>
      <c r="AD63" s="2251" t="s">
        <v>1182</v>
      </c>
      <c r="AE63" s="2252"/>
      <c r="AF63" s="2252"/>
      <c r="AG63" s="2252"/>
      <c r="AH63" s="2252"/>
      <c r="AI63" s="2252"/>
      <c r="AJ63" s="2253"/>
      <c r="AK63" s="2251" t="s">
        <v>1181</v>
      </c>
      <c r="AL63" s="2252"/>
      <c r="AM63" s="2252"/>
      <c r="AN63" s="2252"/>
      <c r="AO63" s="2252"/>
      <c r="AP63" s="2252"/>
      <c r="AQ63" s="2253"/>
      <c r="AR63" s="2235" t="s">
        <v>1180</v>
      </c>
      <c r="AS63" s="2237"/>
      <c r="AT63" s="2237"/>
      <c r="AU63" s="2237"/>
      <c r="AV63" s="2237"/>
      <c r="AW63" s="2237"/>
      <c r="AX63" s="2237"/>
      <c r="AY63" s="2254" t="s">
        <v>1179</v>
      </c>
      <c r="AZ63" s="2233"/>
      <c r="BA63" s="2233"/>
      <c r="BB63" s="2233" t="s">
        <v>1178</v>
      </c>
      <c r="BC63" s="2233"/>
      <c r="BD63" s="2233"/>
      <c r="BE63" s="2233" t="s">
        <v>1177</v>
      </c>
      <c r="BF63" s="2233"/>
      <c r="BG63" s="2233"/>
      <c r="BH63" s="2233"/>
      <c r="BI63" s="2233"/>
      <c r="BJ63" s="2233"/>
      <c r="BK63" s="2252" t="s">
        <v>1176</v>
      </c>
      <c r="BL63" s="2252"/>
      <c r="BM63" s="2252"/>
      <c r="BN63" s="2253"/>
    </row>
    <row r="64" spans="2:85" ht="21" customHeight="1" thickBot="1">
      <c r="B64" s="2236"/>
      <c r="C64" s="743"/>
      <c r="D64" s="2239"/>
      <c r="E64" s="2239"/>
      <c r="F64" s="2239"/>
      <c r="G64" s="2239"/>
      <c r="H64" s="2239"/>
      <c r="I64" s="2240"/>
      <c r="J64" s="2244"/>
      <c r="K64" s="2245"/>
      <c r="L64" s="2245"/>
      <c r="M64" s="2245"/>
      <c r="N64" s="2245"/>
      <c r="O64" s="2246"/>
      <c r="P64" s="2249"/>
      <c r="Q64" s="2239"/>
      <c r="R64" s="2239"/>
      <c r="S64" s="2239"/>
      <c r="T64" s="2239"/>
      <c r="U64" s="2239"/>
      <c r="V64" s="2250"/>
      <c r="W64" s="742" t="s">
        <v>860</v>
      </c>
      <c r="X64" s="741" t="s">
        <v>859</v>
      </c>
      <c r="Y64" s="741" t="s">
        <v>858</v>
      </c>
      <c r="Z64" s="741" t="s">
        <v>857</v>
      </c>
      <c r="AA64" s="741" t="s">
        <v>1175</v>
      </c>
      <c r="AB64" s="741" t="s">
        <v>1174</v>
      </c>
      <c r="AC64" s="740" t="s">
        <v>744</v>
      </c>
      <c r="AD64" s="742" t="s">
        <v>860</v>
      </c>
      <c r="AE64" s="741" t="s">
        <v>859</v>
      </c>
      <c r="AF64" s="741" t="s">
        <v>858</v>
      </c>
      <c r="AG64" s="741" t="s">
        <v>857</v>
      </c>
      <c r="AH64" s="741" t="s">
        <v>1175</v>
      </c>
      <c r="AI64" s="741" t="s">
        <v>1174</v>
      </c>
      <c r="AJ64" s="740" t="s">
        <v>744</v>
      </c>
      <c r="AK64" s="742" t="s">
        <v>860</v>
      </c>
      <c r="AL64" s="741" t="s">
        <v>859</v>
      </c>
      <c r="AM64" s="741" t="s">
        <v>858</v>
      </c>
      <c r="AN64" s="741" t="s">
        <v>857</v>
      </c>
      <c r="AO64" s="741" t="s">
        <v>1175</v>
      </c>
      <c r="AP64" s="741" t="s">
        <v>1174</v>
      </c>
      <c r="AQ64" s="740" t="s">
        <v>744</v>
      </c>
      <c r="AR64" s="739" t="s">
        <v>860</v>
      </c>
      <c r="AS64" s="738" t="s">
        <v>859</v>
      </c>
      <c r="AT64" s="738" t="s">
        <v>858</v>
      </c>
      <c r="AU64" s="738" t="s">
        <v>857</v>
      </c>
      <c r="AV64" s="738" t="s">
        <v>1175</v>
      </c>
      <c r="AW64" s="738" t="s">
        <v>1174</v>
      </c>
      <c r="AX64" s="737" t="s">
        <v>744</v>
      </c>
      <c r="AY64" s="2255"/>
      <c r="AZ64" s="2234"/>
      <c r="BA64" s="2234"/>
      <c r="BB64" s="2234"/>
      <c r="BC64" s="2234"/>
      <c r="BD64" s="2234"/>
      <c r="BE64" s="2234"/>
      <c r="BF64" s="2234"/>
      <c r="BG64" s="2234"/>
      <c r="BH64" s="2234"/>
      <c r="BI64" s="2234"/>
      <c r="BJ64" s="2234"/>
      <c r="BK64" s="2281"/>
      <c r="BL64" s="2281"/>
      <c r="BM64" s="2281"/>
      <c r="BN64" s="2282"/>
    </row>
    <row r="65" spans="2:66" ht="21" customHeight="1">
      <c r="B65" s="2256"/>
      <c r="C65" s="2257" t="s">
        <v>1151</v>
      </c>
      <c r="D65" s="2258" t="s">
        <v>1245</v>
      </c>
      <c r="E65" s="2259"/>
      <c r="F65" s="2259"/>
      <c r="G65" s="2259"/>
      <c r="H65" s="2259"/>
      <c r="I65" s="2259"/>
      <c r="J65" s="2259"/>
      <c r="K65" s="2259"/>
      <c r="L65" s="2259"/>
      <c r="M65" s="2259"/>
      <c r="N65" s="2259"/>
      <c r="O65" s="2259"/>
      <c r="P65" s="2260"/>
      <c r="Q65" s="2260"/>
      <c r="R65" s="2260"/>
      <c r="S65" s="2260"/>
      <c r="T65" s="2260"/>
      <c r="U65" s="2260"/>
      <c r="V65" s="2261"/>
      <c r="W65" s="736"/>
      <c r="X65" s="734">
        <v>7</v>
      </c>
      <c r="Y65" s="734">
        <v>7</v>
      </c>
      <c r="Z65" s="734"/>
      <c r="AA65" s="734">
        <v>7</v>
      </c>
      <c r="AB65" s="734">
        <v>7</v>
      </c>
      <c r="AC65" s="733"/>
      <c r="AD65" s="735"/>
      <c r="AE65" s="734">
        <v>7</v>
      </c>
      <c r="AF65" s="734">
        <v>7</v>
      </c>
      <c r="AG65" s="734"/>
      <c r="AH65" s="734">
        <v>7</v>
      </c>
      <c r="AI65" s="734">
        <v>7</v>
      </c>
      <c r="AJ65" s="733"/>
      <c r="AK65" s="735"/>
      <c r="AL65" s="734">
        <v>7</v>
      </c>
      <c r="AM65" s="734">
        <v>7</v>
      </c>
      <c r="AN65" s="734"/>
      <c r="AO65" s="734">
        <v>7</v>
      </c>
      <c r="AP65" s="734">
        <v>7</v>
      </c>
      <c r="AQ65" s="733"/>
      <c r="AR65" s="735"/>
      <c r="AS65" s="734">
        <v>7</v>
      </c>
      <c r="AT65" s="734">
        <v>7</v>
      </c>
      <c r="AU65" s="734"/>
      <c r="AV65" s="734">
        <v>7</v>
      </c>
      <c r="AW65" s="734"/>
      <c r="AX65" s="733"/>
      <c r="AY65" s="2272">
        <f t="shared" ref="AY65:AY72" si="5">SUM(W65:AX65)</f>
        <v>105</v>
      </c>
      <c r="AZ65" s="2273"/>
      <c r="BA65" s="2273"/>
      <c r="BB65" s="2274">
        <f t="shared" ref="BB65:BB72" si="6">AY65/4</f>
        <v>26.25</v>
      </c>
      <c r="BC65" s="2274"/>
      <c r="BD65" s="2275"/>
      <c r="BE65" s="2213">
        <f>ROUNDDOWN(SUM($BB$65:$BD$72)/40,1)</f>
        <v>2.5</v>
      </c>
      <c r="BF65" s="2213"/>
      <c r="BG65" s="2213"/>
      <c r="BH65" s="2213"/>
      <c r="BI65" s="2213"/>
      <c r="BJ65" s="2213"/>
      <c r="BK65" s="2276"/>
      <c r="BL65" s="2276"/>
      <c r="BM65" s="2276"/>
      <c r="BN65" s="2277"/>
    </row>
    <row r="66" spans="2:66" ht="21" customHeight="1">
      <c r="B66" s="2256"/>
      <c r="C66" s="2256"/>
      <c r="D66" s="2197" t="s">
        <v>1244</v>
      </c>
      <c r="E66" s="2198"/>
      <c r="F66" s="2198"/>
      <c r="G66" s="2198"/>
      <c r="H66" s="2198"/>
      <c r="I66" s="2198"/>
      <c r="J66" s="2198"/>
      <c r="K66" s="2198"/>
      <c r="L66" s="2198"/>
      <c r="M66" s="2198"/>
      <c r="N66" s="2198"/>
      <c r="O66" s="2198"/>
      <c r="P66" s="2201"/>
      <c r="Q66" s="2201"/>
      <c r="R66" s="2201"/>
      <c r="S66" s="2201"/>
      <c r="T66" s="2201"/>
      <c r="U66" s="2201"/>
      <c r="V66" s="2202"/>
      <c r="W66" s="726">
        <v>4</v>
      </c>
      <c r="X66" s="725"/>
      <c r="Y66" s="725">
        <v>7</v>
      </c>
      <c r="Z66" s="725"/>
      <c r="AA66" s="725"/>
      <c r="AB66" s="725">
        <v>1</v>
      </c>
      <c r="AC66" s="724">
        <v>4</v>
      </c>
      <c r="AD66" s="727">
        <v>4</v>
      </c>
      <c r="AE66" s="725"/>
      <c r="AF66" s="725">
        <v>7</v>
      </c>
      <c r="AG66" s="725"/>
      <c r="AH66" s="725"/>
      <c r="AI66" s="725">
        <v>1</v>
      </c>
      <c r="AJ66" s="724">
        <v>4</v>
      </c>
      <c r="AK66" s="727">
        <v>4</v>
      </c>
      <c r="AL66" s="725"/>
      <c r="AM66" s="725">
        <v>7</v>
      </c>
      <c r="AN66" s="725">
        <v>2</v>
      </c>
      <c r="AO66" s="725"/>
      <c r="AP66" s="725">
        <v>1</v>
      </c>
      <c r="AQ66" s="724">
        <v>4</v>
      </c>
      <c r="AR66" s="726">
        <v>4</v>
      </c>
      <c r="AS66" s="725"/>
      <c r="AT66" s="725">
        <v>7</v>
      </c>
      <c r="AU66" s="725"/>
      <c r="AV66" s="725"/>
      <c r="AW66" s="725"/>
      <c r="AX66" s="724"/>
      <c r="AY66" s="2199">
        <f t="shared" si="5"/>
        <v>61</v>
      </c>
      <c r="AZ66" s="2200"/>
      <c r="BA66" s="2200"/>
      <c r="BB66" s="2231">
        <f t="shared" si="6"/>
        <v>15.25</v>
      </c>
      <c r="BC66" s="2231"/>
      <c r="BD66" s="2232"/>
      <c r="BE66" s="2214"/>
      <c r="BF66" s="2214"/>
      <c r="BG66" s="2214"/>
      <c r="BH66" s="2214"/>
      <c r="BI66" s="2214"/>
      <c r="BJ66" s="2214"/>
      <c r="BK66" s="2195"/>
      <c r="BL66" s="2195"/>
      <c r="BM66" s="2195"/>
      <c r="BN66" s="2196"/>
    </row>
    <row r="67" spans="2:66" ht="21" customHeight="1">
      <c r="B67" s="2256"/>
      <c r="C67" s="2256"/>
      <c r="D67" s="2197" t="s">
        <v>1243</v>
      </c>
      <c r="E67" s="2198"/>
      <c r="F67" s="2198"/>
      <c r="G67" s="2198"/>
      <c r="H67" s="2198"/>
      <c r="I67" s="2198"/>
      <c r="J67" s="2198"/>
      <c r="K67" s="2198"/>
      <c r="L67" s="2198"/>
      <c r="M67" s="2198"/>
      <c r="N67" s="2198"/>
      <c r="O67" s="2198"/>
      <c r="P67" s="2201"/>
      <c r="Q67" s="2201"/>
      <c r="R67" s="2201"/>
      <c r="S67" s="2201"/>
      <c r="T67" s="2201"/>
      <c r="U67" s="2201"/>
      <c r="V67" s="2202"/>
      <c r="W67" s="732"/>
      <c r="X67" s="730">
        <v>7</v>
      </c>
      <c r="Y67" s="730">
        <v>7</v>
      </c>
      <c r="Z67" s="730"/>
      <c r="AA67" s="730">
        <v>7</v>
      </c>
      <c r="AB67" s="730">
        <v>7</v>
      </c>
      <c r="AC67" s="729"/>
      <c r="AD67" s="731"/>
      <c r="AE67" s="730">
        <v>7</v>
      </c>
      <c r="AF67" s="730">
        <v>7</v>
      </c>
      <c r="AG67" s="730"/>
      <c r="AH67" s="730">
        <v>7</v>
      </c>
      <c r="AI67" s="730">
        <v>7</v>
      </c>
      <c r="AJ67" s="729"/>
      <c r="AK67" s="731"/>
      <c r="AL67" s="730">
        <v>7</v>
      </c>
      <c r="AM67" s="730">
        <v>7</v>
      </c>
      <c r="AN67" s="730"/>
      <c r="AO67" s="730">
        <v>7</v>
      </c>
      <c r="AP67" s="730">
        <v>7</v>
      </c>
      <c r="AQ67" s="729"/>
      <c r="AR67" s="731"/>
      <c r="AS67" s="730">
        <v>7</v>
      </c>
      <c r="AT67" s="730"/>
      <c r="AU67" s="730"/>
      <c r="AV67" s="730">
        <v>7</v>
      </c>
      <c r="AW67" s="730"/>
      <c r="AX67" s="729">
        <v>7</v>
      </c>
      <c r="AY67" s="2199">
        <f t="shared" si="5"/>
        <v>105</v>
      </c>
      <c r="AZ67" s="2200"/>
      <c r="BA67" s="2200"/>
      <c r="BB67" s="2231">
        <f t="shared" si="6"/>
        <v>26.25</v>
      </c>
      <c r="BC67" s="2231"/>
      <c r="BD67" s="2232"/>
      <c r="BE67" s="2214"/>
      <c r="BF67" s="2214"/>
      <c r="BG67" s="2214"/>
      <c r="BH67" s="2214"/>
      <c r="BI67" s="2214"/>
      <c r="BJ67" s="2214"/>
      <c r="BK67" s="2195"/>
      <c r="BL67" s="2195"/>
      <c r="BM67" s="2195"/>
      <c r="BN67" s="2196"/>
    </row>
    <row r="68" spans="2:66" ht="21" customHeight="1">
      <c r="B68" s="2256"/>
      <c r="C68" s="2256"/>
      <c r="D68" s="2197" t="s">
        <v>1242</v>
      </c>
      <c r="E68" s="2198"/>
      <c r="F68" s="2198"/>
      <c r="G68" s="2198"/>
      <c r="H68" s="2198"/>
      <c r="I68" s="2198"/>
      <c r="J68" s="2198"/>
      <c r="K68" s="2198"/>
      <c r="L68" s="2198"/>
      <c r="M68" s="2198"/>
      <c r="N68" s="2198"/>
      <c r="O68" s="2198"/>
      <c r="P68" s="2203"/>
      <c r="Q68" s="2204"/>
      <c r="R68" s="2204"/>
      <c r="S68" s="2204"/>
      <c r="T68" s="2204"/>
      <c r="U68" s="2204"/>
      <c r="V68" s="2205"/>
      <c r="W68" s="726"/>
      <c r="X68" s="725"/>
      <c r="Y68" s="725"/>
      <c r="Z68" s="730">
        <v>7</v>
      </c>
      <c r="AA68" s="730">
        <v>7</v>
      </c>
      <c r="AB68" s="725"/>
      <c r="AC68" s="724"/>
      <c r="AD68" s="727"/>
      <c r="AE68" s="725"/>
      <c r="AF68" s="725"/>
      <c r="AG68" s="730">
        <v>7</v>
      </c>
      <c r="AH68" s="730">
        <v>7</v>
      </c>
      <c r="AI68" s="725"/>
      <c r="AJ68" s="724"/>
      <c r="AK68" s="727"/>
      <c r="AL68" s="725"/>
      <c r="AM68" s="725"/>
      <c r="AN68" s="730">
        <v>7</v>
      </c>
      <c r="AO68" s="730">
        <v>7</v>
      </c>
      <c r="AP68" s="725"/>
      <c r="AQ68" s="724"/>
      <c r="AR68" s="726"/>
      <c r="AS68" s="725"/>
      <c r="AT68" s="725"/>
      <c r="AU68" s="730">
        <v>7</v>
      </c>
      <c r="AV68" s="725"/>
      <c r="AW68" s="725"/>
      <c r="AX68" s="724">
        <v>7</v>
      </c>
      <c r="AY68" s="2199">
        <f t="shared" si="5"/>
        <v>56</v>
      </c>
      <c r="AZ68" s="2200"/>
      <c r="BA68" s="2200"/>
      <c r="BB68" s="2231">
        <f t="shared" si="6"/>
        <v>14</v>
      </c>
      <c r="BC68" s="2231"/>
      <c r="BD68" s="2232"/>
      <c r="BE68" s="2214"/>
      <c r="BF68" s="2214"/>
      <c r="BG68" s="2214"/>
      <c r="BH68" s="2214"/>
      <c r="BI68" s="2214"/>
      <c r="BJ68" s="2214"/>
      <c r="BK68" s="2195"/>
      <c r="BL68" s="2195"/>
      <c r="BM68" s="2195"/>
      <c r="BN68" s="2196"/>
    </row>
    <row r="69" spans="2:66" ht="21" customHeight="1">
      <c r="B69" s="2256"/>
      <c r="C69" s="2256"/>
      <c r="D69" s="2197" t="s">
        <v>1241</v>
      </c>
      <c r="E69" s="2198"/>
      <c r="F69" s="2198"/>
      <c r="G69" s="2198"/>
      <c r="H69" s="2198"/>
      <c r="I69" s="2198"/>
      <c r="J69" s="2198"/>
      <c r="K69" s="2198"/>
      <c r="L69" s="2198"/>
      <c r="M69" s="2198"/>
      <c r="N69" s="2198"/>
      <c r="O69" s="2198"/>
      <c r="P69" s="2201"/>
      <c r="Q69" s="2201"/>
      <c r="R69" s="2201"/>
      <c r="S69" s="2201"/>
      <c r="T69" s="2201"/>
      <c r="U69" s="2201"/>
      <c r="V69" s="2202"/>
      <c r="W69" s="732">
        <v>4</v>
      </c>
      <c r="X69" s="730">
        <v>7</v>
      </c>
      <c r="Y69" s="730">
        <v>7</v>
      </c>
      <c r="Z69" s="730"/>
      <c r="AA69" s="730">
        <v>7</v>
      </c>
      <c r="AB69" s="730">
        <v>7</v>
      </c>
      <c r="AC69" s="729"/>
      <c r="AD69" s="731"/>
      <c r="AE69" s="730">
        <v>7</v>
      </c>
      <c r="AF69" s="730"/>
      <c r="AG69" s="730"/>
      <c r="AH69" s="730">
        <v>7</v>
      </c>
      <c r="AI69" s="730">
        <v>7</v>
      </c>
      <c r="AJ69" s="729"/>
      <c r="AK69" s="731"/>
      <c r="AL69" s="730"/>
      <c r="AM69" s="730"/>
      <c r="AN69" s="730"/>
      <c r="AO69" s="730"/>
      <c r="AP69" s="730"/>
      <c r="AQ69" s="729"/>
      <c r="AR69" s="731"/>
      <c r="AS69" s="730">
        <v>7</v>
      </c>
      <c r="AT69" s="730"/>
      <c r="AU69" s="730"/>
      <c r="AV69" s="730">
        <v>7</v>
      </c>
      <c r="AW69" s="730"/>
      <c r="AX69" s="729">
        <v>7</v>
      </c>
      <c r="AY69" s="2199">
        <f t="shared" si="5"/>
        <v>74</v>
      </c>
      <c r="AZ69" s="2200"/>
      <c r="BA69" s="2200"/>
      <c r="BB69" s="2231">
        <f t="shared" si="6"/>
        <v>18.5</v>
      </c>
      <c r="BC69" s="2231"/>
      <c r="BD69" s="2232"/>
      <c r="BE69" s="2214"/>
      <c r="BF69" s="2214"/>
      <c r="BG69" s="2214"/>
      <c r="BH69" s="2214"/>
      <c r="BI69" s="2214"/>
      <c r="BJ69" s="2214"/>
      <c r="BK69" s="2195"/>
      <c r="BL69" s="2195"/>
      <c r="BM69" s="2195"/>
      <c r="BN69" s="2196"/>
    </row>
    <row r="70" spans="2:66" ht="21" customHeight="1">
      <c r="B70" s="2256"/>
      <c r="C70" s="2256"/>
      <c r="D70" s="2197"/>
      <c r="E70" s="2198"/>
      <c r="F70" s="2198"/>
      <c r="G70" s="2198"/>
      <c r="H70" s="2198"/>
      <c r="I70" s="2198"/>
      <c r="J70" s="2198"/>
      <c r="K70" s="2198"/>
      <c r="L70" s="2198"/>
      <c r="M70" s="2198"/>
      <c r="N70" s="2198"/>
      <c r="O70" s="2198"/>
      <c r="P70" s="2203"/>
      <c r="Q70" s="2204"/>
      <c r="R70" s="2204"/>
      <c r="S70" s="2204"/>
      <c r="T70" s="2204"/>
      <c r="U70" s="2204"/>
      <c r="V70" s="2205"/>
      <c r="W70" s="726"/>
      <c r="X70" s="725"/>
      <c r="Y70" s="725"/>
      <c r="Z70" s="725"/>
      <c r="AA70" s="725"/>
      <c r="AB70" s="725"/>
      <c r="AC70" s="728"/>
      <c r="AD70" s="727"/>
      <c r="AE70" s="725"/>
      <c r="AF70" s="725"/>
      <c r="AG70" s="725"/>
      <c r="AH70" s="725"/>
      <c r="AI70" s="725"/>
      <c r="AJ70" s="728"/>
      <c r="AK70" s="727"/>
      <c r="AL70" s="725"/>
      <c r="AM70" s="725"/>
      <c r="AN70" s="725"/>
      <c r="AO70" s="725"/>
      <c r="AP70" s="725"/>
      <c r="AQ70" s="728"/>
      <c r="AR70" s="727"/>
      <c r="AS70" s="725"/>
      <c r="AT70" s="725"/>
      <c r="AU70" s="725"/>
      <c r="AV70" s="725"/>
      <c r="AW70" s="725"/>
      <c r="AX70" s="728"/>
      <c r="AY70" s="2199">
        <f t="shared" si="5"/>
        <v>0</v>
      </c>
      <c r="AZ70" s="2200"/>
      <c r="BA70" s="2200"/>
      <c r="BB70" s="2231">
        <f t="shared" si="6"/>
        <v>0</v>
      </c>
      <c r="BC70" s="2231"/>
      <c r="BD70" s="2232"/>
      <c r="BE70" s="2214"/>
      <c r="BF70" s="2214"/>
      <c r="BG70" s="2214"/>
      <c r="BH70" s="2214"/>
      <c r="BI70" s="2214"/>
      <c r="BJ70" s="2214"/>
      <c r="BK70" s="2195"/>
      <c r="BL70" s="2195"/>
      <c r="BM70" s="2195"/>
      <c r="BN70" s="2196"/>
    </row>
    <row r="71" spans="2:66" ht="21" customHeight="1">
      <c r="B71" s="2256"/>
      <c r="C71" s="2256"/>
      <c r="D71" s="2197"/>
      <c r="E71" s="2198"/>
      <c r="F71" s="2198"/>
      <c r="G71" s="2198"/>
      <c r="H71" s="2198"/>
      <c r="I71" s="2198"/>
      <c r="J71" s="2198"/>
      <c r="K71" s="2198"/>
      <c r="L71" s="2198"/>
      <c r="M71" s="2198"/>
      <c r="N71" s="2198"/>
      <c r="O71" s="2198"/>
      <c r="P71" s="2203"/>
      <c r="Q71" s="2204"/>
      <c r="R71" s="2204"/>
      <c r="S71" s="2204"/>
      <c r="T71" s="2204"/>
      <c r="U71" s="2204"/>
      <c r="V71" s="2205"/>
      <c r="W71" s="726"/>
      <c r="X71" s="725"/>
      <c r="Y71" s="725"/>
      <c r="Z71" s="725"/>
      <c r="AA71" s="725"/>
      <c r="AB71" s="725"/>
      <c r="AC71" s="724"/>
      <c r="AD71" s="727"/>
      <c r="AE71" s="725"/>
      <c r="AF71" s="725"/>
      <c r="AG71" s="725"/>
      <c r="AH71" s="725"/>
      <c r="AI71" s="725"/>
      <c r="AJ71" s="724"/>
      <c r="AK71" s="727"/>
      <c r="AL71" s="725"/>
      <c r="AM71" s="725"/>
      <c r="AN71" s="725"/>
      <c r="AO71" s="725"/>
      <c r="AP71" s="725"/>
      <c r="AQ71" s="724"/>
      <c r="AR71" s="726"/>
      <c r="AS71" s="725"/>
      <c r="AT71" s="725"/>
      <c r="AU71" s="725"/>
      <c r="AV71" s="725"/>
      <c r="AW71" s="725"/>
      <c r="AX71" s="724"/>
      <c r="AY71" s="2199">
        <f t="shared" si="5"/>
        <v>0</v>
      </c>
      <c r="AZ71" s="2200"/>
      <c r="BA71" s="2200"/>
      <c r="BB71" s="2231">
        <f t="shared" si="6"/>
        <v>0</v>
      </c>
      <c r="BC71" s="2231"/>
      <c r="BD71" s="2232"/>
      <c r="BE71" s="2214"/>
      <c r="BF71" s="2214"/>
      <c r="BG71" s="2214"/>
      <c r="BH71" s="2214"/>
      <c r="BI71" s="2214"/>
      <c r="BJ71" s="2214"/>
      <c r="BK71" s="2195"/>
      <c r="BL71" s="2195"/>
      <c r="BM71" s="2195"/>
      <c r="BN71" s="2196"/>
    </row>
    <row r="72" spans="2:66" ht="21" customHeight="1" thickBot="1">
      <c r="B72" s="2256"/>
      <c r="C72" s="2256"/>
      <c r="D72" s="2230"/>
      <c r="E72" s="2206"/>
      <c r="F72" s="2206"/>
      <c r="G72" s="2206"/>
      <c r="H72" s="2206"/>
      <c r="I72" s="2206"/>
      <c r="J72" s="2206"/>
      <c r="K72" s="2206"/>
      <c r="L72" s="2206"/>
      <c r="M72" s="2206"/>
      <c r="N72" s="2206"/>
      <c r="O72" s="2206"/>
      <c r="P72" s="2207"/>
      <c r="Q72" s="2208"/>
      <c r="R72" s="2208"/>
      <c r="S72" s="2208"/>
      <c r="T72" s="2208"/>
      <c r="U72" s="2208"/>
      <c r="V72" s="2209"/>
      <c r="W72" s="722"/>
      <c r="X72" s="721"/>
      <c r="Y72" s="721"/>
      <c r="Z72" s="721"/>
      <c r="AA72" s="721"/>
      <c r="AB72" s="721"/>
      <c r="AC72" s="720"/>
      <c r="AD72" s="723"/>
      <c r="AE72" s="721"/>
      <c r="AF72" s="721"/>
      <c r="AG72" s="721"/>
      <c r="AH72" s="721"/>
      <c r="AI72" s="721"/>
      <c r="AJ72" s="720"/>
      <c r="AK72" s="723"/>
      <c r="AL72" s="721"/>
      <c r="AM72" s="721"/>
      <c r="AN72" s="721"/>
      <c r="AO72" s="721"/>
      <c r="AP72" s="721"/>
      <c r="AQ72" s="720"/>
      <c r="AR72" s="722"/>
      <c r="AS72" s="721"/>
      <c r="AT72" s="721"/>
      <c r="AU72" s="721"/>
      <c r="AV72" s="721"/>
      <c r="AW72" s="721"/>
      <c r="AX72" s="720"/>
      <c r="AY72" s="2191">
        <f t="shared" si="5"/>
        <v>0</v>
      </c>
      <c r="AZ72" s="2192"/>
      <c r="BA72" s="2192"/>
      <c r="BB72" s="2193">
        <f t="shared" si="6"/>
        <v>0</v>
      </c>
      <c r="BC72" s="2193"/>
      <c r="BD72" s="2194"/>
      <c r="BE72" s="2215"/>
      <c r="BF72" s="2215"/>
      <c r="BG72" s="2215"/>
      <c r="BH72" s="2215"/>
      <c r="BI72" s="2215"/>
      <c r="BJ72" s="2215"/>
      <c r="BK72" s="2219"/>
      <c r="BL72" s="2219"/>
      <c r="BM72" s="2219"/>
      <c r="BN72" s="2220"/>
    </row>
    <row r="73" spans="2:66" ht="21" customHeight="1" thickBot="1">
      <c r="B73" s="2256"/>
      <c r="C73" s="2221" t="s">
        <v>1173</v>
      </c>
      <c r="D73" s="2222"/>
      <c r="E73" s="2222"/>
      <c r="F73" s="2222"/>
      <c r="G73" s="2222"/>
      <c r="H73" s="2222"/>
      <c r="I73" s="2222"/>
      <c r="J73" s="2222"/>
      <c r="K73" s="2222"/>
      <c r="L73" s="2222"/>
      <c r="M73" s="2222"/>
      <c r="N73" s="2222"/>
      <c r="O73" s="2222"/>
      <c r="P73" s="2222"/>
      <c r="Q73" s="2222"/>
      <c r="R73" s="2222"/>
      <c r="S73" s="2222"/>
      <c r="T73" s="2222"/>
      <c r="U73" s="2222"/>
      <c r="V73" s="2223"/>
      <c r="W73" s="719">
        <f t="shared" ref="W73:AX73" si="7">SUM(W65:W72)</f>
        <v>8</v>
      </c>
      <c r="X73" s="718">
        <f t="shared" si="7"/>
        <v>21</v>
      </c>
      <c r="Y73" s="718">
        <f t="shared" si="7"/>
        <v>28</v>
      </c>
      <c r="Z73" s="718">
        <f t="shared" si="7"/>
        <v>7</v>
      </c>
      <c r="AA73" s="718">
        <f t="shared" si="7"/>
        <v>28</v>
      </c>
      <c r="AB73" s="718">
        <f t="shared" si="7"/>
        <v>22</v>
      </c>
      <c r="AC73" s="717">
        <f t="shared" si="7"/>
        <v>4</v>
      </c>
      <c r="AD73" s="719">
        <f t="shared" si="7"/>
        <v>4</v>
      </c>
      <c r="AE73" s="718">
        <f t="shared" si="7"/>
        <v>21</v>
      </c>
      <c r="AF73" s="718">
        <f t="shared" si="7"/>
        <v>21</v>
      </c>
      <c r="AG73" s="718">
        <f t="shared" si="7"/>
        <v>7</v>
      </c>
      <c r="AH73" s="718">
        <f t="shared" si="7"/>
        <v>28</v>
      </c>
      <c r="AI73" s="718">
        <f t="shared" si="7"/>
        <v>22</v>
      </c>
      <c r="AJ73" s="717">
        <f t="shared" si="7"/>
        <v>4</v>
      </c>
      <c r="AK73" s="719">
        <f t="shared" si="7"/>
        <v>4</v>
      </c>
      <c r="AL73" s="718">
        <f t="shared" si="7"/>
        <v>14</v>
      </c>
      <c r="AM73" s="718">
        <f t="shared" si="7"/>
        <v>21</v>
      </c>
      <c r="AN73" s="718">
        <f t="shared" si="7"/>
        <v>9</v>
      </c>
      <c r="AO73" s="718">
        <f t="shared" si="7"/>
        <v>21</v>
      </c>
      <c r="AP73" s="718">
        <f t="shared" si="7"/>
        <v>15</v>
      </c>
      <c r="AQ73" s="717">
        <f t="shared" si="7"/>
        <v>4</v>
      </c>
      <c r="AR73" s="719">
        <f t="shared" si="7"/>
        <v>4</v>
      </c>
      <c r="AS73" s="718">
        <f t="shared" si="7"/>
        <v>21</v>
      </c>
      <c r="AT73" s="718">
        <f t="shared" si="7"/>
        <v>14</v>
      </c>
      <c r="AU73" s="718">
        <f t="shared" si="7"/>
        <v>7</v>
      </c>
      <c r="AV73" s="718">
        <f t="shared" si="7"/>
        <v>21</v>
      </c>
      <c r="AW73" s="718">
        <f t="shared" si="7"/>
        <v>0</v>
      </c>
      <c r="AX73" s="717">
        <f t="shared" si="7"/>
        <v>21</v>
      </c>
      <c r="AY73" s="2224">
        <f>SUM(AY65:BA72)</f>
        <v>401</v>
      </c>
      <c r="AZ73" s="2225"/>
      <c r="BA73" s="2225"/>
      <c r="BB73" s="2226">
        <f>SUM($BB$65:$BD$72)</f>
        <v>100.25</v>
      </c>
      <c r="BC73" s="2226"/>
      <c r="BD73" s="2227"/>
      <c r="BE73" s="2210">
        <f>SUM(BE65)</f>
        <v>2.5</v>
      </c>
      <c r="BF73" s="2211"/>
      <c r="BG73" s="2211"/>
      <c r="BH73" s="2211"/>
      <c r="BI73" s="2211"/>
      <c r="BJ73" s="2212"/>
      <c r="BK73" s="2228"/>
      <c r="BL73" s="2228"/>
      <c r="BM73" s="2228"/>
      <c r="BN73" s="2229"/>
    </row>
    <row r="74" spans="2:66" ht="21" customHeight="1" thickBot="1">
      <c r="B74" s="716" t="s">
        <v>1172</v>
      </c>
      <c r="C74" s="715"/>
      <c r="D74" s="714"/>
      <c r="E74" s="713"/>
      <c r="F74" s="713"/>
      <c r="G74" s="713"/>
      <c r="H74" s="713"/>
      <c r="I74" s="713"/>
      <c r="J74" s="713"/>
      <c r="K74" s="713"/>
      <c r="L74" s="713"/>
      <c r="M74" s="713"/>
      <c r="N74" s="713"/>
      <c r="O74" s="713"/>
      <c r="P74" s="713"/>
      <c r="Q74" s="713"/>
      <c r="R74" s="713"/>
      <c r="S74" s="713"/>
      <c r="T74" s="713"/>
      <c r="U74" s="713"/>
      <c r="V74" s="713"/>
      <c r="W74" s="712"/>
      <c r="X74" s="712"/>
      <c r="Y74" s="712"/>
      <c r="Z74" s="712"/>
      <c r="AA74" s="712"/>
      <c r="AB74" s="712"/>
      <c r="AC74" s="712"/>
      <c r="AD74" s="712"/>
      <c r="AE74" s="712"/>
      <c r="AF74" s="712"/>
      <c r="AG74" s="712"/>
      <c r="AH74" s="712"/>
      <c r="AI74" s="712"/>
      <c r="AJ74" s="712"/>
      <c r="AK74" s="712"/>
      <c r="AL74" s="712"/>
      <c r="AM74" s="712"/>
      <c r="AN74" s="712"/>
      <c r="AO74" s="712"/>
      <c r="AP74" s="712"/>
      <c r="AQ74" s="712"/>
      <c r="AR74" s="712"/>
      <c r="AS74" s="712"/>
      <c r="AT74" s="712"/>
      <c r="AU74" s="712"/>
      <c r="AV74" s="712"/>
      <c r="AW74" s="712"/>
      <c r="AX74" s="711"/>
      <c r="AY74" s="2216">
        <v>40</v>
      </c>
      <c r="AZ74" s="2217"/>
      <c r="BA74" s="2217"/>
      <c r="BB74" s="2217"/>
      <c r="BC74" s="2217"/>
      <c r="BD74" s="2217"/>
      <c r="BE74" s="2217"/>
      <c r="BF74" s="2217"/>
      <c r="BG74" s="2217"/>
      <c r="BH74" s="2217"/>
      <c r="BI74" s="2217"/>
      <c r="BJ74" s="2217"/>
      <c r="BK74" s="2217"/>
      <c r="BL74" s="2217"/>
      <c r="BM74" s="2217"/>
      <c r="BN74" s="2218"/>
    </row>
    <row r="75" spans="2:66" ht="21" customHeight="1">
      <c r="B75" s="72" t="s">
        <v>1171</v>
      </c>
    </row>
    <row r="76" spans="2:66" ht="21" customHeight="1">
      <c r="B76" s="72" t="s">
        <v>1170</v>
      </c>
      <c r="G76" s="72"/>
    </row>
    <row r="77" spans="2:66" ht="21" customHeight="1">
      <c r="G77" s="72"/>
    </row>
  </sheetData>
  <mergeCells count="508">
    <mergeCell ref="D72:I72"/>
    <mergeCell ref="J72:L72"/>
    <mergeCell ref="M72:O72"/>
    <mergeCell ref="P72:V72"/>
    <mergeCell ref="AY72:BA72"/>
    <mergeCell ref="BB72:BD72"/>
    <mergeCell ref="BK73:BN73"/>
    <mergeCell ref="AY74:BN74"/>
    <mergeCell ref="BK71:BN71"/>
    <mergeCell ref="BK72:BN72"/>
    <mergeCell ref="C73:V73"/>
    <mergeCell ref="AY73:BA73"/>
    <mergeCell ref="BB73:BD73"/>
    <mergeCell ref="BE73:BJ73"/>
    <mergeCell ref="D71:I71"/>
    <mergeCell ref="J71:L71"/>
    <mergeCell ref="M71:O71"/>
    <mergeCell ref="P71:V71"/>
    <mergeCell ref="AY71:BA71"/>
    <mergeCell ref="BB71:BD71"/>
    <mergeCell ref="D70:I70"/>
    <mergeCell ref="J70:L70"/>
    <mergeCell ref="M70:O70"/>
    <mergeCell ref="P70:V70"/>
    <mergeCell ref="AY70:BA70"/>
    <mergeCell ref="BB70:BD70"/>
    <mergeCell ref="BK70:BN70"/>
    <mergeCell ref="D69:I69"/>
    <mergeCell ref="J69:L69"/>
    <mergeCell ref="BK67:BN67"/>
    <mergeCell ref="BK68:BN68"/>
    <mergeCell ref="D67:I67"/>
    <mergeCell ref="J67:L67"/>
    <mergeCell ref="M67:O67"/>
    <mergeCell ref="P67:V67"/>
    <mergeCell ref="AY67:BA67"/>
    <mergeCell ref="BB67:BD67"/>
    <mergeCell ref="P69:V69"/>
    <mergeCell ref="AY69:BA69"/>
    <mergeCell ref="BB69:BD69"/>
    <mergeCell ref="BK69:BN69"/>
    <mergeCell ref="B65:B73"/>
    <mergeCell ref="C65:C72"/>
    <mergeCell ref="D65:I65"/>
    <mergeCell ref="J65:L65"/>
    <mergeCell ref="M65:O65"/>
    <mergeCell ref="P65:V65"/>
    <mergeCell ref="AY65:BA65"/>
    <mergeCell ref="BK65:BN65"/>
    <mergeCell ref="D66:I66"/>
    <mergeCell ref="J66:L66"/>
    <mergeCell ref="M66:O66"/>
    <mergeCell ref="P66:V66"/>
    <mergeCell ref="AY66:BA66"/>
    <mergeCell ref="BB65:BD65"/>
    <mergeCell ref="BE65:BJ72"/>
    <mergeCell ref="D68:I68"/>
    <mergeCell ref="J68:L68"/>
    <mergeCell ref="M68:O68"/>
    <mergeCell ref="P68:V68"/>
    <mergeCell ref="AY68:BA68"/>
    <mergeCell ref="BB68:BD68"/>
    <mergeCell ref="BB66:BD66"/>
    <mergeCell ref="M69:O69"/>
    <mergeCell ref="BK66:BN6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D57:I57"/>
    <mergeCell ref="J57:L57"/>
    <mergeCell ref="M57:O57"/>
    <mergeCell ref="P57:V57"/>
    <mergeCell ref="AY57:BA57"/>
    <mergeCell ref="BB57:BD57"/>
    <mergeCell ref="C51:C57"/>
    <mergeCell ref="BK55:BN55"/>
    <mergeCell ref="D56:I56"/>
    <mergeCell ref="J56:L56"/>
    <mergeCell ref="M56:O56"/>
    <mergeCell ref="BK57:BN57"/>
    <mergeCell ref="AY53:BA53"/>
    <mergeCell ref="BB53:BD53"/>
    <mergeCell ref="BK53:BN53"/>
    <mergeCell ref="D54:I54"/>
    <mergeCell ref="J54:L54"/>
    <mergeCell ref="M54:O54"/>
    <mergeCell ref="P54:V54"/>
    <mergeCell ref="AY54:BA54"/>
    <mergeCell ref="BB54:BD54"/>
    <mergeCell ref="BK54:BN54"/>
    <mergeCell ref="D53:I53"/>
    <mergeCell ref="J53:L53"/>
    <mergeCell ref="C59:V59"/>
    <mergeCell ref="AY59:BA59"/>
    <mergeCell ref="BB59:BD59"/>
    <mergeCell ref="BE59:BG59"/>
    <mergeCell ref="BH59:BJ59"/>
    <mergeCell ref="BK59:BN59"/>
    <mergeCell ref="D55:I55"/>
    <mergeCell ref="J55:L55"/>
    <mergeCell ref="M55:O55"/>
    <mergeCell ref="P55:V55"/>
    <mergeCell ref="AY55:BA55"/>
    <mergeCell ref="BB55:BD55"/>
    <mergeCell ref="P56:V56"/>
    <mergeCell ref="AY56:BA56"/>
    <mergeCell ref="BB56:BD56"/>
    <mergeCell ref="BK56:BN56"/>
    <mergeCell ref="BE51:BG57"/>
    <mergeCell ref="BH51:BJ57"/>
    <mergeCell ref="C58:V58"/>
    <mergeCell ref="AY58:BA58"/>
    <mergeCell ref="BB58:BD58"/>
    <mergeCell ref="BE58:BG58"/>
    <mergeCell ref="BH58:BJ58"/>
    <mergeCell ref="BK58:BN58"/>
    <mergeCell ref="P50:V50"/>
    <mergeCell ref="AY50:BA50"/>
    <mergeCell ref="BB50:BD50"/>
    <mergeCell ref="M53:O53"/>
    <mergeCell ref="P53:V53"/>
    <mergeCell ref="D51:I51"/>
    <mergeCell ref="J51:L51"/>
    <mergeCell ref="M51:O51"/>
    <mergeCell ref="P51:V51"/>
    <mergeCell ref="AY51:BA51"/>
    <mergeCell ref="BB51:BD51"/>
    <mergeCell ref="BB43:BD43"/>
    <mergeCell ref="BK44:BN44"/>
    <mergeCell ref="CK44:CO44"/>
    <mergeCell ref="D45:I45"/>
    <mergeCell ref="J45:L45"/>
    <mergeCell ref="M45:O45"/>
    <mergeCell ref="BB48:BD48"/>
    <mergeCell ref="BK51:BN51"/>
    <mergeCell ref="D52:I52"/>
    <mergeCell ref="J52:L52"/>
    <mergeCell ref="M52:O52"/>
    <mergeCell ref="P52:V52"/>
    <mergeCell ref="AY52:BA52"/>
    <mergeCell ref="BB52:BD52"/>
    <mergeCell ref="BK52:BN52"/>
    <mergeCell ref="BK50:BN50"/>
    <mergeCell ref="BK48:BN48"/>
    <mergeCell ref="D49:I49"/>
    <mergeCell ref="J49:L49"/>
    <mergeCell ref="M49:O49"/>
    <mergeCell ref="P49:V49"/>
    <mergeCell ref="AY49:BA49"/>
    <mergeCell ref="BB49:BD49"/>
    <mergeCell ref="BK49:BN49"/>
    <mergeCell ref="BB44:BD44"/>
    <mergeCell ref="BK46:BN46"/>
    <mergeCell ref="D47:I47"/>
    <mergeCell ref="J47:L47"/>
    <mergeCell ref="M47:O47"/>
    <mergeCell ref="P47:V47"/>
    <mergeCell ref="AY47:BA47"/>
    <mergeCell ref="P45:V45"/>
    <mergeCell ref="AY45:BA45"/>
    <mergeCell ref="BB45:BD45"/>
    <mergeCell ref="BK45:BN45"/>
    <mergeCell ref="BB47:BD47"/>
    <mergeCell ref="BK47:BN47"/>
    <mergeCell ref="BB46:BD46"/>
    <mergeCell ref="C43:C50"/>
    <mergeCell ref="D43:I43"/>
    <mergeCell ref="J43:L43"/>
    <mergeCell ref="M43:O43"/>
    <mergeCell ref="P43:V43"/>
    <mergeCell ref="AY43:BA43"/>
    <mergeCell ref="M48:O48"/>
    <mergeCell ref="P48:V48"/>
    <mergeCell ref="AY48:BA48"/>
    <mergeCell ref="D44:I44"/>
    <mergeCell ref="J44:L44"/>
    <mergeCell ref="M44:O44"/>
    <mergeCell ref="D46:I46"/>
    <mergeCell ref="J46:L46"/>
    <mergeCell ref="M46:O46"/>
    <mergeCell ref="P46:V46"/>
    <mergeCell ref="AY46:BA46"/>
    <mergeCell ref="P44:V44"/>
    <mergeCell ref="AY44:BA44"/>
    <mergeCell ref="D48:I48"/>
    <mergeCell ref="J48:L48"/>
    <mergeCell ref="D50:I50"/>
    <mergeCell ref="J50:L50"/>
    <mergeCell ref="M50:O50"/>
    <mergeCell ref="BK42:BN42"/>
    <mergeCell ref="CE42:CJ45"/>
    <mergeCell ref="CK42:CO42"/>
    <mergeCell ref="CK45:CO45"/>
    <mergeCell ref="BE43:BG50"/>
    <mergeCell ref="BH43:BJ50"/>
    <mergeCell ref="BK43:BN43"/>
    <mergeCell ref="BE42:BG42"/>
    <mergeCell ref="BH42:BJ42"/>
    <mergeCell ref="CK43:CO43"/>
    <mergeCell ref="BE39:BG39"/>
    <mergeCell ref="BH39:BJ39"/>
    <mergeCell ref="BK39:BN39"/>
    <mergeCell ref="D40:I40"/>
    <mergeCell ref="J40:L40"/>
    <mergeCell ref="M40:O40"/>
    <mergeCell ref="P40:V40"/>
    <mergeCell ref="BK40:BN40"/>
    <mergeCell ref="BE41:BG41"/>
    <mergeCell ref="BH41:BJ41"/>
    <mergeCell ref="BK41:BN41"/>
    <mergeCell ref="AY39:BA39"/>
    <mergeCell ref="BB39:BD39"/>
    <mergeCell ref="BB41:BD41"/>
    <mergeCell ref="C38:C42"/>
    <mergeCell ref="D38:I38"/>
    <mergeCell ref="J38:L38"/>
    <mergeCell ref="M38:O38"/>
    <mergeCell ref="P38:V38"/>
    <mergeCell ref="AY38:BA38"/>
    <mergeCell ref="D39:I39"/>
    <mergeCell ref="J39:L39"/>
    <mergeCell ref="M39:O39"/>
    <mergeCell ref="P39:V39"/>
    <mergeCell ref="D41:I41"/>
    <mergeCell ref="J41:L41"/>
    <mergeCell ref="M41:O41"/>
    <mergeCell ref="P41:V41"/>
    <mergeCell ref="AY41:BA41"/>
    <mergeCell ref="B37:B59"/>
    <mergeCell ref="D37:I37"/>
    <mergeCell ref="J37:L37"/>
    <mergeCell ref="M37:O37"/>
    <mergeCell ref="P37:V37"/>
    <mergeCell ref="BK37:BN37"/>
    <mergeCell ref="BB38:BD38"/>
    <mergeCell ref="BE38:BG38"/>
    <mergeCell ref="BH38:BJ38"/>
    <mergeCell ref="BK38:BN38"/>
    <mergeCell ref="D42:I42"/>
    <mergeCell ref="J42:L42"/>
    <mergeCell ref="M42:O42"/>
    <mergeCell ref="P42:V42"/>
    <mergeCell ref="AY42:BA42"/>
    <mergeCell ref="BB42:BD42"/>
    <mergeCell ref="AY37:BA37"/>
    <mergeCell ref="BB37:BD37"/>
    <mergeCell ref="BE37:BG37"/>
    <mergeCell ref="BH37:BJ37"/>
    <mergeCell ref="AY40:BA40"/>
    <mergeCell ref="BB40:BD40"/>
    <mergeCell ref="BE40:BG40"/>
    <mergeCell ref="BH40:BJ40"/>
    <mergeCell ref="K31:M31"/>
    <mergeCell ref="N31:P31"/>
    <mergeCell ref="AA31:AC31"/>
    <mergeCell ref="AD31:AF31"/>
    <mergeCell ref="AQ31:AS31"/>
    <mergeCell ref="AT31:AV31"/>
    <mergeCell ref="BG31:BI31"/>
    <mergeCell ref="BJ31:BL31"/>
    <mergeCell ref="B35:B36"/>
    <mergeCell ref="D35:I36"/>
    <mergeCell ref="J35:O36"/>
    <mergeCell ref="P35:V36"/>
    <mergeCell ref="W35:AC35"/>
    <mergeCell ref="AD35:AJ35"/>
    <mergeCell ref="AK35:AQ35"/>
    <mergeCell ref="AR35:AX35"/>
    <mergeCell ref="AY35:BA36"/>
    <mergeCell ref="BB35:BD36"/>
    <mergeCell ref="BE35:BG36"/>
    <mergeCell ref="BH35:BJ36"/>
    <mergeCell ref="BK35:BN36"/>
    <mergeCell ref="AZ29:BD29"/>
    <mergeCell ref="BE29:BH29"/>
    <mergeCell ref="BI29:BL29"/>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7:BD27"/>
    <mergeCell ref="BE27:BH27"/>
    <mergeCell ref="BI27:BL27"/>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D25:H25"/>
    <mergeCell ref="T25:X25"/>
    <mergeCell ref="AJ25:AN25"/>
    <mergeCell ref="AZ25:BD25"/>
    <mergeCell ref="Z17:AD17"/>
    <mergeCell ref="AE17:AH17"/>
    <mergeCell ref="AI17:AK17"/>
    <mergeCell ref="AL17:AN17"/>
    <mergeCell ref="AQ17:AU17"/>
    <mergeCell ref="AV17:AY17"/>
    <mergeCell ref="AZ17:BB17"/>
    <mergeCell ref="BC17:BE17"/>
    <mergeCell ref="Z20:BM22"/>
    <mergeCell ref="D24:AF24"/>
    <mergeCell ref="AJ24:BL24"/>
    <mergeCell ref="BM15:BP15"/>
    <mergeCell ref="BQ15:BS15"/>
    <mergeCell ref="Z16:AD16"/>
    <mergeCell ref="AE16:AH16"/>
    <mergeCell ref="AI16:AK16"/>
    <mergeCell ref="AL16:AN16"/>
    <mergeCell ref="AQ16:AU16"/>
    <mergeCell ref="AV16:AY16"/>
    <mergeCell ref="AZ16:BB16"/>
    <mergeCell ref="BC16:BE16"/>
    <mergeCell ref="Z15:AD15"/>
    <mergeCell ref="AE15:AH15"/>
    <mergeCell ref="AI15:AK15"/>
    <mergeCell ref="AL15:AN15"/>
    <mergeCell ref="AQ15:AU15"/>
    <mergeCell ref="AV15:AY15"/>
    <mergeCell ref="AZ15:BB15"/>
    <mergeCell ref="BC15:BE15"/>
    <mergeCell ref="BH15:BL15"/>
    <mergeCell ref="D14:E14"/>
    <mergeCell ref="F14:V14"/>
    <mergeCell ref="AQ14:AU14"/>
    <mergeCell ref="AV14:AY14"/>
    <mergeCell ref="AZ14:BB14"/>
    <mergeCell ref="Z14:AD14"/>
    <mergeCell ref="AE14:AH14"/>
    <mergeCell ref="AI14:AK14"/>
    <mergeCell ref="AL14:AN14"/>
    <mergeCell ref="BQ14:BS14"/>
    <mergeCell ref="CG13:CI13"/>
    <mergeCell ref="AZ13:BB13"/>
    <mergeCell ref="BH13:BL13"/>
    <mergeCell ref="BM13:BP13"/>
    <mergeCell ref="CG14:CI14"/>
    <mergeCell ref="BM12:BS12"/>
    <mergeCell ref="BW12:CA12"/>
    <mergeCell ref="CB12:CE12"/>
    <mergeCell ref="CF12:CH12"/>
    <mergeCell ref="CI12:CK12"/>
    <mergeCell ref="AV12:BB12"/>
    <mergeCell ref="BC12:BE13"/>
    <mergeCell ref="AV13:AY13"/>
    <mergeCell ref="BQ13:BS13"/>
    <mergeCell ref="BZ13:CC13"/>
    <mergeCell ref="CD13:CF13"/>
    <mergeCell ref="BZ14:CC14"/>
    <mergeCell ref="CD14:CF14"/>
    <mergeCell ref="BC14:BE14"/>
    <mergeCell ref="BH14:BL14"/>
    <mergeCell ref="BM14:BP14"/>
    <mergeCell ref="D13:E13"/>
    <mergeCell ref="F13:V13"/>
    <mergeCell ref="AE13:AH13"/>
    <mergeCell ref="AI13:AK13"/>
    <mergeCell ref="AQ13:AU13"/>
    <mergeCell ref="D12:E12"/>
    <mergeCell ref="F12:V12"/>
    <mergeCell ref="AE12:AK12"/>
    <mergeCell ref="AL12:AN13"/>
    <mergeCell ref="CB11:CE11"/>
    <mergeCell ref="CF11:CH11"/>
    <mergeCell ref="CI11:CK11"/>
    <mergeCell ref="BA9:BD9"/>
    <mergeCell ref="BE9:BG9"/>
    <mergeCell ref="BW9:CA9"/>
    <mergeCell ref="CB8:CE8"/>
    <mergeCell ref="CF8:CH8"/>
    <mergeCell ref="CL8:CO8"/>
    <mergeCell ref="BW10:CA10"/>
    <mergeCell ref="CB10:CE10"/>
    <mergeCell ref="CF10:CH10"/>
    <mergeCell ref="CI10:CK10"/>
    <mergeCell ref="Z9:AF9"/>
    <mergeCell ref="AG9:AJ9"/>
    <mergeCell ref="AK9:AN9"/>
    <mergeCell ref="AO9:AR9"/>
    <mergeCell ref="AS9:AV9"/>
    <mergeCell ref="CB9:CE9"/>
    <mergeCell ref="CF9:CH9"/>
    <mergeCell ref="CI9:CK9"/>
    <mergeCell ref="AO8:AR8"/>
    <mergeCell ref="AS8:AV8"/>
    <mergeCell ref="AW8:AZ8"/>
    <mergeCell ref="BA8:BD8"/>
    <mergeCell ref="BE8:BG8"/>
    <mergeCell ref="BW8:CA8"/>
    <mergeCell ref="AW9:AZ9"/>
    <mergeCell ref="Z8:AF8"/>
    <mergeCell ref="AG8:AJ8"/>
    <mergeCell ref="AK8:AN8"/>
    <mergeCell ref="AO7:AR7"/>
    <mergeCell ref="AS7:AV7"/>
    <mergeCell ref="AW7:AZ7"/>
    <mergeCell ref="BA7:BD7"/>
    <mergeCell ref="BE7:BG7"/>
    <mergeCell ref="CB7:CH7"/>
    <mergeCell ref="DF7:DH7"/>
    <mergeCell ref="CI7:CK8"/>
    <mergeCell ref="CL7:CO7"/>
    <mergeCell ref="CP7:CS7"/>
    <mergeCell ref="CT7:CW7"/>
    <mergeCell ref="CX7:DA7"/>
    <mergeCell ref="DB7:DE7"/>
    <mergeCell ref="CP8:CS8"/>
    <mergeCell ref="CT8:CW8"/>
    <mergeCell ref="CX8:DA8"/>
    <mergeCell ref="DF8:DH8"/>
    <mergeCell ref="DB8:DE8"/>
    <mergeCell ref="DB6:DE6"/>
    <mergeCell ref="DF6:DH6"/>
    <mergeCell ref="BE6:BG6"/>
    <mergeCell ref="CL6:CO6"/>
    <mergeCell ref="D5:F5"/>
    <mergeCell ref="D7:F7"/>
    <mergeCell ref="G7:T7"/>
    <mergeCell ref="AA7:AF7"/>
    <mergeCell ref="AG7:AJ7"/>
    <mergeCell ref="AK7:AN7"/>
    <mergeCell ref="BA5:BD5"/>
    <mergeCell ref="BE5:BG5"/>
    <mergeCell ref="CA5:CG5"/>
    <mergeCell ref="CP6:CS6"/>
    <mergeCell ref="CT6:CW6"/>
    <mergeCell ref="CX6:DA6"/>
    <mergeCell ref="BA6:BD6"/>
    <mergeCell ref="D6:F6"/>
    <mergeCell ref="G6:T6"/>
    <mergeCell ref="Z6:AF6"/>
    <mergeCell ref="AG6:AJ6"/>
    <mergeCell ref="AK6:AN6"/>
    <mergeCell ref="AW5:AZ5"/>
    <mergeCell ref="AO6:AR6"/>
    <mergeCell ref="AS6:AV6"/>
    <mergeCell ref="AW6:AZ6"/>
    <mergeCell ref="CP5:CS5"/>
    <mergeCell ref="CT5:CW5"/>
    <mergeCell ref="CX5:DA5"/>
    <mergeCell ref="CH5:CK5"/>
    <mergeCell ref="CL5:CO5"/>
    <mergeCell ref="CX4:DA4"/>
    <mergeCell ref="D4:J4"/>
    <mergeCell ref="CA4:CG4"/>
    <mergeCell ref="DB5:DE5"/>
    <mergeCell ref="DF5:DH5"/>
    <mergeCell ref="AO2:AV2"/>
    <mergeCell ref="AW2:BR2"/>
    <mergeCell ref="AO3:AV3"/>
    <mergeCell ref="AW3:BJ3"/>
    <mergeCell ref="BK3:BN3"/>
    <mergeCell ref="BO3:BR3"/>
    <mergeCell ref="G5:T5"/>
    <mergeCell ref="Z5:AF5"/>
    <mergeCell ref="AG5:AJ5"/>
    <mergeCell ref="AK5:AN5"/>
    <mergeCell ref="AO5:AR5"/>
    <mergeCell ref="AS5:AV5"/>
    <mergeCell ref="DB4:DE4"/>
    <mergeCell ref="DF4:DH4"/>
    <mergeCell ref="CH4:CK4"/>
    <mergeCell ref="CL4:CO4"/>
    <mergeCell ref="CP4:CS4"/>
    <mergeCell ref="CT4:CW4"/>
  </mergeCells>
  <phoneticPr fontId="8"/>
  <conditionalFormatting sqref="C31:N31 C25:H26 AC25:AF26 CA25:CD26 I25:L29 Y25:AB29 AG25:AG29 C27:D27 T27 M27:M28 Q27:S28 BV27:BV28 T28:X28 C28:H29 M29:X29 AC29:AF29 BV29:BY29 CA29:CD29 C30:AG30 AG31">
    <cfRule type="expression" dxfId="88" priority="26">
      <formula>COUNTA($D$7)&gt;=1</formula>
    </cfRule>
  </conditionalFormatting>
  <conditionalFormatting sqref="C24:AG24">
    <cfRule type="expression" dxfId="87" priority="32">
      <formula>COUNTA($D$7)&gt;=1</formula>
    </cfRule>
  </conditionalFormatting>
  <conditionalFormatting sqref="C32:AG33">
    <cfRule type="expression" dxfId="86" priority="28">
      <formula>COUNTA($D$7)&gt;=1</formula>
    </cfRule>
  </conditionalFormatting>
  <conditionalFormatting sqref="D5:D7 E16:E17">
    <cfRule type="expression" dxfId="85" priority="41">
      <formula>IF($E$9:$F$9="〇",TRUE,FALSE)</formula>
    </cfRule>
  </conditionalFormatting>
  <conditionalFormatting sqref="D5:D7">
    <cfRule type="expression" dxfId="84" priority="40">
      <formula>IF($E$10:$F$11="〇",TRUE,FALSE)</formula>
    </cfRule>
  </conditionalFormatting>
  <conditionalFormatting sqref="D10">
    <cfRule type="expression" dxfId="83" priority="39">
      <formula>IF($E$9:$F$9="〇",TRUE,FALSE)</formula>
    </cfRule>
  </conditionalFormatting>
  <conditionalFormatting sqref="D12:E12 D13:D14">
    <cfRule type="expression" dxfId="82" priority="38">
      <formula>IF($E$10:$F$11="〇",TRUE,FALSE)</formula>
    </cfRule>
    <cfRule type="expression" dxfId="81" priority="37">
      <formula>IF($E$9:$F$9="〇",TRUE,FALSE)</formula>
    </cfRule>
  </conditionalFormatting>
  <conditionalFormatting sqref="M25:X26">
    <cfRule type="expression" dxfId="80" priority="7">
      <formula>COUNTA($D$7)&gt;=1</formula>
    </cfRule>
  </conditionalFormatting>
  <conditionalFormatting sqref="N31:P31">
    <cfRule type="beginsWith" dxfId="79" priority="15" operator="beginsWith" text="可">
      <formula>LEFT(N31,LEN("可"))="可"</formula>
    </cfRule>
    <cfRule type="containsText" dxfId="78" priority="16" operator="containsText" text="不可">
      <formula>NOT(ISERROR(SEARCH("不可",N31)))</formula>
    </cfRule>
  </conditionalFormatting>
  <conditionalFormatting sqref="Q31:AD31">
    <cfRule type="expression" dxfId="77" priority="25">
      <formula>COUNTA($D$7)&gt;=1</formula>
    </cfRule>
  </conditionalFormatting>
  <conditionalFormatting sqref="AC27:AC28">
    <cfRule type="expression" dxfId="76" priority="5">
      <formula>COUNTA($D$7)&gt;=1</formula>
    </cfRule>
  </conditionalFormatting>
  <conditionalFormatting sqref="AD31:AF31">
    <cfRule type="beginsWith" dxfId="75" priority="13" operator="beginsWith" text="可">
      <formula>LEFT(AD31,LEN("可"))="可"</formula>
    </cfRule>
    <cfRule type="containsText" dxfId="74" priority="14" operator="containsText" text="不可">
      <formula>NOT(ISERROR(SEARCH("不可",AD31)))</formula>
    </cfRule>
  </conditionalFormatting>
  <conditionalFormatting sqref="AE15">
    <cfRule type="expression" dxfId="73" priority="36">
      <formula>COUNTA($D$5,$D$6)&gt;=1</formula>
    </cfRule>
  </conditionalFormatting>
  <conditionalFormatting sqref="AE14:AN14">
    <cfRule type="expression" dxfId="72" priority="31">
      <formula>COUNTA($D$7)&gt;=1</formula>
    </cfRule>
  </conditionalFormatting>
  <conditionalFormatting sqref="AE16:AN16">
    <cfRule type="expression" dxfId="71" priority="35">
      <formula>COUNTA($D$6)&gt;=1</formula>
    </cfRule>
  </conditionalFormatting>
  <conditionalFormatting sqref="AI15:AN15">
    <cfRule type="expression" dxfId="70" priority="42">
      <formula>COUNTA($D$5,$D$6)&gt;=1</formula>
    </cfRule>
  </conditionalFormatting>
  <conditionalFormatting sqref="AI31:AT31">
    <cfRule type="expression" dxfId="69" priority="24">
      <formula>COUNTA($D$5:$D$6)&gt;=1</formula>
    </cfRule>
  </conditionalFormatting>
  <conditionalFormatting sqref="AI24:BM30">
    <cfRule type="expression" dxfId="68" priority="1">
      <formula>COUNTA($D$5:$D$6)&gt;=1</formula>
    </cfRule>
  </conditionalFormatting>
  <conditionalFormatting sqref="AI32:BM32">
    <cfRule type="expression" dxfId="67" priority="27">
      <formula>COUNTA($D$5:$D$6)&gt;=1</formula>
    </cfRule>
  </conditionalFormatting>
  <conditionalFormatting sqref="AT31:AV31">
    <cfRule type="containsText" dxfId="66" priority="12" operator="containsText" text="不可">
      <formula>NOT(ISERROR(SEARCH("不可",AT31)))</formula>
    </cfRule>
    <cfRule type="beginsWith" dxfId="65" priority="10" operator="beginsWith" text="可">
      <formula>LEFT(AT31,LEN("可"))="可"</formula>
    </cfRule>
  </conditionalFormatting>
  <conditionalFormatting sqref="AV14:BE14">
    <cfRule type="expression" dxfId="64" priority="17">
      <formula>COUNTA($D$7)&gt;=1</formula>
    </cfRule>
  </conditionalFormatting>
  <conditionalFormatting sqref="AV15:BE15">
    <cfRule type="expression" dxfId="63" priority="18">
      <formula>COUNTA($D$5,$D$6)&gt;=1</formula>
    </cfRule>
  </conditionalFormatting>
  <conditionalFormatting sqref="AV16:BE16">
    <cfRule type="expression" dxfId="62" priority="19">
      <formula>COUNTA($D$6)&gt;=1</formula>
    </cfRule>
  </conditionalFormatting>
  <conditionalFormatting sqref="AW31:BJ31">
    <cfRule type="expression" dxfId="61" priority="23">
      <formula>COUNTA($D$5:$D$6)&gt;=1</formula>
    </cfRule>
  </conditionalFormatting>
  <conditionalFormatting sqref="BJ31:BL31">
    <cfRule type="containsText" dxfId="60" priority="11" operator="containsText" text="不可">
      <formula>NOT(ISERROR(SEARCH("不可",BJ31)))</formula>
    </cfRule>
    <cfRule type="beginsWith" dxfId="59" priority="9" operator="beginsWith" text="可">
      <formula>LEFT(BJ31,LEN("可"))="可"</formula>
    </cfRule>
  </conditionalFormatting>
  <conditionalFormatting sqref="BM31">
    <cfRule type="expression" dxfId="58" priority="29">
      <formula>COUNTA($D$5:$D$6)&gt;=1</formula>
    </cfRule>
  </conditionalFormatting>
  <conditionalFormatting sqref="BM14:BS14">
    <cfRule type="expression" dxfId="57" priority="30">
      <formula>COUNTA($D$7)&gt;=1</formula>
    </cfRule>
  </conditionalFormatting>
  <conditionalFormatting sqref="BV25:BY26">
    <cfRule type="expression" dxfId="56" priority="8">
      <formula>COUNTA($D$7)&gt;=1</formula>
    </cfRule>
  </conditionalFormatting>
  <conditionalFormatting sqref="CA27:CA28">
    <cfRule type="expression" dxfId="55" priority="6">
      <formula>COUNTA($D$7)&gt;=1</formula>
    </cfRule>
  </conditionalFormatting>
  <conditionalFormatting sqref="CB9:CK9">
    <cfRule type="expression" dxfId="54" priority="20">
      <formula>COUNTA($D$7)&gt;=1</formula>
    </cfRule>
  </conditionalFormatting>
  <conditionalFormatting sqref="CB10:CK10">
    <cfRule type="expression" dxfId="53" priority="21">
      <formula>COUNTA($D$5,$D$6)&gt;=1</formula>
    </cfRule>
  </conditionalFormatting>
  <conditionalFormatting sqref="CB11:CK11">
    <cfRule type="expression" dxfId="52" priority="22">
      <formula>COUNTA($D$6)&gt;=1</formula>
    </cfRule>
  </conditionalFormatting>
  <conditionalFormatting sqref="CF25:CI29">
    <cfRule type="expression" dxfId="51" priority="4">
      <formula>COUNTA($D$5:$D$6)&gt;=1</formula>
    </cfRule>
  </conditionalFormatting>
  <conditionalFormatting sqref="CK25:CN29">
    <cfRule type="expression" dxfId="50" priority="2">
      <formula>COUNTA($D$5:$D$6)&gt;=1</formula>
    </cfRule>
  </conditionalFormatting>
  <conditionalFormatting sqref="CP42:CR43">
    <cfRule type="expression" dxfId="49" priority="34">
      <formula>COUNTA($AN$8)&gt;=1</formula>
    </cfRule>
  </conditionalFormatting>
  <conditionalFormatting sqref="CP44:CR45">
    <cfRule type="expression" dxfId="48" priority="33">
      <formula>COUNTA($AN$6:$AP$7)&gt;=1</formula>
    </cfRule>
  </conditionalFormatting>
  <dataValidations count="2">
    <dataValidation type="list" allowBlank="1" showInputMessage="1" showErrorMessage="1" sqref="E16:E17 D10" xr:uid="{00000000-0002-0000-0700-000000000000}">
      <formula1>$X$1:$X$2</formula1>
    </dataValidation>
    <dataValidation type="list" allowBlank="1" showInputMessage="1" showErrorMessage="1" sqref="E12 D5:D7 D12:D14" xr:uid="{00000000-0002-0000-0700-000001000000}">
      <formula1>$W$1:$W$2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Z66"/>
  <sheetViews>
    <sheetView view="pageBreakPreview" zoomScaleNormal="100" zoomScaleSheetLayoutView="100" workbookViewId="0">
      <selection activeCell="AB23" sqref="AB23"/>
    </sheetView>
  </sheetViews>
  <sheetFormatPr defaultColWidth="4" defaultRowHeight="13"/>
  <cols>
    <col min="1" max="1" width="2.08984375" style="561" customWidth="1"/>
    <col min="2" max="2" width="3.6328125" style="561" customWidth="1"/>
    <col min="3" max="21" width="5.08984375" style="561" customWidth="1"/>
    <col min="22" max="25" width="3.6328125" style="561" customWidth="1"/>
    <col min="26" max="26" width="2.08984375" style="561" customWidth="1"/>
    <col min="27" max="255" width="4" style="561"/>
    <col min="256" max="256" width="1.7265625" style="561" customWidth="1"/>
    <col min="257" max="257" width="2.08984375" style="561" customWidth="1"/>
    <col min="258" max="258" width="2.36328125" style="561" customWidth="1"/>
    <col min="259" max="277" width="4" style="561" customWidth="1"/>
    <col min="278" max="281" width="2.36328125" style="561" customWidth="1"/>
    <col min="282" max="282" width="2.08984375" style="561" customWidth="1"/>
    <col min="283" max="511" width="4" style="561"/>
    <col min="512" max="512" width="1.7265625" style="561" customWidth="1"/>
    <col min="513" max="513" width="2.08984375" style="561" customWidth="1"/>
    <col min="514" max="514" width="2.36328125" style="561" customWidth="1"/>
    <col min="515" max="533" width="4" style="561" customWidth="1"/>
    <col min="534" max="537" width="2.36328125" style="561" customWidth="1"/>
    <col min="538" max="538" width="2.08984375" style="561" customWidth="1"/>
    <col min="539" max="767" width="4" style="561"/>
    <col min="768" max="768" width="1.7265625" style="561" customWidth="1"/>
    <col min="769" max="769" width="2.08984375" style="561" customWidth="1"/>
    <col min="770" max="770" width="2.36328125" style="561" customWidth="1"/>
    <col min="771" max="789" width="4" style="561" customWidth="1"/>
    <col min="790" max="793" width="2.36328125" style="561" customWidth="1"/>
    <col min="794" max="794" width="2.08984375" style="561" customWidth="1"/>
    <col min="795" max="1023" width="4" style="561"/>
    <col min="1024" max="1024" width="1.7265625" style="561" customWidth="1"/>
    <col min="1025" max="1025" width="2.08984375" style="561" customWidth="1"/>
    <col min="1026" max="1026" width="2.36328125" style="561" customWidth="1"/>
    <col min="1027" max="1045" width="4" style="561" customWidth="1"/>
    <col min="1046" max="1049" width="2.36328125" style="561" customWidth="1"/>
    <col min="1050" max="1050" width="2.08984375" style="561" customWidth="1"/>
    <col min="1051" max="1279" width="4" style="561"/>
    <col min="1280" max="1280" width="1.7265625" style="561" customWidth="1"/>
    <col min="1281" max="1281" width="2.08984375" style="561" customWidth="1"/>
    <col min="1282" max="1282" width="2.36328125" style="561" customWidth="1"/>
    <col min="1283" max="1301" width="4" style="561" customWidth="1"/>
    <col min="1302" max="1305" width="2.36328125" style="561" customWidth="1"/>
    <col min="1306" max="1306" width="2.08984375" style="561" customWidth="1"/>
    <col min="1307" max="1535" width="4" style="561"/>
    <col min="1536" max="1536" width="1.7265625" style="561" customWidth="1"/>
    <col min="1537" max="1537" width="2.08984375" style="561" customWidth="1"/>
    <col min="1538" max="1538" width="2.36328125" style="561" customWidth="1"/>
    <col min="1539" max="1557" width="4" style="561" customWidth="1"/>
    <col min="1558" max="1561" width="2.36328125" style="561" customWidth="1"/>
    <col min="1562" max="1562" width="2.08984375" style="561" customWidth="1"/>
    <col min="1563" max="1791" width="4" style="561"/>
    <col min="1792" max="1792" width="1.7265625" style="561" customWidth="1"/>
    <col min="1793" max="1793" width="2.08984375" style="561" customWidth="1"/>
    <col min="1794" max="1794" width="2.36328125" style="561" customWidth="1"/>
    <col min="1795" max="1813" width="4" style="561" customWidth="1"/>
    <col min="1814" max="1817" width="2.36328125" style="561" customWidth="1"/>
    <col min="1818" max="1818" width="2.08984375" style="561" customWidth="1"/>
    <col min="1819" max="2047" width="4" style="561"/>
    <col min="2048" max="2048" width="1.7265625" style="561" customWidth="1"/>
    <col min="2049" max="2049" width="2.08984375" style="561" customWidth="1"/>
    <col min="2050" max="2050" width="2.36328125" style="561" customWidth="1"/>
    <col min="2051" max="2069" width="4" style="561" customWidth="1"/>
    <col min="2070" max="2073" width="2.36328125" style="561" customWidth="1"/>
    <col min="2074" max="2074" width="2.08984375" style="561" customWidth="1"/>
    <col min="2075" max="2303" width="4" style="561"/>
    <col min="2304" max="2304" width="1.7265625" style="561" customWidth="1"/>
    <col min="2305" max="2305" width="2.08984375" style="561" customWidth="1"/>
    <col min="2306" max="2306" width="2.36328125" style="561" customWidth="1"/>
    <col min="2307" max="2325" width="4" style="561" customWidth="1"/>
    <col min="2326" max="2329" width="2.36328125" style="561" customWidth="1"/>
    <col min="2330" max="2330" width="2.08984375" style="561" customWidth="1"/>
    <col min="2331" max="2559" width="4" style="561"/>
    <col min="2560" max="2560" width="1.7265625" style="561" customWidth="1"/>
    <col min="2561" max="2561" width="2.08984375" style="561" customWidth="1"/>
    <col min="2562" max="2562" width="2.36328125" style="561" customWidth="1"/>
    <col min="2563" max="2581" width="4" style="561" customWidth="1"/>
    <col min="2582" max="2585" width="2.36328125" style="561" customWidth="1"/>
    <col min="2586" max="2586" width="2.08984375" style="561" customWidth="1"/>
    <col min="2587" max="2815" width="4" style="561"/>
    <col min="2816" max="2816" width="1.7265625" style="561" customWidth="1"/>
    <col min="2817" max="2817" width="2.08984375" style="561" customWidth="1"/>
    <col min="2818" max="2818" width="2.36328125" style="561" customWidth="1"/>
    <col min="2819" max="2837" width="4" style="561" customWidth="1"/>
    <col min="2838" max="2841" width="2.36328125" style="561" customWidth="1"/>
    <col min="2842" max="2842" width="2.08984375" style="561" customWidth="1"/>
    <col min="2843" max="3071" width="4" style="561"/>
    <col min="3072" max="3072" width="1.7265625" style="561" customWidth="1"/>
    <col min="3073" max="3073" width="2.08984375" style="561" customWidth="1"/>
    <col min="3074" max="3074" width="2.36328125" style="561" customWidth="1"/>
    <col min="3075" max="3093" width="4" style="561" customWidth="1"/>
    <col min="3094" max="3097" width="2.36328125" style="561" customWidth="1"/>
    <col min="3098" max="3098" width="2.08984375" style="561" customWidth="1"/>
    <col min="3099" max="3327" width="4" style="561"/>
    <col min="3328" max="3328" width="1.7265625" style="561" customWidth="1"/>
    <col min="3329" max="3329" width="2.08984375" style="561" customWidth="1"/>
    <col min="3330" max="3330" width="2.36328125" style="561" customWidth="1"/>
    <col min="3331" max="3349" width="4" style="561" customWidth="1"/>
    <col min="3350" max="3353" width="2.36328125" style="561" customWidth="1"/>
    <col min="3354" max="3354" width="2.08984375" style="561" customWidth="1"/>
    <col min="3355" max="3583" width="4" style="561"/>
    <col min="3584" max="3584" width="1.7265625" style="561" customWidth="1"/>
    <col min="3585" max="3585" width="2.08984375" style="561" customWidth="1"/>
    <col min="3586" max="3586" width="2.36328125" style="561" customWidth="1"/>
    <col min="3587" max="3605" width="4" style="561" customWidth="1"/>
    <col min="3606" max="3609" width="2.36328125" style="561" customWidth="1"/>
    <col min="3610" max="3610" width="2.08984375" style="561" customWidth="1"/>
    <col min="3611" max="3839" width="4" style="561"/>
    <col min="3840" max="3840" width="1.7265625" style="561" customWidth="1"/>
    <col min="3841" max="3841" width="2.08984375" style="561" customWidth="1"/>
    <col min="3842" max="3842" width="2.36328125" style="561" customWidth="1"/>
    <col min="3843" max="3861" width="4" style="561" customWidth="1"/>
    <col min="3862" max="3865" width="2.36328125" style="561" customWidth="1"/>
    <col min="3866" max="3866" width="2.08984375" style="561" customWidth="1"/>
    <col min="3867" max="4095" width="4" style="561"/>
    <col min="4096" max="4096" width="1.7265625" style="561" customWidth="1"/>
    <col min="4097" max="4097" width="2.08984375" style="561" customWidth="1"/>
    <col min="4098" max="4098" width="2.36328125" style="561" customWidth="1"/>
    <col min="4099" max="4117" width="4" style="561" customWidth="1"/>
    <col min="4118" max="4121" width="2.36328125" style="561" customWidth="1"/>
    <col min="4122" max="4122" width="2.08984375" style="561" customWidth="1"/>
    <col min="4123" max="4351" width="4" style="561"/>
    <col min="4352" max="4352" width="1.7265625" style="561" customWidth="1"/>
    <col min="4353" max="4353" width="2.08984375" style="561" customWidth="1"/>
    <col min="4354" max="4354" width="2.36328125" style="561" customWidth="1"/>
    <col min="4355" max="4373" width="4" style="561" customWidth="1"/>
    <col min="4374" max="4377" width="2.36328125" style="561" customWidth="1"/>
    <col min="4378" max="4378" width="2.08984375" style="561" customWidth="1"/>
    <col min="4379" max="4607" width="4" style="561"/>
    <col min="4608" max="4608" width="1.7265625" style="561" customWidth="1"/>
    <col min="4609" max="4609" width="2.08984375" style="561" customWidth="1"/>
    <col min="4610" max="4610" width="2.36328125" style="561" customWidth="1"/>
    <col min="4611" max="4629" width="4" style="561" customWidth="1"/>
    <col min="4630" max="4633" width="2.36328125" style="561" customWidth="1"/>
    <col min="4634" max="4634" width="2.08984375" style="561" customWidth="1"/>
    <col min="4635" max="4863" width="4" style="561"/>
    <col min="4864" max="4864" width="1.7265625" style="561" customWidth="1"/>
    <col min="4865" max="4865" width="2.08984375" style="561" customWidth="1"/>
    <col min="4866" max="4866" width="2.36328125" style="561" customWidth="1"/>
    <col min="4867" max="4885" width="4" style="561" customWidth="1"/>
    <col min="4886" max="4889" width="2.36328125" style="561" customWidth="1"/>
    <col min="4890" max="4890" width="2.08984375" style="561" customWidth="1"/>
    <col min="4891" max="5119" width="4" style="561"/>
    <col min="5120" max="5120" width="1.7265625" style="561" customWidth="1"/>
    <col min="5121" max="5121" width="2.08984375" style="561" customWidth="1"/>
    <col min="5122" max="5122" width="2.36328125" style="561" customWidth="1"/>
    <col min="5123" max="5141" width="4" style="561" customWidth="1"/>
    <col min="5142" max="5145" width="2.36328125" style="561" customWidth="1"/>
    <col min="5146" max="5146" width="2.08984375" style="561" customWidth="1"/>
    <col min="5147" max="5375" width="4" style="561"/>
    <col min="5376" max="5376" width="1.7265625" style="561" customWidth="1"/>
    <col min="5377" max="5377" width="2.08984375" style="561" customWidth="1"/>
    <col min="5378" max="5378" width="2.36328125" style="561" customWidth="1"/>
    <col min="5379" max="5397" width="4" style="561" customWidth="1"/>
    <col min="5398" max="5401" width="2.36328125" style="561" customWidth="1"/>
    <col min="5402" max="5402" width="2.08984375" style="561" customWidth="1"/>
    <col min="5403" max="5631" width="4" style="561"/>
    <col min="5632" max="5632" width="1.7265625" style="561" customWidth="1"/>
    <col min="5633" max="5633" width="2.08984375" style="561" customWidth="1"/>
    <col min="5634" max="5634" width="2.36328125" style="561" customWidth="1"/>
    <col min="5635" max="5653" width="4" style="561" customWidth="1"/>
    <col min="5654" max="5657" width="2.36328125" style="561" customWidth="1"/>
    <col min="5658" max="5658" width="2.08984375" style="561" customWidth="1"/>
    <col min="5659" max="5887" width="4" style="561"/>
    <col min="5888" max="5888" width="1.7265625" style="561" customWidth="1"/>
    <col min="5889" max="5889" width="2.08984375" style="561" customWidth="1"/>
    <col min="5890" max="5890" width="2.36328125" style="561" customWidth="1"/>
    <col min="5891" max="5909" width="4" style="561" customWidth="1"/>
    <col min="5910" max="5913" width="2.36328125" style="561" customWidth="1"/>
    <col min="5914" max="5914" width="2.08984375" style="561" customWidth="1"/>
    <col min="5915" max="6143" width="4" style="561"/>
    <col min="6144" max="6144" width="1.7265625" style="561" customWidth="1"/>
    <col min="6145" max="6145" width="2.08984375" style="561" customWidth="1"/>
    <col min="6146" max="6146" width="2.36328125" style="561" customWidth="1"/>
    <col min="6147" max="6165" width="4" style="561" customWidth="1"/>
    <col min="6166" max="6169" width="2.36328125" style="561" customWidth="1"/>
    <col min="6170" max="6170" width="2.08984375" style="561" customWidth="1"/>
    <col min="6171" max="6399" width="4" style="561"/>
    <col min="6400" max="6400" width="1.7265625" style="561" customWidth="1"/>
    <col min="6401" max="6401" width="2.08984375" style="561" customWidth="1"/>
    <col min="6402" max="6402" width="2.36328125" style="561" customWidth="1"/>
    <col min="6403" max="6421" width="4" style="561" customWidth="1"/>
    <col min="6422" max="6425" width="2.36328125" style="561" customWidth="1"/>
    <col min="6426" max="6426" width="2.08984375" style="561" customWidth="1"/>
    <col min="6427" max="6655" width="4" style="561"/>
    <col min="6656" max="6656" width="1.7265625" style="561" customWidth="1"/>
    <col min="6657" max="6657" width="2.08984375" style="561" customWidth="1"/>
    <col min="6658" max="6658" width="2.36328125" style="561" customWidth="1"/>
    <col min="6659" max="6677" width="4" style="561" customWidth="1"/>
    <col min="6678" max="6681" width="2.36328125" style="561" customWidth="1"/>
    <col min="6682" max="6682" width="2.08984375" style="561" customWidth="1"/>
    <col min="6683" max="6911" width="4" style="561"/>
    <col min="6912" max="6912" width="1.7265625" style="561" customWidth="1"/>
    <col min="6913" max="6913" width="2.08984375" style="561" customWidth="1"/>
    <col min="6914" max="6914" width="2.36328125" style="561" customWidth="1"/>
    <col min="6915" max="6933" width="4" style="561" customWidth="1"/>
    <col min="6934" max="6937" width="2.36328125" style="561" customWidth="1"/>
    <col min="6938" max="6938" width="2.08984375" style="561" customWidth="1"/>
    <col min="6939" max="7167" width="4" style="561"/>
    <col min="7168" max="7168" width="1.7265625" style="561" customWidth="1"/>
    <col min="7169" max="7169" width="2.08984375" style="561" customWidth="1"/>
    <col min="7170" max="7170" width="2.36328125" style="561" customWidth="1"/>
    <col min="7171" max="7189" width="4" style="561" customWidth="1"/>
    <col min="7190" max="7193" width="2.36328125" style="561" customWidth="1"/>
    <col min="7194" max="7194" width="2.08984375" style="561" customWidth="1"/>
    <col min="7195" max="7423" width="4" style="561"/>
    <col min="7424" max="7424" width="1.7265625" style="561" customWidth="1"/>
    <col min="7425" max="7425" width="2.08984375" style="561" customWidth="1"/>
    <col min="7426" max="7426" width="2.36328125" style="561" customWidth="1"/>
    <col min="7427" max="7445" width="4" style="561" customWidth="1"/>
    <col min="7446" max="7449" width="2.36328125" style="561" customWidth="1"/>
    <col min="7450" max="7450" width="2.08984375" style="561" customWidth="1"/>
    <col min="7451" max="7679" width="4" style="561"/>
    <col min="7680" max="7680" width="1.7265625" style="561" customWidth="1"/>
    <col min="7681" max="7681" width="2.08984375" style="561" customWidth="1"/>
    <col min="7682" max="7682" width="2.36328125" style="561" customWidth="1"/>
    <col min="7683" max="7701" width="4" style="561" customWidth="1"/>
    <col min="7702" max="7705" width="2.36328125" style="561" customWidth="1"/>
    <col min="7706" max="7706" width="2.08984375" style="561" customWidth="1"/>
    <col min="7707" max="7935" width="4" style="561"/>
    <col min="7936" max="7936" width="1.7265625" style="561" customWidth="1"/>
    <col min="7937" max="7937" width="2.08984375" style="561" customWidth="1"/>
    <col min="7938" max="7938" width="2.36328125" style="561" customWidth="1"/>
    <col min="7939" max="7957" width="4" style="561" customWidth="1"/>
    <col min="7958" max="7961" width="2.36328125" style="561" customWidth="1"/>
    <col min="7962" max="7962" width="2.08984375" style="561" customWidth="1"/>
    <col min="7963" max="8191" width="4" style="561"/>
    <col min="8192" max="8192" width="1.7265625" style="561" customWidth="1"/>
    <col min="8193" max="8193" width="2.08984375" style="561" customWidth="1"/>
    <col min="8194" max="8194" width="2.36328125" style="561" customWidth="1"/>
    <col min="8195" max="8213" width="4" style="561" customWidth="1"/>
    <col min="8214" max="8217" width="2.36328125" style="561" customWidth="1"/>
    <col min="8218" max="8218" width="2.08984375" style="561" customWidth="1"/>
    <col min="8219" max="8447" width="4" style="561"/>
    <col min="8448" max="8448" width="1.7265625" style="561" customWidth="1"/>
    <col min="8449" max="8449" width="2.08984375" style="561" customWidth="1"/>
    <col min="8450" max="8450" width="2.36328125" style="561" customWidth="1"/>
    <col min="8451" max="8469" width="4" style="561" customWidth="1"/>
    <col min="8470" max="8473" width="2.36328125" style="561" customWidth="1"/>
    <col min="8474" max="8474" width="2.08984375" style="561" customWidth="1"/>
    <col min="8475" max="8703" width="4" style="561"/>
    <col min="8704" max="8704" width="1.7265625" style="561" customWidth="1"/>
    <col min="8705" max="8705" width="2.08984375" style="561" customWidth="1"/>
    <col min="8706" max="8706" width="2.36328125" style="561" customWidth="1"/>
    <col min="8707" max="8725" width="4" style="561" customWidth="1"/>
    <col min="8726" max="8729" width="2.36328125" style="561" customWidth="1"/>
    <col min="8730" max="8730" width="2.08984375" style="561" customWidth="1"/>
    <col min="8731" max="8959" width="4" style="561"/>
    <col min="8960" max="8960" width="1.7265625" style="561" customWidth="1"/>
    <col min="8961" max="8961" width="2.08984375" style="561" customWidth="1"/>
    <col min="8962" max="8962" width="2.36328125" style="561" customWidth="1"/>
    <col min="8963" max="8981" width="4" style="561" customWidth="1"/>
    <col min="8982" max="8985" width="2.36328125" style="561" customWidth="1"/>
    <col min="8986" max="8986" width="2.08984375" style="561" customWidth="1"/>
    <col min="8987" max="9215" width="4" style="561"/>
    <col min="9216" max="9216" width="1.7265625" style="561" customWidth="1"/>
    <col min="9217" max="9217" width="2.08984375" style="561" customWidth="1"/>
    <col min="9218" max="9218" width="2.36328125" style="561" customWidth="1"/>
    <col min="9219" max="9237" width="4" style="561" customWidth="1"/>
    <col min="9238" max="9241" width="2.36328125" style="561" customWidth="1"/>
    <col min="9242" max="9242" width="2.08984375" style="561" customWidth="1"/>
    <col min="9243" max="9471" width="4" style="561"/>
    <col min="9472" max="9472" width="1.7265625" style="561" customWidth="1"/>
    <col min="9473" max="9473" width="2.08984375" style="561" customWidth="1"/>
    <col min="9474" max="9474" width="2.36328125" style="561" customWidth="1"/>
    <col min="9475" max="9493" width="4" style="561" customWidth="1"/>
    <col min="9494" max="9497" width="2.36328125" style="561" customWidth="1"/>
    <col min="9498" max="9498" width="2.08984375" style="561" customWidth="1"/>
    <col min="9499" max="9727" width="4" style="561"/>
    <col min="9728" max="9728" width="1.7265625" style="561" customWidth="1"/>
    <col min="9729" max="9729" width="2.08984375" style="561" customWidth="1"/>
    <col min="9730" max="9730" width="2.36328125" style="561" customWidth="1"/>
    <col min="9731" max="9749" width="4" style="561" customWidth="1"/>
    <col min="9750" max="9753" width="2.36328125" style="561" customWidth="1"/>
    <col min="9754" max="9754" width="2.08984375" style="561" customWidth="1"/>
    <col min="9755" max="9983" width="4" style="561"/>
    <col min="9984" max="9984" width="1.7265625" style="561" customWidth="1"/>
    <col min="9985" max="9985" width="2.08984375" style="561" customWidth="1"/>
    <col min="9986" max="9986" width="2.36328125" style="561" customWidth="1"/>
    <col min="9987" max="10005" width="4" style="561" customWidth="1"/>
    <col min="10006" max="10009" width="2.36328125" style="561" customWidth="1"/>
    <col min="10010" max="10010" width="2.08984375" style="561" customWidth="1"/>
    <col min="10011" max="10239" width="4" style="561"/>
    <col min="10240" max="10240" width="1.7265625" style="561" customWidth="1"/>
    <col min="10241" max="10241" width="2.08984375" style="561" customWidth="1"/>
    <col min="10242" max="10242" width="2.36328125" style="561" customWidth="1"/>
    <col min="10243" max="10261" width="4" style="561" customWidth="1"/>
    <col min="10262" max="10265" width="2.36328125" style="561" customWidth="1"/>
    <col min="10266" max="10266" width="2.08984375" style="561" customWidth="1"/>
    <col min="10267" max="10495" width="4" style="561"/>
    <col min="10496" max="10496" width="1.7265625" style="561" customWidth="1"/>
    <col min="10497" max="10497" width="2.08984375" style="561" customWidth="1"/>
    <col min="10498" max="10498" width="2.36328125" style="561" customWidth="1"/>
    <col min="10499" max="10517" width="4" style="561" customWidth="1"/>
    <col min="10518" max="10521" width="2.36328125" style="561" customWidth="1"/>
    <col min="10522" max="10522" width="2.08984375" style="561" customWidth="1"/>
    <col min="10523" max="10751" width="4" style="561"/>
    <col min="10752" max="10752" width="1.7265625" style="561" customWidth="1"/>
    <col min="10753" max="10753" width="2.08984375" style="561" customWidth="1"/>
    <col min="10754" max="10754" width="2.36328125" style="561" customWidth="1"/>
    <col min="10755" max="10773" width="4" style="561" customWidth="1"/>
    <col min="10774" max="10777" width="2.36328125" style="561" customWidth="1"/>
    <col min="10778" max="10778" width="2.08984375" style="561" customWidth="1"/>
    <col min="10779" max="11007" width="4" style="561"/>
    <col min="11008" max="11008" width="1.7265625" style="561" customWidth="1"/>
    <col min="11009" max="11009" width="2.08984375" style="561" customWidth="1"/>
    <col min="11010" max="11010" width="2.36328125" style="561" customWidth="1"/>
    <col min="11011" max="11029" width="4" style="561" customWidth="1"/>
    <col min="11030" max="11033" width="2.36328125" style="561" customWidth="1"/>
    <col min="11034" max="11034" width="2.08984375" style="561" customWidth="1"/>
    <col min="11035" max="11263" width="4" style="561"/>
    <col min="11264" max="11264" width="1.7265625" style="561" customWidth="1"/>
    <col min="11265" max="11265" width="2.08984375" style="561" customWidth="1"/>
    <col min="11266" max="11266" width="2.36328125" style="561" customWidth="1"/>
    <col min="11267" max="11285" width="4" style="561" customWidth="1"/>
    <col min="11286" max="11289" width="2.36328125" style="561" customWidth="1"/>
    <col min="11290" max="11290" width="2.08984375" style="561" customWidth="1"/>
    <col min="11291" max="11519" width="4" style="561"/>
    <col min="11520" max="11520" width="1.7265625" style="561" customWidth="1"/>
    <col min="11521" max="11521" width="2.08984375" style="561" customWidth="1"/>
    <col min="11522" max="11522" width="2.36328125" style="561" customWidth="1"/>
    <col min="11523" max="11541" width="4" style="561" customWidth="1"/>
    <col min="11542" max="11545" width="2.36328125" style="561" customWidth="1"/>
    <col min="11546" max="11546" width="2.08984375" style="561" customWidth="1"/>
    <col min="11547" max="11775" width="4" style="561"/>
    <col min="11776" max="11776" width="1.7265625" style="561" customWidth="1"/>
    <col min="11777" max="11777" width="2.08984375" style="561" customWidth="1"/>
    <col min="11778" max="11778" width="2.36328125" style="561" customWidth="1"/>
    <col min="11779" max="11797" width="4" style="561" customWidth="1"/>
    <col min="11798" max="11801" width="2.36328125" style="561" customWidth="1"/>
    <col min="11802" max="11802" width="2.08984375" style="561" customWidth="1"/>
    <col min="11803" max="12031" width="4" style="561"/>
    <col min="12032" max="12032" width="1.7265625" style="561" customWidth="1"/>
    <col min="12033" max="12033" width="2.08984375" style="561" customWidth="1"/>
    <col min="12034" max="12034" width="2.36328125" style="561" customWidth="1"/>
    <col min="12035" max="12053" width="4" style="561" customWidth="1"/>
    <col min="12054" max="12057" width="2.36328125" style="561" customWidth="1"/>
    <col min="12058" max="12058" width="2.08984375" style="561" customWidth="1"/>
    <col min="12059" max="12287" width="4" style="561"/>
    <col min="12288" max="12288" width="1.7265625" style="561" customWidth="1"/>
    <col min="12289" max="12289" width="2.08984375" style="561" customWidth="1"/>
    <col min="12290" max="12290" width="2.36328125" style="561" customWidth="1"/>
    <col min="12291" max="12309" width="4" style="561" customWidth="1"/>
    <col min="12310" max="12313" width="2.36328125" style="561" customWidth="1"/>
    <col min="12314" max="12314" width="2.08984375" style="561" customWidth="1"/>
    <col min="12315" max="12543" width="4" style="561"/>
    <col min="12544" max="12544" width="1.7265625" style="561" customWidth="1"/>
    <col min="12545" max="12545" width="2.08984375" style="561" customWidth="1"/>
    <col min="12546" max="12546" width="2.36328125" style="561" customWidth="1"/>
    <col min="12547" max="12565" width="4" style="561" customWidth="1"/>
    <col min="12566" max="12569" width="2.36328125" style="561" customWidth="1"/>
    <col min="12570" max="12570" width="2.08984375" style="561" customWidth="1"/>
    <col min="12571" max="12799" width="4" style="561"/>
    <col min="12800" max="12800" width="1.7265625" style="561" customWidth="1"/>
    <col min="12801" max="12801" width="2.08984375" style="561" customWidth="1"/>
    <col min="12802" max="12802" width="2.36328125" style="561" customWidth="1"/>
    <col min="12803" max="12821" width="4" style="561" customWidth="1"/>
    <col min="12822" max="12825" width="2.36328125" style="561" customWidth="1"/>
    <col min="12826" max="12826" width="2.08984375" style="561" customWidth="1"/>
    <col min="12827" max="13055" width="4" style="561"/>
    <col min="13056" max="13056" width="1.7265625" style="561" customWidth="1"/>
    <col min="13057" max="13057" width="2.08984375" style="561" customWidth="1"/>
    <col min="13058" max="13058" width="2.36328125" style="561" customWidth="1"/>
    <col min="13059" max="13077" width="4" style="561" customWidth="1"/>
    <col min="13078" max="13081" width="2.36328125" style="561" customWidth="1"/>
    <col min="13082" max="13082" width="2.08984375" style="561" customWidth="1"/>
    <col min="13083" max="13311" width="4" style="561"/>
    <col min="13312" max="13312" width="1.7265625" style="561" customWidth="1"/>
    <col min="13313" max="13313" width="2.08984375" style="561" customWidth="1"/>
    <col min="13314" max="13314" width="2.36328125" style="561" customWidth="1"/>
    <col min="13315" max="13333" width="4" style="561" customWidth="1"/>
    <col min="13334" max="13337" width="2.36328125" style="561" customWidth="1"/>
    <col min="13338" max="13338" width="2.08984375" style="561" customWidth="1"/>
    <col min="13339" max="13567" width="4" style="561"/>
    <col min="13568" max="13568" width="1.7265625" style="561" customWidth="1"/>
    <col min="13569" max="13569" width="2.08984375" style="561" customWidth="1"/>
    <col min="13570" max="13570" width="2.36328125" style="561" customWidth="1"/>
    <col min="13571" max="13589" width="4" style="561" customWidth="1"/>
    <col min="13590" max="13593" width="2.36328125" style="561" customWidth="1"/>
    <col min="13594" max="13594" width="2.08984375" style="561" customWidth="1"/>
    <col min="13595" max="13823" width="4" style="561"/>
    <col min="13824" max="13824" width="1.7265625" style="561" customWidth="1"/>
    <col min="13825" max="13825" width="2.08984375" style="561" customWidth="1"/>
    <col min="13826" max="13826" width="2.36328125" style="561" customWidth="1"/>
    <col min="13827" max="13845" width="4" style="561" customWidth="1"/>
    <col min="13846" max="13849" width="2.36328125" style="561" customWidth="1"/>
    <col min="13850" max="13850" width="2.08984375" style="561" customWidth="1"/>
    <col min="13851" max="14079" width="4" style="561"/>
    <col min="14080" max="14080" width="1.7265625" style="561" customWidth="1"/>
    <col min="14081" max="14081" width="2.08984375" style="561" customWidth="1"/>
    <col min="14082" max="14082" width="2.36328125" style="561" customWidth="1"/>
    <col min="14083" max="14101" width="4" style="561" customWidth="1"/>
    <col min="14102" max="14105" width="2.36328125" style="561" customWidth="1"/>
    <col min="14106" max="14106" width="2.08984375" style="561" customWidth="1"/>
    <col min="14107" max="14335" width="4" style="561"/>
    <col min="14336" max="14336" width="1.7265625" style="561" customWidth="1"/>
    <col min="14337" max="14337" width="2.08984375" style="561" customWidth="1"/>
    <col min="14338" max="14338" width="2.36328125" style="561" customWidth="1"/>
    <col min="14339" max="14357" width="4" style="561" customWidth="1"/>
    <col min="14358" max="14361" width="2.36328125" style="561" customWidth="1"/>
    <col min="14362" max="14362" width="2.08984375" style="561" customWidth="1"/>
    <col min="14363" max="14591" width="4" style="561"/>
    <col min="14592" max="14592" width="1.7265625" style="561" customWidth="1"/>
    <col min="14593" max="14593" width="2.08984375" style="561" customWidth="1"/>
    <col min="14594" max="14594" width="2.36328125" style="561" customWidth="1"/>
    <col min="14595" max="14613" width="4" style="561" customWidth="1"/>
    <col min="14614" max="14617" width="2.36328125" style="561" customWidth="1"/>
    <col min="14618" max="14618" width="2.08984375" style="561" customWidth="1"/>
    <col min="14619" max="14847" width="4" style="561"/>
    <col min="14848" max="14848" width="1.7265625" style="561" customWidth="1"/>
    <col min="14849" max="14849" width="2.08984375" style="561" customWidth="1"/>
    <col min="14850" max="14850" width="2.36328125" style="561" customWidth="1"/>
    <col min="14851" max="14869" width="4" style="561" customWidth="1"/>
    <col min="14870" max="14873" width="2.36328125" style="561" customWidth="1"/>
    <col min="14874" max="14874" width="2.08984375" style="561" customWidth="1"/>
    <col min="14875" max="15103" width="4" style="561"/>
    <col min="15104" max="15104" width="1.7265625" style="561" customWidth="1"/>
    <col min="15105" max="15105" width="2.08984375" style="561" customWidth="1"/>
    <col min="15106" max="15106" width="2.36328125" style="561" customWidth="1"/>
    <col min="15107" max="15125" width="4" style="561" customWidth="1"/>
    <col min="15126" max="15129" width="2.36328125" style="561" customWidth="1"/>
    <col min="15130" max="15130" width="2.08984375" style="561" customWidth="1"/>
    <col min="15131" max="15359" width="4" style="561"/>
    <col min="15360" max="15360" width="1.7265625" style="561" customWidth="1"/>
    <col min="15361" max="15361" width="2.08984375" style="561" customWidth="1"/>
    <col min="15362" max="15362" width="2.36328125" style="561" customWidth="1"/>
    <col min="15363" max="15381" width="4" style="561" customWidth="1"/>
    <col min="15382" max="15385" width="2.36328125" style="561" customWidth="1"/>
    <col min="15386" max="15386" width="2.08984375" style="561" customWidth="1"/>
    <col min="15387" max="15615" width="4" style="561"/>
    <col min="15616" max="15616" width="1.7265625" style="561" customWidth="1"/>
    <col min="15617" max="15617" width="2.08984375" style="561" customWidth="1"/>
    <col min="15618" max="15618" width="2.36328125" style="561" customWidth="1"/>
    <col min="15619" max="15637" width="4" style="561" customWidth="1"/>
    <col min="15638" max="15641" width="2.36328125" style="561" customWidth="1"/>
    <col min="15642" max="15642" width="2.08984375" style="561" customWidth="1"/>
    <col min="15643" max="15871" width="4" style="561"/>
    <col min="15872" max="15872" width="1.7265625" style="561" customWidth="1"/>
    <col min="15873" max="15873" width="2.08984375" style="561" customWidth="1"/>
    <col min="15874" max="15874" width="2.36328125" style="561" customWidth="1"/>
    <col min="15875" max="15893" width="4" style="561" customWidth="1"/>
    <col min="15894" max="15897" width="2.36328125" style="561" customWidth="1"/>
    <col min="15898" max="15898" width="2.08984375" style="561" customWidth="1"/>
    <col min="15899" max="16127" width="4" style="561"/>
    <col min="16128" max="16128" width="1.7265625" style="561" customWidth="1"/>
    <col min="16129" max="16129" width="2.08984375" style="561" customWidth="1"/>
    <col min="16130" max="16130" width="2.36328125" style="561" customWidth="1"/>
    <col min="16131" max="16149" width="4" style="561" customWidth="1"/>
    <col min="16150" max="16153" width="2.36328125" style="561" customWidth="1"/>
    <col min="16154" max="16154" width="2.08984375" style="561" customWidth="1"/>
    <col min="16155" max="16384" width="4" style="561"/>
  </cols>
  <sheetData>
    <row r="1" spans="1:26">
      <c r="A1" s="563"/>
      <c r="B1" s="563"/>
      <c r="C1" s="563"/>
      <c r="D1" s="563"/>
      <c r="E1" s="563"/>
      <c r="F1" s="563"/>
      <c r="G1" s="563"/>
      <c r="H1" s="563"/>
      <c r="I1" s="563"/>
      <c r="J1" s="563"/>
      <c r="K1" s="563"/>
      <c r="L1" s="563"/>
      <c r="M1" s="563"/>
      <c r="N1" s="563"/>
      <c r="O1" s="563"/>
      <c r="P1" s="563"/>
      <c r="Q1" s="563"/>
      <c r="R1" s="563"/>
      <c r="S1" s="563"/>
      <c r="T1" s="563"/>
      <c r="U1" s="563"/>
      <c r="V1" s="563"/>
      <c r="W1" s="563"/>
      <c r="X1" s="563"/>
      <c r="Y1" s="563"/>
      <c r="Z1" s="579"/>
    </row>
    <row r="2" spans="1:26">
      <c r="A2" s="563"/>
      <c r="B2" s="563" t="s">
        <v>1396</v>
      </c>
      <c r="C2" s="563"/>
      <c r="D2" s="563"/>
      <c r="E2" s="563"/>
      <c r="F2" s="563"/>
      <c r="G2" s="563"/>
      <c r="H2" s="563"/>
      <c r="I2" s="563"/>
      <c r="J2" s="563"/>
      <c r="K2" s="563"/>
      <c r="L2" s="563"/>
      <c r="M2" s="563"/>
      <c r="N2" s="563"/>
      <c r="O2" s="563"/>
      <c r="P2" s="563"/>
      <c r="Q2" s="563"/>
      <c r="R2" s="2047" t="s">
        <v>1129</v>
      </c>
      <c r="S2" s="2047"/>
      <c r="T2" s="2047"/>
      <c r="U2" s="2047"/>
      <c r="V2" s="2047"/>
      <c r="W2" s="2047"/>
      <c r="X2" s="2047"/>
      <c r="Y2" s="2047"/>
      <c r="Z2" s="579"/>
    </row>
    <row r="3" spans="1:26">
      <c r="A3" s="563"/>
      <c r="B3" s="563"/>
      <c r="C3" s="563"/>
      <c r="D3" s="563"/>
      <c r="E3" s="563"/>
      <c r="F3" s="563"/>
      <c r="G3" s="563"/>
      <c r="H3" s="563"/>
      <c r="I3" s="563"/>
      <c r="J3" s="563"/>
      <c r="K3" s="563"/>
      <c r="L3" s="563"/>
      <c r="M3" s="563"/>
      <c r="N3" s="563"/>
      <c r="O3" s="563"/>
      <c r="P3" s="563"/>
      <c r="Q3" s="563"/>
      <c r="R3" s="563"/>
      <c r="S3" s="563"/>
      <c r="T3" s="596"/>
      <c r="U3" s="563"/>
      <c r="V3" s="563"/>
      <c r="W3" s="563"/>
      <c r="X3" s="563"/>
      <c r="Y3" s="563"/>
      <c r="Z3" s="579"/>
    </row>
    <row r="4" spans="1:26" ht="36.75" customHeight="1">
      <c r="A4" s="563"/>
      <c r="B4" s="4347" t="s">
        <v>1427</v>
      </c>
      <c r="C4" s="4348"/>
      <c r="D4" s="4348"/>
      <c r="E4" s="4348"/>
      <c r="F4" s="4348"/>
      <c r="G4" s="4348"/>
      <c r="H4" s="4348"/>
      <c r="I4" s="4348"/>
      <c r="J4" s="4348"/>
      <c r="K4" s="4348"/>
      <c r="L4" s="4348"/>
      <c r="M4" s="4348"/>
      <c r="N4" s="4348"/>
      <c r="O4" s="4348"/>
      <c r="P4" s="4348"/>
      <c r="Q4" s="4348"/>
      <c r="R4" s="4348"/>
      <c r="S4" s="4348"/>
      <c r="T4" s="4348"/>
      <c r="U4" s="4348"/>
      <c r="V4" s="4348"/>
      <c r="W4" s="4348"/>
      <c r="X4" s="4348"/>
      <c r="Y4" s="4348"/>
      <c r="Z4" s="579"/>
    </row>
    <row r="5" spans="1:26">
      <c r="A5" s="563"/>
      <c r="B5" s="563"/>
      <c r="C5" s="563"/>
      <c r="D5" s="563"/>
      <c r="E5" s="563"/>
      <c r="F5" s="563"/>
      <c r="G5" s="563"/>
      <c r="H5" s="563"/>
      <c r="I5" s="563"/>
      <c r="J5" s="563"/>
      <c r="K5" s="563"/>
      <c r="L5" s="563"/>
      <c r="M5" s="563"/>
      <c r="N5" s="563"/>
      <c r="O5" s="563"/>
      <c r="P5" s="563"/>
      <c r="Q5" s="563"/>
      <c r="R5" s="563"/>
      <c r="S5" s="563"/>
      <c r="T5" s="563"/>
      <c r="U5" s="563"/>
      <c r="V5" s="563"/>
      <c r="W5" s="563"/>
      <c r="X5" s="563"/>
      <c r="Y5" s="563"/>
      <c r="Z5" s="579"/>
    </row>
    <row r="6" spans="1:26" ht="23.25" customHeight="1">
      <c r="A6" s="563"/>
      <c r="B6" s="4349" t="s">
        <v>298</v>
      </c>
      <c r="C6" s="4350"/>
      <c r="D6" s="4350"/>
      <c r="E6" s="4350"/>
      <c r="F6" s="4351"/>
      <c r="G6" s="4352"/>
      <c r="H6" s="4352"/>
      <c r="I6" s="4352"/>
      <c r="J6" s="4352"/>
      <c r="K6" s="4352"/>
      <c r="L6" s="4352"/>
      <c r="M6" s="4352"/>
      <c r="N6" s="4352"/>
      <c r="O6" s="4352"/>
      <c r="P6" s="4352"/>
      <c r="Q6" s="4352"/>
      <c r="R6" s="4352"/>
      <c r="S6" s="4352"/>
      <c r="T6" s="4352"/>
      <c r="U6" s="4352"/>
      <c r="V6" s="4352"/>
      <c r="W6" s="4352"/>
      <c r="X6" s="4352"/>
      <c r="Y6" s="4353"/>
      <c r="Z6" s="579"/>
    </row>
    <row r="7" spans="1:26" ht="23.25" customHeight="1">
      <c r="A7" s="563"/>
      <c r="B7" s="4349" t="s">
        <v>113</v>
      </c>
      <c r="C7" s="4350"/>
      <c r="D7" s="4350"/>
      <c r="E7" s="4350"/>
      <c r="F7" s="4351"/>
      <c r="G7" s="4352" t="s">
        <v>649</v>
      </c>
      <c r="H7" s="4352"/>
      <c r="I7" s="4352"/>
      <c r="J7" s="4352"/>
      <c r="K7" s="4352"/>
      <c r="L7" s="4352"/>
      <c r="M7" s="4352"/>
      <c r="N7" s="4352"/>
      <c r="O7" s="4352"/>
      <c r="P7" s="4352"/>
      <c r="Q7" s="4352"/>
      <c r="R7" s="4352"/>
      <c r="S7" s="4352"/>
      <c r="T7" s="4352"/>
      <c r="U7" s="4352"/>
      <c r="V7" s="4352"/>
      <c r="W7" s="4352"/>
      <c r="X7" s="4352"/>
      <c r="Y7" s="4353"/>
      <c r="Z7" s="579"/>
    </row>
    <row r="8" spans="1:26" ht="23.25" customHeight="1">
      <c r="A8" s="563"/>
      <c r="B8" s="4354" t="s">
        <v>1426</v>
      </c>
      <c r="C8" s="4355"/>
      <c r="D8" s="4355"/>
      <c r="E8" s="4355"/>
      <c r="F8" s="4356"/>
      <c r="G8" s="4360" t="s">
        <v>1425</v>
      </c>
      <c r="H8" s="4361"/>
      <c r="I8" s="4361"/>
      <c r="J8" s="4361"/>
      <c r="K8" s="4361"/>
      <c r="L8" s="4361"/>
      <c r="M8" s="4361"/>
      <c r="N8" s="4361"/>
      <c r="O8" s="963"/>
      <c r="P8" s="963"/>
      <c r="Q8" s="963"/>
      <c r="R8" s="963" t="s">
        <v>1421</v>
      </c>
      <c r="S8" s="963"/>
      <c r="T8" s="963"/>
      <c r="U8" s="963"/>
      <c r="V8" s="963"/>
      <c r="W8" s="963"/>
      <c r="X8" s="963"/>
      <c r="Y8" s="962"/>
      <c r="Z8" s="579"/>
    </row>
    <row r="9" spans="1:26" ht="23.25" customHeight="1">
      <c r="A9" s="563"/>
      <c r="B9" s="2153"/>
      <c r="C9" s="2048"/>
      <c r="D9" s="2048"/>
      <c r="E9" s="2048"/>
      <c r="F9" s="2154"/>
      <c r="G9" s="4360" t="s">
        <v>1424</v>
      </c>
      <c r="H9" s="4361"/>
      <c r="I9" s="4361"/>
      <c r="J9" s="4361"/>
      <c r="K9" s="4361"/>
      <c r="L9" s="4361"/>
      <c r="M9" s="4361"/>
      <c r="N9" s="4361"/>
      <c r="O9" s="963"/>
      <c r="P9" s="963"/>
      <c r="Q9" s="963"/>
      <c r="R9" s="963" t="s">
        <v>1421</v>
      </c>
      <c r="S9" s="963"/>
      <c r="T9" s="963"/>
      <c r="U9" s="963"/>
      <c r="V9" s="963"/>
      <c r="W9" s="963"/>
      <c r="X9" s="963"/>
      <c r="Y9" s="962"/>
      <c r="Z9" s="579"/>
    </row>
    <row r="10" spans="1:26" ht="23.25" customHeight="1">
      <c r="A10" s="563"/>
      <c r="B10" s="2153"/>
      <c r="C10" s="2048"/>
      <c r="D10" s="2048"/>
      <c r="E10" s="2048"/>
      <c r="F10" s="2154"/>
      <c r="G10" s="4360" t="s">
        <v>1423</v>
      </c>
      <c r="H10" s="4361"/>
      <c r="I10" s="4361"/>
      <c r="J10" s="4361"/>
      <c r="K10" s="4361"/>
      <c r="L10" s="4361"/>
      <c r="M10" s="4361"/>
      <c r="N10" s="4361"/>
      <c r="O10" s="963"/>
      <c r="P10" s="963"/>
      <c r="Q10" s="963"/>
      <c r="R10" s="963" t="s">
        <v>1421</v>
      </c>
      <c r="S10" s="963"/>
      <c r="T10" s="963"/>
      <c r="U10" s="963"/>
      <c r="V10" s="963"/>
      <c r="W10" s="963"/>
      <c r="X10" s="963"/>
      <c r="Y10" s="962"/>
      <c r="Z10" s="579"/>
    </row>
    <row r="11" spans="1:26" ht="23.25" customHeight="1">
      <c r="A11" s="563"/>
      <c r="B11" s="4357"/>
      <c r="C11" s="4358"/>
      <c r="D11" s="4358"/>
      <c r="E11" s="4358"/>
      <c r="F11" s="4359"/>
      <c r="G11" s="4362" t="s">
        <v>1422</v>
      </c>
      <c r="H11" s="4352"/>
      <c r="I11" s="4352"/>
      <c r="J11" s="4352"/>
      <c r="K11" s="4352"/>
      <c r="L11" s="4352"/>
      <c r="M11" s="4352"/>
      <c r="N11" s="4352"/>
      <c r="O11" s="4352"/>
      <c r="P11" s="963"/>
      <c r="Q11" s="963"/>
      <c r="R11" s="963" t="s">
        <v>1421</v>
      </c>
      <c r="S11" s="963"/>
      <c r="T11" s="963"/>
      <c r="U11" s="963"/>
      <c r="V11" s="963"/>
      <c r="W11" s="963"/>
      <c r="X11" s="963"/>
      <c r="Y11" s="962"/>
      <c r="Z11" s="579"/>
    </row>
    <row r="12" spans="1:26">
      <c r="A12" s="563"/>
      <c r="B12" s="563"/>
      <c r="C12" s="563"/>
      <c r="D12" s="563"/>
      <c r="E12" s="563"/>
      <c r="F12" s="563"/>
      <c r="G12" s="563"/>
      <c r="H12" s="563"/>
      <c r="I12" s="563"/>
      <c r="J12" s="563"/>
      <c r="K12" s="563"/>
      <c r="L12" s="563"/>
      <c r="M12" s="563"/>
      <c r="N12" s="563"/>
      <c r="O12" s="563"/>
      <c r="P12" s="563"/>
      <c r="Q12" s="563"/>
      <c r="R12" s="563"/>
      <c r="S12" s="563"/>
      <c r="T12" s="563"/>
      <c r="U12" s="563"/>
      <c r="V12" s="563"/>
      <c r="W12" s="563"/>
      <c r="X12" s="563"/>
      <c r="Y12" s="563"/>
      <c r="Z12" s="579"/>
    </row>
    <row r="13" spans="1:26" ht="18.75" customHeight="1">
      <c r="A13" s="563"/>
      <c r="B13" s="563" t="s">
        <v>1420</v>
      </c>
      <c r="C13" s="563"/>
      <c r="D13" s="563"/>
      <c r="E13" s="563"/>
      <c r="F13" s="563"/>
      <c r="G13" s="563"/>
      <c r="H13" s="563"/>
      <c r="I13" s="563"/>
      <c r="J13" s="563"/>
      <c r="K13" s="563"/>
      <c r="L13" s="563"/>
      <c r="M13" s="563"/>
      <c r="N13" s="563"/>
      <c r="O13" s="563"/>
      <c r="P13" s="563"/>
      <c r="Q13" s="563"/>
      <c r="R13" s="563"/>
      <c r="S13" s="563"/>
      <c r="T13" s="563"/>
      <c r="U13" s="563"/>
      <c r="V13" s="570"/>
      <c r="W13" s="570"/>
      <c r="X13" s="570"/>
      <c r="Y13" s="570"/>
      <c r="Z13" s="579"/>
    </row>
    <row r="14" spans="1:26" ht="18.75" customHeight="1">
      <c r="A14" s="563"/>
      <c r="B14" s="595"/>
      <c r="C14" s="594" t="s">
        <v>1419</v>
      </c>
      <c r="D14" s="594"/>
      <c r="E14" s="594"/>
      <c r="F14" s="594"/>
      <c r="G14" s="594"/>
      <c r="H14" s="594"/>
      <c r="I14" s="594"/>
      <c r="J14" s="594"/>
      <c r="K14" s="594"/>
      <c r="L14" s="594"/>
      <c r="M14" s="594"/>
      <c r="N14" s="594"/>
      <c r="O14" s="594"/>
      <c r="P14" s="594"/>
      <c r="Q14" s="594"/>
      <c r="R14" s="594"/>
      <c r="S14" s="594"/>
      <c r="T14" s="594"/>
      <c r="U14" s="593"/>
      <c r="V14" s="4354" t="s">
        <v>1399</v>
      </c>
      <c r="W14" s="4355"/>
      <c r="X14" s="4355"/>
      <c r="Y14" s="4356"/>
      <c r="Z14" s="579"/>
    </row>
    <row r="15" spans="1:26" ht="18.75" customHeight="1">
      <c r="A15" s="563"/>
      <c r="B15" s="577"/>
      <c r="C15" s="563" t="s">
        <v>1410</v>
      </c>
      <c r="D15" s="563"/>
      <c r="E15" s="563"/>
      <c r="F15" s="563"/>
      <c r="G15" s="563"/>
      <c r="H15" s="563"/>
      <c r="I15" s="563"/>
      <c r="J15" s="563"/>
      <c r="K15" s="563"/>
      <c r="L15" s="563"/>
      <c r="M15" s="563"/>
      <c r="N15" s="563"/>
      <c r="O15" s="563"/>
      <c r="P15" s="563"/>
      <c r="Q15" s="563"/>
      <c r="R15" s="563"/>
      <c r="S15" s="563"/>
      <c r="T15" s="563"/>
      <c r="U15" s="579"/>
      <c r="V15" s="2153"/>
      <c r="W15" s="2048"/>
      <c r="X15" s="2048"/>
      <c r="Y15" s="2154"/>
      <c r="Z15" s="579"/>
    </row>
    <row r="16" spans="1:26" ht="18.75" customHeight="1">
      <c r="A16" s="563"/>
      <c r="B16" s="577"/>
      <c r="C16" s="563"/>
      <c r="D16" s="2049" t="s">
        <v>648</v>
      </c>
      <c r="E16" s="2050"/>
      <c r="F16" s="2050"/>
      <c r="G16" s="2050"/>
      <c r="H16" s="2050"/>
      <c r="I16" s="2051"/>
      <c r="J16" s="2049"/>
      <c r="K16" s="2050"/>
      <c r="L16" s="2050"/>
      <c r="M16" s="2050"/>
      <c r="N16" s="2050"/>
      <c r="O16" s="2050"/>
      <c r="P16" s="2050"/>
      <c r="Q16" s="2050"/>
      <c r="R16" s="2050"/>
      <c r="S16" s="2050"/>
      <c r="T16" s="2051"/>
      <c r="U16" s="579"/>
      <c r="V16" s="2153"/>
      <c r="W16" s="2048"/>
      <c r="X16" s="2048"/>
      <c r="Y16" s="2154"/>
      <c r="Z16" s="579"/>
    </row>
    <row r="17" spans="1:26" ht="7.5" customHeight="1">
      <c r="A17" s="563"/>
      <c r="B17" s="573"/>
      <c r="C17" s="572"/>
      <c r="D17" s="572"/>
      <c r="E17" s="572"/>
      <c r="F17" s="572"/>
      <c r="G17" s="572"/>
      <c r="H17" s="572"/>
      <c r="I17" s="572"/>
      <c r="J17" s="572"/>
      <c r="K17" s="572"/>
      <c r="L17" s="572"/>
      <c r="M17" s="572"/>
      <c r="N17" s="572"/>
      <c r="O17" s="572"/>
      <c r="P17" s="572"/>
      <c r="Q17" s="572"/>
      <c r="R17" s="572"/>
      <c r="S17" s="572"/>
      <c r="T17" s="572"/>
      <c r="U17" s="571"/>
      <c r="V17" s="4357"/>
      <c r="W17" s="4358"/>
      <c r="X17" s="4358"/>
      <c r="Y17" s="4359"/>
      <c r="Z17" s="579"/>
    </row>
    <row r="18" spans="1:26" ht="18.75" customHeight="1">
      <c r="A18" s="563"/>
      <c r="B18" s="595"/>
      <c r="C18" s="594" t="s">
        <v>1401</v>
      </c>
      <c r="D18" s="594"/>
      <c r="E18" s="594"/>
      <c r="F18" s="594"/>
      <c r="G18" s="594"/>
      <c r="H18" s="594"/>
      <c r="I18" s="594"/>
      <c r="J18" s="594"/>
      <c r="K18" s="594"/>
      <c r="L18" s="594"/>
      <c r="M18" s="594"/>
      <c r="N18" s="594"/>
      <c r="O18" s="594"/>
      <c r="P18" s="594"/>
      <c r="Q18" s="594"/>
      <c r="R18" s="594"/>
      <c r="S18" s="594"/>
      <c r="T18" s="594"/>
      <c r="U18" s="594"/>
      <c r="V18" s="4354" t="s">
        <v>1399</v>
      </c>
      <c r="W18" s="4355"/>
      <c r="X18" s="4355"/>
      <c r="Y18" s="4356"/>
      <c r="Z18" s="579"/>
    </row>
    <row r="19" spans="1:26" ht="18.75" customHeight="1">
      <c r="A19" s="563"/>
      <c r="B19" s="577"/>
      <c r="C19" s="563"/>
      <c r="D19" s="2049" t="s">
        <v>647</v>
      </c>
      <c r="E19" s="2050"/>
      <c r="F19" s="2050"/>
      <c r="G19" s="2050"/>
      <c r="H19" s="2050"/>
      <c r="I19" s="2051"/>
      <c r="J19" s="2049"/>
      <c r="K19" s="2050"/>
      <c r="L19" s="2050"/>
      <c r="M19" s="2050"/>
      <c r="N19" s="2050"/>
      <c r="O19" s="2050"/>
      <c r="P19" s="2050"/>
      <c r="Q19" s="2050"/>
      <c r="R19" s="2050"/>
      <c r="S19" s="2050"/>
      <c r="T19" s="2051"/>
      <c r="U19" s="563"/>
      <c r="V19" s="2153"/>
      <c r="W19" s="2048"/>
      <c r="X19" s="2048"/>
      <c r="Y19" s="2154"/>
      <c r="Z19" s="579"/>
    </row>
    <row r="20" spans="1:26" ht="7.5" customHeight="1">
      <c r="A20" s="563"/>
      <c r="B20" s="573"/>
      <c r="C20" s="572"/>
      <c r="D20" s="572"/>
      <c r="E20" s="572"/>
      <c r="F20" s="572"/>
      <c r="G20" s="572"/>
      <c r="H20" s="572"/>
      <c r="I20" s="572"/>
      <c r="J20" s="572"/>
      <c r="K20" s="572"/>
      <c r="L20" s="572"/>
      <c r="M20" s="572"/>
      <c r="N20" s="572"/>
      <c r="O20" s="572"/>
      <c r="P20" s="572"/>
      <c r="Q20" s="572"/>
      <c r="R20" s="572"/>
      <c r="S20" s="572"/>
      <c r="T20" s="572"/>
      <c r="U20" s="572"/>
      <c r="V20" s="4357"/>
      <c r="W20" s="4358"/>
      <c r="X20" s="4358"/>
      <c r="Y20" s="4359"/>
      <c r="Z20" s="579"/>
    </row>
    <row r="21" spans="1:26" ht="18.75" customHeight="1">
      <c r="A21" s="563"/>
      <c r="B21" s="595"/>
      <c r="C21" s="594" t="s">
        <v>1418</v>
      </c>
      <c r="D21" s="594"/>
      <c r="E21" s="594"/>
      <c r="F21" s="594"/>
      <c r="G21" s="594"/>
      <c r="H21" s="594"/>
      <c r="I21" s="594"/>
      <c r="J21" s="594"/>
      <c r="K21" s="594"/>
      <c r="L21" s="594"/>
      <c r="M21" s="594"/>
      <c r="N21" s="594"/>
      <c r="O21" s="594"/>
      <c r="P21" s="594"/>
      <c r="Q21" s="594"/>
      <c r="R21" s="594"/>
      <c r="S21" s="594"/>
      <c r="T21" s="594"/>
      <c r="U21" s="593"/>
      <c r="V21" s="4354" t="s">
        <v>1399</v>
      </c>
      <c r="W21" s="4355"/>
      <c r="X21" s="4355"/>
      <c r="Y21" s="4356"/>
      <c r="Z21" s="579"/>
    </row>
    <row r="22" spans="1:26" ht="18.75" customHeight="1">
      <c r="A22" s="563"/>
      <c r="B22" s="577"/>
      <c r="C22" s="563" t="s">
        <v>1398</v>
      </c>
      <c r="D22" s="563"/>
      <c r="E22" s="563"/>
      <c r="F22" s="563"/>
      <c r="G22" s="563"/>
      <c r="H22" s="563"/>
      <c r="I22" s="563"/>
      <c r="J22" s="563"/>
      <c r="K22" s="563"/>
      <c r="L22" s="563"/>
      <c r="M22" s="563"/>
      <c r="N22" s="563"/>
      <c r="O22" s="563"/>
      <c r="P22" s="563"/>
      <c r="Q22" s="563"/>
      <c r="R22" s="563"/>
      <c r="S22" s="563"/>
      <c r="T22" s="563"/>
      <c r="U22" s="579"/>
      <c r="V22" s="2153"/>
      <c r="W22" s="2048"/>
      <c r="X22" s="2048"/>
      <c r="Y22" s="2154"/>
      <c r="Z22" s="579"/>
    </row>
    <row r="23" spans="1:26" ht="18.75" customHeight="1">
      <c r="A23" s="563"/>
      <c r="B23" s="573"/>
      <c r="C23" s="572" t="s">
        <v>1417</v>
      </c>
      <c r="D23" s="572"/>
      <c r="E23" s="572"/>
      <c r="F23" s="572"/>
      <c r="G23" s="572"/>
      <c r="H23" s="572"/>
      <c r="I23" s="572"/>
      <c r="J23" s="572"/>
      <c r="K23" s="572"/>
      <c r="L23" s="572"/>
      <c r="M23" s="572"/>
      <c r="N23" s="572"/>
      <c r="O23" s="572"/>
      <c r="P23" s="572"/>
      <c r="Q23" s="572"/>
      <c r="R23" s="572"/>
      <c r="S23" s="572"/>
      <c r="T23" s="572"/>
      <c r="U23" s="571"/>
      <c r="V23" s="4357"/>
      <c r="W23" s="4358"/>
      <c r="X23" s="4358"/>
      <c r="Y23" s="4359"/>
      <c r="Z23" s="579"/>
    </row>
    <row r="24" spans="1:26" ht="7.5" customHeight="1">
      <c r="A24" s="563"/>
      <c r="B24" s="563"/>
      <c r="C24" s="563"/>
      <c r="D24" s="563"/>
      <c r="E24" s="563"/>
      <c r="F24" s="563"/>
      <c r="G24" s="563"/>
      <c r="H24" s="563"/>
      <c r="I24" s="563"/>
      <c r="J24" s="563"/>
      <c r="K24" s="563"/>
      <c r="L24" s="563"/>
      <c r="M24" s="563"/>
      <c r="N24" s="563"/>
      <c r="O24" s="563"/>
      <c r="P24" s="563"/>
      <c r="Q24" s="563"/>
      <c r="R24" s="563"/>
      <c r="S24" s="563"/>
      <c r="T24" s="563"/>
      <c r="U24" s="563"/>
      <c r="V24" s="570"/>
      <c r="W24" s="570"/>
      <c r="X24" s="570"/>
      <c r="Y24" s="570"/>
      <c r="Z24" s="579"/>
    </row>
    <row r="25" spans="1:26" ht="18.75" customHeight="1">
      <c r="A25" s="563"/>
      <c r="B25" s="563" t="s">
        <v>1416</v>
      </c>
      <c r="C25" s="563"/>
      <c r="D25" s="563"/>
      <c r="E25" s="563"/>
      <c r="F25" s="563"/>
      <c r="G25" s="563"/>
      <c r="H25" s="563"/>
      <c r="I25" s="563"/>
      <c r="J25" s="563"/>
      <c r="K25" s="563"/>
      <c r="L25" s="563"/>
      <c r="M25" s="563"/>
      <c r="N25" s="563"/>
      <c r="O25" s="563"/>
      <c r="P25" s="563"/>
      <c r="Q25" s="563"/>
      <c r="R25" s="563"/>
      <c r="S25" s="563"/>
      <c r="T25" s="563"/>
      <c r="U25" s="563"/>
      <c r="V25" s="570"/>
      <c r="W25" s="570"/>
      <c r="X25" s="570"/>
      <c r="Y25" s="570"/>
      <c r="Z25" s="579"/>
    </row>
    <row r="26" spans="1:26" ht="18.75" customHeight="1">
      <c r="A26" s="563"/>
      <c r="B26" s="595"/>
      <c r="C26" s="594" t="s">
        <v>1415</v>
      </c>
      <c r="D26" s="594"/>
      <c r="E26" s="594"/>
      <c r="F26" s="594"/>
      <c r="G26" s="594"/>
      <c r="H26" s="594"/>
      <c r="I26" s="594"/>
      <c r="J26" s="594"/>
      <c r="K26" s="594"/>
      <c r="L26" s="594"/>
      <c r="M26" s="594"/>
      <c r="N26" s="594"/>
      <c r="O26" s="594"/>
      <c r="P26" s="594"/>
      <c r="Q26" s="594"/>
      <c r="R26" s="594"/>
      <c r="S26" s="594"/>
      <c r="T26" s="594"/>
      <c r="U26" s="593"/>
      <c r="V26" s="4354" t="s">
        <v>1399</v>
      </c>
      <c r="W26" s="4355"/>
      <c r="X26" s="4355"/>
      <c r="Y26" s="4356"/>
      <c r="Z26" s="579"/>
    </row>
    <row r="27" spans="1:26" ht="18.75" customHeight="1">
      <c r="A27" s="563"/>
      <c r="B27" s="577"/>
      <c r="C27" s="563" t="s">
        <v>1410</v>
      </c>
      <c r="D27" s="563"/>
      <c r="E27" s="563"/>
      <c r="F27" s="563"/>
      <c r="G27" s="563"/>
      <c r="H27" s="563"/>
      <c r="I27" s="563"/>
      <c r="J27" s="563"/>
      <c r="K27" s="563"/>
      <c r="L27" s="563"/>
      <c r="M27" s="563"/>
      <c r="N27" s="563"/>
      <c r="O27" s="563"/>
      <c r="P27" s="563"/>
      <c r="Q27" s="563"/>
      <c r="R27" s="563"/>
      <c r="S27" s="563"/>
      <c r="T27" s="563"/>
      <c r="U27" s="579"/>
      <c r="V27" s="2153"/>
      <c r="W27" s="2048"/>
      <c r="X27" s="2048"/>
      <c r="Y27" s="2154"/>
      <c r="Z27" s="579"/>
    </row>
    <row r="28" spans="1:26" ht="18.75" customHeight="1">
      <c r="A28" s="563"/>
      <c r="B28" s="577"/>
      <c r="C28" s="563"/>
      <c r="D28" s="2049" t="s">
        <v>648</v>
      </c>
      <c r="E28" s="2050"/>
      <c r="F28" s="2050"/>
      <c r="G28" s="2050"/>
      <c r="H28" s="2050"/>
      <c r="I28" s="2051"/>
      <c r="J28" s="2049"/>
      <c r="K28" s="2050"/>
      <c r="L28" s="2050"/>
      <c r="M28" s="2050"/>
      <c r="N28" s="2050"/>
      <c r="O28" s="2050"/>
      <c r="P28" s="2050"/>
      <c r="Q28" s="2050"/>
      <c r="R28" s="2050"/>
      <c r="S28" s="2050"/>
      <c r="T28" s="2051"/>
      <c r="U28" s="579"/>
      <c r="V28" s="2153"/>
      <c r="W28" s="2048"/>
      <c r="X28" s="2048"/>
      <c r="Y28" s="2154"/>
      <c r="Z28" s="579"/>
    </row>
    <row r="29" spans="1:26" ht="7.5" customHeight="1">
      <c r="A29" s="563"/>
      <c r="B29" s="573"/>
      <c r="C29" s="572"/>
      <c r="D29" s="572"/>
      <c r="E29" s="572"/>
      <c r="F29" s="572"/>
      <c r="G29" s="572"/>
      <c r="H29" s="572"/>
      <c r="I29" s="572"/>
      <c r="J29" s="572"/>
      <c r="K29" s="572"/>
      <c r="L29" s="572"/>
      <c r="M29" s="572"/>
      <c r="N29" s="572"/>
      <c r="O29" s="572"/>
      <c r="P29" s="572"/>
      <c r="Q29" s="572"/>
      <c r="R29" s="572"/>
      <c r="S29" s="572"/>
      <c r="T29" s="572"/>
      <c r="U29" s="571"/>
      <c r="V29" s="4357"/>
      <c r="W29" s="4358"/>
      <c r="X29" s="4358"/>
      <c r="Y29" s="4359"/>
      <c r="Z29" s="579"/>
    </row>
    <row r="30" spans="1:26" ht="18.75" customHeight="1">
      <c r="A30" s="563"/>
      <c r="B30" s="595"/>
      <c r="C30" s="594" t="s">
        <v>1401</v>
      </c>
      <c r="D30" s="594"/>
      <c r="E30" s="594"/>
      <c r="F30" s="594"/>
      <c r="G30" s="594"/>
      <c r="H30" s="594"/>
      <c r="I30" s="594"/>
      <c r="J30" s="594"/>
      <c r="K30" s="594"/>
      <c r="L30" s="594"/>
      <c r="M30" s="594"/>
      <c r="N30" s="594"/>
      <c r="O30" s="594"/>
      <c r="P30" s="594"/>
      <c r="Q30" s="594"/>
      <c r="R30" s="594"/>
      <c r="S30" s="594"/>
      <c r="T30" s="594"/>
      <c r="U30" s="594"/>
      <c r="V30" s="4354" t="s">
        <v>1399</v>
      </c>
      <c r="W30" s="4355"/>
      <c r="X30" s="4355"/>
      <c r="Y30" s="4356"/>
      <c r="Z30" s="579"/>
    </row>
    <row r="31" spans="1:26" ht="18.75" customHeight="1">
      <c r="A31" s="563"/>
      <c r="B31" s="577"/>
      <c r="C31" s="563"/>
      <c r="D31" s="2049" t="s">
        <v>647</v>
      </c>
      <c r="E31" s="2050"/>
      <c r="F31" s="2050"/>
      <c r="G31" s="2050"/>
      <c r="H31" s="2050"/>
      <c r="I31" s="2051"/>
      <c r="J31" s="2049"/>
      <c r="K31" s="2050"/>
      <c r="L31" s="2050"/>
      <c r="M31" s="2050"/>
      <c r="N31" s="2050"/>
      <c r="O31" s="2050"/>
      <c r="P31" s="2050"/>
      <c r="Q31" s="2050"/>
      <c r="R31" s="2050"/>
      <c r="S31" s="2050"/>
      <c r="T31" s="2051"/>
      <c r="U31" s="563"/>
      <c r="V31" s="2153"/>
      <c r="W31" s="2048"/>
      <c r="X31" s="2048"/>
      <c r="Y31" s="2154"/>
      <c r="Z31" s="579"/>
    </row>
    <row r="32" spans="1:26" ht="7.5" customHeight="1">
      <c r="A32" s="563"/>
      <c r="B32" s="573"/>
      <c r="C32" s="572"/>
      <c r="D32" s="572"/>
      <c r="E32" s="572"/>
      <c r="F32" s="572"/>
      <c r="G32" s="572"/>
      <c r="H32" s="572"/>
      <c r="I32" s="572"/>
      <c r="J32" s="572"/>
      <c r="K32" s="572"/>
      <c r="L32" s="572"/>
      <c r="M32" s="572"/>
      <c r="N32" s="572"/>
      <c r="O32" s="572"/>
      <c r="P32" s="572"/>
      <c r="Q32" s="572"/>
      <c r="R32" s="572"/>
      <c r="S32" s="572"/>
      <c r="T32" s="572"/>
      <c r="U32" s="572"/>
      <c r="V32" s="4357"/>
      <c r="W32" s="4358"/>
      <c r="X32" s="4358"/>
      <c r="Y32" s="4359"/>
      <c r="Z32" s="579"/>
    </row>
    <row r="33" spans="1:26" ht="18.75" customHeight="1">
      <c r="A33" s="563"/>
      <c r="B33" s="595"/>
      <c r="C33" s="594" t="s">
        <v>1414</v>
      </c>
      <c r="D33" s="594"/>
      <c r="E33" s="594"/>
      <c r="F33" s="594"/>
      <c r="G33" s="594"/>
      <c r="H33" s="594"/>
      <c r="I33" s="594"/>
      <c r="J33" s="594"/>
      <c r="K33" s="594"/>
      <c r="L33" s="594"/>
      <c r="M33" s="594"/>
      <c r="N33" s="594"/>
      <c r="O33" s="594"/>
      <c r="P33" s="594"/>
      <c r="Q33" s="594"/>
      <c r="R33" s="594"/>
      <c r="S33" s="594"/>
      <c r="T33" s="594"/>
      <c r="U33" s="593"/>
      <c r="V33" s="4354" t="s">
        <v>1399</v>
      </c>
      <c r="W33" s="4355"/>
      <c r="X33" s="4355"/>
      <c r="Y33" s="4356"/>
      <c r="Z33" s="579"/>
    </row>
    <row r="34" spans="1:26" ht="18.75" customHeight="1">
      <c r="A34" s="563"/>
      <c r="B34" s="577"/>
      <c r="C34" s="563" t="s">
        <v>1398</v>
      </c>
      <c r="D34" s="563"/>
      <c r="E34" s="563"/>
      <c r="F34" s="563"/>
      <c r="G34" s="563"/>
      <c r="H34" s="563"/>
      <c r="I34" s="563"/>
      <c r="J34" s="563"/>
      <c r="K34" s="563"/>
      <c r="L34" s="563"/>
      <c r="M34" s="563"/>
      <c r="N34" s="563"/>
      <c r="O34" s="563"/>
      <c r="P34" s="563"/>
      <c r="Q34" s="563"/>
      <c r="R34" s="563"/>
      <c r="S34" s="563"/>
      <c r="T34" s="563"/>
      <c r="U34" s="579"/>
      <c r="V34" s="2153"/>
      <c r="W34" s="2048"/>
      <c r="X34" s="2048"/>
      <c r="Y34" s="2154"/>
      <c r="Z34" s="579"/>
    </row>
    <row r="35" spans="1:26" ht="18.75" customHeight="1">
      <c r="A35" s="563"/>
      <c r="B35" s="573"/>
      <c r="C35" s="572" t="s">
        <v>1413</v>
      </c>
      <c r="D35" s="572"/>
      <c r="E35" s="572"/>
      <c r="F35" s="572"/>
      <c r="G35" s="572"/>
      <c r="H35" s="572"/>
      <c r="I35" s="572"/>
      <c r="J35" s="572"/>
      <c r="K35" s="572"/>
      <c r="L35" s="572"/>
      <c r="M35" s="572"/>
      <c r="N35" s="572"/>
      <c r="O35" s="572"/>
      <c r="P35" s="572"/>
      <c r="Q35" s="572"/>
      <c r="R35" s="572"/>
      <c r="S35" s="572"/>
      <c r="T35" s="572"/>
      <c r="U35" s="571"/>
      <c r="V35" s="4357"/>
      <c r="W35" s="4358"/>
      <c r="X35" s="4358"/>
      <c r="Y35" s="4359"/>
      <c r="Z35" s="579"/>
    </row>
    <row r="36" spans="1:26" ht="7.5" customHeight="1">
      <c r="A36" s="563"/>
      <c r="B36" s="563"/>
      <c r="C36" s="563"/>
      <c r="D36" s="563"/>
      <c r="E36" s="563"/>
      <c r="F36" s="563"/>
      <c r="G36" s="563"/>
      <c r="H36" s="563"/>
      <c r="I36" s="563"/>
      <c r="J36" s="563"/>
      <c r="K36" s="563"/>
      <c r="L36" s="563"/>
      <c r="M36" s="563"/>
      <c r="N36" s="563"/>
      <c r="O36" s="563"/>
      <c r="P36" s="563"/>
      <c r="Q36" s="563"/>
      <c r="R36" s="563"/>
      <c r="S36" s="563"/>
      <c r="T36" s="563"/>
      <c r="U36" s="563"/>
      <c r="V36" s="569"/>
      <c r="W36" s="569"/>
      <c r="X36" s="569"/>
      <c r="Y36" s="569"/>
      <c r="Z36" s="579"/>
    </row>
    <row r="37" spans="1:26" ht="18.75" customHeight="1">
      <c r="A37" s="563"/>
      <c r="B37" s="563" t="s">
        <v>1412</v>
      </c>
      <c r="C37" s="563"/>
      <c r="D37" s="563"/>
      <c r="E37" s="563"/>
      <c r="F37" s="563"/>
      <c r="G37" s="563"/>
      <c r="H37" s="563"/>
      <c r="I37" s="563"/>
      <c r="J37" s="563"/>
      <c r="K37" s="563"/>
      <c r="L37" s="563"/>
      <c r="M37" s="563"/>
      <c r="N37" s="563"/>
      <c r="O37" s="563"/>
      <c r="P37" s="563"/>
      <c r="Q37" s="563"/>
      <c r="R37" s="563"/>
      <c r="S37" s="563"/>
      <c r="T37" s="563"/>
      <c r="U37" s="563"/>
      <c r="V37" s="570"/>
      <c r="W37" s="570"/>
      <c r="X37" s="570"/>
      <c r="Y37" s="570"/>
      <c r="Z37" s="579"/>
    </row>
    <row r="38" spans="1:26" ht="18.75" customHeight="1">
      <c r="A38" s="563"/>
      <c r="B38" s="595"/>
      <c r="C38" s="4363" t="s">
        <v>1411</v>
      </c>
      <c r="D38" s="4363"/>
      <c r="E38" s="4363"/>
      <c r="F38" s="4363"/>
      <c r="G38" s="4363"/>
      <c r="H38" s="4363"/>
      <c r="I38" s="4363"/>
      <c r="J38" s="4363"/>
      <c r="K38" s="4363"/>
      <c r="L38" s="4363"/>
      <c r="M38" s="4363"/>
      <c r="N38" s="4363"/>
      <c r="O38" s="4363"/>
      <c r="P38" s="4363"/>
      <c r="Q38" s="4363"/>
      <c r="R38" s="4363"/>
      <c r="S38" s="4363"/>
      <c r="T38" s="4363"/>
      <c r="U38" s="593"/>
      <c r="V38" s="4354" t="s">
        <v>1399</v>
      </c>
      <c r="W38" s="4355"/>
      <c r="X38" s="4355"/>
      <c r="Y38" s="4356"/>
      <c r="Z38" s="579"/>
    </row>
    <row r="39" spans="1:26" ht="18.75" customHeight="1">
      <c r="A39" s="563"/>
      <c r="B39" s="577"/>
      <c r="C39" s="563" t="s">
        <v>1410</v>
      </c>
      <c r="D39" s="563"/>
      <c r="E39" s="563"/>
      <c r="F39" s="563"/>
      <c r="G39" s="563"/>
      <c r="H39" s="563"/>
      <c r="I39" s="563"/>
      <c r="J39" s="563"/>
      <c r="K39" s="563"/>
      <c r="L39" s="563"/>
      <c r="M39" s="563"/>
      <c r="N39" s="563"/>
      <c r="O39" s="563"/>
      <c r="P39" s="563"/>
      <c r="Q39" s="563"/>
      <c r="R39" s="563"/>
      <c r="S39" s="563"/>
      <c r="T39" s="563"/>
      <c r="U39" s="579"/>
      <c r="V39" s="2153"/>
      <c r="W39" s="2048"/>
      <c r="X39" s="2048"/>
      <c r="Y39" s="2154"/>
      <c r="Z39" s="579"/>
    </row>
    <row r="40" spans="1:26" ht="18.75" customHeight="1">
      <c r="A40" s="563"/>
      <c r="B40" s="577"/>
      <c r="C40" s="563"/>
      <c r="D40" s="2049" t="s">
        <v>648</v>
      </c>
      <c r="E40" s="2050"/>
      <c r="F40" s="2050"/>
      <c r="G40" s="2050"/>
      <c r="H40" s="2050"/>
      <c r="I40" s="2051"/>
      <c r="J40" s="2049"/>
      <c r="K40" s="2050"/>
      <c r="L40" s="2050"/>
      <c r="M40" s="2050"/>
      <c r="N40" s="2050"/>
      <c r="O40" s="2050"/>
      <c r="P40" s="2050"/>
      <c r="Q40" s="2050"/>
      <c r="R40" s="2050"/>
      <c r="S40" s="2050"/>
      <c r="T40" s="2051"/>
      <c r="U40" s="579"/>
      <c r="V40" s="2153"/>
      <c r="W40" s="2048"/>
      <c r="X40" s="2048"/>
      <c r="Y40" s="2154"/>
      <c r="Z40" s="579"/>
    </row>
    <row r="41" spans="1:26" ht="7.5" customHeight="1">
      <c r="A41" s="563"/>
      <c r="B41" s="573"/>
      <c r="C41" s="572"/>
      <c r="D41" s="572"/>
      <c r="E41" s="572"/>
      <c r="F41" s="572"/>
      <c r="G41" s="572"/>
      <c r="H41" s="572"/>
      <c r="I41" s="572"/>
      <c r="J41" s="572"/>
      <c r="K41" s="572"/>
      <c r="L41" s="572"/>
      <c r="M41" s="572"/>
      <c r="N41" s="572"/>
      <c r="O41" s="572"/>
      <c r="P41" s="572"/>
      <c r="Q41" s="572"/>
      <c r="R41" s="572"/>
      <c r="S41" s="572"/>
      <c r="T41" s="572"/>
      <c r="U41" s="571"/>
      <c r="V41" s="4357"/>
      <c r="W41" s="4358"/>
      <c r="X41" s="4358"/>
      <c r="Y41" s="4359"/>
      <c r="Z41" s="579"/>
    </row>
    <row r="42" spans="1:26" ht="18.75" customHeight="1">
      <c r="A42" s="563"/>
      <c r="B42" s="595"/>
      <c r="C42" s="594" t="s">
        <v>1401</v>
      </c>
      <c r="D42" s="594"/>
      <c r="E42" s="594"/>
      <c r="F42" s="594"/>
      <c r="G42" s="594"/>
      <c r="H42" s="594"/>
      <c r="I42" s="594"/>
      <c r="J42" s="594"/>
      <c r="K42" s="594"/>
      <c r="L42" s="594"/>
      <c r="M42" s="594"/>
      <c r="N42" s="594"/>
      <c r="O42" s="594"/>
      <c r="P42" s="594"/>
      <c r="Q42" s="594"/>
      <c r="R42" s="594"/>
      <c r="S42" s="594"/>
      <c r="T42" s="594"/>
      <c r="U42" s="594"/>
      <c r="V42" s="4354" t="s">
        <v>1399</v>
      </c>
      <c r="W42" s="4355"/>
      <c r="X42" s="4355"/>
      <c r="Y42" s="4356"/>
      <c r="Z42" s="579"/>
    </row>
    <row r="43" spans="1:26" ht="18.75" customHeight="1">
      <c r="A43" s="563"/>
      <c r="B43" s="577"/>
      <c r="C43" s="563"/>
      <c r="D43" s="2049" t="s">
        <v>647</v>
      </c>
      <c r="E43" s="2050"/>
      <c r="F43" s="2050"/>
      <c r="G43" s="2050"/>
      <c r="H43" s="2050"/>
      <c r="I43" s="2051"/>
      <c r="J43" s="2049"/>
      <c r="K43" s="2050"/>
      <c r="L43" s="2050"/>
      <c r="M43" s="2050"/>
      <c r="N43" s="2050"/>
      <c r="O43" s="2050"/>
      <c r="P43" s="2050"/>
      <c r="Q43" s="2050"/>
      <c r="R43" s="2050"/>
      <c r="S43" s="2050"/>
      <c r="T43" s="2051"/>
      <c r="U43" s="563"/>
      <c r="V43" s="2153"/>
      <c r="W43" s="2048"/>
      <c r="X43" s="2048"/>
      <c r="Y43" s="2154"/>
      <c r="Z43" s="579"/>
    </row>
    <row r="44" spans="1:26" ht="7.5" customHeight="1">
      <c r="A44" s="563"/>
      <c r="B44" s="573"/>
      <c r="C44" s="572"/>
      <c r="D44" s="572"/>
      <c r="E44" s="572"/>
      <c r="F44" s="572"/>
      <c r="G44" s="572"/>
      <c r="H44" s="572"/>
      <c r="I44" s="572"/>
      <c r="J44" s="572"/>
      <c r="K44" s="572"/>
      <c r="L44" s="572"/>
      <c r="M44" s="572"/>
      <c r="N44" s="572"/>
      <c r="O44" s="572"/>
      <c r="P44" s="572"/>
      <c r="Q44" s="572"/>
      <c r="R44" s="572"/>
      <c r="S44" s="572"/>
      <c r="T44" s="572"/>
      <c r="U44" s="572"/>
      <c r="V44" s="4357"/>
      <c r="W44" s="4358"/>
      <c r="X44" s="4358"/>
      <c r="Y44" s="4359"/>
      <c r="Z44" s="579"/>
    </row>
    <row r="45" spans="1:26" ht="18.75" customHeight="1">
      <c r="A45" s="563"/>
      <c r="B45" s="595"/>
      <c r="C45" s="594" t="s">
        <v>1409</v>
      </c>
      <c r="D45" s="594"/>
      <c r="E45" s="594"/>
      <c r="F45" s="594"/>
      <c r="G45" s="594"/>
      <c r="H45" s="594"/>
      <c r="I45" s="594"/>
      <c r="J45" s="594"/>
      <c r="K45" s="594"/>
      <c r="L45" s="594"/>
      <c r="M45" s="594"/>
      <c r="N45" s="594"/>
      <c r="O45" s="594"/>
      <c r="P45" s="594"/>
      <c r="Q45" s="594"/>
      <c r="R45" s="594"/>
      <c r="S45" s="594"/>
      <c r="T45" s="594"/>
      <c r="U45" s="593"/>
      <c r="V45" s="4354" t="s">
        <v>1399</v>
      </c>
      <c r="W45" s="4355"/>
      <c r="X45" s="4355"/>
      <c r="Y45" s="4356"/>
      <c r="Z45" s="579"/>
    </row>
    <row r="46" spans="1:26" ht="18.75" customHeight="1">
      <c r="A46" s="563"/>
      <c r="B46" s="577"/>
      <c r="C46" s="563" t="s">
        <v>1408</v>
      </c>
      <c r="D46" s="563"/>
      <c r="E46" s="563"/>
      <c r="F46" s="563"/>
      <c r="G46" s="563"/>
      <c r="H46" s="563"/>
      <c r="I46" s="563"/>
      <c r="J46" s="563"/>
      <c r="K46" s="563"/>
      <c r="L46" s="563"/>
      <c r="M46" s="563"/>
      <c r="N46" s="563"/>
      <c r="O46" s="563"/>
      <c r="P46" s="563"/>
      <c r="Q46" s="563"/>
      <c r="R46" s="563"/>
      <c r="S46" s="563"/>
      <c r="T46" s="563"/>
      <c r="U46" s="579"/>
      <c r="V46" s="2153"/>
      <c r="W46" s="2048"/>
      <c r="X46" s="2048"/>
      <c r="Y46" s="2154"/>
      <c r="Z46" s="579"/>
    </row>
    <row r="47" spans="1:26" ht="18.75" customHeight="1">
      <c r="A47" s="563"/>
      <c r="B47" s="595"/>
      <c r="C47" s="594" t="s">
        <v>1407</v>
      </c>
      <c r="D47" s="594"/>
      <c r="E47" s="594"/>
      <c r="F47" s="594"/>
      <c r="G47" s="594"/>
      <c r="H47" s="594"/>
      <c r="I47" s="594"/>
      <c r="J47" s="594"/>
      <c r="K47" s="594"/>
      <c r="L47" s="594"/>
      <c r="M47" s="594"/>
      <c r="N47" s="594"/>
      <c r="O47" s="594"/>
      <c r="P47" s="594"/>
      <c r="Q47" s="594"/>
      <c r="R47" s="594"/>
      <c r="S47" s="594"/>
      <c r="T47" s="594"/>
      <c r="U47" s="594"/>
      <c r="V47" s="4354" t="s">
        <v>1399</v>
      </c>
      <c r="W47" s="4355"/>
      <c r="X47" s="4355"/>
      <c r="Y47" s="4356"/>
      <c r="Z47" s="579"/>
    </row>
    <row r="48" spans="1:26" ht="18.75" customHeight="1">
      <c r="A48" s="563"/>
      <c r="B48" s="577"/>
      <c r="C48" s="563" t="s">
        <v>1406</v>
      </c>
      <c r="D48" s="563"/>
      <c r="E48" s="563"/>
      <c r="F48" s="563"/>
      <c r="G48" s="563"/>
      <c r="H48" s="563"/>
      <c r="I48" s="563"/>
      <c r="J48" s="563"/>
      <c r="K48" s="563"/>
      <c r="L48" s="563"/>
      <c r="M48" s="563"/>
      <c r="N48" s="563"/>
      <c r="O48" s="563"/>
      <c r="P48" s="563"/>
      <c r="Q48" s="563"/>
      <c r="R48" s="563"/>
      <c r="S48" s="563"/>
      <c r="T48" s="563"/>
      <c r="U48" s="563"/>
      <c r="V48" s="2153"/>
      <c r="W48" s="2048"/>
      <c r="X48" s="2048"/>
      <c r="Y48" s="2154"/>
      <c r="Z48" s="579"/>
    </row>
    <row r="49" spans="1:26" ht="18.75" customHeight="1">
      <c r="A49" s="563"/>
      <c r="B49" s="577"/>
      <c r="C49" s="563" t="s">
        <v>1405</v>
      </c>
      <c r="D49" s="563"/>
      <c r="E49" s="563"/>
      <c r="F49" s="563"/>
      <c r="G49" s="563"/>
      <c r="H49" s="563"/>
      <c r="I49" s="563"/>
      <c r="J49" s="563"/>
      <c r="K49" s="563"/>
      <c r="L49" s="563"/>
      <c r="M49" s="563"/>
      <c r="N49" s="563"/>
      <c r="O49" s="563"/>
      <c r="P49" s="563"/>
      <c r="Q49" s="563"/>
      <c r="R49" s="563"/>
      <c r="S49" s="563"/>
      <c r="T49" s="563"/>
      <c r="U49" s="563"/>
      <c r="V49" s="2153"/>
      <c r="W49" s="2048"/>
      <c r="X49" s="2048"/>
      <c r="Y49" s="2154"/>
      <c r="Z49" s="579"/>
    </row>
    <row r="50" spans="1:26" ht="18.75" customHeight="1">
      <c r="A50" s="563"/>
      <c r="B50" s="577"/>
      <c r="C50" s="563"/>
      <c r="D50" s="2049" t="s">
        <v>1404</v>
      </c>
      <c r="E50" s="2050"/>
      <c r="F50" s="2050"/>
      <c r="G50" s="2050"/>
      <c r="H50" s="2050"/>
      <c r="I50" s="2051"/>
      <c r="J50" s="2049"/>
      <c r="K50" s="2050"/>
      <c r="L50" s="2050"/>
      <c r="M50" s="2050"/>
      <c r="N50" s="2050"/>
      <c r="O50" s="2050"/>
      <c r="P50" s="2050"/>
      <c r="Q50" s="2050"/>
      <c r="R50" s="2050"/>
      <c r="S50" s="2050"/>
      <c r="T50" s="2051"/>
      <c r="U50" s="563"/>
      <c r="V50" s="2153"/>
      <c r="W50" s="2048"/>
      <c r="X50" s="2048"/>
      <c r="Y50" s="2154"/>
      <c r="Z50" s="579"/>
    </row>
    <row r="51" spans="1:26" ht="7.5" customHeight="1">
      <c r="A51" s="563"/>
      <c r="B51" s="573"/>
      <c r="C51" s="572"/>
      <c r="D51" s="572"/>
      <c r="E51" s="572"/>
      <c r="F51" s="572"/>
      <c r="G51" s="572"/>
      <c r="H51" s="572"/>
      <c r="I51" s="572"/>
      <c r="J51" s="572"/>
      <c r="K51" s="572"/>
      <c r="L51" s="572"/>
      <c r="M51" s="572"/>
      <c r="N51" s="572"/>
      <c r="O51" s="572"/>
      <c r="P51" s="572"/>
      <c r="Q51" s="572"/>
      <c r="R51" s="572"/>
      <c r="S51" s="572"/>
      <c r="T51" s="572"/>
      <c r="U51" s="572"/>
      <c r="V51" s="4357"/>
      <c r="W51" s="4358"/>
      <c r="X51" s="4358"/>
      <c r="Y51" s="4359"/>
      <c r="Z51" s="579"/>
    </row>
    <row r="52" spans="1:26" ht="7.4" customHeight="1">
      <c r="A52" s="563"/>
      <c r="B52" s="563"/>
      <c r="C52" s="563"/>
      <c r="D52" s="563"/>
      <c r="E52" s="563"/>
      <c r="F52" s="563"/>
      <c r="G52" s="563"/>
      <c r="H52" s="563"/>
      <c r="I52" s="563"/>
      <c r="J52" s="563"/>
      <c r="K52" s="563"/>
      <c r="L52" s="563"/>
      <c r="M52" s="563"/>
      <c r="N52" s="563"/>
      <c r="O52" s="563"/>
      <c r="P52" s="563"/>
      <c r="Q52" s="563"/>
      <c r="R52" s="563"/>
      <c r="S52" s="563"/>
      <c r="T52" s="563"/>
      <c r="U52" s="563"/>
      <c r="V52" s="569"/>
      <c r="W52" s="569"/>
      <c r="X52" s="569"/>
      <c r="Y52" s="569"/>
      <c r="Z52" s="579"/>
    </row>
    <row r="53" spans="1:26" ht="18.75" customHeight="1">
      <c r="A53" s="563"/>
      <c r="B53" s="563" t="s">
        <v>1403</v>
      </c>
      <c r="C53" s="563"/>
      <c r="D53" s="563"/>
      <c r="E53" s="563"/>
      <c r="F53" s="563"/>
      <c r="G53" s="563"/>
      <c r="H53" s="563"/>
      <c r="I53" s="563"/>
      <c r="J53" s="563"/>
      <c r="K53" s="563"/>
      <c r="L53" s="563"/>
      <c r="M53" s="563"/>
      <c r="N53" s="563"/>
      <c r="O53" s="563"/>
      <c r="P53" s="563"/>
      <c r="Q53" s="563"/>
      <c r="R53" s="563"/>
      <c r="S53" s="563"/>
      <c r="T53" s="563"/>
      <c r="U53" s="563"/>
      <c r="V53" s="570"/>
      <c r="W53" s="570"/>
      <c r="X53" s="570"/>
      <c r="Y53" s="570"/>
      <c r="Z53" s="579"/>
    </row>
    <row r="54" spans="1:26" ht="18.75" customHeight="1">
      <c r="A54" s="563"/>
      <c r="B54" s="595"/>
      <c r="C54" s="4363" t="s">
        <v>1402</v>
      </c>
      <c r="D54" s="4363"/>
      <c r="E54" s="4363"/>
      <c r="F54" s="4363"/>
      <c r="G54" s="4363"/>
      <c r="H54" s="4363"/>
      <c r="I54" s="4363"/>
      <c r="J54" s="4363"/>
      <c r="K54" s="4363"/>
      <c r="L54" s="4363"/>
      <c r="M54" s="4363"/>
      <c r="N54" s="4363"/>
      <c r="O54" s="4363"/>
      <c r="P54" s="4363"/>
      <c r="Q54" s="4363"/>
      <c r="R54" s="4363"/>
      <c r="S54" s="4363"/>
      <c r="T54" s="4363"/>
      <c r="U54" s="593"/>
      <c r="V54" s="4354" t="s">
        <v>1399</v>
      </c>
      <c r="W54" s="4355"/>
      <c r="X54" s="4355"/>
      <c r="Y54" s="4356"/>
      <c r="Z54" s="579"/>
    </row>
    <row r="55" spans="1:26" ht="18.75" customHeight="1">
      <c r="A55" s="563"/>
      <c r="B55" s="577"/>
      <c r="C55" s="563"/>
      <c r="D55" s="2049" t="s">
        <v>648</v>
      </c>
      <c r="E55" s="2050"/>
      <c r="F55" s="2050"/>
      <c r="G55" s="2050"/>
      <c r="H55" s="2050"/>
      <c r="I55" s="2051"/>
      <c r="J55" s="2049"/>
      <c r="K55" s="2050"/>
      <c r="L55" s="2050"/>
      <c r="M55" s="2050"/>
      <c r="N55" s="2050"/>
      <c r="O55" s="2050"/>
      <c r="P55" s="2050"/>
      <c r="Q55" s="2050"/>
      <c r="R55" s="2050"/>
      <c r="S55" s="2050"/>
      <c r="T55" s="2051"/>
      <c r="U55" s="579"/>
      <c r="V55" s="2153"/>
      <c r="W55" s="2048"/>
      <c r="X55" s="2048"/>
      <c r="Y55" s="2154"/>
      <c r="Z55" s="579"/>
    </row>
    <row r="56" spans="1:26" ht="7.5" customHeight="1">
      <c r="A56" s="563"/>
      <c r="B56" s="573"/>
      <c r="C56" s="572"/>
      <c r="D56" s="572"/>
      <c r="E56" s="572"/>
      <c r="F56" s="572"/>
      <c r="G56" s="572"/>
      <c r="H56" s="572"/>
      <c r="I56" s="572"/>
      <c r="J56" s="572"/>
      <c r="K56" s="572"/>
      <c r="L56" s="572"/>
      <c r="M56" s="572"/>
      <c r="N56" s="572"/>
      <c r="O56" s="572"/>
      <c r="P56" s="572"/>
      <c r="Q56" s="572"/>
      <c r="R56" s="572"/>
      <c r="S56" s="572"/>
      <c r="T56" s="572"/>
      <c r="U56" s="571"/>
      <c r="V56" s="4357"/>
      <c r="W56" s="4358"/>
      <c r="X56" s="4358"/>
      <c r="Y56" s="4359"/>
      <c r="Z56" s="579"/>
    </row>
    <row r="57" spans="1:26" ht="18.75" customHeight="1">
      <c r="A57" s="563"/>
      <c r="B57" s="595"/>
      <c r="C57" s="594" t="s">
        <v>1401</v>
      </c>
      <c r="D57" s="594"/>
      <c r="E57" s="594"/>
      <c r="F57" s="594"/>
      <c r="G57" s="594"/>
      <c r="H57" s="594"/>
      <c r="I57" s="594"/>
      <c r="J57" s="594"/>
      <c r="K57" s="594"/>
      <c r="L57" s="594"/>
      <c r="M57" s="594"/>
      <c r="N57" s="594"/>
      <c r="O57" s="594"/>
      <c r="P57" s="594"/>
      <c r="Q57" s="594"/>
      <c r="R57" s="594"/>
      <c r="S57" s="594"/>
      <c r="T57" s="594"/>
      <c r="U57" s="594"/>
      <c r="V57" s="4354" t="s">
        <v>1399</v>
      </c>
      <c r="W57" s="4355"/>
      <c r="X57" s="4355"/>
      <c r="Y57" s="4356"/>
      <c r="Z57" s="579"/>
    </row>
    <row r="58" spans="1:26" ht="18.75" customHeight="1">
      <c r="A58" s="563"/>
      <c r="B58" s="577"/>
      <c r="C58" s="563"/>
      <c r="D58" s="2049" t="s">
        <v>647</v>
      </c>
      <c r="E58" s="2050"/>
      <c r="F58" s="2050"/>
      <c r="G58" s="2050"/>
      <c r="H58" s="2050"/>
      <c r="I58" s="2051"/>
      <c r="J58" s="2049"/>
      <c r="K58" s="2050"/>
      <c r="L58" s="2050"/>
      <c r="M58" s="2050"/>
      <c r="N58" s="2050"/>
      <c r="O58" s="2050"/>
      <c r="P58" s="2050"/>
      <c r="Q58" s="2050"/>
      <c r="R58" s="2050"/>
      <c r="S58" s="2050"/>
      <c r="T58" s="2051"/>
      <c r="U58" s="563"/>
      <c r="V58" s="2153"/>
      <c r="W58" s="2048"/>
      <c r="X58" s="2048"/>
      <c r="Y58" s="2154"/>
      <c r="Z58" s="579"/>
    </row>
    <row r="59" spans="1:26" ht="7.5" customHeight="1">
      <c r="A59" s="563"/>
      <c r="B59" s="573"/>
      <c r="C59" s="572"/>
      <c r="D59" s="572"/>
      <c r="E59" s="572"/>
      <c r="F59" s="572"/>
      <c r="G59" s="572"/>
      <c r="H59" s="572"/>
      <c r="I59" s="572"/>
      <c r="J59" s="572"/>
      <c r="K59" s="572"/>
      <c r="L59" s="572"/>
      <c r="M59" s="572"/>
      <c r="N59" s="572"/>
      <c r="O59" s="572"/>
      <c r="P59" s="572"/>
      <c r="Q59" s="572"/>
      <c r="R59" s="572"/>
      <c r="S59" s="572"/>
      <c r="T59" s="572"/>
      <c r="U59" s="572"/>
      <c r="V59" s="4357"/>
      <c r="W59" s="4358"/>
      <c r="X59" s="4358"/>
      <c r="Y59" s="4359"/>
      <c r="Z59" s="579"/>
    </row>
    <row r="60" spans="1:26" ht="18.75" customHeight="1">
      <c r="A60" s="563"/>
      <c r="B60" s="595"/>
      <c r="C60" s="594" t="s">
        <v>1400</v>
      </c>
      <c r="D60" s="594"/>
      <c r="E60" s="594"/>
      <c r="F60" s="594"/>
      <c r="G60" s="594"/>
      <c r="H60" s="594"/>
      <c r="I60" s="594"/>
      <c r="J60" s="594"/>
      <c r="K60" s="594"/>
      <c r="L60" s="594"/>
      <c r="M60" s="594"/>
      <c r="N60" s="594"/>
      <c r="O60" s="594"/>
      <c r="P60" s="594"/>
      <c r="Q60" s="594"/>
      <c r="R60" s="594"/>
      <c r="S60" s="594"/>
      <c r="T60" s="594"/>
      <c r="U60" s="593"/>
      <c r="V60" s="4354" t="s">
        <v>1399</v>
      </c>
      <c r="W60" s="4355"/>
      <c r="X60" s="4355"/>
      <c r="Y60" s="4356"/>
      <c r="Z60" s="579"/>
    </row>
    <row r="61" spans="1:26" ht="18.75" customHeight="1">
      <c r="A61" s="563"/>
      <c r="B61" s="573"/>
      <c r="C61" s="572" t="s">
        <v>1398</v>
      </c>
      <c r="D61" s="572"/>
      <c r="E61" s="572"/>
      <c r="F61" s="572"/>
      <c r="G61" s="572"/>
      <c r="H61" s="572"/>
      <c r="I61" s="572"/>
      <c r="J61" s="572"/>
      <c r="K61" s="572"/>
      <c r="L61" s="572"/>
      <c r="M61" s="572"/>
      <c r="N61" s="572"/>
      <c r="O61" s="572"/>
      <c r="P61" s="572"/>
      <c r="Q61" s="572"/>
      <c r="R61" s="572"/>
      <c r="S61" s="572"/>
      <c r="T61" s="572"/>
      <c r="U61" s="571"/>
      <c r="V61" s="4357"/>
      <c r="W61" s="4358"/>
      <c r="X61" s="4358"/>
      <c r="Y61" s="4359"/>
      <c r="Z61" s="579"/>
    </row>
    <row r="62" spans="1:26" ht="7.4" customHeight="1">
      <c r="A62" s="563"/>
      <c r="B62" s="563"/>
      <c r="C62" s="563"/>
      <c r="D62" s="563"/>
      <c r="E62" s="563"/>
      <c r="F62" s="563"/>
      <c r="G62" s="563"/>
      <c r="H62" s="563"/>
      <c r="I62" s="563"/>
      <c r="J62" s="563"/>
      <c r="K62" s="563"/>
      <c r="L62" s="563"/>
      <c r="M62" s="563"/>
      <c r="N62" s="563"/>
      <c r="O62" s="563"/>
      <c r="P62" s="563"/>
      <c r="Q62" s="563"/>
      <c r="R62" s="563"/>
      <c r="S62" s="563"/>
      <c r="T62" s="563"/>
      <c r="U62" s="563"/>
      <c r="V62" s="569"/>
      <c r="W62" s="569"/>
      <c r="X62" s="569"/>
      <c r="Y62" s="569"/>
      <c r="Z62" s="579"/>
    </row>
    <row r="63" spans="1:26" ht="7.4" customHeight="1">
      <c r="A63" s="563"/>
      <c r="B63" s="563"/>
      <c r="C63" s="563"/>
      <c r="D63" s="563"/>
      <c r="E63" s="563"/>
      <c r="F63" s="563"/>
      <c r="G63" s="563"/>
      <c r="H63" s="563"/>
      <c r="I63" s="563"/>
      <c r="J63" s="563"/>
      <c r="K63" s="563"/>
      <c r="L63" s="563"/>
      <c r="M63" s="563"/>
      <c r="N63" s="563"/>
      <c r="O63" s="563"/>
      <c r="P63" s="563"/>
      <c r="Q63" s="563"/>
      <c r="R63" s="563"/>
      <c r="S63" s="563"/>
      <c r="T63" s="563"/>
      <c r="U63" s="563"/>
      <c r="V63" s="569"/>
      <c r="W63" s="569"/>
      <c r="X63" s="569"/>
      <c r="Y63" s="569"/>
      <c r="Z63" s="579"/>
    </row>
    <row r="64" spans="1:26">
      <c r="A64" s="563"/>
      <c r="B64" s="563" t="s">
        <v>1397</v>
      </c>
      <c r="C64" s="563"/>
      <c r="D64" s="563"/>
      <c r="E64" s="563"/>
      <c r="F64" s="563"/>
      <c r="G64" s="563"/>
      <c r="H64" s="563"/>
      <c r="I64" s="563"/>
      <c r="J64" s="563"/>
      <c r="K64" s="563"/>
      <c r="L64" s="563"/>
      <c r="M64" s="563"/>
      <c r="N64" s="563"/>
      <c r="O64" s="563"/>
      <c r="P64" s="563"/>
      <c r="Q64" s="563"/>
      <c r="R64" s="563"/>
      <c r="S64" s="563"/>
      <c r="T64" s="563"/>
      <c r="U64" s="563"/>
      <c r="V64" s="563"/>
      <c r="W64" s="563"/>
      <c r="X64" s="563"/>
      <c r="Y64" s="563"/>
      <c r="Z64" s="579"/>
    </row>
    <row r="65" spans="1:26">
      <c r="A65" s="563"/>
      <c r="B65" s="563" t="s">
        <v>639</v>
      </c>
      <c r="C65" s="563"/>
      <c r="D65" s="563"/>
      <c r="E65" s="563"/>
      <c r="F65" s="563"/>
      <c r="G65" s="563"/>
      <c r="H65" s="563"/>
      <c r="I65" s="563"/>
      <c r="J65" s="563"/>
      <c r="K65" s="563"/>
      <c r="L65" s="563"/>
      <c r="M65" s="563"/>
      <c r="N65" s="563"/>
      <c r="O65" s="563"/>
      <c r="P65" s="563"/>
      <c r="Q65" s="563"/>
      <c r="R65" s="563"/>
      <c r="S65" s="563"/>
      <c r="T65" s="563"/>
      <c r="U65" s="563"/>
      <c r="V65" s="563"/>
      <c r="W65" s="563"/>
      <c r="X65" s="563"/>
      <c r="Y65" s="563"/>
      <c r="Z65" s="563"/>
    </row>
    <row r="66" spans="1:26">
      <c r="A66" s="563"/>
      <c r="B66" s="563"/>
      <c r="C66" s="563"/>
      <c r="D66" s="563"/>
      <c r="E66" s="563"/>
      <c r="F66" s="563"/>
      <c r="G66" s="563"/>
      <c r="H66" s="563"/>
      <c r="I66" s="563"/>
      <c r="J66" s="563"/>
      <c r="K66" s="563"/>
      <c r="L66" s="563"/>
      <c r="M66" s="563"/>
      <c r="N66" s="563"/>
      <c r="O66" s="563"/>
      <c r="P66" s="563"/>
      <c r="Q66" s="563"/>
      <c r="R66" s="563"/>
      <c r="S66" s="563"/>
      <c r="T66" s="563"/>
      <c r="U66" s="563"/>
      <c r="V66" s="563"/>
      <c r="W66" s="563"/>
      <c r="X66" s="563"/>
      <c r="Y66" s="563"/>
      <c r="Z66" s="563"/>
    </row>
  </sheetData>
  <mergeCells count="44">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s>
  <phoneticPr fontId="8"/>
  <pageMargins left="0.7" right="0.7" top="0.75" bottom="0.75" header="0.3" footer="0.3"/>
  <pageSetup paperSize="9" scale="73"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H32"/>
  <sheetViews>
    <sheetView showGridLines="0" view="pageBreakPreview" topLeftCell="A13" zoomScaleNormal="100" zoomScaleSheetLayoutView="100" workbookViewId="0">
      <selection activeCell="I14" sqref="I14"/>
    </sheetView>
  </sheetViews>
  <sheetFormatPr defaultColWidth="9" defaultRowHeight="13"/>
  <cols>
    <col min="1" max="1" width="1.453125" style="55" customWidth="1"/>
    <col min="2" max="2" width="21.26953125" style="55" customWidth="1"/>
    <col min="3" max="3" width="3.90625" style="55" customWidth="1"/>
    <col min="4" max="4" width="5.36328125" style="55" customWidth="1"/>
    <col min="5" max="7" width="19.453125" style="55" customWidth="1"/>
    <col min="8" max="8" width="2.90625" style="55" customWidth="1"/>
    <col min="9" max="16384" width="9" style="55"/>
  </cols>
  <sheetData>
    <row r="1" spans="1:8" ht="27.75" customHeight="1">
      <c r="A1" s="54"/>
      <c r="B1" s="457" t="s">
        <v>692</v>
      </c>
    </row>
    <row r="2" spans="1:8" ht="27.75" customHeight="1">
      <c r="A2" s="54"/>
      <c r="H2" s="502" t="s">
        <v>695</v>
      </c>
    </row>
    <row r="3" spans="1:8" ht="18" customHeight="1">
      <c r="A3" s="54"/>
      <c r="H3" s="502"/>
    </row>
    <row r="4" spans="1:8" ht="36" customHeight="1">
      <c r="A4" s="4364" t="s">
        <v>840</v>
      </c>
      <c r="B4" s="4364"/>
      <c r="C4" s="4364"/>
      <c r="D4" s="4364"/>
      <c r="E4" s="4364"/>
      <c r="F4" s="4364"/>
      <c r="G4" s="4364"/>
      <c r="H4" s="4364"/>
    </row>
    <row r="5" spans="1:8" ht="19.5" customHeight="1">
      <c r="A5" s="503"/>
      <c r="B5" s="503"/>
      <c r="C5" s="503"/>
      <c r="D5" s="503"/>
      <c r="E5" s="503"/>
      <c r="F5" s="503"/>
      <c r="G5" s="503"/>
      <c r="H5" s="503"/>
    </row>
    <row r="6" spans="1:8" ht="36" customHeight="1">
      <c r="A6" s="503"/>
      <c r="B6" s="516" t="s">
        <v>60</v>
      </c>
      <c r="C6" s="3554"/>
      <c r="D6" s="3555"/>
      <c r="E6" s="3555"/>
      <c r="F6" s="3555"/>
      <c r="G6" s="3555"/>
      <c r="H6" s="3556"/>
    </row>
    <row r="7" spans="1:8" ht="33.75" customHeight="1">
      <c r="B7" s="65" t="s">
        <v>39</v>
      </c>
      <c r="C7" s="3541" t="s">
        <v>48</v>
      </c>
      <c r="D7" s="3542"/>
      <c r="E7" s="3542"/>
      <c r="F7" s="3542"/>
      <c r="G7" s="3542"/>
      <c r="H7" s="3543"/>
    </row>
    <row r="8" spans="1:8" ht="31.5" customHeight="1">
      <c r="B8" s="517" t="s">
        <v>895</v>
      </c>
      <c r="C8" s="518"/>
      <c r="D8" s="519"/>
      <c r="E8" s="519" t="s">
        <v>896</v>
      </c>
      <c r="F8" s="519"/>
      <c r="G8" s="519"/>
      <c r="H8" s="520"/>
    </row>
    <row r="9" spans="1:8" ht="14.25" customHeight="1">
      <c r="B9" s="521"/>
      <c r="C9" s="522"/>
      <c r="D9" s="70"/>
      <c r="E9" s="70" t="s">
        <v>897</v>
      </c>
      <c r="F9" s="70"/>
      <c r="G9" s="70"/>
      <c r="H9" s="523"/>
    </row>
    <row r="10" spans="1:8" ht="9" customHeight="1">
      <c r="B10" s="521"/>
      <c r="C10" s="524"/>
      <c r="D10" s="160"/>
      <c r="E10" s="160"/>
      <c r="F10" s="160"/>
      <c r="G10" s="160"/>
      <c r="H10" s="506"/>
    </row>
    <row r="11" spans="1:8" ht="14.25" customHeight="1">
      <c r="B11" s="517"/>
      <c r="C11" s="159"/>
      <c r="D11" s="61"/>
      <c r="E11" s="61"/>
      <c r="F11" s="61"/>
      <c r="G11" s="61"/>
      <c r="H11" s="62"/>
    </row>
    <row r="12" spans="1:8" ht="37.5" customHeight="1">
      <c r="B12" s="525" t="s">
        <v>898</v>
      </c>
      <c r="C12" s="56"/>
      <c r="D12" s="508" t="s">
        <v>662</v>
      </c>
      <c r="E12" s="508" t="s">
        <v>899</v>
      </c>
      <c r="F12" s="241" t="s">
        <v>900</v>
      </c>
      <c r="G12" s="242" t="s">
        <v>901</v>
      </c>
      <c r="H12" s="58"/>
    </row>
    <row r="13" spans="1:8" ht="30.75" customHeight="1">
      <c r="B13" s="521"/>
      <c r="C13" s="56"/>
      <c r="D13" s="508" t="s">
        <v>546</v>
      </c>
      <c r="E13" s="509"/>
      <c r="F13" s="509"/>
      <c r="G13" s="509"/>
      <c r="H13" s="58"/>
    </row>
    <row r="14" spans="1:8" ht="30.75" customHeight="1">
      <c r="B14" s="521"/>
      <c r="C14" s="56"/>
      <c r="D14" s="508" t="s">
        <v>661</v>
      </c>
      <c r="E14" s="509"/>
      <c r="F14" s="509"/>
      <c r="G14" s="509"/>
      <c r="H14" s="58"/>
    </row>
    <row r="15" spans="1:8" ht="30.75" customHeight="1">
      <c r="B15" s="521"/>
      <c r="C15" s="56"/>
      <c r="D15" s="508" t="s">
        <v>660</v>
      </c>
      <c r="E15" s="509"/>
      <c r="F15" s="509"/>
      <c r="G15" s="509"/>
      <c r="H15" s="58"/>
    </row>
    <row r="16" spans="1:8" ht="30.75" customHeight="1">
      <c r="B16" s="521"/>
      <c r="C16" s="56"/>
      <c r="D16" s="508" t="s">
        <v>659</v>
      </c>
      <c r="E16" s="509"/>
      <c r="F16" s="509"/>
      <c r="G16" s="509"/>
      <c r="H16" s="58"/>
    </row>
    <row r="17" spans="1:8" ht="30.75" customHeight="1">
      <c r="B17" s="521"/>
      <c r="C17" s="56"/>
      <c r="D17" s="508" t="s">
        <v>658</v>
      </c>
      <c r="E17" s="509"/>
      <c r="F17" s="509"/>
      <c r="G17" s="509"/>
      <c r="H17" s="58"/>
    </row>
    <row r="18" spans="1:8" ht="30.75" customHeight="1">
      <c r="B18" s="521"/>
      <c r="C18" s="56"/>
      <c r="D18" s="508" t="s">
        <v>657</v>
      </c>
      <c r="E18" s="509"/>
      <c r="F18" s="509"/>
      <c r="G18" s="509"/>
      <c r="H18" s="58"/>
    </row>
    <row r="19" spans="1:8" ht="30.75" customHeight="1">
      <c r="B19" s="521"/>
      <c r="C19" s="56"/>
      <c r="D19" s="508" t="s">
        <v>656</v>
      </c>
      <c r="E19" s="509"/>
      <c r="F19" s="509"/>
      <c r="G19" s="509"/>
      <c r="H19" s="58"/>
    </row>
    <row r="20" spans="1:8" ht="30.75" customHeight="1">
      <c r="B20" s="521"/>
      <c r="C20" s="56"/>
      <c r="D20" s="508" t="s">
        <v>655</v>
      </c>
      <c r="E20" s="509"/>
      <c r="F20" s="509"/>
      <c r="G20" s="509"/>
      <c r="H20" s="58"/>
    </row>
    <row r="21" spans="1:8" ht="30.75" customHeight="1">
      <c r="B21" s="521"/>
      <c r="C21" s="56"/>
      <c r="D21" s="508" t="s">
        <v>654</v>
      </c>
      <c r="E21" s="509"/>
      <c r="F21" s="509"/>
      <c r="G21" s="509"/>
      <c r="H21" s="58"/>
    </row>
    <row r="22" spans="1:8" ht="30.75" customHeight="1">
      <c r="B22" s="521"/>
      <c r="C22" s="56"/>
      <c r="D22" s="508" t="s">
        <v>653</v>
      </c>
      <c r="E22" s="509"/>
      <c r="F22" s="509"/>
      <c r="G22" s="509"/>
      <c r="H22" s="58"/>
    </row>
    <row r="23" spans="1:8" ht="30.75" customHeight="1">
      <c r="B23" s="521"/>
      <c r="C23" s="56"/>
      <c r="D23" s="508" t="s">
        <v>652</v>
      </c>
      <c r="E23" s="509"/>
      <c r="F23" s="509"/>
      <c r="G23" s="509"/>
      <c r="H23" s="58"/>
    </row>
    <row r="24" spans="1:8" ht="30.75" customHeight="1" thickBot="1">
      <c r="B24" s="521"/>
      <c r="C24" s="56"/>
      <c r="D24" s="243" t="s">
        <v>651</v>
      </c>
      <c r="E24" s="204"/>
      <c r="F24" s="204"/>
      <c r="G24" s="204"/>
      <c r="H24" s="58"/>
    </row>
    <row r="25" spans="1:8" ht="30.75" customHeight="1" thickTop="1">
      <c r="B25" s="521"/>
      <c r="C25" s="56"/>
      <c r="D25" s="203" t="s">
        <v>62</v>
      </c>
      <c r="E25" s="202"/>
      <c r="F25" s="202"/>
      <c r="G25" s="526" t="s">
        <v>902</v>
      </c>
      <c r="H25" s="58"/>
    </row>
    <row r="26" spans="1:8" ht="14.25" customHeight="1">
      <c r="B26" s="521"/>
      <c r="C26" s="56"/>
      <c r="D26" s="201"/>
      <c r="E26" s="200"/>
      <c r="F26" s="200"/>
      <c r="G26" s="200"/>
      <c r="H26" s="58"/>
    </row>
    <row r="27" spans="1:8" ht="45" customHeight="1">
      <c r="B27" s="521"/>
      <c r="C27" s="56"/>
      <c r="D27" s="4365" t="s">
        <v>903</v>
      </c>
      <c r="E27" s="4365"/>
      <c r="F27" s="4365"/>
      <c r="G27" s="4365"/>
      <c r="H27" s="58"/>
    </row>
    <row r="28" spans="1:8" ht="9.75" customHeight="1">
      <c r="B28" s="527"/>
      <c r="C28" s="59"/>
      <c r="D28" s="507"/>
      <c r="E28" s="507"/>
      <c r="F28" s="507"/>
      <c r="G28" s="507"/>
      <c r="H28" s="60"/>
    </row>
    <row r="30" spans="1:8" ht="21.75" customHeight="1">
      <c r="B30" s="55" t="s">
        <v>904</v>
      </c>
    </row>
    <row r="31" spans="1:8" ht="21.75" customHeight="1">
      <c r="A31" s="503"/>
      <c r="B31" s="186" t="s">
        <v>839</v>
      </c>
      <c r="C31" s="503"/>
      <c r="D31" s="503"/>
      <c r="E31" s="503"/>
      <c r="F31" s="503"/>
      <c r="G31" s="503"/>
      <c r="H31" s="503"/>
    </row>
    <row r="32" spans="1:8">
      <c r="C32" s="55" t="s">
        <v>79</v>
      </c>
    </row>
  </sheetData>
  <mergeCells count="4">
    <mergeCell ref="A4:H4"/>
    <mergeCell ref="C6:H6"/>
    <mergeCell ref="C7:H7"/>
    <mergeCell ref="D27:G27"/>
  </mergeCells>
  <phoneticPr fontId="8"/>
  <printOptions horizontalCentered="1"/>
  <pageMargins left="0.70866141732283472" right="0.70866141732283472" top="0.74803149606299213" bottom="0.74803149606299213" header="0.31496062992125984" footer="0.31496062992125984"/>
  <pageSetup paperSize="9" scale="94"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AJ41"/>
  <sheetViews>
    <sheetView showGridLines="0" view="pageBreakPreview" topLeftCell="A2" zoomScaleNormal="100" zoomScaleSheetLayoutView="100" workbookViewId="0">
      <selection activeCell="AO21" sqref="AO21"/>
    </sheetView>
  </sheetViews>
  <sheetFormatPr defaultColWidth="4.7265625" defaultRowHeight="13"/>
  <cols>
    <col min="1" max="2" width="4.08984375" style="55" customWidth="1"/>
    <col min="3" max="3" width="11.26953125" style="55" customWidth="1"/>
    <col min="4" max="4" width="4.90625" style="55" customWidth="1"/>
    <col min="5" max="36" width="3.36328125" style="55" customWidth="1"/>
    <col min="37" max="16384" width="4.7265625" style="55"/>
  </cols>
  <sheetData>
    <row r="1" spans="1:36" ht="22.5" customHeight="1">
      <c r="A1" s="54"/>
      <c r="I1" s="226"/>
      <c r="J1" s="226"/>
      <c r="K1" s="226"/>
      <c r="Z1" s="484"/>
      <c r="AA1" s="457"/>
      <c r="AB1" s="457"/>
      <c r="AC1" s="457"/>
      <c r="AD1" s="457"/>
      <c r="AE1" s="457"/>
      <c r="AF1" s="457"/>
      <c r="AG1" s="457"/>
      <c r="AH1" s="457"/>
      <c r="AI1" s="457"/>
      <c r="AJ1" s="474" t="s">
        <v>867</v>
      </c>
    </row>
    <row r="2" spans="1:36" ht="36" customHeight="1">
      <c r="A2" s="4364" t="s">
        <v>862</v>
      </c>
      <c r="B2" s="4364"/>
      <c r="C2" s="4364"/>
      <c r="D2" s="4364"/>
      <c r="E2" s="4364"/>
      <c r="F2" s="4364"/>
      <c r="G2" s="4364"/>
      <c r="H2" s="4364"/>
      <c r="I2" s="4364"/>
      <c r="J2" s="4364"/>
      <c r="K2" s="4364"/>
      <c r="L2" s="4364"/>
      <c r="M2" s="4364"/>
      <c r="N2" s="4364"/>
      <c r="O2" s="4364"/>
      <c r="P2" s="4364"/>
      <c r="Q2" s="4364"/>
      <c r="R2" s="4364"/>
      <c r="S2" s="4364"/>
      <c r="T2" s="4364"/>
      <c r="U2" s="4364"/>
      <c r="V2" s="4364"/>
      <c r="W2" s="4364"/>
      <c r="X2" s="4364"/>
      <c r="Y2" s="4364"/>
      <c r="Z2" s="4364"/>
      <c r="AA2" s="4364"/>
      <c r="AB2" s="4364"/>
      <c r="AC2" s="4364"/>
      <c r="AD2" s="4364"/>
      <c r="AE2" s="4364"/>
      <c r="AF2" s="4364"/>
      <c r="AG2" s="4364"/>
      <c r="AH2" s="4364"/>
      <c r="AI2" s="4364"/>
      <c r="AJ2" s="4364"/>
    </row>
    <row r="3" spans="1:36" ht="36" customHeight="1">
      <c r="A3" s="227"/>
      <c r="B3" s="4394" t="s">
        <v>515</v>
      </c>
      <c r="C3" s="4394"/>
      <c r="D3" s="4395" t="s">
        <v>866</v>
      </c>
      <c r="E3" s="4395"/>
      <c r="F3" s="4395"/>
      <c r="G3" s="4395"/>
      <c r="H3" s="4395"/>
      <c r="I3" s="4395"/>
      <c r="J3" s="4395"/>
      <c r="K3" s="4395"/>
      <c r="L3" s="4395"/>
      <c r="M3" s="4395"/>
      <c r="N3" s="4395"/>
      <c r="O3" s="4395"/>
      <c r="P3" s="4395"/>
      <c r="Q3" s="4395"/>
      <c r="R3" s="4395"/>
      <c r="S3" s="4395"/>
      <c r="T3" s="4395"/>
      <c r="U3" s="4395"/>
      <c r="V3" s="4395"/>
      <c r="W3" s="4395"/>
      <c r="X3" s="4395"/>
      <c r="Y3" s="4395"/>
      <c r="Z3" s="4395"/>
      <c r="AA3" s="4395"/>
      <c r="AB3" s="4395"/>
      <c r="AC3" s="4395"/>
      <c r="AD3" s="4395"/>
      <c r="AE3" s="4395"/>
      <c r="AF3" s="4395"/>
      <c r="AG3" s="4395"/>
      <c r="AH3" s="4395"/>
      <c r="AI3" s="227"/>
      <c r="AJ3" s="227"/>
    </row>
    <row r="4" spans="1:36" ht="19.5" customHeight="1">
      <c r="A4" s="227"/>
      <c r="B4" s="227"/>
      <c r="C4" s="227"/>
      <c r="D4" s="227"/>
      <c r="E4" s="227"/>
      <c r="F4" s="227"/>
      <c r="G4" s="227"/>
      <c r="H4" s="227"/>
      <c r="I4" s="227"/>
      <c r="J4" s="227"/>
      <c r="K4" s="227"/>
    </row>
    <row r="5" spans="1:36" ht="18" customHeight="1">
      <c r="A5" s="4396"/>
      <c r="B5" s="4397"/>
      <c r="C5" s="4398"/>
      <c r="D5" s="4391" t="s">
        <v>865</v>
      </c>
      <c r="E5" s="4392"/>
      <c r="F5" s="4392"/>
      <c r="G5" s="4392"/>
      <c r="H5" s="4392"/>
      <c r="I5" s="4392"/>
      <c r="J5" s="4392"/>
      <c r="K5" s="4392"/>
      <c r="L5" s="4392"/>
      <c r="M5" s="4392"/>
      <c r="N5" s="4392"/>
      <c r="O5" s="4392"/>
      <c r="P5" s="4392"/>
      <c r="Q5" s="4392"/>
      <c r="R5" s="4392"/>
      <c r="S5" s="4392"/>
      <c r="T5" s="4392"/>
      <c r="U5" s="4392"/>
      <c r="V5" s="4392"/>
      <c r="W5" s="4392"/>
      <c r="X5" s="4392"/>
      <c r="Y5" s="4392"/>
      <c r="Z5" s="4392"/>
      <c r="AA5" s="4392"/>
      <c r="AB5" s="4392"/>
      <c r="AC5" s="4392"/>
      <c r="AD5" s="4392"/>
      <c r="AE5" s="4392"/>
      <c r="AF5" s="4392"/>
      <c r="AG5" s="4392"/>
      <c r="AH5" s="4392"/>
      <c r="AI5" s="4393"/>
      <c r="AJ5" s="4388" t="s">
        <v>62</v>
      </c>
    </row>
    <row r="6" spans="1:36" ht="18" customHeight="1">
      <c r="A6" s="4399"/>
      <c r="B6" s="4400"/>
      <c r="C6" s="4401"/>
      <c r="D6" s="470" t="s">
        <v>744</v>
      </c>
      <c r="E6" s="460">
        <v>1</v>
      </c>
      <c r="F6" s="460">
        <v>2</v>
      </c>
      <c r="G6" s="460">
        <v>3</v>
      </c>
      <c r="H6" s="460">
        <v>4</v>
      </c>
      <c r="I6" s="460">
        <v>5</v>
      </c>
      <c r="J6" s="460">
        <v>6</v>
      </c>
      <c r="K6" s="460">
        <v>7</v>
      </c>
      <c r="L6" s="460">
        <v>8</v>
      </c>
      <c r="M6" s="460">
        <v>9</v>
      </c>
      <c r="N6" s="460">
        <v>10</v>
      </c>
      <c r="O6" s="460">
        <v>11</v>
      </c>
      <c r="P6" s="460">
        <v>12</v>
      </c>
      <c r="Q6" s="460">
        <v>13</v>
      </c>
      <c r="R6" s="460">
        <v>14</v>
      </c>
      <c r="S6" s="460">
        <v>15</v>
      </c>
      <c r="T6" s="460">
        <v>16</v>
      </c>
      <c r="U6" s="460">
        <v>17</v>
      </c>
      <c r="V6" s="460">
        <v>18</v>
      </c>
      <c r="W6" s="460">
        <v>19</v>
      </c>
      <c r="X6" s="460">
        <v>20</v>
      </c>
      <c r="Y6" s="460">
        <v>21</v>
      </c>
      <c r="Z6" s="460">
        <v>22</v>
      </c>
      <c r="AA6" s="460">
        <v>23</v>
      </c>
      <c r="AB6" s="460">
        <v>24</v>
      </c>
      <c r="AC6" s="460">
        <v>25</v>
      </c>
      <c r="AD6" s="460">
        <v>26</v>
      </c>
      <c r="AE6" s="460">
        <v>27</v>
      </c>
      <c r="AF6" s="460">
        <v>28</v>
      </c>
      <c r="AG6" s="460">
        <v>29</v>
      </c>
      <c r="AH6" s="460">
        <v>30</v>
      </c>
      <c r="AI6" s="460">
        <v>31</v>
      </c>
      <c r="AJ6" s="4389"/>
    </row>
    <row r="7" spans="1:36" ht="18" customHeight="1">
      <c r="A7" s="4402"/>
      <c r="B7" s="4403"/>
      <c r="C7" s="4404"/>
      <c r="D7" s="470" t="s">
        <v>861</v>
      </c>
      <c r="E7" s="469"/>
      <c r="F7" s="469"/>
      <c r="G7" s="469"/>
      <c r="H7" s="469"/>
      <c r="I7" s="469"/>
      <c r="J7" s="469"/>
      <c r="K7" s="469"/>
      <c r="L7" s="469"/>
      <c r="M7" s="469"/>
      <c r="N7" s="469"/>
      <c r="O7" s="469"/>
      <c r="P7" s="469"/>
      <c r="Q7" s="469"/>
      <c r="R7" s="469"/>
      <c r="S7" s="469"/>
      <c r="T7" s="469"/>
      <c r="U7" s="469"/>
      <c r="V7" s="469"/>
      <c r="W7" s="469"/>
      <c r="X7" s="469"/>
      <c r="Y7" s="469"/>
      <c r="Z7" s="469"/>
      <c r="AA7" s="469"/>
      <c r="AB7" s="469"/>
      <c r="AC7" s="469"/>
      <c r="AD7" s="469"/>
      <c r="AE7" s="469"/>
      <c r="AF7" s="469"/>
      <c r="AG7" s="469"/>
      <c r="AH7" s="469"/>
      <c r="AI7" s="469"/>
      <c r="AJ7" s="4390"/>
    </row>
    <row r="8" spans="1:36" ht="28.5" customHeight="1">
      <c r="A8" s="4370" t="s">
        <v>849</v>
      </c>
      <c r="B8" s="4371"/>
      <c r="C8" s="4376" t="s">
        <v>847</v>
      </c>
      <c r="D8" s="4377"/>
      <c r="E8" s="466"/>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5"/>
    </row>
    <row r="9" spans="1:36" ht="28.5" customHeight="1">
      <c r="A9" s="4372"/>
      <c r="B9" s="4373"/>
      <c r="C9" s="4378" t="s">
        <v>846</v>
      </c>
      <c r="D9" s="4379"/>
      <c r="E9" s="463"/>
      <c r="F9" s="463"/>
      <c r="G9" s="463"/>
      <c r="H9" s="463"/>
      <c r="I9" s="463"/>
      <c r="J9" s="463"/>
      <c r="K9" s="463"/>
      <c r="L9" s="463"/>
      <c r="M9" s="463"/>
      <c r="N9" s="463"/>
      <c r="O9" s="463"/>
      <c r="P9" s="463"/>
      <c r="Q9" s="463"/>
      <c r="R9" s="463"/>
      <c r="S9" s="463"/>
      <c r="T9" s="463"/>
      <c r="U9" s="463"/>
      <c r="V9" s="463"/>
      <c r="W9" s="463"/>
      <c r="X9" s="463"/>
      <c r="Y9" s="463"/>
      <c r="Z9" s="463"/>
      <c r="AA9" s="463"/>
      <c r="AB9" s="463"/>
      <c r="AC9" s="463"/>
      <c r="AD9" s="463"/>
      <c r="AE9" s="463"/>
      <c r="AF9" s="463"/>
      <c r="AG9" s="463"/>
      <c r="AH9" s="463"/>
      <c r="AI9" s="463"/>
      <c r="AJ9" s="464"/>
    </row>
    <row r="10" spans="1:36" ht="28.5" customHeight="1">
      <c r="A10" s="4372"/>
      <c r="B10" s="4373"/>
      <c r="C10" s="4378" t="s">
        <v>845</v>
      </c>
      <c r="D10" s="4379"/>
      <c r="E10" s="468"/>
      <c r="F10" s="468"/>
      <c r="G10" s="468"/>
      <c r="H10" s="468"/>
      <c r="I10" s="468"/>
      <c r="J10" s="468"/>
      <c r="K10" s="468"/>
      <c r="L10" s="468"/>
      <c r="M10" s="468"/>
      <c r="N10" s="468"/>
      <c r="O10" s="468"/>
      <c r="P10" s="468"/>
      <c r="Q10" s="468"/>
      <c r="R10" s="468"/>
      <c r="S10" s="468"/>
      <c r="T10" s="468"/>
      <c r="U10" s="468"/>
      <c r="V10" s="468"/>
      <c r="W10" s="468"/>
      <c r="X10" s="468"/>
      <c r="Y10" s="468"/>
      <c r="Z10" s="468"/>
      <c r="AA10" s="468"/>
      <c r="AB10" s="468"/>
      <c r="AC10" s="468"/>
      <c r="AD10" s="468"/>
      <c r="AE10" s="468"/>
      <c r="AF10" s="468"/>
      <c r="AG10" s="468"/>
      <c r="AH10" s="468"/>
      <c r="AI10" s="468"/>
      <c r="AJ10" s="467"/>
    </row>
    <row r="11" spans="1:36" ht="28.5" customHeight="1">
      <c r="A11" s="4374"/>
      <c r="B11" s="4375"/>
      <c r="C11" s="4380" t="s">
        <v>62</v>
      </c>
      <c r="D11" s="4381"/>
      <c r="E11" s="461"/>
      <c r="F11" s="461"/>
      <c r="G11" s="461"/>
      <c r="H11" s="461"/>
      <c r="I11" s="461"/>
      <c r="J11" s="461"/>
      <c r="K11" s="461"/>
      <c r="L11" s="461"/>
      <c r="M11" s="461"/>
      <c r="N11" s="461"/>
      <c r="O11" s="461"/>
      <c r="P11" s="461"/>
      <c r="Q11" s="461"/>
      <c r="R11" s="461"/>
      <c r="S11" s="461"/>
      <c r="T11" s="461"/>
      <c r="U11" s="461"/>
      <c r="V11" s="461"/>
      <c r="W11" s="461"/>
      <c r="X11" s="461"/>
      <c r="Y11" s="461"/>
      <c r="Z11" s="461"/>
      <c r="AA11" s="461"/>
      <c r="AB11" s="461"/>
      <c r="AC11" s="461"/>
      <c r="AD11" s="461"/>
      <c r="AE11" s="461"/>
      <c r="AF11" s="461"/>
      <c r="AG11" s="461"/>
      <c r="AH11" s="461"/>
      <c r="AI11" s="461"/>
      <c r="AJ11" s="458"/>
    </row>
    <row r="12" spans="1:36" ht="28.5" customHeight="1">
      <c r="A12" s="4382" t="s">
        <v>848</v>
      </c>
      <c r="B12" s="4383"/>
      <c r="C12" s="4376" t="s">
        <v>847</v>
      </c>
      <c r="D12" s="4377"/>
      <c r="E12" s="466"/>
      <c r="F12" s="466"/>
      <c r="G12" s="466"/>
      <c r="H12" s="466"/>
      <c r="I12" s="466"/>
      <c r="J12" s="466"/>
      <c r="K12" s="466"/>
      <c r="L12" s="466"/>
      <c r="M12" s="466"/>
      <c r="N12" s="466"/>
      <c r="O12" s="466"/>
      <c r="P12" s="466"/>
      <c r="Q12" s="466"/>
      <c r="R12" s="466"/>
      <c r="S12" s="466"/>
      <c r="T12" s="466"/>
      <c r="U12" s="466"/>
      <c r="V12" s="466"/>
      <c r="W12" s="466"/>
      <c r="X12" s="466"/>
      <c r="Y12" s="466"/>
      <c r="Z12" s="466"/>
      <c r="AA12" s="466"/>
      <c r="AB12" s="466"/>
      <c r="AC12" s="466"/>
      <c r="AD12" s="466"/>
      <c r="AE12" s="466"/>
      <c r="AF12" s="466"/>
      <c r="AG12" s="466"/>
      <c r="AH12" s="466"/>
      <c r="AI12" s="466"/>
      <c r="AJ12" s="465"/>
    </row>
    <row r="13" spans="1:36" ht="28.5" customHeight="1">
      <c r="A13" s="4384"/>
      <c r="B13" s="4385"/>
      <c r="C13" s="4378" t="s">
        <v>846</v>
      </c>
      <c r="D13" s="4379"/>
      <c r="E13" s="463"/>
      <c r="F13" s="463"/>
      <c r="G13" s="463"/>
      <c r="H13" s="463"/>
      <c r="I13" s="463"/>
      <c r="J13" s="463"/>
      <c r="K13" s="463"/>
      <c r="L13" s="463"/>
      <c r="M13" s="463"/>
      <c r="N13" s="463"/>
      <c r="O13" s="463"/>
      <c r="P13" s="463"/>
      <c r="Q13" s="463"/>
      <c r="R13" s="463"/>
      <c r="S13" s="463"/>
      <c r="T13" s="463"/>
      <c r="U13" s="463"/>
      <c r="V13" s="463"/>
      <c r="W13" s="463"/>
      <c r="X13" s="463"/>
      <c r="Y13" s="463"/>
      <c r="Z13" s="463"/>
      <c r="AA13" s="463"/>
      <c r="AB13" s="463"/>
      <c r="AC13" s="463"/>
      <c r="AD13" s="463"/>
      <c r="AE13" s="463"/>
      <c r="AF13" s="463"/>
      <c r="AG13" s="463"/>
      <c r="AH13" s="463"/>
      <c r="AI13" s="463"/>
      <c r="AJ13" s="464"/>
    </row>
    <row r="14" spans="1:36" ht="28.5" customHeight="1">
      <c r="A14" s="4384"/>
      <c r="B14" s="4385"/>
      <c r="C14" s="4378" t="s">
        <v>845</v>
      </c>
      <c r="D14" s="4379"/>
      <c r="E14" s="463"/>
      <c r="F14" s="463"/>
      <c r="G14" s="463"/>
      <c r="H14" s="463"/>
      <c r="I14" s="463"/>
      <c r="J14" s="463"/>
      <c r="K14" s="463"/>
      <c r="L14" s="463"/>
      <c r="M14" s="463"/>
      <c r="N14" s="463"/>
      <c r="O14" s="463"/>
      <c r="P14" s="463"/>
      <c r="Q14" s="463"/>
      <c r="R14" s="463"/>
      <c r="S14" s="463"/>
      <c r="T14" s="463"/>
      <c r="U14" s="463"/>
      <c r="V14" s="463"/>
      <c r="W14" s="463"/>
      <c r="X14" s="463"/>
      <c r="Y14" s="463"/>
      <c r="Z14" s="463"/>
      <c r="AA14" s="463"/>
      <c r="AB14" s="463"/>
      <c r="AC14" s="463"/>
      <c r="AD14" s="463"/>
      <c r="AE14" s="463"/>
      <c r="AF14" s="463"/>
      <c r="AG14" s="463"/>
      <c r="AH14" s="463"/>
      <c r="AI14" s="463"/>
      <c r="AJ14" s="462"/>
    </row>
    <row r="15" spans="1:36" ht="28.5" customHeight="1">
      <c r="A15" s="4386"/>
      <c r="B15" s="4387"/>
      <c r="C15" s="4380" t="s">
        <v>62</v>
      </c>
      <c r="D15" s="4381"/>
      <c r="E15" s="461"/>
      <c r="F15" s="461"/>
      <c r="G15" s="461"/>
      <c r="H15" s="461"/>
      <c r="I15" s="461"/>
      <c r="J15" s="461"/>
      <c r="K15" s="461"/>
      <c r="L15" s="461"/>
      <c r="M15" s="461"/>
      <c r="N15" s="461"/>
      <c r="O15" s="461"/>
      <c r="P15" s="461"/>
      <c r="Q15" s="461"/>
      <c r="R15" s="461"/>
      <c r="S15" s="461"/>
      <c r="T15" s="461"/>
      <c r="U15" s="461"/>
      <c r="V15" s="461"/>
      <c r="W15" s="461"/>
      <c r="X15" s="461"/>
      <c r="Y15" s="461"/>
      <c r="Z15" s="461"/>
      <c r="AA15" s="461"/>
      <c r="AB15" s="461"/>
      <c r="AC15" s="461"/>
      <c r="AD15" s="461"/>
      <c r="AE15" s="461"/>
      <c r="AF15" s="461"/>
      <c r="AG15" s="461"/>
      <c r="AH15" s="461"/>
      <c r="AI15" s="473"/>
      <c r="AJ15" s="472"/>
    </row>
    <row r="16" spans="1:36" ht="28.5" customHeight="1">
      <c r="A16" s="4366" t="s">
        <v>844</v>
      </c>
      <c r="B16" s="4367"/>
      <c r="C16" s="4367"/>
      <c r="D16" s="4368"/>
      <c r="E16" s="460"/>
      <c r="F16" s="460"/>
      <c r="G16" s="460"/>
      <c r="H16" s="460"/>
      <c r="I16" s="460"/>
      <c r="J16" s="460"/>
      <c r="K16" s="460"/>
      <c r="L16" s="460"/>
      <c r="M16" s="460"/>
      <c r="N16" s="460"/>
      <c r="O16" s="460"/>
      <c r="P16" s="460"/>
      <c r="Q16" s="460"/>
      <c r="R16" s="460"/>
      <c r="S16" s="460"/>
      <c r="T16" s="460"/>
      <c r="U16" s="460"/>
      <c r="V16" s="460"/>
      <c r="W16" s="460"/>
      <c r="X16" s="460"/>
      <c r="Y16" s="460"/>
      <c r="Z16" s="460"/>
      <c r="AA16" s="460"/>
      <c r="AB16" s="460"/>
      <c r="AC16" s="460"/>
      <c r="AD16" s="460"/>
      <c r="AE16" s="460"/>
      <c r="AF16" s="460"/>
      <c r="AG16" s="460"/>
      <c r="AH16" s="460"/>
      <c r="AI16" s="459"/>
      <c r="AJ16" s="471"/>
    </row>
    <row r="18" spans="1:36" ht="19.5" customHeight="1">
      <c r="A18" s="3550" t="s">
        <v>843</v>
      </c>
      <c r="B18" s="3550"/>
      <c r="C18" s="3550"/>
      <c r="D18" s="3550"/>
      <c r="E18" s="3550"/>
      <c r="F18" s="3550"/>
      <c r="G18" s="3550"/>
      <c r="H18" s="3550"/>
      <c r="I18" s="3550"/>
      <c r="J18" s="3550"/>
      <c r="K18" s="3550"/>
      <c r="L18" s="55" t="s">
        <v>744</v>
      </c>
      <c r="O18" s="3550" t="s">
        <v>842</v>
      </c>
      <c r="P18" s="3550"/>
      <c r="Q18" s="3550"/>
      <c r="R18" s="3550"/>
      <c r="S18" s="3550"/>
      <c r="T18" s="3550"/>
      <c r="U18" s="3550"/>
      <c r="V18" s="3550"/>
      <c r="W18" s="3550"/>
      <c r="X18" s="3550"/>
      <c r="Y18" s="3550"/>
      <c r="Z18" s="3550"/>
      <c r="AA18" s="3550"/>
      <c r="AB18" s="3550"/>
      <c r="AC18" s="55" t="s">
        <v>69</v>
      </c>
    </row>
    <row r="20" spans="1:36" ht="21.75" customHeight="1">
      <c r="B20" s="55" t="s">
        <v>210</v>
      </c>
      <c r="C20" s="55" t="s">
        <v>841</v>
      </c>
    </row>
    <row r="21" spans="1:36" ht="21.75" customHeight="1">
      <c r="C21" s="55" t="s">
        <v>864</v>
      </c>
    </row>
    <row r="22" spans="1:36" ht="21.75" customHeight="1">
      <c r="C22" s="55" t="s">
        <v>863</v>
      </c>
    </row>
    <row r="23" spans="1:36" ht="21.75" customHeight="1">
      <c r="A23" s="227"/>
      <c r="B23" s="186"/>
      <c r="C23" s="227"/>
      <c r="D23" s="227"/>
      <c r="E23" s="227"/>
      <c r="F23" s="227"/>
      <c r="G23" s="227"/>
      <c r="H23" s="227"/>
      <c r="I23" s="227"/>
      <c r="J23" s="185"/>
      <c r="K23" s="185"/>
    </row>
    <row r="24" spans="1:36" ht="36" customHeight="1">
      <c r="A24" s="4364" t="s">
        <v>862</v>
      </c>
      <c r="B24" s="4364"/>
      <c r="C24" s="4364"/>
      <c r="D24" s="4364"/>
      <c r="E24" s="4364"/>
      <c r="F24" s="4364"/>
      <c r="G24" s="4364"/>
      <c r="H24" s="4364"/>
      <c r="I24" s="4364"/>
      <c r="J24" s="4364"/>
      <c r="K24" s="4364"/>
      <c r="L24" s="4364"/>
      <c r="M24" s="4364"/>
      <c r="N24" s="4364"/>
      <c r="O24" s="4364"/>
      <c r="P24" s="4364"/>
      <c r="Q24" s="4364"/>
      <c r="R24" s="4364"/>
      <c r="S24" s="4364"/>
      <c r="T24" s="4364"/>
      <c r="U24" s="4364"/>
      <c r="V24" s="4364"/>
      <c r="W24" s="4364"/>
      <c r="X24" s="4364"/>
      <c r="Y24" s="4364"/>
      <c r="Z24" s="4364"/>
      <c r="AA24" s="4364"/>
      <c r="AB24" s="4364"/>
      <c r="AC24" s="4364"/>
      <c r="AD24" s="4364"/>
      <c r="AE24" s="4364"/>
      <c r="AF24" s="4364"/>
      <c r="AG24" s="4364"/>
      <c r="AH24" s="4364"/>
      <c r="AI24" s="4364"/>
      <c r="AJ24" s="4364"/>
    </row>
    <row r="25" spans="1:36" ht="19.5" customHeight="1">
      <c r="A25" s="227"/>
      <c r="B25" s="227"/>
      <c r="C25" s="227"/>
      <c r="D25" s="227"/>
      <c r="E25" s="227"/>
      <c r="F25" s="227"/>
      <c r="G25" s="227"/>
      <c r="H25" s="227"/>
      <c r="I25" s="227"/>
      <c r="J25" s="227"/>
      <c r="K25" s="227"/>
    </row>
    <row r="26" spans="1:36" ht="18" customHeight="1">
      <c r="A26" s="4396"/>
      <c r="B26" s="4397"/>
      <c r="C26" s="4398"/>
      <c r="D26" s="4391" t="s">
        <v>546</v>
      </c>
      <c r="E26" s="4392"/>
      <c r="F26" s="4392"/>
      <c r="G26" s="4392"/>
      <c r="H26" s="4392"/>
      <c r="I26" s="4392"/>
      <c r="J26" s="4392"/>
      <c r="K26" s="4392"/>
      <c r="L26" s="4392"/>
      <c r="M26" s="4392"/>
      <c r="N26" s="4392"/>
      <c r="O26" s="4392"/>
      <c r="P26" s="4392"/>
      <c r="Q26" s="4392"/>
      <c r="R26" s="4392"/>
      <c r="S26" s="4392"/>
      <c r="T26" s="4392"/>
      <c r="U26" s="4392"/>
      <c r="V26" s="4392"/>
      <c r="W26" s="4392"/>
      <c r="X26" s="4392"/>
      <c r="Y26" s="4392"/>
      <c r="Z26" s="4392"/>
      <c r="AA26" s="4392"/>
      <c r="AB26" s="4392"/>
      <c r="AC26" s="4392"/>
      <c r="AD26" s="4392"/>
      <c r="AE26" s="4392"/>
      <c r="AF26" s="4392"/>
      <c r="AG26" s="4392"/>
      <c r="AH26" s="4392"/>
      <c r="AI26" s="4393"/>
      <c r="AJ26" s="4388" t="s">
        <v>62</v>
      </c>
    </row>
    <row r="27" spans="1:36" ht="18" customHeight="1">
      <c r="A27" s="4399"/>
      <c r="B27" s="4400"/>
      <c r="C27" s="4401"/>
      <c r="D27" s="470" t="s">
        <v>744</v>
      </c>
      <c r="E27" s="460">
        <v>1</v>
      </c>
      <c r="F27" s="460">
        <v>2</v>
      </c>
      <c r="G27" s="460">
        <v>3</v>
      </c>
      <c r="H27" s="460">
        <v>4</v>
      </c>
      <c r="I27" s="460">
        <v>5</v>
      </c>
      <c r="J27" s="460">
        <v>6</v>
      </c>
      <c r="K27" s="460">
        <v>7</v>
      </c>
      <c r="L27" s="460">
        <v>8</v>
      </c>
      <c r="M27" s="460">
        <v>9</v>
      </c>
      <c r="N27" s="460">
        <v>10</v>
      </c>
      <c r="O27" s="460">
        <v>11</v>
      </c>
      <c r="P27" s="460">
        <v>12</v>
      </c>
      <c r="Q27" s="460">
        <v>13</v>
      </c>
      <c r="R27" s="460">
        <v>14</v>
      </c>
      <c r="S27" s="460">
        <v>15</v>
      </c>
      <c r="T27" s="460">
        <v>16</v>
      </c>
      <c r="U27" s="460">
        <v>17</v>
      </c>
      <c r="V27" s="460">
        <v>18</v>
      </c>
      <c r="W27" s="460">
        <v>19</v>
      </c>
      <c r="X27" s="460">
        <v>20</v>
      </c>
      <c r="Y27" s="460">
        <v>21</v>
      </c>
      <c r="Z27" s="460">
        <v>22</v>
      </c>
      <c r="AA27" s="460">
        <v>23</v>
      </c>
      <c r="AB27" s="460">
        <v>24</v>
      </c>
      <c r="AC27" s="460">
        <v>25</v>
      </c>
      <c r="AD27" s="460">
        <v>26</v>
      </c>
      <c r="AE27" s="460">
        <v>27</v>
      </c>
      <c r="AF27" s="460">
        <v>28</v>
      </c>
      <c r="AG27" s="460">
        <v>29</v>
      </c>
      <c r="AH27" s="460">
        <v>30</v>
      </c>
      <c r="AI27" s="460">
        <v>31</v>
      </c>
      <c r="AJ27" s="4389"/>
    </row>
    <row r="28" spans="1:36" ht="18" customHeight="1">
      <c r="A28" s="4402"/>
      <c r="B28" s="4403"/>
      <c r="C28" s="4404"/>
      <c r="D28" s="470" t="s">
        <v>861</v>
      </c>
      <c r="E28" s="469" t="s">
        <v>860</v>
      </c>
      <c r="F28" s="469" t="s">
        <v>859</v>
      </c>
      <c r="G28" s="469" t="s">
        <v>858</v>
      </c>
      <c r="H28" s="469" t="s">
        <v>857</v>
      </c>
      <c r="I28" s="469" t="s">
        <v>855</v>
      </c>
      <c r="J28" s="469" t="s">
        <v>854</v>
      </c>
      <c r="K28" s="469" t="s">
        <v>853</v>
      </c>
      <c r="L28" s="469" t="s">
        <v>852</v>
      </c>
      <c r="M28" s="469" t="s">
        <v>851</v>
      </c>
      <c r="N28" s="469" t="s">
        <v>850</v>
      </c>
      <c r="O28" s="469" t="s">
        <v>856</v>
      </c>
      <c r="P28" s="469" t="s">
        <v>855</v>
      </c>
      <c r="Q28" s="469" t="s">
        <v>854</v>
      </c>
      <c r="R28" s="469" t="s">
        <v>853</v>
      </c>
      <c r="S28" s="469" t="s">
        <v>852</v>
      </c>
      <c r="T28" s="469" t="s">
        <v>851</v>
      </c>
      <c r="U28" s="469" t="s">
        <v>850</v>
      </c>
      <c r="V28" s="469" t="s">
        <v>856</v>
      </c>
      <c r="W28" s="469" t="s">
        <v>855</v>
      </c>
      <c r="X28" s="469" t="s">
        <v>854</v>
      </c>
      <c r="Y28" s="469" t="s">
        <v>853</v>
      </c>
      <c r="Z28" s="469" t="s">
        <v>852</v>
      </c>
      <c r="AA28" s="469" t="s">
        <v>851</v>
      </c>
      <c r="AB28" s="469" t="s">
        <v>850</v>
      </c>
      <c r="AC28" s="469" t="s">
        <v>856</v>
      </c>
      <c r="AD28" s="469" t="s">
        <v>855</v>
      </c>
      <c r="AE28" s="469" t="s">
        <v>854</v>
      </c>
      <c r="AF28" s="469" t="s">
        <v>853</v>
      </c>
      <c r="AG28" s="469" t="s">
        <v>852</v>
      </c>
      <c r="AH28" s="469" t="s">
        <v>851</v>
      </c>
      <c r="AI28" s="469" t="s">
        <v>850</v>
      </c>
      <c r="AJ28" s="4390"/>
    </row>
    <row r="29" spans="1:36" ht="45" customHeight="1">
      <c r="A29" s="4370" t="s">
        <v>849</v>
      </c>
      <c r="B29" s="4371"/>
      <c r="C29" s="4376" t="s">
        <v>847</v>
      </c>
      <c r="D29" s="4377"/>
      <c r="E29" s="466">
        <v>1</v>
      </c>
      <c r="F29" s="466"/>
      <c r="G29" s="466">
        <v>1</v>
      </c>
      <c r="H29" s="466"/>
      <c r="I29" s="466">
        <v>1</v>
      </c>
      <c r="J29" s="466"/>
      <c r="K29" s="466"/>
      <c r="L29" s="466">
        <v>1</v>
      </c>
      <c r="M29" s="466"/>
      <c r="N29" s="466">
        <v>1</v>
      </c>
      <c r="O29" s="466"/>
      <c r="P29" s="466">
        <v>1</v>
      </c>
      <c r="Q29" s="466"/>
      <c r="R29" s="466"/>
      <c r="S29" s="466">
        <v>1</v>
      </c>
      <c r="T29" s="466"/>
      <c r="U29" s="466">
        <v>1</v>
      </c>
      <c r="V29" s="466"/>
      <c r="W29" s="466">
        <v>1</v>
      </c>
      <c r="X29" s="466"/>
      <c r="Y29" s="466"/>
      <c r="Z29" s="466">
        <v>1</v>
      </c>
      <c r="AA29" s="466"/>
      <c r="AB29" s="466">
        <v>1</v>
      </c>
      <c r="AC29" s="466"/>
      <c r="AD29" s="466">
        <v>1</v>
      </c>
      <c r="AE29" s="466"/>
      <c r="AF29" s="466"/>
      <c r="AG29" s="466">
        <v>1</v>
      </c>
      <c r="AH29" s="466"/>
      <c r="AI29" s="466">
        <v>1</v>
      </c>
      <c r="AJ29" s="465"/>
    </row>
    <row r="30" spans="1:36" ht="33" customHeight="1">
      <c r="A30" s="4372"/>
      <c r="B30" s="4373"/>
      <c r="C30" s="4378" t="s">
        <v>846</v>
      </c>
      <c r="D30" s="4379"/>
      <c r="E30" s="463"/>
      <c r="F30" s="463">
        <v>1</v>
      </c>
      <c r="G30" s="463"/>
      <c r="H30" s="463">
        <v>1</v>
      </c>
      <c r="I30" s="463">
        <v>1</v>
      </c>
      <c r="J30" s="463"/>
      <c r="K30" s="463"/>
      <c r="L30" s="463"/>
      <c r="M30" s="463">
        <v>1</v>
      </c>
      <c r="N30" s="463"/>
      <c r="O30" s="463">
        <v>1</v>
      </c>
      <c r="P30" s="463">
        <v>1</v>
      </c>
      <c r="Q30" s="463"/>
      <c r="R30" s="463"/>
      <c r="S30" s="463"/>
      <c r="T30" s="463">
        <v>1</v>
      </c>
      <c r="U30" s="463"/>
      <c r="V30" s="463">
        <v>1</v>
      </c>
      <c r="W30" s="463">
        <v>1</v>
      </c>
      <c r="X30" s="463"/>
      <c r="Y30" s="463"/>
      <c r="Z30" s="463"/>
      <c r="AA30" s="463">
        <v>1</v>
      </c>
      <c r="AB30" s="463"/>
      <c r="AC30" s="463">
        <v>1</v>
      </c>
      <c r="AD30" s="463">
        <v>1</v>
      </c>
      <c r="AE30" s="463"/>
      <c r="AF30" s="463"/>
      <c r="AG30" s="463"/>
      <c r="AH30" s="463">
        <v>1</v>
      </c>
      <c r="AI30" s="463"/>
      <c r="AJ30" s="464"/>
    </row>
    <row r="31" spans="1:36" ht="33" customHeight="1">
      <c r="A31" s="4372"/>
      <c r="B31" s="4373"/>
      <c r="C31" s="4378" t="s">
        <v>845</v>
      </c>
      <c r="D31" s="4379"/>
      <c r="E31" s="468"/>
      <c r="F31" s="468">
        <v>2</v>
      </c>
      <c r="G31" s="468"/>
      <c r="H31" s="468">
        <v>2</v>
      </c>
      <c r="I31" s="468">
        <v>1</v>
      </c>
      <c r="J31" s="468"/>
      <c r="K31" s="468"/>
      <c r="L31" s="468"/>
      <c r="M31" s="468">
        <v>2</v>
      </c>
      <c r="N31" s="468"/>
      <c r="O31" s="468">
        <v>2</v>
      </c>
      <c r="P31" s="468">
        <v>1</v>
      </c>
      <c r="Q31" s="468"/>
      <c r="R31" s="468"/>
      <c r="S31" s="468"/>
      <c r="T31" s="468">
        <v>2</v>
      </c>
      <c r="U31" s="468"/>
      <c r="V31" s="468">
        <v>2</v>
      </c>
      <c r="W31" s="468">
        <v>1</v>
      </c>
      <c r="X31" s="468"/>
      <c r="Y31" s="468"/>
      <c r="Z31" s="468"/>
      <c r="AA31" s="468">
        <v>2</v>
      </c>
      <c r="AB31" s="468"/>
      <c r="AC31" s="468">
        <v>2</v>
      </c>
      <c r="AD31" s="468">
        <v>1</v>
      </c>
      <c r="AE31" s="468"/>
      <c r="AF31" s="468"/>
      <c r="AG31" s="468"/>
      <c r="AH31" s="468">
        <v>2</v>
      </c>
      <c r="AI31" s="468"/>
      <c r="AJ31" s="467"/>
    </row>
    <row r="32" spans="1:36" ht="33" customHeight="1">
      <c r="A32" s="4374"/>
      <c r="B32" s="4375"/>
      <c r="C32" s="4380" t="s">
        <v>62</v>
      </c>
      <c r="D32" s="4381"/>
      <c r="E32" s="461">
        <f t="shared" ref="E32:AI32" si="0">SUM(E29:E31)</f>
        <v>1</v>
      </c>
      <c r="F32" s="461">
        <f t="shared" si="0"/>
        <v>3</v>
      </c>
      <c r="G32" s="461">
        <f t="shared" si="0"/>
        <v>1</v>
      </c>
      <c r="H32" s="461">
        <f t="shared" si="0"/>
        <v>3</v>
      </c>
      <c r="I32" s="461">
        <f t="shared" si="0"/>
        <v>3</v>
      </c>
      <c r="J32" s="461">
        <f t="shared" si="0"/>
        <v>0</v>
      </c>
      <c r="K32" s="461">
        <f t="shared" si="0"/>
        <v>0</v>
      </c>
      <c r="L32" s="461">
        <f t="shared" si="0"/>
        <v>1</v>
      </c>
      <c r="M32" s="461">
        <f t="shared" si="0"/>
        <v>3</v>
      </c>
      <c r="N32" s="461">
        <f t="shared" si="0"/>
        <v>1</v>
      </c>
      <c r="O32" s="461">
        <f t="shared" si="0"/>
        <v>3</v>
      </c>
      <c r="P32" s="461">
        <f t="shared" si="0"/>
        <v>3</v>
      </c>
      <c r="Q32" s="461">
        <f t="shared" si="0"/>
        <v>0</v>
      </c>
      <c r="R32" s="461">
        <f t="shared" si="0"/>
        <v>0</v>
      </c>
      <c r="S32" s="461">
        <f t="shared" si="0"/>
        <v>1</v>
      </c>
      <c r="T32" s="461">
        <f t="shared" si="0"/>
        <v>3</v>
      </c>
      <c r="U32" s="461">
        <f t="shared" si="0"/>
        <v>1</v>
      </c>
      <c r="V32" s="461">
        <f t="shared" si="0"/>
        <v>3</v>
      </c>
      <c r="W32" s="461">
        <f t="shared" si="0"/>
        <v>3</v>
      </c>
      <c r="X32" s="461">
        <f t="shared" si="0"/>
        <v>0</v>
      </c>
      <c r="Y32" s="461">
        <f t="shared" si="0"/>
        <v>0</v>
      </c>
      <c r="Z32" s="461">
        <f t="shared" si="0"/>
        <v>1</v>
      </c>
      <c r="AA32" s="461">
        <f t="shared" si="0"/>
        <v>3</v>
      </c>
      <c r="AB32" s="461">
        <f t="shared" si="0"/>
        <v>1</v>
      </c>
      <c r="AC32" s="461">
        <f t="shared" si="0"/>
        <v>3</v>
      </c>
      <c r="AD32" s="461">
        <f t="shared" si="0"/>
        <v>3</v>
      </c>
      <c r="AE32" s="461">
        <f t="shared" si="0"/>
        <v>0</v>
      </c>
      <c r="AF32" s="461">
        <f t="shared" si="0"/>
        <v>0</v>
      </c>
      <c r="AG32" s="461">
        <f t="shared" si="0"/>
        <v>1</v>
      </c>
      <c r="AH32" s="461">
        <f t="shared" si="0"/>
        <v>3</v>
      </c>
      <c r="AI32" s="461">
        <f t="shared" si="0"/>
        <v>1</v>
      </c>
      <c r="AJ32" s="458">
        <f>SUM(E32:AI32)</f>
        <v>49</v>
      </c>
    </row>
    <row r="33" spans="1:36" ht="33" customHeight="1">
      <c r="A33" s="4382" t="s">
        <v>848</v>
      </c>
      <c r="B33" s="4383"/>
      <c r="C33" s="4376" t="s">
        <v>847</v>
      </c>
      <c r="D33" s="4377"/>
      <c r="E33" s="466">
        <f t="shared" ref="E33:AI33" si="1">E29*1</f>
        <v>1</v>
      </c>
      <c r="F33" s="466">
        <f t="shared" si="1"/>
        <v>0</v>
      </c>
      <c r="G33" s="466">
        <f t="shared" si="1"/>
        <v>1</v>
      </c>
      <c r="H33" s="466">
        <f t="shared" si="1"/>
        <v>0</v>
      </c>
      <c r="I33" s="466">
        <f t="shared" si="1"/>
        <v>1</v>
      </c>
      <c r="J33" s="466">
        <f t="shared" si="1"/>
        <v>0</v>
      </c>
      <c r="K33" s="466">
        <f t="shared" si="1"/>
        <v>0</v>
      </c>
      <c r="L33" s="466">
        <f t="shared" si="1"/>
        <v>1</v>
      </c>
      <c r="M33" s="466">
        <f t="shared" si="1"/>
        <v>0</v>
      </c>
      <c r="N33" s="466">
        <f t="shared" si="1"/>
        <v>1</v>
      </c>
      <c r="O33" s="466">
        <f t="shared" si="1"/>
        <v>0</v>
      </c>
      <c r="P33" s="466">
        <f t="shared" si="1"/>
        <v>1</v>
      </c>
      <c r="Q33" s="466">
        <f t="shared" si="1"/>
        <v>0</v>
      </c>
      <c r="R33" s="466">
        <f t="shared" si="1"/>
        <v>0</v>
      </c>
      <c r="S33" s="466">
        <f t="shared" si="1"/>
        <v>1</v>
      </c>
      <c r="T33" s="466">
        <f t="shared" si="1"/>
        <v>0</v>
      </c>
      <c r="U33" s="466">
        <f t="shared" si="1"/>
        <v>1</v>
      </c>
      <c r="V33" s="466">
        <f t="shared" si="1"/>
        <v>0</v>
      </c>
      <c r="W33" s="466">
        <f t="shared" si="1"/>
        <v>1</v>
      </c>
      <c r="X33" s="466">
        <f t="shared" si="1"/>
        <v>0</v>
      </c>
      <c r="Y33" s="466">
        <f t="shared" si="1"/>
        <v>0</v>
      </c>
      <c r="Z33" s="466">
        <f t="shared" si="1"/>
        <v>1</v>
      </c>
      <c r="AA33" s="466">
        <f t="shared" si="1"/>
        <v>0</v>
      </c>
      <c r="AB33" s="466">
        <f t="shared" si="1"/>
        <v>1</v>
      </c>
      <c r="AC33" s="466">
        <f t="shared" si="1"/>
        <v>0</v>
      </c>
      <c r="AD33" s="466">
        <f t="shared" si="1"/>
        <v>1</v>
      </c>
      <c r="AE33" s="466">
        <f t="shared" si="1"/>
        <v>0</v>
      </c>
      <c r="AF33" s="466">
        <f t="shared" si="1"/>
        <v>0</v>
      </c>
      <c r="AG33" s="466">
        <f t="shared" si="1"/>
        <v>1</v>
      </c>
      <c r="AH33" s="466">
        <f t="shared" si="1"/>
        <v>0</v>
      </c>
      <c r="AI33" s="466">
        <f t="shared" si="1"/>
        <v>1</v>
      </c>
      <c r="AJ33" s="465"/>
    </row>
    <row r="34" spans="1:36" ht="33" customHeight="1">
      <c r="A34" s="4384"/>
      <c r="B34" s="4385"/>
      <c r="C34" s="4378" t="s">
        <v>846</v>
      </c>
      <c r="D34" s="4379"/>
      <c r="E34" s="463">
        <f t="shared" ref="E34:AI34" si="2">E30*0.5</f>
        <v>0</v>
      </c>
      <c r="F34" s="463">
        <f t="shared" si="2"/>
        <v>0.5</v>
      </c>
      <c r="G34" s="463">
        <f t="shared" si="2"/>
        <v>0</v>
      </c>
      <c r="H34" s="463">
        <f t="shared" si="2"/>
        <v>0.5</v>
      </c>
      <c r="I34" s="463">
        <f t="shared" si="2"/>
        <v>0.5</v>
      </c>
      <c r="J34" s="463">
        <f t="shared" si="2"/>
        <v>0</v>
      </c>
      <c r="K34" s="463">
        <f t="shared" si="2"/>
        <v>0</v>
      </c>
      <c r="L34" s="463">
        <f t="shared" si="2"/>
        <v>0</v>
      </c>
      <c r="M34" s="463">
        <f t="shared" si="2"/>
        <v>0.5</v>
      </c>
      <c r="N34" s="463">
        <f t="shared" si="2"/>
        <v>0</v>
      </c>
      <c r="O34" s="463">
        <f t="shared" si="2"/>
        <v>0.5</v>
      </c>
      <c r="P34" s="463">
        <f t="shared" si="2"/>
        <v>0.5</v>
      </c>
      <c r="Q34" s="463">
        <f t="shared" si="2"/>
        <v>0</v>
      </c>
      <c r="R34" s="463">
        <f t="shared" si="2"/>
        <v>0</v>
      </c>
      <c r="S34" s="463">
        <f t="shared" si="2"/>
        <v>0</v>
      </c>
      <c r="T34" s="463">
        <f t="shared" si="2"/>
        <v>0.5</v>
      </c>
      <c r="U34" s="463">
        <f t="shared" si="2"/>
        <v>0</v>
      </c>
      <c r="V34" s="463">
        <f t="shared" si="2"/>
        <v>0.5</v>
      </c>
      <c r="W34" s="463">
        <f t="shared" si="2"/>
        <v>0.5</v>
      </c>
      <c r="X34" s="463">
        <f t="shared" si="2"/>
        <v>0</v>
      </c>
      <c r="Y34" s="463">
        <f t="shared" si="2"/>
        <v>0</v>
      </c>
      <c r="Z34" s="463">
        <f t="shared" si="2"/>
        <v>0</v>
      </c>
      <c r="AA34" s="463">
        <f t="shared" si="2"/>
        <v>0.5</v>
      </c>
      <c r="AB34" s="463">
        <f t="shared" si="2"/>
        <v>0</v>
      </c>
      <c r="AC34" s="463">
        <f t="shared" si="2"/>
        <v>0.5</v>
      </c>
      <c r="AD34" s="463">
        <f t="shared" si="2"/>
        <v>0.5</v>
      </c>
      <c r="AE34" s="463">
        <f t="shared" si="2"/>
        <v>0</v>
      </c>
      <c r="AF34" s="463">
        <f t="shared" si="2"/>
        <v>0</v>
      </c>
      <c r="AG34" s="463">
        <f t="shared" si="2"/>
        <v>0</v>
      </c>
      <c r="AH34" s="463">
        <f t="shared" si="2"/>
        <v>0.5</v>
      </c>
      <c r="AI34" s="463">
        <f t="shared" si="2"/>
        <v>0</v>
      </c>
      <c r="AJ34" s="464"/>
    </row>
    <row r="35" spans="1:36" ht="33" customHeight="1">
      <c r="A35" s="4384"/>
      <c r="B35" s="4385"/>
      <c r="C35" s="4378" t="s">
        <v>845</v>
      </c>
      <c r="D35" s="4379"/>
      <c r="E35" s="463">
        <f t="shared" ref="E35:AI35" si="3">E31*0.33</f>
        <v>0</v>
      </c>
      <c r="F35" s="463">
        <f t="shared" si="3"/>
        <v>0.66</v>
      </c>
      <c r="G35" s="463">
        <f t="shared" si="3"/>
        <v>0</v>
      </c>
      <c r="H35" s="463">
        <f t="shared" si="3"/>
        <v>0.66</v>
      </c>
      <c r="I35" s="463">
        <f t="shared" si="3"/>
        <v>0.33</v>
      </c>
      <c r="J35" s="463">
        <f t="shared" si="3"/>
        <v>0</v>
      </c>
      <c r="K35" s="463">
        <f t="shared" si="3"/>
        <v>0</v>
      </c>
      <c r="L35" s="463">
        <f t="shared" si="3"/>
        <v>0</v>
      </c>
      <c r="M35" s="463">
        <f t="shared" si="3"/>
        <v>0.66</v>
      </c>
      <c r="N35" s="463">
        <f t="shared" si="3"/>
        <v>0</v>
      </c>
      <c r="O35" s="463">
        <f t="shared" si="3"/>
        <v>0.66</v>
      </c>
      <c r="P35" s="463">
        <f t="shared" si="3"/>
        <v>0.33</v>
      </c>
      <c r="Q35" s="463">
        <f t="shared" si="3"/>
        <v>0</v>
      </c>
      <c r="R35" s="463">
        <f t="shared" si="3"/>
        <v>0</v>
      </c>
      <c r="S35" s="463">
        <f t="shared" si="3"/>
        <v>0</v>
      </c>
      <c r="T35" s="463">
        <f t="shared" si="3"/>
        <v>0.66</v>
      </c>
      <c r="U35" s="463">
        <f t="shared" si="3"/>
        <v>0</v>
      </c>
      <c r="V35" s="463">
        <f t="shared" si="3"/>
        <v>0.66</v>
      </c>
      <c r="W35" s="463">
        <f t="shared" si="3"/>
        <v>0.33</v>
      </c>
      <c r="X35" s="463">
        <f t="shared" si="3"/>
        <v>0</v>
      </c>
      <c r="Y35" s="463">
        <f t="shared" si="3"/>
        <v>0</v>
      </c>
      <c r="Z35" s="463">
        <f t="shared" si="3"/>
        <v>0</v>
      </c>
      <c r="AA35" s="463">
        <f t="shared" si="3"/>
        <v>0.66</v>
      </c>
      <c r="AB35" s="463">
        <f t="shared" si="3"/>
        <v>0</v>
      </c>
      <c r="AC35" s="463">
        <f t="shared" si="3"/>
        <v>0.66</v>
      </c>
      <c r="AD35" s="463">
        <f t="shared" si="3"/>
        <v>0.33</v>
      </c>
      <c r="AE35" s="463">
        <f t="shared" si="3"/>
        <v>0</v>
      </c>
      <c r="AF35" s="463">
        <f t="shared" si="3"/>
        <v>0</v>
      </c>
      <c r="AG35" s="463">
        <f t="shared" si="3"/>
        <v>0</v>
      </c>
      <c r="AH35" s="463">
        <f t="shared" si="3"/>
        <v>0.66</v>
      </c>
      <c r="AI35" s="463">
        <f t="shared" si="3"/>
        <v>0</v>
      </c>
      <c r="AJ35" s="462"/>
    </row>
    <row r="36" spans="1:36" ht="33" customHeight="1">
      <c r="A36" s="4386"/>
      <c r="B36" s="4387"/>
      <c r="C36" s="4380" t="s">
        <v>62</v>
      </c>
      <c r="D36" s="4381"/>
      <c r="E36" s="461">
        <f t="shared" ref="E36:AI36" si="4">SUM(E33:E35)</f>
        <v>1</v>
      </c>
      <c r="F36" s="461">
        <f t="shared" si="4"/>
        <v>1.1600000000000001</v>
      </c>
      <c r="G36" s="461">
        <f t="shared" si="4"/>
        <v>1</v>
      </c>
      <c r="H36" s="461">
        <f t="shared" si="4"/>
        <v>1.1600000000000001</v>
      </c>
      <c r="I36" s="461">
        <f t="shared" si="4"/>
        <v>1.83</v>
      </c>
      <c r="J36" s="461">
        <f t="shared" si="4"/>
        <v>0</v>
      </c>
      <c r="K36" s="461">
        <f t="shared" si="4"/>
        <v>0</v>
      </c>
      <c r="L36" s="461">
        <f t="shared" si="4"/>
        <v>1</v>
      </c>
      <c r="M36" s="461">
        <f t="shared" si="4"/>
        <v>1.1600000000000001</v>
      </c>
      <c r="N36" s="461">
        <f t="shared" si="4"/>
        <v>1</v>
      </c>
      <c r="O36" s="461">
        <f t="shared" si="4"/>
        <v>1.1600000000000001</v>
      </c>
      <c r="P36" s="461">
        <f t="shared" si="4"/>
        <v>1.83</v>
      </c>
      <c r="Q36" s="461">
        <f t="shared" si="4"/>
        <v>0</v>
      </c>
      <c r="R36" s="461">
        <f t="shared" si="4"/>
        <v>0</v>
      </c>
      <c r="S36" s="461">
        <f t="shared" si="4"/>
        <v>1</v>
      </c>
      <c r="T36" s="461">
        <f t="shared" si="4"/>
        <v>1.1600000000000001</v>
      </c>
      <c r="U36" s="461">
        <f t="shared" si="4"/>
        <v>1</v>
      </c>
      <c r="V36" s="461">
        <f t="shared" si="4"/>
        <v>1.1600000000000001</v>
      </c>
      <c r="W36" s="461">
        <f t="shared" si="4"/>
        <v>1.83</v>
      </c>
      <c r="X36" s="461">
        <f t="shared" si="4"/>
        <v>0</v>
      </c>
      <c r="Y36" s="461">
        <f t="shared" si="4"/>
        <v>0</v>
      </c>
      <c r="Z36" s="461">
        <f t="shared" si="4"/>
        <v>1</v>
      </c>
      <c r="AA36" s="461">
        <f t="shared" si="4"/>
        <v>1.1600000000000001</v>
      </c>
      <c r="AB36" s="461">
        <f t="shared" si="4"/>
        <v>1</v>
      </c>
      <c r="AC36" s="461">
        <f t="shared" si="4"/>
        <v>1.1600000000000001</v>
      </c>
      <c r="AD36" s="461">
        <f t="shared" si="4"/>
        <v>1.83</v>
      </c>
      <c r="AE36" s="461">
        <f t="shared" si="4"/>
        <v>0</v>
      </c>
      <c r="AF36" s="461">
        <f t="shared" si="4"/>
        <v>0</v>
      </c>
      <c r="AG36" s="461">
        <f t="shared" si="4"/>
        <v>1</v>
      </c>
      <c r="AH36" s="461">
        <f t="shared" si="4"/>
        <v>1.1600000000000001</v>
      </c>
      <c r="AI36" s="461">
        <f t="shared" si="4"/>
        <v>1</v>
      </c>
      <c r="AJ36" s="458">
        <f>SUM(E36:AI36)</f>
        <v>27.76</v>
      </c>
    </row>
    <row r="37" spans="1:36" ht="33" customHeight="1">
      <c r="A37" s="4366" t="s">
        <v>844</v>
      </c>
      <c r="B37" s="4367"/>
      <c r="C37" s="4367"/>
      <c r="D37" s="4368"/>
      <c r="E37" s="460">
        <v>1</v>
      </c>
      <c r="F37" s="460">
        <v>1</v>
      </c>
      <c r="G37" s="460">
        <v>1</v>
      </c>
      <c r="H37" s="460">
        <v>2</v>
      </c>
      <c r="I37" s="460">
        <v>2</v>
      </c>
      <c r="J37" s="460"/>
      <c r="K37" s="460"/>
      <c r="L37" s="460">
        <v>1</v>
      </c>
      <c r="M37" s="460">
        <v>1</v>
      </c>
      <c r="N37" s="460">
        <v>1</v>
      </c>
      <c r="O37" s="460">
        <v>2</v>
      </c>
      <c r="P37" s="460">
        <v>2</v>
      </c>
      <c r="Q37" s="460"/>
      <c r="R37" s="460"/>
      <c r="S37" s="460">
        <v>1</v>
      </c>
      <c r="T37" s="460">
        <v>1</v>
      </c>
      <c r="U37" s="460">
        <v>1</v>
      </c>
      <c r="V37" s="460">
        <v>2</v>
      </c>
      <c r="W37" s="460">
        <v>2</v>
      </c>
      <c r="X37" s="460"/>
      <c r="Y37" s="460"/>
      <c r="Z37" s="460">
        <v>1</v>
      </c>
      <c r="AA37" s="460">
        <v>1</v>
      </c>
      <c r="AB37" s="460">
        <v>1</v>
      </c>
      <c r="AC37" s="460">
        <v>2</v>
      </c>
      <c r="AD37" s="460">
        <v>2</v>
      </c>
      <c r="AE37" s="460"/>
      <c r="AF37" s="460"/>
      <c r="AG37" s="460">
        <v>1</v>
      </c>
      <c r="AH37" s="460">
        <v>1</v>
      </c>
      <c r="AI37" s="459">
        <v>1</v>
      </c>
      <c r="AJ37" s="458">
        <f>SUM(E37:AI37)</f>
        <v>31</v>
      </c>
    </row>
    <row r="39" spans="1:36">
      <c r="A39" s="3550" t="s">
        <v>843</v>
      </c>
      <c r="B39" s="3550"/>
      <c r="C39" s="3550"/>
      <c r="D39" s="3550"/>
      <c r="E39" s="3550"/>
      <c r="F39" s="3550"/>
      <c r="G39" s="3550"/>
      <c r="H39" s="3550"/>
      <c r="I39" s="3550">
        <f>COUNTIF(E32:AI32,"&gt;0")</f>
        <v>23</v>
      </c>
      <c r="J39" s="3550"/>
      <c r="K39" s="3550"/>
      <c r="L39" s="55" t="s">
        <v>744</v>
      </c>
      <c r="O39" s="3550" t="s">
        <v>842</v>
      </c>
      <c r="P39" s="3550"/>
      <c r="Q39" s="3550"/>
      <c r="R39" s="3550"/>
      <c r="S39" s="3550"/>
      <c r="T39" s="3550"/>
      <c r="U39" s="3550"/>
      <c r="V39" s="3550"/>
      <c r="W39" s="3550"/>
      <c r="X39" s="3550"/>
      <c r="Y39" s="3550"/>
      <c r="Z39" s="4369">
        <f>AJ32/I39</f>
        <v>2.1304347826086958</v>
      </c>
      <c r="AA39" s="4369"/>
      <c r="AB39" s="4369"/>
      <c r="AC39" s="55" t="s">
        <v>69</v>
      </c>
    </row>
    <row r="41" spans="1:36" ht="21.75" customHeight="1">
      <c r="B41" s="55" t="s">
        <v>210</v>
      </c>
      <c r="C41" s="55" t="s">
        <v>841</v>
      </c>
    </row>
  </sheetData>
  <mergeCells count="40">
    <mergeCell ref="C8:D8"/>
    <mergeCell ref="AJ26:AJ28"/>
    <mergeCell ref="C15:D15"/>
    <mergeCell ref="C14:D14"/>
    <mergeCell ref="C13:D13"/>
    <mergeCell ref="A16:D16"/>
    <mergeCell ref="A26:C28"/>
    <mergeCell ref="D26:AI26"/>
    <mergeCell ref="C36:D36"/>
    <mergeCell ref="A2:AJ2"/>
    <mergeCell ref="A18:H18"/>
    <mergeCell ref="I18:K18"/>
    <mergeCell ref="A24:AJ24"/>
    <mergeCell ref="AJ5:AJ7"/>
    <mergeCell ref="A8:B11"/>
    <mergeCell ref="A12:B15"/>
    <mergeCell ref="D5:AI5"/>
    <mergeCell ref="C12:D12"/>
    <mergeCell ref="C11:D11"/>
    <mergeCell ref="B3:C3"/>
    <mergeCell ref="D3:AH3"/>
    <mergeCell ref="A5:C7"/>
    <mergeCell ref="C10:D10"/>
    <mergeCell ref="C9:D9"/>
    <mergeCell ref="A37:D37"/>
    <mergeCell ref="A39:H39"/>
    <mergeCell ref="I39:K39"/>
    <mergeCell ref="O18:Y18"/>
    <mergeCell ref="Z18:AB18"/>
    <mergeCell ref="O39:Y39"/>
    <mergeCell ref="Z39:AB39"/>
    <mergeCell ref="A29:B32"/>
    <mergeCell ref="C29:D29"/>
    <mergeCell ref="C30:D30"/>
    <mergeCell ref="C31:D31"/>
    <mergeCell ref="C32:D32"/>
    <mergeCell ref="A33:B36"/>
    <mergeCell ref="C33:D33"/>
    <mergeCell ref="C34:D34"/>
    <mergeCell ref="C35:D35"/>
  </mergeCells>
  <phoneticPr fontId="8"/>
  <printOptions horizontalCentered="1"/>
  <pageMargins left="0.31496062992125984" right="0.31496062992125984" top="0.74803149606299213" bottom="0.74803149606299213" header="0.31496062992125984" footer="0.31496062992125984"/>
  <pageSetup paperSize="9"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4">
    <tabColor rgb="FF0070C0"/>
  </sheetPr>
  <dimension ref="A1:T40"/>
  <sheetViews>
    <sheetView showGridLines="0" view="pageBreakPreview" zoomScaleNormal="100" zoomScaleSheetLayoutView="100" workbookViewId="0">
      <selection activeCell="A3" sqref="A3:M3"/>
    </sheetView>
  </sheetViews>
  <sheetFormatPr defaultColWidth="9" defaultRowHeight="13"/>
  <cols>
    <col min="1" max="1" width="1.6328125" style="55" customWidth="1"/>
    <col min="2" max="3" width="10.08984375" style="55" customWidth="1"/>
    <col min="4" max="4" width="3.453125" style="55" customWidth="1"/>
    <col min="5" max="7" width="2.90625" style="55" customWidth="1"/>
    <col min="8" max="8" width="25.90625" style="55" customWidth="1"/>
    <col min="9" max="9" width="4.6328125" style="55" customWidth="1"/>
    <col min="10" max="10" width="20.6328125" style="55" customWidth="1"/>
    <col min="11" max="11" width="4.6328125" style="55" customWidth="1"/>
    <col min="12" max="12" width="20.6328125" style="55" customWidth="1"/>
    <col min="13" max="13" width="3.453125" style="55" customWidth="1"/>
    <col min="14" max="14" width="1.90625" style="55" customWidth="1"/>
    <col min="15" max="16384" width="9" style="55"/>
  </cols>
  <sheetData>
    <row r="1" spans="1:14" ht="17.25" customHeight="1">
      <c r="A1" s="1658"/>
      <c r="B1" s="1462" t="s">
        <v>2491</v>
      </c>
      <c r="C1" s="1659"/>
      <c r="D1" s="1659"/>
      <c r="E1" s="1659"/>
      <c r="F1" s="1659"/>
      <c r="G1" s="1659"/>
      <c r="H1" s="1659"/>
      <c r="I1" s="1659"/>
      <c r="J1" s="1659"/>
      <c r="K1" s="1659"/>
      <c r="L1" s="1660"/>
      <c r="M1" s="1659"/>
      <c r="N1" s="1657"/>
    </row>
    <row r="2" spans="1:14" ht="17.25" customHeight="1">
      <c r="A2" s="1658"/>
      <c r="B2" s="1659"/>
      <c r="C2" s="1659"/>
      <c r="D2" s="1659"/>
      <c r="E2" s="1659"/>
      <c r="F2" s="1659"/>
      <c r="G2" s="1659"/>
      <c r="H2" s="1659"/>
      <c r="I2" s="1659"/>
      <c r="J2" s="1659"/>
      <c r="K2" s="1659"/>
      <c r="L2" s="2161" t="s">
        <v>709</v>
      </c>
      <c r="M2" s="2161"/>
      <c r="N2" s="1657"/>
    </row>
    <row r="3" spans="1:14" ht="31.5" customHeight="1">
      <c r="A3" s="3664" t="s">
        <v>518</v>
      </c>
      <c r="B3" s="3664"/>
      <c r="C3" s="3664"/>
      <c r="D3" s="3664"/>
      <c r="E3" s="3664"/>
      <c r="F3" s="3664"/>
      <c r="G3" s="3664"/>
      <c r="H3" s="3664"/>
      <c r="I3" s="3664"/>
      <c r="J3" s="3664"/>
      <c r="K3" s="3664"/>
      <c r="L3" s="3664"/>
      <c r="M3" s="3664"/>
      <c r="N3" s="1657"/>
    </row>
    <row r="4" spans="1:14" ht="11.25" customHeight="1">
      <c r="A4" s="1661"/>
      <c r="B4" s="1661"/>
      <c r="C4" s="1661"/>
      <c r="D4" s="1661"/>
      <c r="E4" s="1661"/>
      <c r="F4" s="1661"/>
      <c r="G4" s="1661"/>
      <c r="H4" s="1661"/>
      <c r="I4" s="1661"/>
      <c r="J4" s="1661"/>
      <c r="K4" s="1661"/>
      <c r="L4" s="1661"/>
      <c r="M4" s="1661"/>
      <c r="N4" s="1657"/>
    </row>
    <row r="5" spans="1:14" ht="36" customHeight="1">
      <c r="A5" s="1661"/>
      <c r="B5" s="4450" t="s">
        <v>60</v>
      </c>
      <c r="C5" s="4451"/>
      <c r="D5" s="4449"/>
      <c r="E5" s="4449"/>
      <c r="F5" s="4449"/>
      <c r="G5" s="4449"/>
      <c r="H5" s="4449"/>
      <c r="I5" s="4449"/>
      <c r="J5" s="4449"/>
      <c r="K5" s="4449"/>
      <c r="L5" s="4449"/>
      <c r="M5" s="4449"/>
      <c r="N5" s="1657"/>
    </row>
    <row r="6" spans="1:14" ht="36" customHeight="1">
      <c r="A6" s="1661"/>
      <c r="B6" s="4450" t="s">
        <v>2195</v>
      </c>
      <c r="C6" s="4451"/>
      <c r="D6" s="4423" t="s">
        <v>2479</v>
      </c>
      <c r="E6" s="4424"/>
      <c r="F6" s="4424"/>
      <c r="G6" s="4424"/>
      <c r="H6" s="4424"/>
      <c r="I6" s="4424"/>
      <c r="J6" s="4424"/>
      <c r="K6" s="4424"/>
      <c r="L6" s="4424"/>
      <c r="M6" s="4425"/>
      <c r="N6" s="1657"/>
    </row>
    <row r="7" spans="1:14" ht="46.5" customHeight="1">
      <c r="A7" s="1659"/>
      <c r="B7" s="4413" t="s">
        <v>39</v>
      </c>
      <c r="C7" s="4413"/>
      <c r="D7" s="3665" t="s">
        <v>48</v>
      </c>
      <c r="E7" s="3665"/>
      <c r="F7" s="3665"/>
      <c r="G7" s="3665"/>
      <c r="H7" s="3665"/>
      <c r="I7" s="3665"/>
      <c r="J7" s="3665"/>
      <c r="K7" s="3665"/>
      <c r="L7" s="3665"/>
      <c r="M7" s="3666"/>
      <c r="N7" s="1657"/>
    </row>
    <row r="8" spans="1:14" ht="15" customHeight="1">
      <c r="A8" s="1659"/>
      <c r="B8" s="4414" t="s">
        <v>517</v>
      </c>
      <c r="C8" s="4415"/>
      <c r="D8" s="1662"/>
      <c r="E8" s="1663"/>
      <c r="F8" s="1663"/>
      <c r="G8" s="1663"/>
      <c r="H8" s="1663"/>
      <c r="I8" s="1663"/>
      <c r="J8" s="1663"/>
      <c r="K8" s="1663"/>
      <c r="L8" s="1663"/>
      <c r="M8" s="1664"/>
      <c r="N8" s="1657"/>
    </row>
    <row r="9" spans="1:14" ht="30.75" customHeight="1">
      <c r="A9" s="1659"/>
      <c r="B9" s="4416"/>
      <c r="C9" s="4417"/>
      <c r="D9" s="1665"/>
      <c r="E9" s="4405" t="s">
        <v>2196</v>
      </c>
      <c r="F9" s="3779"/>
      <c r="G9" s="3779"/>
      <c r="H9" s="3779"/>
      <c r="I9" s="3147" t="s">
        <v>2197</v>
      </c>
      <c r="J9" s="4406"/>
      <c r="K9" s="3148" t="s">
        <v>442</v>
      </c>
      <c r="L9" s="3148"/>
      <c r="M9" s="1678"/>
      <c r="N9" s="1657"/>
    </row>
    <row r="10" spans="1:14" ht="30.75" customHeight="1">
      <c r="A10" s="1659"/>
      <c r="B10" s="4416"/>
      <c r="C10" s="4417"/>
      <c r="D10" s="1665"/>
      <c r="E10" s="3157" t="s">
        <v>2480</v>
      </c>
      <c r="F10" s="3159"/>
      <c r="G10" s="3159"/>
      <c r="H10" s="3158"/>
      <c r="I10" s="4412" t="s">
        <v>50</v>
      </c>
      <c r="J10" s="4407"/>
      <c r="K10" s="4412" t="s">
        <v>50</v>
      </c>
      <c r="L10" s="4407"/>
      <c r="M10" s="1666"/>
      <c r="N10" s="1657"/>
    </row>
    <row r="11" spans="1:14" ht="30" customHeight="1">
      <c r="A11" s="1659"/>
      <c r="B11" s="4416"/>
      <c r="C11" s="4417"/>
      <c r="D11" s="1665"/>
      <c r="E11" s="3157" t="s">
        <v>2481</v>
      </c>
      <c r="F11" s="3159"/>
      <c r="G11" s="3159"/>
      <c r="H11" s="3158"/>
      <c r="I11" s="4412" t="s">
        <v>50</v>
      </c>
      <c r="J11" s="4407"/>
      <c r="K11" s="4412" t="s">
        <v>50</v>
      </c>
      <c r="L11" s="4407"/>
      <c r="M11" s="1678"/>
      <c r="N11" s="1657"/>
    </row>
    <row r="12" spans="1:14" ht="29.25" customHeight="1">
      <c r="A12" s="1659"/>
      <c r="B12" s="4416"/>
      <c r="C12" s="4417"/>
      <c r="D12" s="1665"/>
      <c r="E12" s="1680"/>
      <c r="F12" s="3675" t="s">
        <v>2482</v>
      </c>
      <c r="G12" s="4452"/>
      <c r="H12" s="4453"/>
      <c r="I12" s="4412" t="s">
        <v>50</v>
      </c>
      <c r="J12" s="4407"/>
      <c r="K12" s="4412" t="s">
        <v>50</v>
      </c>
      <c r="L12" s="4407"/>
      <c r="M12" s="1666"/>
      <c r="N12" s="1657"/>
    </row>
    <row r="13" spans="1:14" ht="30" customHeight="1">
      <c r="A13" s="1659"/>
      <c r="B13" s="4416"/>
      <c r="C13" s="4417"/>
      <c r="D13" s="1665"/>
      <c r="E13" s="1682"/>
      <c r="F13" s="4405" t="s">
        <v>2483</v>
      </c>
      <c r="G13" s="3779"/>
      <c r="H13" s="3779"/>
      <c r="I13" s="4412" t="s">
        <v>50</v>
      </c>
      <c r="J13" s="4407"/>
      <c r="K13" s="4412" t="s">
        <v>50</v>
      </c>
      <c r="L13" s="4407"/>
      <c r="M13" s="1666"/>
      <c r="N13" s="1657"/>
    </row>
    <row r="14" spans="1:14" ht="15" customHeight="1">
      <c r="A14" s="1659"/>
      <c r="B14" s="4416"/>
      <c r="C14" s="4417"/>
      <c r="D14" s="1665"/>
      <c r="E14" s="1681"/>
      <c r="F14" s="1679"/>
      <c r="G14" s="1679"/>
      <c r="H14" s="1679"/>
      <c r="I14" s="1673"/>
      <c r="J14" s="1673"/>
      <c r="K14" s="1673"/>
      <c r="L14" s="1673"/>
      <c r="M14" s="1666"/>
      <c r="N14" s="1657"/>
    </row>
    <row r="15" spans="1:14" ht="30" customHeight="1">
      <c r="A15" s="1659"/>
      <c r="B15" s="4416"/>
      <c r="C15" s="4417"/>
      <c r="D15" s="1665"/>
      <c r="E15" s="4420" t="s">
        <v>2198</v>
      </c>
      <c r="F15" s="3665"/>
      <c r="G15" s="3665"/>
      <c r="H15" s="3666"/>
      <c r="I15" s="4435" t="s">
        <v>441</v>
      </c>
      <c r="J15" s="4435"/>
      <c r="K15" s="4435" t="s">
        <v>442</v>
      </c>
      <c r="L15" s="4435"/>
      <c r="M15" s="1666"/>
      <c r="N15" s="1657"/>
    </row>
    <row r="16" spans="1:14" ht="30" customHeight="1">
      <c r="A16" s="1659"/>
      <c r="B16" s="4416"/>
      <c r="C16" s="4417"/>
      <c r="D16" s="1665"/>
      <c r="E16" s="4409" t="s">
        <v>2480</v>
      </c>
      <c r="F16" s="4410"/>
      <c r="G16" s="4410"/>
      <c r="H16" s="4411"/>
      <c r="I16" s="4407" t="s">
        <v>444</v>
      </c>
      <c r="J16" s="4408"/>
      <c r="K16" s="4408" t="s">
        <v>444</v>
      </c>
      <c r="L16" s="4408"/>
      <c r="M16" s="1666"/>
      <c r="N16" s="1657"/>
    </row>
    <row r="17" spans="1:20" ht="30" customHeight="1">
      <c r="A17" s="1659"/>
      <c r="B17" s="4416"/>
      <c r="C17" s="4417"/>
      <c r="D17" s="1665"/>
      <c r="E17" s="4431" t="s">
        <v>880</v>
      </c>
      <c r="F17" s="4432"/>
      <c r="G17" s="4432"/>
      <c r="H17" s="4433"/>
      <c r="I17" s="4408" t="s">
        <v>444</v>
      </c>
      <c r="J17" s="4408"/>
      <c r="K17" s="4408" t="s">
        <v>444</v>
      </c>
      <c r="L17" s="4408"/>
      <c r="M17" s="1666"/>
      <c r="N17" s="1657"/>
    </row>
    <row r="18" spans="1:20" ht="32.25" customHeight="1">
      <c r="A18" s="1659"/>
      <c r="B18" s="4416"/>
      <c r="C18" s="4417"/>
      <c r="D18" s="1665"/>
      <c r="E18" s="1667"/>
      <c r="F18" s="4434" t="s">
        <v>2199</v>
      </c>
      <c r="G18" s="4426"/>
      <c r="H18" s="4426"/>
      <c r="I18" s="4408" t="s">
        <v>444</v>
      </c>
      <c r="J18" s="4408"/>
      <c r="K18" s="4408" t="s">
        <v>444</v>
      </c>
      <c r="L18" s="4408"/>
      <c r="M18" s="1666"/>
      <c r="N18" s="1657"/>
    </row>
    <row r="19" spans="1:20" ht="32.25" customHeight="1">
      <c r="A19" s="1659"/>
      <c r="B19" s="4416"/>
      <c r="C19" s="4417"/>
      <c r="D19" s="1665"/>
      <c r="E19" s="1667"/>
      <c r="F19" s="4434" t="s">
        <v>2200</v>
      </c>
      <c r="G19" s="4426"/>
      <c r="H19" s="4426"/>
      <c r="I19" s="4408" t="s">
        <v>444</v>
      </c>
      <c r="J19" s="4408"/>
      <c r="K19" s="4408" t="s">
        <v>444</v>
      </c>
      <c r="L19" s="4408"/>
      <c r="M19" s="1666"/>
      <c r="N19" s="1657"/>
      <c r="S19" s="57"/>
      <c r="T19" s="57"/>
    </row>
    <row r="20" spans="1:20" ht="32.25" customHeight="1">
      <c r="A20" s="1659"/>
      <c r="B20" s="4416"/>
      <c r="C20" s="4417"/>
      <c r="D20" s="1665"/>
      <c r="E20" s="1668"/>
      <c r="F20" s="4426" t="s">
        <v>879</v>
      </c>
      <c r="G20" s="4426"/>
      <c r="H20" s="4426"/>
      <c r="I20" s="4408" t="s">
        <v>444</v>
      </c>
      <c r="J20" s="4408"/>
      <c r="K20" s="4408" t="s">
        <v>444</v>
      </c>
      <c r="L20" s="4408"/>
      <c r="M20" s="1666"/>
      <c r="N20" s="1657"/>
      <c r="S20" s="57"/>
      <c r="T20" s="57"/>
    </row>
    <row r="21" spans="1:20" ht="15" customHeight="1">
      <c r="A21" s="1659"/>
      <c r="B21" s="4416"/>
      <c r="C21" s="4417"/>
      <c r="D21" s="1665"/>
      <c r="E21" s="1683"/>
      <c r="F21" s="1675"/>
      <c r="G21" s="1675"/>
      <c r="H21" s="1675"/>
      <c r="I21" s="1676"/>
      <c r="J21" s="1676"/>
      <c r="K21" s="1676"/>
      <c r="L21" s="1676"/>
      <c r="M21" s="1666"/>
      <c r="N21" s="1657"/>
      <c r="S21" s="57"/>
      <c r="T21" s="57"/>
    </row>
    <row r="22" spans="1:20" ht="32.25" customHeight="1">
      <c r="A22" s="1659"/>
      <c r="B22" s="4416"/>
      <c r="C22" s="4417"/>
      <c r="D22" s="1678"/>
      <c r="E22" s="4421" t="s">
        <v>878</v>
      </c>
      <c r="F22" s="4421"/>
      <c r="G22" s="4421"/>
      <c r="H22" s="4422"/>
      <c r="I22" s="4407" t="s">
        <v>444</v>
      </c>
      <c r="J22" s="4408"/>
      <c r="K22" s="4408" t="s">
        <v>444</v>
      </c>
      <c r="L22" s="4408"/>
      <c r="M22" s="1666"/>
      <c r="N22" s="1657"/>
      <c r="S22" s="57"/>
      <c r="T22" s="57"/>
    </row>
    <row r="23" spans="1:20" ht="32.25" customHeight="1">
      <c r="A23" s="1659"/>
      <c r="B23" s="4416"/>
      <c r="C23" s="4417"/>
      <c r="D23" s="1665"/>
      <c r="E23" s="1684"/>
      <c r="F23" s="1685"/>
      <c r="G23" s="1685"/>
      <c r="H23" s="1685"/>
      <c r="I23" s="1676"/>
      <c r="J23" s="1676"/>
      <c r="K23" s="1676"/>
      <c r="L23" s="1677"/>
      <c r="M23" s="1666"/>
      <c r="N23" s="1657"/>
    </row>
    <row r="24" spans="1:20" ht="50.15" customHeight="1">
      <c r="A24" s="1659"/>
      <c r="B24" s="4416"/>
      <c r="C24" s="4417"/>
      <c r="D24" s="1665"/>
      <c r="E24" s="4437" t="s">
        <v>2201</v>
      </c>
      <c r="F24" s="4438"/>
      <c r="G24" s="4438"/>
      <c r="H24" s="4439"/>
      <c r="I24" s="4427" t="s">
        <v>2202</v>
      </c>
      <c r="J24" s="4436"/>
      <c r="K24" s="4427" t="s">
        <v>2484</v>
      </c>
      <c r="L24" s="4428"/>
      <c r="M24" s="1666"/>
      <c r="N24" s="1657"/>
    </row>
    <row r="25" spans="1:20" ht="50.15" customHeight="1">
      <c r="A25" s="1659"/>
      <c r="B25" s="4416"/>
      <c r="C25" s="4417"/>
      <c r="D25" s="1665"/>
      <c r="E25" s="4440"/>
      <c r="F25" s="4441"/>
      <c r="G25" s="4441"/>
      <c r="H25" s="4442"/>
      <c r="I25" s="4446" t="s">
        <v>2203</v>
      </c>
      <c r="J25" s="4447"/>
      <c r="K25" s="4446" t="s">
        <v>2485</v>
      </c>
      <c r="L25" s="4447"/>
      <c r="M25" s="1666"/>
      <c r="N25" s="1657"/>
    </row>
    <row r="26" spans="1:20" ht="50.15" customHeight="1">
      <c r="A26" s="1659"/>
      <c r="B26" s="4416"/>
      <c r="C26" s="4417"/>
      <c r="D26" s="1665"/>
      <c r="E26" s="4443"/>
      <c r="F26" s="4444"/>
      <c r="G26" s="4444"/>
      <c r="H26" s="4445"/>
      <c r="I26" s="4429" t="s">
        <v>2204</v>
      </c>
      <c r="J26" s="4430"/>
      <c r="K26" s="4429" t="s">
        <v>2204</v>
      </c>
      <c r="L26" s="4430"/>
      <c r="M26" s="1666"/>
      <c r="N26" s="1657"/>
    </row>
    <row r="27" spans="1:20" ht="15" customHeight="1">
      <c r="A27" s="1659"/>
      <c r="B27" s="4418"/>
      <c r="C27" s="4419"/>
      <c r="D27" s="1669"/>
      <c r="E27" s="1670"/>
      <c r="F27" s="1670"/>
      <c r="G27" s="1670"/>
      <c r="H27" s="1670"/>
      <c r="I27" s="1670"/>
      <c r="J27" s="1670"/>
      <c r="K27" s="1670"/>
      <c r="L27" s="1670"/>
      <c r="M27" s="1671"/>
      <c r="N27" s="1657"/>
    </row>
    <row r="28" spans="1:20" ht="13.5" customHeight="1">
      <c r="A28" s="1659"/>
      <c r="B28" s="1659"/>
      <c r="C28" s="1659"/>
      <c r="D28" s="1659"/>
      <c r="E28" s="1659"/>
      <c r="F28" s="1659"/>
      <c r="G28" s="1659"/>
      <c r="H28" s="1659"/>
      <c r="I28" s="1659"/>
      <c r="J28" s="1659"/>
      <c r="K28" s="1659"/>
      <c r="L28" s="1659"/>
      <c r="M28" s="1659"/>
      <c r="N28" s="1657"/>
    </row>
    <row r="29" spans="1:20" ht="18.75" customHeight="1">
      <c r="A29" s="1659"/>
      <c r="B29" s="1672" t="s">
        <v>2205</v>
      </c>
      <c r="C29" s="4448" t="s">
        <v>877</v>
      </c>
      <c r="D29" s="4448"/>
      <c r="E29" s="4448"/>
      <c r="F29" s="4448"/>
      <c r="G29" s="4448"/>
      <c r="H29" s="4448"/>
      <c r="I29" s="4448"/>
      <c r="J29" s="4448"/>
      <c r="K29" s="4448"/>
      <c r="L29" s="4448"/>
      <c r="M29" s="4448"/>
      <c r="N29" s="1657"/>
    </row>
    <row r="30" spans="1:20" ht="15" customHeight="1">
      <c r="A30" s="1659"/>
      <c r="B30" s="1672" t="s">
        <v>876</v>
      </c>
      <c r="C30" s="4448" t="s">
        <v>2486</v>
      </c>
      <c r="D30" s="4448"/>
      <c r="E30" s="4448"/>
      <c r="F30" s="4448"/>
      <c r="G30" s="4448"/>
      <c r="H30" s="4448"/>
      <c r="I30" s="4448"/>
      <c r="J30" s="4448"/>
      <c r="K30" s="4448"/>
      <c r="L30" s="4448"/>
      <c r="M30" s="4448"/>
      <c r="N30" s="1657"/>
    </row>
    <row r="31" spans="1:20" ht="31.5" customHeight="1">
      <c r="A31" s="1659"/>
      <c r="B31" s="1672" t="s">
        <v>875</v>
      </c>
      <c r="C31" s="4448" t="s">
        <v>874</v>
      </c>
      <c r="D31" s="4448"/>
      <c r="E31" s="4448"/>
      <c r="F31" s="4448"/>
      <c r="G31" s="4448"/>
      <c r="H31" s="4448"/>
      <c r="I31" s="4448"/>
      <c r="J31" s="4448"/>
      <c r="K31" s="4448"/>
      <c r="L31" s="4448"/>
      <c r="M31" s="4448"/>
      <c r="N31" s="1657"/>
    </row>
    <row r="32" spans="1:20" ht="68.25" customHeight="1">
      <c r="A32" s="1659"/>
      <c r="B32" s="1672" t="s">
        <v>873</v>
      </c>
      <c r="C32" s="4448" t="s">
        <v>2206</v>
      </c>
      <c r="D32" s="4448"/>
      <c r="E32" s="4448"/>
      <c r="F32" s="4448"/>
      <c r="G32" s="4448"/>
      <c r="H32" s="4448"/>
      <c r="I32" s="4448"/>
      <c r="J32" s="4448"/>
      <c r="K32" s="4448"/>
      <c r="L32" s="4448"/>
      <c r="M32" s="4448"/>
      <c r="N32" s="1657"/>
    </row>
    <row r="33" spans="1:14" ht="68.25" customHeight="1">
      <c r="A33" s="1659"/>
      <c r="B33" s="1672" t="s">
        <v>872</v>
      </c>
      <c r="C33" s="4448" t="s">
        <v>2207</v>
      </c>
      <c r="D33" s="4448"/>
      <c r="E33" s="4448"/>
      <c r="F33" s="4448"/>
      <c r="G33" s="4448"/>
      <c r="H33" s="4448"/>
      <c r="I33" s="4448"/>
      <c r="J33" s="4448"/>
      <c r="K33" s="4448"/>
      <c r="L33" s="4448"/>
      <c r="M33" s="4448"/>
      <c r="N33" s="1640"/>
    </row>
    <row r="34" spans="1:14" ht="16.5" customHeight="1">
      <c r="A34" s="1659"/>
      <c r="B34" s="1672" t="s">
        <v>871</v>
      </c>
      <c r="C34" s="4448" t="s">
        <v>2208</v>
      </c>
      <c r="D34" s="4448"/>
      <c r="E34" s="4448"/>
      <c r="F34" s="4448"/>
      <c r="G34" s="4448"/>
      <c r="H34" s="4448"/>
      <c r="I34" s="4448"/>
      <c r="J34" s="4448"/>
      <c r="K34" s="4448"/>
      <c r="L34" s="4448"/>
      <c r="M34" s="4448"/>
      <c r="N34" s="1640"/>
    </row>
    <row r="35" spans="1:14" ht="32.25" customHeight="1">
      <c r="A35" s="1659"/>
      <c r="B35" s="1672" t="s">
        <v>870</v>
      </c>
      <c r="C35" s="2176" t="s">
        <v>2487</v>
      </c>
      <c r="D35" s="2176"/>
      <c r="E35" s="2176"/>
      <c r="F35" s="2176"/>
      <c r="G35" s="2176"/>
      <c r="H35" s="2176"/>
      <c r="I35" s="2176"/>
      <c r="J35" s="2176"/>
      <c r="K35" s="2176"/>
      <c r="L35" s="2176"/>
      <c r="M35" s="2176"/>
      <c r="N35" s="1640"/>
    </row>
    <row r="36" spans="1:14" ht="18" customHeight="1">
      <c r="A36" s="1659"/>
      <c r="B36" s="1672" t="s">
        <v>869</v>
      </c>
      <c r="C36" s="2176" t="s">
        <v>2488</v>
      </c>
      <c r="D36" s="2176"/>
      <c r="E36" s="2176"/>
      <c r="F36" s="2176"/>
      <c r="G36" s="2176"/>
      <c r="H36" s="2176"/>
      <c r="I36" s="2176"/>
      <c r="J36" s="2176"/>
      <c r="K36" s="2176"/>
      <c r="L36" s="2176"/>
      <c r="M36" s="2176"/>
      <c r="N36" s="1640"/>
    </row>
    <row r="37" spans="1:14" ht="18" customHeight="1">
      <c r="A37" s="1659"/>
      <c r="B37" s="1672" t="s">
        <v>868</v>
      </c>
      <c r="C37" s="2176" t="s">
        <v>2489</v>
      </c>
      <c r="D37" s="2176"/>
      <c r="E37" s="2176"/>
      <c r="F37" s="2176"/>
      <c r="G37" s="2176"/>
      <c r="H37" s="2176"/>
      <c r="I37" s="2176"/>
      <c r="J37" s="2176"/>
      <c r="K37" s="2176"/>
      <c r="L37" s="2176"/>
      <c r="M37" s="2176"/>
      <c r="N37" s="1640"/>
    </row>
    <row r="38" spans="1:14" ht="30" customHeight="1">
      <c r="A38" s="1659"/>
      <c r="B38" s="1674">
        <v>10</v>
      </c>
      <c r="C38" s="4448" t="s">
        <v>2209</v>
      </c>
      <c r="D38" s="4448"/>
      <c r="E38" s="4448"/>
      <c r="F38" s="4448"/>
      <c r="G38" s="4448"/>
      <c r="H38" s="4448"/>
      <c r="I38" s="4448"/>
      <c r="J38" s="4448"/>
      <c r="K38" s="4448"/>
      <c r="L38" s="4448"/>
      <c r="M38" s="4448"/>
      <c r="N38" s="1640"/>
    </row>
    <row r="39" spans="1:14" ht="63" customHeight="1">
      <c r="A39" s="1657"/>
      <c r="B39" s="1686">
        <v>11</v>
      </c>
      <c r="C39" s="2176" t="s">
        <v>2490</v>
      </c>
      <c r="D39" s="2176"/>
      <c r="E39" s="2176"/>
      <c r="F39" s="2176"/>
      <c r="G39" s="2176"/>
      <c r="H39" s="2176"/>
      <c r="I39" s="2176"/>
      <c r="J39" s="2176"/>
      <c r="K39" s="2176"/>
      <c r="L39" s="2176"/>
      <c r="M39" s="2176"/>
      <c r="N39" s="1640"/>
    </row>
    <row r="40" spans="1:14">
      <c r="D40" s="55" t="s">
        <v>79</v>
      </c>
    </row>
  </sheetData>
  <mergeCells count="63">
    <mergeCell ref="I20:J20"/>
    <mergeCell ref="K20:L20"/>
    <mergeCell ref="I22:J22"/>
    <mergeCell ref="K22:L22"/>
    <mergeCell ref="C29:M29"/>
    <mergeCell ref="F12:H12"/>
    <mergeCell ref="F13:H13"/>
    <mergeCell ref="I15:J15"/>
    <mergeCell ref="K18:L18"/>
    <mergeCell ref="I17:J17"/>
    <mergeCell ref="D5:M5"/>
    <mergeCell ref="B6:C6"/>
    <mergeCell ref="L2:M2"/>
    <mergeCell ref="A3:M3"/>
    <mergeCell ref="B5:C5"/>
    <mergeCell ref="C39:M39"/>
    <mergeCell ref="I24:J24"/>
    <mergeCell ref="F19:H19"/>
    <mergeCell ref="C36:M36"/>
    <mergeCell ref="E24:H26"/>
    <mergeCell ref="K25:L25"/>
    <mergeCell ref="I19:J19"/>
    <mergeCell ref="I25:J25"/>
    <mergeCell ref="C38:M38"/>
    <mergeCell ref="C37:M37"/>
    <mergeCell ref="C33:M33"/>
    <mergeCell ref="C35:M35"/>
    <mergeCell ref="C30:M30"/>
    <mergeCell ref="C31:M31"/>
    <mergeCell ref="C32:M32"/>
    <mergeCell ref="C34:M34"/>
    <mergeCell ref="B7:C7"/>
    <mergeCell ref="B8:C27"/>
    <mergeCell ref="E15:H15"/>
    <mergeCell ref="E22:H22"/>
    <mergeCell ref="D6:M6"/>
    <mergeCell ref="F20:H20"/>
    <mergeCell ref="K24:L24"/>
    <mergeCell ref="I26:J26"/>
    <mergeCell ref="K26:L26"/>
    <mergeCell ref="E17:H17"/>
    <mergeCell ref="K19:L19"/>
    <mergeCell ref="F18:H18"/>
    <mergeCell ref="K17:L17"/>
    <mergeCell ref="K15:L15"/>
    <mergeCell ref="D7:M7"/>
    <mergeCell ref="I18:J18"/>
    <mergeCell ref="E9:H9"/>
    <mergeCell ref="I9:J9"/>
    <mergeCell ref="K9:L9"/>
    <mergeCell ref="I16:J16"/>
    <mergeCell ref="E16:H16"/>
    <mergeCell ref="K16:L16"/>
    <mergeCell ref="E10:H10"/>
    <mergeCell ref="I10:J10"/>
    <mergeCell ref="K10:L10"/>
    <mergeCell ref="E11:H11"/>
    <mergeCell ref="I11:J11"/>
    <mergeCell ref="K11:L11"/>
    <mergeCell ref="I13:J13"/>
    <mergeCell ref="I12:J12"/>
    <mergeCell ref="K12:L12"/>
    <mergeCell ref="K13:L13"/>
  </mergeCells>
  <phoneticPr fontId="8"/>
  <pageMargins left="0.7" right="0.7" top="0.75" bottom="0.75" header="0.3" footer="0.3"/>
  <pageSetup paperSize="9" scale="55"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0070C0"/>
  </sheetPr>
  <dimension ref="A1:J24"/>
  <sheetViews>
    <sheetView showGridLines="0" view="pageBreakPreview" topLeftCell="A6" zoomScaleNormal="100" zoomScaleSheetLayoutView="100" workbookViewId="0">
      <selection activeCell="B1" sqref="B1"/>
    </sheetView>
  </sheetViews>
  <sheetFormatPr defaultRowHeight="13"/>
  <cols>
    <col min="1" max="1" width="1.90625" style="55" customWidth="1"/>
    <col min="2" max="2" width="21.90625" style="55" customWidth="1"/>
    <col min="3" max="3" width="4.6328125" style="55" customWidth="1"/>
    <col min="4" max="4" width="4.36328125" style="55" customWidth="1"/>
    <col min="5" max="5" width="22.36328125" style="55" customWidth="1"/>
    <col min="6" max="6" width="4.6328125" style="55" customWidth="1"/>
    <col min="7" max="7" width="25" style="55" customWidth="1"/>
    <col min="8" max="8" width="5.08984375" style="55" customWidth="1"/>
    <col min="9" max="9" width="1.453125" style="55" customWidth="1"/>
    <col min="10" max="10" width="4.08984375" style="55" customWidth="1"/>
    <col min="11" max="256" width="8.7265625" style="55"/>
    <col min="257" max="257" width="1.90625" style="55" customWidth="1"/>
    <col min="258" max="258" width="21.90625" style="55" customWidth="1"/>
    <col min="259" max="259" width="4.6328125" style="55" customWidth="1"/>
    <col min="260" max="260" width="4.36328125" style="55" customWidth="1"/>
    <col min="261" max="261" width="22.36328125" style="55" customWidth="1"/>
    <col min="262" max="262" width="4.6328125" style="55" customWidth="1"/>
    <col min="263" max="263" width="25" style="55" customWidth="1"/>
    <col min="264" max="264" width="4.6328125" style="55" customWidth="1"/>
    <col min="265" max="265" width="24.08984375" style="55" customWidth="1"/>
    <col min="266" max="266" width="4.90625" style="55" customWidth="1"/>
    <col min="267" max="512" width="8.7265625" style="55"/>
    <col min="513" max="513" width="1.90625" style="55" customWidth="1"/>
    <col min="514" max="514" width="21.90625" style="55" customWidth="1"/>
    <col min="515" max="515" width="4.6328125" style="55" customWidth="1"/>
    <col min="516" max="516" width="4.36328125" style="55" customWidth="1"/>
    <col min="517" max="517" width="22.36328125" style="55" customWidth="1"/>
    <col min="518" max="518" width="4.6328125" style="55" customWidth="1"/>
    <col min="519" max="519" width="25" style="55" customWidth="1"/>
    <col min="520" max="520" width="4.6328125" style="55" customWidth="1"/>
    <col min="521" max="521" width="24.08984375" style="55" customWidth="1"/>
    <col min="522" max="522" width="4.90625" style="55" customWidth="1"/>
    <col min="523" max="768" width="8.7265625" style="55"/>
    <col min="769" max="769" width="1.90625" style="55" customWidth="1"/>
    <col min="770" max="770" width="21.90625" style="55" customWidth="1"/>
    <col min="771" max="771" width="4.6328125" style="55" customWidth="1"/>
    <col min="772" max="772" width="4.36328125" style="55" customWidth="1"/>
    <col min="773" max="773" width="22.36328125" style="55" customWidth="1"/>
    <col min="774" max="774" width="4.6328125" style="55" customWidth="1"/>
    <col min="775" max="775" width="25" style="55" customWidth="1"/>
    <col min="776" max="776" width="4.6328125" style="55" customWidth="1"/>
    <col min="777" max="777" width="24.08984375" style="55" customWidth="1"/>
    <col min="778" max="778" width="4.90625" style="55" customWidth="1"/>
    <col min="779" max="1024" width="8.7265625" style="55"/>
    <col min="1025" max="1025" width="1.90625" style="55" customWidth="1"/>
    <col min="1026" max="1026" width="21.90625" style="55" customWidth="1"/>
    <col min="1027" max="1027" width="4.6328125" style="55" customWidth="1"/>
    <col min="1028" max="1028" width="4.36328125" style="55" customWidth="1"/>
    <col min="1029" max="1029" width="22.36328125" style="55" customWidth="1"/>
    <col min="1030" max="1030" width="4.6328125" style="55" customWidth="1"/>
    <col min="1031" max="1031" width="25" style="55" customWidth="1"/>
    <col min="1032" max="1032" width="4.6328125" style="55" customWidth="1"/>
    <col min="1033" max="1033" width="24.08984375" style="55" customWidth="1"/>
    <col min="1034" max="1034" width="4.90625" style="55" customWidth="1"/>
    <col min="1035" max="1280" width="8.7265625" style="55"/>
    <col min="1281" max="1281" width="1.90625" style="55" customWidth="1"/>
    <col min="1282" max="1282" width="21.90625" style="55" customWidth="1"/>
    <col min="1283" max="1283" width="4.6328125" style="55" customWidth="1"/>
    <col min="1284" max="1284" width="4.36328125" style="55" customWidth="1"/>
    <col min="1285" max="1285" width="22.36328125" style="55" customWidth="1"/>
    <col min="1286" max="1286" width="4.6328125" style="55" customWidth="1"/>
    <col min="1287" max="1287" width="25" style="55" customWidth="1"/>
    <col min="1288" max="1288" width="4.6328125" style="55" customWidth="1"/>
    <col min="1289" max="1289" width="24.08984375" style="55" customWidth="1"/>
    <col min="1290" max="1290" width="4.90625" style="55" customWidth="1"/>
    <col min="1291" max="1536" width="8.7265625" style="55"/>
    <col min="1537" max="1537" width="1.90625" style="55" customWidth="1"/>
    <col min="1538" max="1538" width="21.90625" style="55" customWidth="1"/>
    <col min="1539" max="1539" width="4.6328125" style="55" customWidth="1"/>
    <col min="1540" max="1540" width="4.36328125" style="55" customWidth="1"/>
    <col min="1541" max="1541" width="22.36328125" style="55" customWidth="1"/>
    <col min="1542" max="1542" width="4.6328125" style="55" customWidth="1"/>
    <col min="1543" max="1543" width="25" style="55" customWidth="1"/>
    <col min="1544" max="1544" width="4.6328125" style="55" customWidth="1"/>
    <col min="1545" max="1545" width="24.08984375" style="55" customWidth="1"/>
    <col min="1546" max="1546" width="4.90625" style="55" customWidth="1"/>
    <col min="1547" max="1792" width="8.7265625" style="55"/>
    <col min="1793" max="1793" width="1.90625" style="55" customWidth="1"/>
    <col min="1794" max="1794" width="21.90625" style="55" customWidth="1"/>
    <col min="1795" max="1795" width="4.6328125" style="55" customWidth="1"/>
    <col min="1796" max="1796" width="4.36328125" style="55" customWidth="1"/>
    <col min="1797" max="1797" width="22.36328125" style="55" customWidth="1"/>
    <col min="1798" max="1798" width="4.6328125" style="55" customWidth="1"/>
    <col min="1799" max="1799" width="25" style="55" customWidth="1"/>
    <col min="1800" max="1800" width="4.6328125" style="55" customWidth="1"/>
    <col min="1801" max="1801" width="24.08984375" style="55" customWidth="1"/>
    <col min="1802" max="1802" width="4.90625" style="55" customWidth="1"/>
    <col min="1803" max="2048" width="8.7265625" style="55"/>
    <col min="2049" max="2049" width="1.90625" style="55" customWidth="1"/>
    <col min="2050" max="2050" width="21.90625" style="55" customWidth="1"/>
    <col min="2051" max="2051" width="4.6328125" style="55" customWidth="1"/>
    <col min="2052" max="2052" width="4.36328125" style="55" customWidth="1"/>
    <col min="2053" max="2053" width="22.36328125" style="55" customWidth="1"/>
    <col min="2054" max="2054" width="4.6328125" style="55" customWidth="1"/>
    <col min="2055" max="2055" width="25" style="55" customWidth="1"/>
    <col min="2056" max="2056" width="4.6328125" style="55" customWidth="1"/>
    <col min="2057" max="2057" width="24.08984375" style="55" customWidth="1"/>
    <col min="2058" max="2058" width="4.90625" style="55" customWidth="1"/>
    <col min="2059" max="2304" width="8.7265625" style="55"/>
    <col min="2305" max="2305" width="1.90625" style="55" customWidth="1"/>
    <col min="2306" max="2306" width="21.90625" style="55" customWidth="1"/>
    <col min="2307" max="2307" width="4.6328125" style="55" customWidth="1"/>
    <col min="2308" max="2308" width="4.36328125" style="55" customWidth="1"/>
    <col min="2309" max="2309" width="22.36328125" style="55" customWidth="1"/>
    <col min="2310" max="2310" width="4.6328125" style="55" customWidth="1"/>
    <col min="2311" max="2311" width="25" style="55" customWidth="1"/>
    <col min="2312" max="2312" width="4.6328125" style="55" customWidth="1"/>
    <col min="2313" max="2313" width="24.08984375" style="55" customWidth="1"/>
    <col min="2314" max="2314" width="4.90625" style="55" customWidth="1"/>
    <col min="2315" max="2560" width="8.7265625" style="55"/>
    <col min="2561" max="2561" width="1.90625" style="55" customWidth="1"/>
    <col min="2562" max="2562" width="21.90625" style="55" customWidth="1"/>
    <col min="2563" max="2563" width="4.6328125" style="55" customWidth="1"/>
    <col min="2564" max="2564" width="4.36328125" style="55" customWidth="1"/>
    <col min="2565" max="2565" width="22.36328125" style="55" customWidth="1"/>
    <col min="2566" max="2566" width="4.6328125" style="55" customWidth="1"/>
    <col min="2567" max="2567" width="25" style="55" customWidth="1"/>
    <col min="2568" max="2568" width="4.6328125" style="55" customWidth="1"/>
    <col min="2569" max="2569" width="24.08984375" style="55" customWidth="1"/>
    <col min="2570" max="2570" width="4.90625" style="55" customWidth="1"/>
    <col min="2571" max="2816" width="8.7265625" style="55"/>
    <col min="2817" max="2817" width="1.90625" style="55" customWidth="1"/>
    <col min="2818" max="2818" width="21.90625" style="55" customWidth="1"/>
    <col min="2819" max="2819" width="4.6328125" style="55" customWidth="1"/>
    <col min="2820" max="2820" width="4.36328125" style="55" customWidth="1"/>
    <col min="2821" max="2821" width="22.36328125" style="55" customWidth="1"/>
    <col min="2822" max="2822" width="4.6328125" style="55" customWidth="1"/>
    <col min="2823" max="2823" width="25" style="55" customWidth="1"/>
    <col min="2824" max="2824" width="4.6328125" style="55" customWidth="1"/>
    <col min="2825" max="2825" width="24.08984375" style="55" customWidth="1"/>
    <col min="2826" max="2826" width="4.90625" style="55" customWidth="1"/>
    <col min="2827" max="3072" width="8.7265625" style="55"/>
    <col min="3073" max="3073" width="1.90625" style="55" customWidth="1"/>
    <col min="3074" max="3074" width="21.90625" style="55" customWidth="1"/>
    <col min="3075" max="3075" width="4.6328125" style="55" customWidth="1"/>
    <col min="3076" max="3076" width="4.36328125" style="55" customWidth="1"/>
    <col min="3077" max="3077" width="22.36328125" style="55" customWidth="1"/>
    <col min="3078" max="3078" width="4.6328125" style="55" customWidth="1"/>
    <col min="3079" max="3079" width="25" style="55" customWidth="1"/>
    <col min="3080" max="3080" width="4.6328125" style="55" customWidth="1"/>
    <col min="3081" max="3081" width="24.08984375" style="55" customWidth="1"/>
    <col min="3082" max="3082" width="4.90625" style="55" customWidth="1"/>
    <col min="3083" max="3328" width="8.7265625" style="55"/>
    <col min="3329" max="3329" width="1.90625" style="55" customWidth="1"/>
    <col min="3330" max="3330" width="21.90625" style="55" customWidth="1"/>
    <col min="3331" max="3331" width="4.6328125" style="55" customWidth="1"/>
    <col min="3332" max="3332" width="4.36328125" style="55" customWidth="1"/>
    <col min="3333" max="3333" width="22.36328125" style="55" customWidth="1"/>
    <col min="3334" max="3334" width="4.6328125" style="55" customWidth="1"/>
    <col min="3335" max="3335" width="25" style="55" customWidth="1"/>
    <col min="3336" max="3336" width="4.6328125" style="55" customWidth="1"/>
    <col min="3337" max="3337" width="24.08984375" style="55" customWidth="1"/>
    <col min="3338" max="3338" width="4.90625" style="55" customWidth="1"/>
    <col min="3339" max="3584" width="8.7265625" style="55"/>
    <col min="3585" max="3585" width="1.90625" style="55" customWidth="1"/>
    <col min="3586" max="3586" width="21.90625" style="55" customWidth="1"/>
    <col min="3587" max="3587" width="4.6328125" style="55" customWidth="1"/>
    <col min="3588" max="3588" width="4.36328125" style="55" customWidth="1"/>
    <col min="3589" max="3589" width="22.36328125" style="55" customWidth="1"/>
    <col min="3590" max="3590" width="4.6328125" style="55" customWidth="1"/>
    <col min="3591" max="3591" width="25" style="55" customWidth="1"/>
    <col min="3592" max="3592" width="4.6328125" style="55" customWidth="1"/>
    <col min="3593" max="3593" width="24.08984375" style="55" customWidth="1"/>
    <col min="3594" max="3594" width="4.90625" style="55" customWidth="1"/>
    <col min="3595" max="3840" width="8.7265625" style="55"/>
    <col min="3841" max="3841" width="1.90625" style="55" customWidth="1"/>
    <col min="3842" max="3842" width="21.90625" style="55" customWidth="1"/>
    <col min="3843" max="3843" width="4.6328125" style="55" customWidth="1"/>
    <col min="3844" max="3844" width="4.36328125" style="55" customWidth="1"/>
    <col min="3845" max="3845" width="22.36328125" style="55" customWidth="1"/>
    <col min="3846" max="3846" width="4.6328125" style="55" customWidth="1"/>
    <col min="3847" max="3847" width="25" style="55" customWidth="1"/>
    <col min="3848" max="3848" width="4.6328125" style="55" customWidth="1"/>
    <col min="3849" max="3849" width="24.08984375" style="55" customWidth="1"/>
    <col min="3850" max="3850" width="4.90625" style="55" customWidth="1"/>
    <col min="3851" max="4096" width="8.7265625" style="55"/>
    <col min="4097" max="4097" width="1.90625" style="55" customWidth="1"/>
    <col min="4098" max="4098" width="21.90625" style="55" customWidth="1"/>
    <col min="4099" max="4099" width="4.6328125" style="55" customWidth="1"/>
    <col min="4100" max="4100" width="4.36328125" style="55" customWidth="1"/>
    <col min="4101" max="4101" width="22.36328125" style="55" customWidth="1"/>
    <col min="4102" max="4102" width="4.6328125" style="55" customWidth="1"/>
    <col min="4103" max="4103" width="25" style="55" customWidth="1"/>
    <col min="4104" max="4104" width="4.6328125" style="55" customWidth="1"/>
    <col min="4105" max="4105" width="24.08984375" style="55" customWidth="1"/>
    <col min="4106" max="4106" width="4.90625" style="55" customWidth="1"/>
    <col min="4107" max="4352" width="8.7265625" style="55"/>
    <col min="4353" max="4353" width="1.90625" style="55" customWidth="1"/>
    <col min="4354" max="4354" width="21.90625" style="55" customWidth="1"/>
    <col min="4355" max="4355" width="4.6328125" style="55" customWidth="1"/>
    <col min="4356" max="4356" width="4.36328125" style="55" customWidth="1"/>
    <col min="4357" max="4357" width="22.36328125" style="55" customWidth="1"/>
    <col min="4358" max="4358" width="4.6328125" style="55" customWidth="1"/>
    <col min="4359" max="4359" width="25" style="55" customWidth="1"/>
    <col min="4360" max="4360" width="4.6328125" style="55" customWidth="1"/>
    <col min="4361" max="4361" width="24.08984375" style="55" customWidth="1"/>
    <col min="4362" max="4362" width="4.90625" style="55" customWidth="1"/>
    <col min="4363" max="4608" width="8.7265625" style="55"/>
    <col min="4609" max="4609" width="1.90625" style="55" customWidth="1"/>
    <col min="4610" max="4610" width="21.90625" style="55" customWidth="1"/>
    <col min="4611" max="4611" width="4.6328125" style="55" customWidth="1"/>
    <col min="4612" max="4612" width="4.36328125" style="55" customWidth="1"/>
    <col min="4613" max="4613" width="22.36328125" style="55" customWidth="1"/>
    <col min="4614" max="4614" width="4.6328125" style="55" customWidth="1"/>
    <col min="4615" max="4615" width="25" style="55" customWidth="1"/>
    <col min="4616" max="4616" width="4.6328125" style="55" customWidth="1"/>
    <col min="4617" max="4617" width="24.08984375" style="55" customWidth="1"/>
    <col min="4618" max="4618" width="4.90625" style="55" customWidth="1"/>
    <col min="4619" max="4864" width="8.7265625" style="55"/>
    <col min="4865" max="4865" width="1.90625" style="55" customWidth="1"/>
    <col min="4866" max="4866" width="21.90625" style="55" customWidth="1"/>
    <col min="4867" max="4867" width="4.6328125" style="55" customWidth="1"/>
    <col min="4868" max="4868" width="4.36328125" style="55" customWidth="1"/>
    <col min="4869" max="4869" width="22.36328125" style="55" customWidth="1"/>
    <col min="4870" max="4870" width="4.6328125" style="55" customWidth="1"/>
    <col min="4871" max="4871" width="25" style="55" customWidth="1"/>
    <col min="4872" max="4872" width="4.6328125" style="55" customWidth="1"/>
    <col min="4873" max="4873" width="24.08984375" style="55" customWidth="1"/>
    <col min="4874" max="4874" width="4.90625" style="55" customWidth="1"/>
    <col min="4875" max="5120" width="8.7265625" style="55"/>
    <col min="5121" max="5121" width="1.90625" style="55" customWidth="1"/>
    <col min="5122" max="5122" width="21.90625" style="55" customWidth="1"/>
    <col min="5123" max="5123" width="4.6328125" style="55" customWidth="1"/>
    <col min="5124" max="5124" width="4.36328125" style="55" customWidth="1"/>
    <col min="5125" max="5125" width="22.36328125" style="55" customWidth="1"/>
    <col min="5126" max="5126" width="4.6328125" style="55" customWidth="1"/>
    <col min="5127" max="5127" width="25" style="55" customWidth="1"/>
    <col min="5128" max="5128" width="4.6328125" style="55" customWidth="1"/>
    <col min="5129" max="5129" width="24.08984375" style="55" customWidth="1"/>
    <col min="5130" max="5130" width="4.90625" style="55" customWidth="1"/>
    <col min="5131" max="5376" width="8.7265625" style="55"/>
    <col min="5377" max="5377" width="1.90625" style="55" customWidth="1"/>
    <col min="5378" max="5378" width="21.90625" style="55" customWidth="1"/>
    <col min="5379" max="5379" width="4.6328125" style="55" customWidth="1"/>
    <col min="5380" max="5380" width="4.36328125" style="55" customWidth="1"/>
    <col min="5381" max="5381" width="22.36328125" style="55" customWidth="1"/>
    <col min="5382" max="5382" width="4.6328125" style="55" customWidth="1"/>
    <col min="5383" max="5383" width="25" style="55" customWidth="1"/>
    <col min="5384" max="5384" width="4.6328125" style="55" customWidth="1"/>
    <col min="5385" max="5385" width="24.08984375" style="55" customWidth="1"/>
    <col min="5386" max="5386" width="4.90625" style="55" customWidth="1"/>
    <col min="5387" max="5632" width="8.7265625" style="55"/>
    <col min="5633" max="5633" width="1.90625" style="55" customWidth="1"/>
    <col min="5634" max="5634" width="21.90625" style="55" customWidth="1"/>
    <col min="5635" max="5635" width="4.6328125" style="55" customWidth="1"/>
    <col min="5636" max="5636" width="4.36328125" style="55" customWidth="1"/>
    <col min="5637" max="5637" width="22.36328125" style="55" customWidth="1"/>
    <col min="5638" max="5638" width="4.6328125" style="55" customWidth="1"/>
    <col min="5639" max="5639" width="25" style="55" customWidth="1"/>
    <col min="5640" max="5640" width="4.6328125" style="55" customWidth="1"/>
    <col min="5641" max="5641" width="24.08984375" style="55" customWidth="1"/>
    <col min="5642" max="5642" width="4.90625" style="55" customWidth="1"/>
    <col min="5643" max="5888" width="8.7265625" style="55"/>
    <col min="5889" max="5889" width="1.90625" style="55" customWidth="1"/>
    <col min="5890" max="5890" width="21.90625" style="55" customWidth="1"/>
    <col min="5891" max="5891" width="4.6328125" style="55" customWidth="1"/>
    <col min="5892" max="5892" width="4.36328125" style="55" customWidth="1"/>
    <col min="5893" max="5893" width="22.36328125" style="55" customWidth="1"/>
    <col min="5894" max="5894" width="4.6328125" style="55" customWidth="1"/>
    <col min="5895" max="5895" width="25" style="55" customWidth="1"/>
    <col min="5896" max="5896" width="4.6328125" style="55" customWidth="1"/>
    <col min="5897" max="5897" width="24.08984375" style="55" customWidth="1"/>
    <col min="5898" max="5898" width="4.90625" style="55" customWidth="1"/>
    <col min="5899" max="6144" width="8.7265625" style="55"/>
    <col min="6145" max="6145" width="1.90625" style="55" customWidth="1"/>
    <col min="6146" max="6146" width="21.90625" style="55" customWidth="1"/>
    <col min="6147" max="6147" width="4.6328125" style="55" customWidth="1"/>
    <col min="6148" max="6148" width="4.36328125" style="55" customWidth="1"/>
    <col min="6149" max="6149" width="22.36328125" style="55" customWidth="1"/>
    <col min="6150" max="6150" width="4.6328125" style="55" customWidth="1"/>
    <col min="6151" max="6151" width="25" style="55" customWidth="1"/>
    <col min="6152" max="6152" width="4.6328125" style="55" customWidth="1"/>
    <col min="6153" max="6153" width="24.08984375" style="55" customWidth="1"/>
    <col min="6154" max="6154" width="4.90625" style="55" customWidth="1"/>
    <col min="6155" max="6400" width="8.7265625" style="55"/>
    <col min="6401" max="6401" width="1.90625" style="55" customWidth="1"/>
    <col min="6402" max="6402" width="21.90625" style="55" customWidth="1"/>
    <col min="6403" max="6403" width="4.6328125" style="55" customWidth="1"/>
    <col min="6404" max="6404" width="4.36328125" style="55" customWidth="1"/>
    <col min="6405" max="6405" width="22.36328125" style="55" customWidth="1"/>
    <col min="6406" max="6406" width="4.6328125" style="55" customWidth="1"/>
    <col min="6407" max="6407" width="25" style="55" customWidth="1"/>
    <col min="6408" max="6408" width="4.6328125" style="55" customWidth="1"/>
    <col min="6409" max="6409" width="24.08984375" style="55" customWidth="1"/>
    <col min="6410" max="6410" width="4.90625" style="55" customWidth="1"/>
    <col min="6411" max="6656" width="8.7265625" style="55"/>
    <col min="6657" max="6657" width="1.90625" style="55" customWidth="1"/>
    <col min="6658" max="6658" width="21.90625" style="55" customWidth="1"/>
    <col min="6659" max="6659" width="4.6328125" style="55" customWidth="1"/>
    <col min="6660" max="6660" width="4.36328125" style="55" customWidth="1"/>
    <col min="6661" max="6661" width="22.36328125" style="55" customWidth="1"/>
    <col min="6662" max="6662" width="4.6328125" style="55" customWidth="1"/>
    <col min="6663" max="6663" width="25" style="55" customWidth="1"/>
    <col min="6664" max="6664" width="4.6328125" style="55" customWidth="1"/>
    <col min="6665" max="6665" width="24.08984375" style="55" customWidth="1"/>
    <col min="6666" max="6666" width="4.90625" style="55" customWidth="1"/>
    <col min="6667" max="6912" width="8.7265625" style="55"/>
    <col min="6913" max="6913" width="1.90625" style="55" customWidth="1"/>
    <col min="6914" max="6914" width="21.90625" style="55" customWidth="1"/>
    <col min="6915" max="6915" width="4.6328125" style="55" customWidth="1"/>
    <col min="6916" max="6916" width="4.36328125" style="55" customWidth="1"/>
    <col min="6917" max="6917" width="22.36328125" style="55" customWidth="1"/>
    <col min="6918" max="6918" width="4.6328125" style="55" customWidth="1"/>
    <col min="6919" max="6919" width="25" style="55" customWidth="1"/>
    <col min="6920" max="6920" width="4.6328125" style="55" customWidth="1"/>
    <col min="6921" max="6921" width="24.08984375" style="55" customWidth="1"/>
    <col min="6922" max="6922" width="4.90625" style="55" customWidth="1"/>
    <col min="6923" max="7168" width="8.7265625" style="55"/>
    <col min="7169" max="7169" width="1.90625" style="55" customWidth="1"/>
    <col min="7170" max="7170" width="21.90625" style="55" customWidth="1"/>
    <col min="7171" max="7171" width="4.6328125" style="55" customWidth="1"/>
    <col min="7172" max="7172" width="4.36328125" style="55" customWidth="1"/>
    <col min="7173" max="7173" width="22.36328125" style="55" customWidth="1"/>
    <col min="7174" max="7174" width="4.6328125" style="55" customWidth="1"/>
    <col min="7175" max="7175" width="25" style="55" customWidth="1"/>
    <col min="7176" max="7176" width="4.6328125" style="55" customWidth="1"/>
    <col min="7177" max="7177" width="24.08984375" style="55" customWidth="1"/>
    <col min="7178" max="7178" width="4.90625" style="55" customWidth="1"/>
    <col min="7179" max="7424" width="8.7265625" style="55"/>
    <col min="7425" max="7425" width="1.90625" style="55" customWidth="1"/>
    <col min="7426" max="7426" width="21.90625" style="55" customWidth="1"/>
    <col min="7427" max="7427" width="4.6328125" style="55" customWidth="1"/>
    <col min="7428" max="7428" width="4.36328125" style="55" customWidth="1"/>
    <col min="7429" max="7429" width="22.36328125" style="55" customWidth="1"/>
    <col min="7430" max="7430" width="4.6328125" style="55" customWidth="1"/>
    <col min="7431" max="7431" width="25" style="55" customWidth="1"/>
    <col min="7432" max="7432" width="4.6328125" style="55" customWidth="1"/>
    <col min="7433" max="7433" width="24.08984375" style="55" customWidth="1"/>
    <col min="7434" max="7434" width="4.90625" style="55" customWidth="1"/>
    <col min="7435" max="7680" width="8.7265625" style="55"/>
    <col min="7681" max="7681" width="1.90625" style="55" customWidth="1"/>
    <col min="7682" max="7682" width="21.90625" style="55" customWidth="1"/>
    <col min="7683" max="7683" width="4.6328125" style="55" customWidth="1"/>
    <col min="7684" max="7684" width="4.36328125" style="55" customWidth="1"/>
    <col min="7685" max="7685" width="22.36328125" style="55" customWidth="1"/>
    <col min="7686" max="7686" width="4.6328125" style="55" customWidth="1"/>
    <col min="7687" max="7687" width="25" style="55" customWidth="1"/>
    <col min="7688" max="7688" width="4.6328125" style="55" customWidth="1"/>
    <col min="7689" max="7689" width="24.08984375" style="55" customWidth="1"/>
    <col min="7690" max="7690" width="4.90625" style="55" customWidth="1"/>
    <col min="7691" max="7936" width="8.7265625" style="55"/>
    <col min="7937" max="7937" width="1.90625" style="55" customWidth="1"/>
    <col min="7938" max="7938" width="21.90625" style="55" customWidth="1"/>
    <col min="7939" max="7939" width="4.6328125" style="55" customWidth="1"/>
    <col min="7940" max="7940" width="4.36328125" style="55" customWidth="1"/>
    <col min="7941" max="7941" width="22.36328125" style="55" customWidth="1"/>
    <col min="7942" max="7942" width="4.6328125" style="55" customWidth="1"/>
    <col min="7943" max="7943" width="25" style="55" customWidth="1"/>
    <col min="7944" max="7944" width="4.6328125" style="55" customWidth="1"/>
    <col min="7945" max="7945" width="24.08984375" style="55" customWidth="1"/>
    <col min="7946" max="7946" width="4.90625" style="55" customWidth="1"/>
    <col min="7947" max="8192" width="8.7265625" style="55"/>
    <col min="8193" max="8193" width="1.90625" style="55" customWidth="1"/>
    <col min="8194" max="8194" width="21.90625" style="55" customWidth="1"/>
    <col min="8195" max="8195" width="4.6328125" style="55" customWidth="1"/>
    <col min="8196" max="8196" width="4.36328125" style="55" customWidth="1"/>
    <col min="8197" max="8197" width="22.36328125" style="55" customWidth="1"/>
    <col min="8198" max="8198" width="4.6328125" style="55" customWidth="1"/>
    <col min="8199" max="8199" width="25" style="55" customWidth="1"/>
    <col min="8200" max="8200" width="4.6328125" style="55" customWidth="1"/>
    <col min="8201" max="8201" width="24.08984375" style="55" customWidth="1"/>
    <col min="8202" max="8202" width="4.90625" style="55" customWidth="1"/>
    <col min="8203" max="8448" width="8.7265625" style="55"/>
    <col min="8449" max="8449" width="1.90625" style="55" customWidth="1"/>
    <col min="8450" max="8450" width="21.90625" style="55" customWidth="1"/>
    <col min="8451" max="8451" width="4.6328125" style="55" customWidth="1"/>
    <col min="8452" max="8452" width="4.36328125" style="55" customWidth="1"/>
    <col min="8453" max="8453" width="22.36328125" style="55" customWidth="1"/>
    <col min="8454" max="8454" width="4.6328125" style="55" customWidth="1"/>
    <col min="8455" max="8455" width="25" style="55" customWidth="1"/>
    <col min="8456" max="8456" width="4.6328125" style="55" customWidth="1"/>
    <col min="8457" max="8457" width="24.08984375" style="55" customWidth="1"/>
    <col min="8458" max="8458" width="4.90625" style="55" customWidth="1"/>
    <col min="8459" max="8704" width="8.7265625" style="55"/>
    <col min="8705" max="8705" width="1.90625" style="55" customWidth="1"/>
    <col min="8706" max="8706" width="21.90625" style="55" customWidth="1"/>
    <col min="8707" max="8707" width="4.6328125" style="55" customWidth="1"/>
    <col min="8708" max="8708" width="4.36328125" style="55" customWidth="1"/>
    <col min="8709" max="8709" width="22.36328125" style="55" customWidth="1"/>
    <col min="8710" max="8710" width="4.6328125" style="55" customWidth="1"/>
    <col min="8711" max="8711" width="25" style="55" customWidth="1"/>
    <col min="8712" max="8712" width="4.6328125" style="55" customWidth="1"/>
    <col min="8713" max="8713" width="24.08984375" style="55" customWidth="1"/>
    <col min="8714" max="8714" width="4.90625" style="55" customWidth="1"/>
    <col min="8715" max="8960" width="8.7265625" style="55"/>
    <col min="8961" max="8961" width="1.90625" style="55" customWidth="1"/>
    <col min="8962" max="8962" width="21.90625" style="55" customWidth="1"/>
    <col min="8963" max="8963" width="4.6328125" style="55" customWidth="1"/>
    <col min="8964" max="8964" width="4.36328125" style="55" customWidth="1"/>
    <col min="8965" max="8965" width="22.36328125" style="55" customWidth="1"/>
    <col min="8966" max="8966" width="4.6328125" style="55" customWidth="1"/>
    <col min="8967" max="8967" width="25" style="55" customWidth="1"/>
    <col min="8968" max="8968" width="4.6328125" style="55" customWidth="1"/>
    <col min="8969" max="8969" width="24.08984375" style="55" customWidth="1"/>
    <col min="8970" max="8970" width="4.90625" style="55" customWidth="1"/>
    <col min="8971" max="9216" width="8.7265625" style="55"/>
    <col min="9217" max="9217" width="1.90625" style="55" customWidth="1"/>
    <col min="9218" max="9218" width="21.90625" style="55" customWidth="1"/>
    <col min="9219" max="9219" width="4.6328125" style="55" customWidth="1"/>
    <col min="9220" max="9220" width="4.36328125" style="55" customWidth="1"/>
    <col min="9221" max="9221" width="22.36328125" style="55" customWidth="1"/>
    <col min="9222" max="9222" width="4.6328125" style="55" customWidth="1"/>
    <col min="9223" max="9223" width="25" style="55" customWidth="1"/>
    <col min="9224" max="9224" width="4.6328125" style="55" customWidth="1"/>
    <col min="9225" max="9225" width="24.08984375" style="55" customWidth="1"/>
    <col min="9226" max="9226" width="4.90625" style="55" customWidth="1"/>
    <col min="9227" max="9472" width="8.7265625" style="55"/>
    <col min="9473" max="9473" width="1.90625" style="55" customWidth="1"/>
    <col min="9474" max="9474" width="21.90625" style="55" customWidth="1"/>
    <col min="9475" max="9475" width="4.6328125" style="55" customWidth="1"/>
    <col min="9476" max="9476" width="4.36328125" style="55" customWidth="1"/>
    <col min="9477" max="9477" width="22.36328125" style="55" customWidth="1"/>
    <col min="9478" max="9478" width="4.6328125" style="55" customWidth="1"/>
    <col min="9479" max="9479" width="25" style="55" customWidth="1"/>
    <col min="9480" max="9480" width="4.6328125" style="55" customWidth="1"/>
    <col min="9481" max="9481" width="24.08984375" style="55" customWidth="1"/>
    <col min="9482" max="9482" width="4.90625" style="55" customWidth="1"/>
    <col min="9483" max="9728" width="8.7265625" style="55"/>
    <col min="9729" max="9729" width="1.90625" style="55" customWidth="1"/>
    <col min="9730" max="9730" width="21.90625" style="55" customWidth="1"/>
    <col min="9731" max="9731" width="4.6328125" style="55" customWidth="1"/>
    <col min="9732" max="9732" width="4.36328125" style="55" customWidth="1"/>
    <col min="9733" max="9733" width="22.36328125" style="55" customWidth="1"/>
    <col min="9734" max="9734" width="4.6328125" style="55" customWidth="1"/>
    <col min="9735" max="9735" width="25" style="55" customWidth="1"/>
    <col min="9736" max="9736" width="4.6328125" style="55" customWidth="1"/>
    <col min="9737" max="9737" width="24.08984375" style="55" customWidth="1"/>
    <col min="9738" max="9738" width="4.90625" style="55" customWidth="1"/>
    <col min="9739" max="9984" width="8.7265625" style="55"/>
    <col min="9985" max="9985" width="1.90625" style="55" customWidth="1"/>
    <col min="9986" max="9986" width="21.90625" style="55" customWidth="1"/>
    <col min="9987" max="9987" width="4.6328125" style="55" customWidth="1"/>
    <col min="9988" max="9988" width="4.36328125" style="55" customWidth="1"/>
    <col min="9989" max="9989" width="22.36328125" style="55" customWidth="1"/>
    <col min="9990" max="9990" width="4.6328125" style="55" customWidth="1"/>
    <col min="9991" max="9991" width="25" style="55" customWidth="1"/>
    <col min="9992" max="9992" width="4.6328125" style="55" customWidth="1"/>
    <col min="9993" max="9993" width="24.08984375" style="55" customWidth="1"/>
    <col min="9994" max="9994" width="4.90625" style="55" customWidth="1"/>
    <col min="9995" max="10240" width="8.7265625" style="55"/>
    <col min="10241" max="10241" width="1.90625" style="55" customWidth="1"/>
    <col min="10242" max="10242" width="21.90625" style="55" customWidth="1"/>
    <col min="10243" max="10243" width="4.6328125" style="55" customWidth="1"/>
    <col min="10244" max="10244" width="4.36328125" style="55" customWidth="1"/>
    <col min="10245" max="10245" width="22.36328125" style="55" customWidth="1"/>
    <col min="10246" max="10246" width="4.6328125" style="55" customWidth="1"/>
    <col min="10247" max="10247" width="25" style="55" customWidth="1"/>
    <col min="10248" max="10248" width="4.6328125" style="55" customWidth="1"/>
    <col min="10249" max="10249" width="24.08984375" style="55" customWidth="1"/>
    <col min="10250" max="10250" width="4.90625" style="55" customWidth="1"/>
    <col min="10251" max="10496" width="8.7265625" style="55"/>
    <col min="10497" max="10497" width="1.90625" style="55" customWidth="1"/>
    <col min="10498" max="10498" width="21.90625" style="55" customWidth="1"/>
    <col min="10499" max="10499" width="4.6328125" style="55" customWidth="1"/>
    <col min="10500" max="10500" width="4.36328125" style="55" customWidth="1"/>
    <col min="10501" max="10501" width="22.36328125" style="55" customWidth="1"/>
    <col min="10502" max="10502" width="4.6328125" style="55" customWidth="1"/>
    <col min="10503" max="10503" width="25" style="55" customWidth="1"/>
    <col min="10504" max="10504" width="4.6328125" style="55" customWidth="1"/>
    <col min="10505" max="10505" width="24.08984375" style="55" customWidth="1"/>
    <col min="10506" max="10506" width="4.90625" style="55" customWidth="1"/>
    <col min="10507" max="10752" width="8.7265625" style="55"/>
    <col min="10753" max="10753" width="1.90625" style="55" customWidth="1"/>
    <col min="10754" max="10754" width="21.90625" style="55" customWidth="1"/>
    <col min="10755" max="10755" width="4.6328125" style="55" customWidth="1"/>
    <col min="10756" max="10756" width="4.36328125" style="55" customWidth="1"/>
    <col min="10757" max="10757" width="22.36328125" style="55" customWidth="1"/>
    <col min="10758" max="10758" width="4.6328125" style="55" customWidth="1"/>
    <col min="10759" max="10759" width="25" style="55" customWidth="1"/>
    <col min="10760" max="10760" width="4.6328125" style="55" customWidth="1"/>
    <col min="10761" max="10761" width="24.08984375" style="55" customWidth="1"/>
    <col min="10762" max="10762" width="4.90625" style="55" customWidth="1"/>
    <col min="10763" max="11008" width="8.7265625" style="55"/>
    <col min="11009" max="11009" width="1.90625" style="55" customWidth="1"/>
    <col min="11010" max="11010" width="21.90625" style="55" customWidth="1"/>
    <col min="11011" max="11011" width="4.6328125" style="55" customWidth="1"/>
    <col min="11012" max="11012" width="4.36328125" style="55" customWidth="1"/>
    <col min="11013" max="11013" width="22.36328125" style="55" customWidth="1"/>
    <col min="11014" max="11014" width="4.6328125" style="55" customWidth="1"/>
    <col min="11015" max="11015" width="25" style="55" customWidth="1"/>
    <col min="11016" max="11016" width="4.6328125" style="55" customWidth="1"/>
    <col min="11017" max="11017" width="24.08984375" style="55" customWidth="1"/>
    <col min="11018" max="11018" width="4.90625" style="55" customWidth="1"/>
    <col min="11019" max="11264" width="8.7265625" style="55"/>
    <col min="11265" max="11265" width="1.90625" style="55" customWidth="1"/>
    <col min="11266" max="11266" width="21.90625" style="55" customWidth="1"/>
    <col min="11267" max="11267" width="4.6328125" style="55" customWidth="1"/>
    <col min="11268" max="11268" width="4.36328125" style="55" customWidth="1"/>
    <col min="11269" max="11269" width="22.36328125" style="55" customWidth="1"/>
    <col min="11270" max="11270" width="4.6328125" style="55" customWidth="1"/>
    <col min="11271" max="11271" width="25" style="55" customWidth="1"/>
    <col min="11272" max="11272" width="4.6328125" style="55" customWidth="1"/>
    <col min="11273" max="11273" width="24.08984375" style="55" customWidth="1"/>
    <col min="11274" max="11274" width="4.90625" style="55" customWidth="1"/>
    <col min="11275" max="11520" width="8.7265625" style="55"/>
    <col min="11521" max="11521" width="1.90625" style="55" customWidth="1"/>
    <col min="11522" max="11522" width="21.90625" style="55" customWidth="1"/>
    <col min="11523" max="11523" width="4.6328125" style="55" customWidth="1"/>
    <col min="11524" max="11524" width="4.36328125" style="55" customWidth="1"/>
    <col min="11525" max="11525" width="22.36328125" style="55" customWidth="1"/>
    <col min="11526" max="11526" width="4.6328125" style="55" customWidth="1"/>
    <col min="11527" max="11527" width="25" style="55" customWidth="1"/>
    <col min="11528" max="11528" width="4.6328125" style="55" customWidth="1"/>
    <col min="11529" max="11529" width="24.08984375" style="55" customWidth="1"/>
    <col min="11530" max="11530" width="4.90625" style="55" customWidth="1"/>
    <col min="11531" max="11776" width="8.7265625" style="55"/>
    <col min="11777" max="11777" width="1.90625" style="55" customWidth="1"/>
    <col min="11778" max="11778" width="21.90625" style="55" customWidth="1"/>
    <col min="11779" max="11779" width="4.6328125" style="55" customWidth="1"/>
    <col min="11780" max="11780" width="4.36328125" style="55" customWidth="1"/>
    <col min="11781" max="11781" width="22.36328125" style="55" customWidth="1"/>
    <col min="11782" max="11782" width="4.6328125" style="55" customWidth="1"/>
    <col min="11783" max="11783" width="25" style="55" customWidth="1"/>
    <col min="11784" max="11784" width="4.6328125" style="55" customWidth="1"/>
    <col min="11785" max="11785" width="24.08984375" style="55" customWidth="1"/>
    <col min="11786" max="11786" width="4.90625" style="55" customWidth="1"/>
    <col min="11787" max="12032" width="8.7265625" style="55"/>
    <col min="12033" max="12033" width="1.90625" style="55" customWidth="1"/>
    <col min="12034" max="12034" width="21.90625" style="55" customWidth="1"/>
    <col min="12035" max="12035" width="4.6328125" style="55" customWidth="1"/>
    <col min="12036" max="12036" width="4.36328125" style="55" customWidth="1"/>
    <col min="12037" max="12037" width="22.36328125" style="55" customWidth="1"/>
    <col min="12038" max="12038" width="4.6328125" style="55" customWidth="1"/>
    <col min="12039" max="12039" width="25" style="55" customWidth="1"/>
    <col min="12040" max="12040" width="4.6328125" style="55" customWidth="1"/>
    <col min="12041" max="12041" width="24.08984375" style="55" customWidth="1"/>
    <col min="12042" max="12042" width="4.90625" style="55" customWidth="1"/>
    <col min="12043" max="12288" width="8.7265625" style="55"/>
    <col min="12289" max="12289" width="1.90625" style="55" customWidth="1"/>
    <col min="12290" max="12290" width="21.90625" style="55" customWidth="1"/>
    <col min="12291" max="12291" width="4.6328125" style="55" customWidth="1"/>
    <col min="12292" max="12292" width="4.36328125" style="55" customWidth="1"/>
    <col min="12293" max="12293" width="22.36328125" style="55" customWidth="1"/>
    <col min="12294" max="12294" width="4.6328125" style="55" customWidth="1"/>
    <col min="12295" max="12295" width="25" style="55" customWidth="1"/>
    <col min="12296" max="12296" width="4.6328125" style="55" customWidth="1"/>
    <col min="12297" max="12297" width="24.08984375" style="55" customWidth="1"/>
    <col min="12298" max="12298" width="4.90625" style="55" customWidth="1"/>
    <col min="12299" max="12544" width="8.7265625" style="55"/>
    <col min="12545" max="12545" width="1.90625" style="55" customWidth="1"/>
    <col min="12546" max="12546" width="21.90625" style="55" customWidth="1"/>
    <col min="12547" max="12547" width="4.6328125" style="55" customWidth="1"/>
    <col min="12548" max="12548" width="4.36328125" style="55" customWidth="1"/>
    <col min="12549" max="12549" width="22.36328125" style="55" customWidth="1"/>
    <col min="12550" max="12550" width="4.6328125" style="55" customWidth="1"/>
    <col min="12551" max="12551" width="25" style="55" customWidth="1"/>
    <col min="12552" max="12552" width="4.6328125" style="55" customWidth="1"/>
    <col min="12553" max="12553" width="24.08984375" style="55" customWidth="1"/>
    <col min="12554" max="12554" width="4.90625" style="55" customWidth="1"/>
    <col min="12555" max="12800" width="8.7265625" style="55"/>
    <col min="12801" max="12801" width="1.90625" style="55" customWidth="1"/>
    <col min="12802" max="12802" width="21.90625" style="55" customWidth="1"/>
    <col min="12803" max="12803" width="4.6328125" style="55" customWidth="1"/>
    <col min="12804" max="12804" width="4.36328125" style="55" customWidth="1"/>
    <col min="12805" max="12805" width="22.36328125" style="55" customWidth="1"/>
    <col min="12806" max="12806" width="4.6328125" style="55" customWidth="1"/>
    <col min="12807" max="12807" width="25" style="55" customWidth="1"/>
    <col min="12808" max="12808" width="4.6328125" style="55" customWidth="1"/>
    <col min="12809" max="12809" width="24.08984375" style="55" customWidth="1"/>
    <col min="12810" max="12810" width="4.90625" style="55" customWidth="1"/>
    <col min="12811" max="13056" width="8.7265625" style="55"/>
    <col min="13057" max="13057" width="1.90625" style="55" customWidth="1"/>
    <col min="13058" max="13058" width="21.90625" style="55" customWidth="1"/>
    <col min="13059" max="13059" width="4.6328125" style="55" customWidth="1"/>
    <col min="13060" max="13060" width="4.36328125" style="55" customWidth="1"/>
    <col min="13061" max="13061" width="22.36328125" style="55" customWidth="1"/>
    <col min="13062" max="13062" width="4.6328125" style="55" customWidth="1"/>
    <col min="13063" max="13063" width="25" style="55" customWidth="1"/>
    <col min="13064" max="13064" width="4.6328125" style="55" customWidth="1"/>
    <col min="13065" max="13065" width="24.08984375" style="55" customWidth="1"/>
    <col min="13066" max="13066" width="4.90625" style="55" customWidth="1"/>
    <col min="13067" max="13312" width="8.7265625" style="55"/>
    <col min="13313" max="13313" width="1.90625" style="55" customWidth="1"/>
    <col min="13314" max="13314" width="21.90625" style="55" customWidth="1"/>
    <col min="13315" max="13315" width="4.6328125" style="55" customWidth="1"/>
    <col min="13316" max="13316" width="4.36328125" style="55" customWidth="1"/>
    <col min="13317" max="13317" width="22.36328125" style="55" customWidth="1"/>
    <col min="13318" max="13318" width="4.6328125" style="55" customWidth="1"/>
    <col min="13319" max="13319" width="25" style="55" customWidth="1"/>
    <col min="13320" max="13320" width="4.6328125" style="55" customWidth="1"/>
    <col min="13321" max="13321" width="24.08984375" style="55" customWidth="1"/>
    <col min="13322" max="13322" width="4.90625" style="55" customWidth="1"/>
    <col min="13323" max="13568" width="8.7265625" style="55"/>
    <col min="13569" max="13569" width="1.90625" style="55" customWidth="1"/>
    <col min="13570" max="13570" width="21.90625" style="55" customWidth="1"/>
    <col min="13571" max="13571" width="4.6328125" style="55" customWidth="1"/>
    <col min="13572" max="13572" width="4.36328125" style="55" customWidth="1"/>
    <col min="13573" max="13573" width="22.36328125" style="55" customWidth="1"/>
    <col min="13574" max="13574" width="4.6328125" style="55" customWidth="1"/>
    <col min="13575" max="13575" width="25" style="55" customWidth="1"/>
    <col min="13576" max="13576" width="4.6328125" style="55" customWidth="1"/>
    <col min="13577" max="13577" width="24.08984375" style="55" customWidth="1"/>
    <col min="13578" max="13578" width="4.90625" style="55" customWidth="1"/>
    <col min="13579" max="13824" width="8.7265625" style="55"/>
    <col min="13825" max="13825" width="1.90625" style="55" customWidth="1"/>
    <col min="13826" max="13826" width="21.90625" style="55" customWidth="1"/>
    <col min="13827" max="13827" width="4.6328125" style="55" customWidth="1"/>
    <col min="13828" max="13828" width="4.36328125" style="55" customWidth="1"/>
    <col min="13829" max="13829" width="22.36328125" style="55" customWidth="1"/>
    <col min="13830" max="13830" width="4.6328125" style="55" customWidth="1"/>
    <col min="13831" max="13831" width="25" style="55" customWidth="1"/>
    <col min="13832" max="13832" width="4.6328125" style="55" customWidth="1"/>
    <col min="13833" max="13833" width="24.08984375" style="55" customWidth="1"/>
    <col min="13834" max="13834" width="4.90625" style="55" customWidth="1"/>
    <col min="13835" max="14080" width="8.7265625" style="55"/>
    <col min="14081" max="14081" width="1.90625" style="55" customWidth="1"/>
    <col min="14082" max="14082" width="21.90625" style="55" customWidth="1"/>
    <col min="14083" max="14083" width="4.6328125" style="55" customWidth="1"/>
    <col min="14084" max="14084" width="4.36328125" style="55" customWidth="1"/>
    <col min="14085" max="14085" width="22.36328125" style="55" customWidth="1"/>
    <col min="14086" max="14086" width="4.6328125" style="55" customWidth="1"/>
    <col min="14087" max="14087" width="25" style="55" customWidth="1"/>
    <col min="14088" max="14088" width="4.6328125" style="55" customWidth="1"/>
    <col min="14089" max="14089" width="24.08984375" style="55" customWidth="1"/>
    <col min="14090" max="14090" width="4.90625" style="55" customWidth="1"/>
    <col min="14091" max="14336" width="8.7265625" style="55"/>
    <col min="14337" max="14337" width="1.90625" style="55" customWidth="1"/>
    <col min="14338" max="14338" width="21.90625" style="55" customWidth="1"/>
    <col min="14339" max="14339" width="4.6328125" style="55" customWidth="1"/>
    <col min="14340" max="14340" width="4.36328125" style="55" customWidth="1"/>
    <col min="14341" max="14341" width="22.36328125" style="55" customWidth="1"/>
    <col min="14342" max="14342" width="4.6328125" style="55" customWidth="1"/>
    <col min="14343" max="14343" width="25" style="55" customWidth="1"/>
    <col min="14344" max="14344" width="4.6328125" style="55" customWidth="1"/>
    <col min="14345" max="14345" width="24.08984375" style="55" customWidth="1"/>
    <col min="14346" max="14346" width="4.90625" style="55" customWidth="1"/>
    <col min="14347" max="14592" width="8.7265625" style="55"/>
    <col min="14593" max="14593" width="1.90625" style="55" customWidth="1"/>
    <col min="14594" max="14594" width="21.90625" style="55" customWidth="1"/>
    <col min="14595" max="14595" width="4.6328125" style="55" customWidth="1"/>
    <col min="14596" max="14596" width="4.36328125" style="55" customWidth="1"/>
    <col min="14597" max="14597" width="22.36328125" style="55" customWidth="1"/>
    <col min="14598" max="14598" width="4.6328125" style="55" customWidth="1"/>
    <col min="14599" max="14599" width="25" style="55" customWidth="1"/>
    <col min="14600" max="14600" width="4.6328125" style="55" customWidth="1"/>
    <col min="14601" max="14601" width="24.08984375" style="55" customWidth="1"/>
    <col min="14602" max="14602" width="4.90625" style="55" customWidth="1"/>
    <col min="14603" max="14848" width="8.7265625" style="55"/>
    <col min="14849" max="14849" width="1.90625" style="55" customWidth="1"/>
    <col min="14850" max="14850" width="21.90625" style="55" customWidth="1"/>
    <col min="14851" max="14851" width="4.6328125" style="55" customWidth="1"/>
    <col min="14852" max="14852" width="4.36328125" style="55" customWidth="1"/>
    <col min="14853" max="14853" width="22.36328125" style="55" customWidth="1"/>
    <col min="14854" max="14854" width="4.6328125" style="55" customWidth="1"/>
    <col min="14855" max="14855" width="25" style="55" customWidth="1"/>
    <col min="14856" max="14856" width="4.6328125" style="55" customWidth="1"/>
    <col min="14857" max="14857" width="24.08984375" style="55" customWidth="1"/>
    <col min="14858" max="14858" width="4.90625" style="55" customWidth="1"/>
    <col min="14859" max="15104" width="8.7265625" style="55"/>
    <col min="15105" max="15105" width="1.90625" style="55" customWidth="1"/>
    <col min="15106" max="15106" width="21.90625" style="55" customWidth="1"/>
    <col min="15107" max="15107" width="4.6328125" style="55" customWidth="1"/>
    <col min="15108" max="15108" width="4.36328125" style="55" customWidth="1"/>
    <col min="15109" max="15109" width="22.36328125" style="55" customWidth="1"/>
    <col min="15110" max="15110" width="4.6328125" style="55" customWidth="1"/>
    <col min="15111" max="15111" width="25" style="55" customWidth="1"/>
    <col min="15112" max="15112" width="4.6328125" style="55" customWidth="1"/>
    <col min="15113" max="15113" width="24.08984375" style="55" customWidth="1"/>
    <col min="15114" max="15114" width="4.90625" style="55" customWidth="1"/>
    <col min="15115" max="15360" width="8.7265625" style="55"/>
    <col min="15361" max="15361" width="1.90625" style="55" customWidth="1"/>
    <col min="15362" max="15362" width="21.90625" style="55" customWidth="1"/>
    <col min="15363" max="15363" width="4.6328125" style="55" customWidth="1"/>
    <col min="15364" max="15364" width="4.36328125" style="55" customWidth="1"/>
    <col min="15365" max="15365" width="22.36328125" style="55" customWidth="1"/>
    <col min="15366" max="15366" width="4.6328125" style="55" customWidth="1"/>
    <col min="15367" max="15367" width="25" style="55" customWidth="1"/>
    <col min="15368" max="15368" width="4.6328125" style="55" customWidth="1"/>
    <col min="15369" max="15369" width="24.08984375" style="55" customWidth="1"/>
    <col min="15370" max="15370" width="4.90625" style="55" customWidth="1"/>
    <col min="15371" max="15616" width="8.7265625" style="55"/>
    <col min="15617" max="15617" width="1.90625" style="55" customWidth="1"/>
    <col min="15618" max="15618" width="21.90625" style="55" customWidth="1"/>
    <col min="15619" max="15619" width="4.6328125" style="55" customWidth="1"/>
    <col min="15620" max="15620" width="4.36328125" style="55" customWidth="1"/>
    <col min="15621" max="15621" width="22.36328125" style="55" customWidth="1"/>
    <col min="15622" max="15622" width="4.6328125" style="55" customWidth="1"/>
    <col min="15623" max="15623" width="25" style="55" customWidth="1"/>
    <col min="15624" max="15624" width="4.6328125" style="55" customWidth="1"/>
    <col min="15625" max="15625" width="24.08984375" style="55" customWidth="1"/>
    <col min="15626" max="15626" width="4.90625" style="55" customWidth="1"/>
    <col min="15627" max="15872" width="8.7265625" style="55"/>
    <col min="15873" max="15873" width="1.90625" style="55" customWidth="1"/>
    <col min="15874" max="15874" width="21.90625" style="55" customWidth="1"/>
    <col min="15875" max="15875" width="4.6328125" style="55" customWidth="1"/>
    <col min="15876" max="15876" width="4.36328125" style="55" customWidth="1"/>
    <col min="15877" max="15877" width="22.36328125" style="55" customWidth="1"/>
    <col min="15878" max="15878" width="4.6328125" style="55" customWidth="1"/>
    <col min="15879" max="15879" width="25" style="55" customWidth="1"/>
    <col min="15880" max="15880" width="4.6328125" style="55" customWidth="1"/>
    <col min="15881" max="15881" width="24.08984375" style="55" customWidth="1"/>
    <col min="15882" max="15882" width="4.90625" style="55" customWidth="1"/>
    <col min="15883" max="16128" width="8.7265625" style="55"/>
    <col min="16129" max="16129" width="1.90625" style="55" customWidth="1"/>
    <col min="16130" max="16130" width="21.90625" style="55" customWidth="1"/>
    <col min="16131" max="16131" width="4.6328125" style="55" customWidth="1"/>
    <col min="16132" max="16132" width="4.36328125" style="55" customWidth="1"/>
    <col min="16133" max="16133" width="22.36328125" style="55" customWidth="1"/>
    <col min="16134" max="16134" width="4.6328125" style="55" customWidth="1"/>
    <col min="16135" max="16135" width="25" style="55" customWidth="1"/>
    <col min="16136" max="16136" width="4.6328125" style="55" customWidth="1"/>
    <col min="16137" max="16137" width="24.08984375" style="55" customWidth="1"/>
    <col min="16138" max="16138" width="4.90625" style="55" customWidth="1"/>
    <col min="16139" max="16384" width="8.7265625" style="55"/>
  </cols>
  <sheetData>
    <row r="1" spans="1:10" ht="20.25" customHeight="1">
      <c r="A1" s="1474"/>
      <c r="B1" s="184" t="s">
        <v>2217</v>
      </c>
      <c r="I1" s="1431"/>
    </row>
    <row r="2" spans="1:10" ht="18" customHeight="1">
      <c r="A2" s="663"/>
      <c r="B2" s="644"/>
      <c r="C2" s="644"/>
      <c r="D2" s="644"/>
      <c r="E2" s="644"/>
      <c r="F2" s="644"/>
      <c r="G2" s="2161" t="s">
        <v>2210</v>
      </c>
      <c r="H2" s="2161"/>
      <c r="I2" s="4454"/>
      <c r="J2" s="4454"/>
    </row>
    <row r="3" spans="1:10" ht="18" customHeight="1">
      <c r="A3" s="663"/>
      <c r="B3" s="644"/>
      <c r="C3" s="644"/>
      <c r="D3" s="644"/>
      <c r="E3" s="644"/>
      <c r="F3" s="644"/>
      <c r="G3" s="1429"/>
      <c r="H3" s="1429"/>
      <c r="I3" s="1431"/>
      <c r="J3" s="1431"/>
    </row>
    <row r="4" spans="1:10" ht="34.5" customHeight="1">
      <c r="A4" s="3664" t="s">
        <v>2211</v>
      </c>
      <c r="B4" s="3664"/>
      <c r="C4" s="3664"/>
      <c r="D4" s="3664"/>
      <c r="E4" s="3664"/>
      <c r="F4" s="3664"/>
      <c r="G4" s="3664"/>
      <c r="H4" s="3664"/>
      <c r="I4" s="54"/>
      <c r="J4" s="54"/>
    </row>
    <row r="5" spans="1:10" ht="10.5" customHeight="1">
      <c r="A5" s="661"/>
      <c r="B5" s="661"/>
      <c r="C5" s="661"/>
      <c r="D5" s="661"/>
      <c r="E5" s="661"/>
      <c r="F5" s="661"/>
      <c r="G5" s="661"/>
      <c r="H5" s="661"/>
      <c r="I5" s="1051"/>
      <c r="J5" s="1051"/>
    </row>
    <row r="6" spans="1:10" ht="36" customHeight="1">
      <c r="A6" s="661"/>
      <c r="B6" s="1475" t="s">
        <v>60</v>
      </c>
      <c r="C6" s="3661"/>
      <c r="D6" s="3662"/>
      <c r="E6" s="3662"/>
      <c r="F6" s="3662"/>
      <c r="G6" s="3662"/>
      <c r="H6" s="3663"/>
      <c r="I6" s="54"/>
      <c r="J6" s="54"/>
    </row>
    <row r="7" spans="1:10" ht="34.5" customHeight="1">
      <c r="A7" s="644"/>
      <c r="B7" s="1476" t="s">
        <v>39</v>
      </c>
      <c r="C7" s="3147" t="s">
        <v>2212</v>
      </c>
      <c r="D7" s="3148"/>
      <c r="E7" s="3148"/>
      <c r="F7" s="3148"/>
      <c r="G7" s="3148"/>
      <c r="H7" s="4406"/>
      <c r="I7" s="1477"/>
    </row>
    <row r="8" spans="1:10" ht="18.75" customHeight="1">
      <c r="A8" s="644"/>
      <c r="B8" s="3667" t="s">
        <v>517</v>
      </c>
      <c r="C8" s="1463"/>
      <c r="D8" s="1464"/>
      <c r="E8" s="1464"/>
      <c r="F8" s="1464"/>
      <c r="G8" s="1464"/>
      <c r="H8" s="1465"/>
    </row>
    <row r="9" spans="1:10" ht="33" customHeight="1">
      <c r="A9" s="644"/>
      <c r="B9" s="3668"/>
      <c r="C9" s="1466"/>
      <c r="D9" s="4456"/>
      <c r="E9" s="4456"/>
      <c r="F9" s="4435" t="s">
        <v>516</v>
      </c>
      <c r="G9" s="4435"/>
      <c r="H9" s="650"/>
    </row>
    <row r="10" spans="1:10" ht="33" customHeight="1">
      <c r="A10" s="644"/>
      <c r="B10" s="3668"/>
      <c r="C10" s="1466"/>
      <c r="D10" s="4435" t="s">
        <v>443</v>
      </c>
      <c r="E10" s="4435"/>
      <c r="F10" s="4408" t="s">
        <v>444</v>
      </c>
      <c r="G10" s="4408"/>
      <c r="H10" s="650"/>
    </row>
    <row r="11" spans="1:10" ht="33" customHeight="1">
      <c r="A11" s="644"/>
      <c r="B11" s="3668"/>
      <c r="C11" s="1466"/>
      <c r="D11" s="4457" t="s">
        <v>514</v>
      </c>
      <c r="E11" s="4457"/>
      <c r="F11" s="4458" t="s">
        <v>444</v>
      </c>
      <c r="G11" s="4458"/>
      <c r="H11" s="650"/>
    </row>
    <row r="12" spans="1:10" ht="33" customHeight="1">
      <c r="A12" s="644"/>
      <c r="B12" s="3668"/>
      <c r="C12" s="1466"/>
      <c r="D12" s="1466"/>
      <c r="E12" s="1478" t="s">
        <v>513</v>
      </c>
      <c r="F12" s="4458" t="s">
        <v>444</v>
      </c>
      <c r="G12" s="4459"/>
      <c r="H12" s="650"/>
    </row>
    <row r="13" spans="1:10" ht="33" customHeight="1">
      <c r="A13" s="644"/>
      <c r="B13" s="3668"/>
      <c r="C13" s="1466"/>
      <c r="D13" s="1466"/>
      <c r="E13" s="1479" t="s">
        <v>445</v>
      </c>
      <c r="F13" s="4460" t="s">
        <v>444</v>
      </c>
      <c r="G13" s="4460"/>
      <c r="H13" s="650"/>
    </row>
    <row r="14" spans="1:10" ht="33" customHeight="1">
      <c r="A14" s="644"/>
      <c r="B14" s="3668"/>
      <c r="C14" s="1466"/>
      <c r="D14" s="4461" t="s">
        <v>446</v>
      </c>
      <c r="E14" s="4461"/>
      <c r="F14" s="4408" t="s">
        <v>444</v>
      </c>
      <c r="G14" s="4408"/>
      <c r="H14" s="650"/>
    </row>
    <row r="15" spans="1:10" ht="25.5" customHeight="1">
      <c r="A15" s="644"/>
      <c r="B15" s="3654"/>
      <c r="C15" s="1471"/>
      <c r="D15" s="1467"/>
      <c r="E15" s="1467"/>
      <c r="F15" s="1467"/>
      <c r="G15" s="1467"/>
      <c r="H15" s="1472"/>
    </row>
    <row r="16" spans="1:10">
      <c r="A16" s="644"/>
      <c r="B16" s="644"/>
      <c r="C16" s="644"/>
      <c r="D16" s="644"/>
      <c r="E16" s="644"/>
      <c r="F16" s="644"/>
      <c r="G16" s="644"/>
      <c r="H16" s="644"/>
    </row>
    <row r="17" spans="1:9" ht="24" customHeight="1">
      <c r="A17" s="644"/>
      <c r="B17" s="3673" t="s">
        <v>2213</v>
      </c>
      <c r="C17" s="3673"/>
      <c r="D17" s="3673"/>
      <c r="E17" s="3673"/>
      <c r="F17" s="3673"/>
      <c r="G17" s="3673"/>
      <c r="H17" s="3673"/>
    </row>
    <row r="18" spans="1:9" ht="18.75" customHeight="1">
      <c r="A18" s="644"/>
      <c r="B18" s="4455" t="s">
        <v>2214</v>
      </c>
      <c r="C18" s="4455"/>
      <c r="D18" s="4455"/>
      <c r="E18" s="4455"/>
      <c r="F18" s="4455"/>
      <c r="G18" s="4455"/>
      <c r="H18" s="4455"/>
      <c r="I18" s="1480"/>
    </row>
    <row r="19" spans="1:9" ht="27" customHeight="1">
      <c r="A19" s="644"/>
      <c r="B19" s="4455"/>
      <c r="C19" s="4455"/>
      <c r="D19" s="4455"/>
      <c r="E19" s="4455"/>
      <c r="F19" s="4455"/>
      <c r="G19" s="4455"/>
      <c r="H19" s="4455"/>
      <c r="I19" s="1480"/>
    </row>
    <row r="20" spans="1:9" ht="18.75" customHeight="1">
      <c r="A20" s="644"/>
      <c r="B20" s="4455" t="s">
        <v>2215</v>
      </c>
      <c r="C20" s="4455"/>
      <c r="D20" s="4455"/>
      <c r="E20" s="4455"/>
      <c r="F20" s="4455"/>
      <c r="G20" s="4455"/>
      <c r="H20" s="4455"/>
      <c r="I20" s="1480"/>
    </row>
    <row r="21" spans="1:9" ht="19.5" customHeight="1">
      <c r="A21" s="644"/>
      <c r="B21" s="4455"/>
      <c r="C21" s="4455"/>
      <c r="D21" s="4455"/>
      <c r="E21" s="4455"/>
      <c r="F21" s="4455"/>
      <c r="G21" s="4455"/>
      <c r="H21" s="4455"/>
      <c r="I21" s="1480"/>
    </row>
    <row r="22" spans="1:9" ht="38.25" customHeight="1">
      <c r="A22" s="644"/>
      <c r="B22" s="4455" t="s">
        <v>2216</v>
      </c>
      <c r="C22" s="4455"/>
      <c r="D22" s="4455"/>
      <c r="E22" s="4455"/>
      <c r="F22" s="4455"/>
      <c r="G22" s="4455"/>
      <c r="H22" s="4455"/>
      <c r="I22" s="1480"/>
    </row>
    <row r="23" spans="1:9" ht="27" hidden="1" customHeight="1">
      <c r="A23" s="644"/>
      <c r="B23" s="4455"/>
      <c r="C23" s="4455"/>
      <c r="D23" s="4455"/>
      <c r="E23" s="4455"/>
      <c r="F23" s="4455"/>
      <c r="G23" s="4455"/>
      <c r="H23" s="4455"/>
    </row>
    <row r="24" spans="1:9">
      <c r="C24" s="55" t="s">
        <v>79</v>
      </c>
    </row>
  </sheetData>
  <mergeCells count="20">
    <mergeCell ref="B17:H17"/>
    <mergeCell ref="B18:H19"/>
    <mergeCell ref="B20:H21"/>
    <mergeCell ref="B22:H23"/>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s>
  <phoneticPr fontId="8"/>
  <pageMargins left="0.7" right="0.7" top="0.75" bottom="0.75" header="0.3" footer="0.3"/>
  <pageSetup paperSize="9" scale="75"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0070C0"/>
    <pageSetUpPr fitToPage="1"/>
  </sheetPr>
  <dimension ref="A1:M29"/>
  <sheetViews>
    <sheetView showGridLines="0" view="pageBreakPreview" zoomScaleNormal="100" zoomScaleSheetLayoutView="100" workbookViewId="0">
      <selection activeCell="B2" sqref="B2"/>
    </sheetView>
  </sheetViews>
  <sheetFormatPr defaultColWidth="9" defaultRowHeight="13"/>
  <cols>
    <col min="1" max="1" width="1.6328125" style="55" customWidth="1"/>
    <col min="2" max="3" width="10.08984375" style="55" customWidth="1"/>
    <col min="4" max="4" width="3.453125" style="55" customWidth="1"/>
    <col min="5" max="7" width="2.90625" style="55" customWidth="1"/>
    <col min="8" max="8" width="20.453125" style="55" customWidth="1"/>
    <col min="9" max="9" width="4.6328125" style="55" customWidth="1"/>
    <col min="10" max="10" width="20.6328125" style="55" customWidth="1"/>
    <col min="11" max="11" width="4.6328125" style="55" customWidth="1"/>
    <col min="12" max="12" width="20.6328125" style="55" customWidth="1"/>
    <col min="13" max="13" width="3.453125" style="55" customWidth="1"/>
    <col min="14" max="14" width="1.90625" style="55" customWidth="1"/>
    <col min="15" max="16384" width="9" style="55"/>
  </cols>
  <sheetData>
    <row r="1" spans="1:13" ht="17.25" customHeight="1">
      <c r="A1" s="1641"/>
      <c r="B1" s="1487" t="s">
        <v>2228</v>
      </c>
      <c r="C1" s="1642"/>
      <c r="D1" s="1642"/>
      <c r="E1" s="1642"/>
      <c r="F1" s="1642"/>
      <c r="G1" s="1642"/>
      <c r="H1" s="1642"/>
      <c r="I1" s="1642"/>
      <c r="J1" s="1642"/>
      <c r="K1" s="1642"/>
      <c r="L1" s="1643"/>
      <c r="M1" s="1642"/>
    </row>
    <row r="2" spans="1:13" ht="19.5" customHeight="1">
      <c r="A2" s="1641"/>
      <c r="B2" s="1642"/>
      <c r="C2" s="1642"/>
      <c r="D2" s="1642"/>
      <c r="E2" s="1642"/>
      <c r="F2" s="1642"/>
      <c r="G2" s="1642"/>
      <c r="H2" s="1642"/>
      <c r="I2" s="1642"/>
      <c r="J2" s="1642"/>
      <c r="K2" s="1642"/>
      <c r="L2" s="2161" t="s">
        <v>709</v>
      </c>
      <c r="M2" s="2161"/>
    </row>
    <row r="3" spans="1:13" ht="24" customHeight="1">
      <c r="A3" s="3664" t="s">
        <v>2218</v>
      </c>
      <c r="B3" s="3664"/>
      <c r="C3" s="3664"/>
      <c r="D3" s="3664"/>
      <c r="E3" s="3664"/>
      <c r="F3" s="3664"/>
      <c r="G3" s="3664"/>
      <c r="H3" s="3664"/>
      <c r="I3" s="3664"/>
      <c r="J3" s="3664"/>
      <c r="K3" s="3664"/>
      <c r="L3" s="3664"/>
      <c r="M3" s="3664"/>
    </row>
    <row r="4" spans="1:13" ht="17.25" customHeight="1">
      <c r="A4" s="1644"/>
      <c r="B4" s="1644"/>
      <c r="C4" s="1644"/>
      <c r="D4" s="1644"/>
      <c r="E4" s="1644"/>
      <c r="F4" s="1644"/>
      <c r="G4" s="1644"/>
      <c r="H4" s="1644"/>
      <c r="I4" s="1644"/>
      <c r="J4" s="1644"/>
      <c r="K4" s="1644"/>
      <c r="L4" s="1644"/>
      <c r="M4" s="1644"/>
    </row>
    <row r="5" spans="1:13" ht="36" customHeight="1">
      <c r="A5" s="1644"/>
      <c r="B5" s="4450" t="s">
        <v>60</v>
      </c>
      <c r="C5" s="4451"/>
      <c r="D5" s="4449"/>
      <c r="E5" s="4449"/>
      <c r="F5" s="4449"/>
      <c r="G5" s="4449"/>
      <c r="H5" s="4449"/>
      <c r="I5" s="4449"/>
      <c r="J5" s="4449"/>
      <c r="K5" s="4449"/>
      <c r="L5" s="4449"/>
      <c r="M5" s="4449"/>
    </row>
    <row r="6" spans="1:13" ht="36" customHeight="1">
      <c r="A6" s="1644"/>
      <c r="B6" s="4450" t="s">
        <v>2195</v>
      </c>
      <c r="C6" s="4451"/>
      <c r="D6" s="4470" t="s">
        <v>2470</v>
      </c>
      <c r="E6" s="3148"/>
      <c r="F6" s="3148"/>
      <c r="G6" s="3148"/>
      <c r="H6" s="3148"/>
      <c r="I6" s="3148"/>
      <c r="J6" s="3148"/>
      <c r="K6" s="3148"/>
      <c r="L6" s="3148"/>
      <c r="M6" s="4406"/>
    </row>
    <row r="7" spans="1:13" ht="46.5" customHeight="1">
      <c r="A7" s="1642"/>
      <c r="B7" s="4413" t="s">
        <v>39</v>
      </c>
      <c r="C7" s="4413"/>
      <c r="D7" s="3665" t="s">
        <v>2219</v>
      </c>
      <c r="E7" s="3665"/>
      <c r="F7" s="3665"/>
      <c r="G7" s="3665"/>
      <c r="H7" s="3665"/>
      <c r="I7" s="3665"/>
      <c r="J7" s="3665"/>
      <c r="K7" s="3665"/>
      <c r="L7" s="3665"/>
      <c r="M7" s="3666"/>
    </row>
    <row r="8" spans="1:13" ht="15" customHeight="1">
      <c r="A8" s="1642"/>
      <c r="B8" s="4414" t="s">
        <v>517</v>
      </c>
      <c r="C8" s="4415"/>
      <c r="D8" s="1645"/>
      <c r="E8" s="1647"/>
      <c r="F8" s="1647"/>
      <c r="G8" s="1647"/>
      <c r="H8" s="1647"/>
      <c r="I8" s="1647"/>
      <c r="J8" s="1647"/>
      <c r="K8" s="1647"/>
      <c r="L8" s="1647"/>
      <c r="M8" s="1646"/>
    </row>
    <row r="9" spans="1:13" ht="33" customHeight="1">
      <c r="A9" s="1642"/>
      <c r="B9" s="4416"/>
      <c r="C9" s="4417"/>
      <c r="D9" s="1648"/>
      <c r="E9" s="3147"/>
      <c r="F9" s="3148"/>
      <c r="G9" s="3148"/>
      <c r="H9" s="4406"/>
      <c r="I9" s="4435" t="s">
        <v>441</v>
      </c>
      <c r="J9" s="4435"/>
      <c r="K9" s="4435" t="s">
        <v>442</v>
      </c>
      <c r="L9" s="4435"/>
      <c r="M9" s="1649"/>
    </row>
    <row r="10" spans="1:13" ht="32.25" customHeight="1">
      <c r="A10" s="1642"/>
      <c r="B10" s="4416"/>
      <c r="C10" s="4417"/>
      <c r="D10" s="1648"/>
      <c r="E10" s="4409" t="s">
        <v>2471</v>
      </c>
      <c r="F10" s="4410"/>
      <c r="G10" s="4410"/>
      <c r="H10" s="4411"/>
      <c r="I10" s="4408" t="s">
        <v>444</v>
      </c>
      <c r="J10" s="4408"/>
      <c r="K10" s="4408" t="s">
        <v>444</v>
      </c>
      <c r="L10" s="4408"/>
      <c r="M10" s="1649"/>
    </row>
    <row r="11" spans="1:13" ht="32.25" customHeight="1">
      <c r="A11" s="1642"/>
      <c r="B11" s="4416"/>
      <c r="C11" s="4417"/>
      <c r="D11" s="1648"/>
      <c r="E11" s="4467" t="s">
        <v>880</v>
      </c>
      <c r="F11" s="4468"/>
      <c r="G11" s="4468"/>
      <c r="H11" s="4469"/>
      <c r="I11" s="4408" t="s">
        <v>444</v>
      </c>
      <c r="J11" s="4408"/>
      <c r="K11" s="4408" t="s">
        <v>444</v>
      </c>
      <c r="L11" s="4408"/>
      <c r="M11" s="1649"/>
    </row>
    <row r="12" spans="1:13" ht="43.5" customHeight="1">
      <c r="A12" s="1642"/>
      <c r="B12" s="4416"/>
      <c r="C12" s="4417"/>
      <c r="D12" s="1648"/>
      <c r="E12" s="1650"/>
      <c r="F12" s="4426" t="s">
        <v>2220</v>
      </c>
      <c r="G12" s="4426"/>
      <c r="H12" s="4426"/>
      <c r="I12" s="4408" t="s">
        <v>444</v>
      </c>
      <c r="J12" s="4408"/>
      <c r="K12" s="4408" t="s">
        <v>444</v>
      </c>
      <c r="L12" s="4408"/>
      <c r="M12" s="1649"/>
    </row>
    <row r="13" spans="1:13" ht="32.25" customHeight="1">
      <c r="A13" s="1642"/>
      <c r="B13" s="4416"/>
      <c r="C13" s="4417"/>
      <c r="D13" s="1648"/>
      <c r="E13" s="1650"/>
      <c r="F13" s="4462" t="s">
        <v>2221</v>
      </c>
      <c r="G13" s="4463"/>
      <c r="H13" s="4464"/>
      <c r="I13" s="4408" t="s">
        <v>444</v>
      </c>
      <c r="J13" s="4408"/>
      <c r="K13" s="4408" t="s">
        <v>444</v>
      </c>
      <c r="L13" s="4408"/>
      <c r="M13" s="1649"/>
    </row>
    <row r="14" spans="1:13" ht="48.75" customHeight="1">
      <c r="A14" s="1642"/>
      <c r="B14" s="4416"/>
      <c r="C14" s="4417"/>
      <c r="D14" s="1648"/>
      <c r="E14" s="1651"/>
      <c r="F14" s="4434" t="s">
        <v>2222</v>
      </c>
      <c r="G14" s="4426"/>
      <c r="H14" s="4426"/>
      <c r="I14" s="4408" t="s">
        <v>444</v>
      </c>
      <c r="J14" s="4408"/>
      <c r="K14" s="4408" t="s">
        <v>444</v>
      </c>
      <c r="L14" s="4408"/>
      <c r="M14" s="1649"/>
    </row>
    <row r="15" spans="1:13" ht="32.25" customHeight="1">
      <c r="A15" s="1642"/>
      <c r="B15" s="4416"/>
      <c r="C15" s="4417"/>
      <c r="D15" s="1648"/>
      <c r="E15" s="4431" t="s">
        <v>878</v>
      </c>
      <c r="F15" s="4432"/>
      <c r="G15" s="4432"/>
      <c r="H15" s="4433"/>
      <c r="I15" s="4408" t="s">
        <v>444</v>
      </c>
      <c r="J15" s="4408"/>
      <c r="K15" s="4408" t="s">
        <v>444</v>
      </c>
      <c r="L15" s="4408"/>
      <c r="M15" s="1649"/>
    </row>
    <row r="16" spans="1:13" ht="54.75" customHeight="1">
      <c r="A16" s="1642"/>
      <c r="B16" s="4416"/>
      <c r="C16" s="4417"/>
      <c r="D16" s="1648"/>
      <c r="E16" s="4431" t="s">
        <v>2223</v>
      </c>
      <c r="F16" s="4432"/>
      <c r="G16" s="4432"/>
      <c r="H16" s="4433"/>
      <c r="I16" s="4465" t="s">
        <v>2224</v>
      </c>
      <c r="J16" s="4466"/>
      <c r="K16" s="4465" t="s">
        <v>2224</v>
      </c>
      <c r="L16" s="4466"/>
      <c r="M16" s="1649"/>
    </row>
    <row r="17" spans="1:13" ht="15" customHeight="1">
      <c r="A17" s="1642"/>
      <c r="B17" s="4418"/>
      <c r="C17" s="4419"/>
      <c r="D17" s="1652"/>
      <c r="E17" s="1654"/>
      <c r="F17" s="1654"/>
      <c r="G17" s="1654"/>
      <c r="H17" s="1654"/>
      <c r="I17" s="1654"/>
      <c r="J17" s="1654"/>
      <c r="K17" s="1654"/>
      <c r="L17" s="1654"/>
      <c r="M17" s="1653"/>
    </row>
    <row r="18" spans="1:13" ht="13.5" customHeight="1">
      <c r="A18" s="1642"/>
      <c r="B18" s="1642"/>
      <c r="C18" s="1642"/>
      <c r="D18" s="1642"/>
      <c r="E18" s="1642"/>
      <c r="F18" s="1642"/>
      <c r="G18" s="1642"/>
      <c r="H18" s="1642"/>
      <c r="I18" s="1642"/>
      <c r="J18" s="1642"/>
      <c r="K18" s="1642"/>
      <c r="L18" s="1642"/>
      <c r="M18" s="1642"/>
    </row>
    <row r="19" spans="1:13" ht="18.75" customHeight="1">
      <c r="A19" s="1642"/>
      <c r="B19" s="1655" t="s">
        <v>2205</v>
      </c>
      <c r="C19" s="4448" t="s">
        <v>877</v>
      </c>
      <c r="D19" s="4448"/>
      <c r="E19" s="4448"/>
      <c r="F19" s="4448"/>
      <c r="G19" s="4448"/>
      <c r="H19" s="4448"/>
      <c r="I19" s="4448"/>
      <c r="J19" s="4448"/>
      <c r="K19" s="4448"/>
      <c r="L19" s="4448"/>
      <c r="M19" s="4448"/>
    </row>
    <row r="20" spans="1:13" ht="31.5" customHeight="1">
      <c r="A20" s="1642"/>
      <c r="B20" s="1655" t="s">
        <v>876</v>
      </c>
      <c r="C20" s="4448" t="s">
        <v>2225</v>
      </c>
      <c r="D20" s="4448"/>
      <c r="E20" s="4448"/>
      <c r="F20" s="4448"/>
      <c r="G20" s="4448"/>
      <c r="H20" s="4448"/>
      <c r="I20" s="4448"/>
      <c r="J20" s="4448"/>
      <c r="K20" s="4448"/>
      <c r="L20" s="4448"/>
      <c r="M20" s="4448"/>
    </row>
    <row r="21" spans="1:13" ht="36" customHeight="1">
      <c r="A21" s="1642"/>
      <c r="B21" s="1655" t="s">
        <v>875</v>
      </c>
      <c r="C21" s="4448" t="s">
        <v>2226</v>
      </c>
      <c r="D21" s="4448"/>
      <c r="E21" s="4448"/>
      <c r="F21" s="4448"/>
      <c r="G21" s="4448"/>
      <c r="H21" s="4448"/>
      <c r="I21" s="4448"/>
      <c r="J21" s="4448"/>
      <c r="K21" s="4448"/>
      <c r="L21" s="4448"/>
      <c r="M21" s="4448"/>
    </row>
    <row r="22" spans="1:13" ht="48" customHeight="1">
      <c r="A22" s="1642"/>
      <c r="B22" s="1655" t="s">
        <v>873</v>
      </c>
      <c r="C22" s="4448" t="s">
        <v>2472</v>
      </c>
      <c r="D22" s="4448"/>
      <c r="E22" s="4448"/>
      <c r="F22" s="4448"/>
      <c r="G22" s="4448"/>
      <c r="H22" s="4448"/>
      <c r="I22" s="4448"/>
      <c r="J22" s="4448"/>
      <c r="K22" s="4448"/>
      <c r="L22" s="4448"/>
      <c r="M22" s="4448"/>
    </row>
    <row r="23" spans="1:13" ht="36" customHeight="1">
      <c r="A23" s="1642"/>
      <c r="B23" s="1655" t="s">
        <v>872</v>
      </c>
      <c r="C23" s="4448" t="s">
        <v>2473</v>
      </c>
      <c r="D23" s="4448"/>
      <c r="E23" s="4448"/>
      <c r="F23" s="4448"/>
      <c r="G23" s="4448"/>
      <c r="H23" s="4448"/>
      <c r="I23" s="4448"/>
      <c r="J23" s="4448"/>
      <c r="K23" s="4448"/>
      <c r="L23" s="4448"/>
      <c r="M23" s="4448"/>
    </row>
    <row r="24" spans="1:13" ht="36.75" customHeight="1">
      <c r="A24" s="1642"/>
      <c r="B24" s="1655" t="s">
        <v>871</v>
      </c>
      <c r="C24" s="4448" t="s">
        <v>2227</v>
      </c>
      <c r="D24" s="4448"/>
      <c r="E24" s="4448"/>
      <c r="F24" s="4448"/>
      <c r="G24" s="4448"/>
      <c r="H24" s="4448"/>
      <c r="I24" s="4448"/>
      <c r="J24" s="4448"/>
      <c r="K24" s="4448"/>
      <c r="L24" s="4448"/>
      <c r="M24" s="4448"/>
    </row>
    <row r="25" spans="1:13" ht="21.75" customHeight="1">
      <c r="A25" s="1642"/>
      <c r="B25" s="1655" t="s">
        <v>870</v>
      </c>
      <c r="C25" s="2176" t="s">
        <v>2474</v>
      </c>
      <c r="D25" s="2176"/>
      <c r="E25" s="2176"/>
      <c r="F25" s="2176"/>
      <c r="G25" s="2176"/>
      <c r="H25" s="2176"/>
      <c r="I25" s="2176"/>
      <c r="J25" s="2176"/>
      <c r="K25" s="2176"/>
      <c r="L25" s="2176"/>
      <c r="M25" s="2176"/>
    </row>
    <row r="26" spans="1:13" ht="22.5" customHeight="1">
      <c r="A26" s="1642"/>
      <c r="B26" s="1655" t="s">
        <v>869</v>
      </c>
      <c r="C26" s="2176" t="s">
        <v>2475</v>
      </c>
      <c r="D26" s="2176"/>
      <c r="E26" s="2176"/>
      <c r="F26" s="2176"/>
      <c r="G26" s="2176"/>
      <c r="H26" s="2176"/>
      <c r="I26" s="2176"/>
      <c r="J26" s="2176"/>
      <c r="K26" s="2176"/>
      <c r="L26" s="2176"/>
      <c r="M26" s="2176"/>
    </row>
    <row r="27" spans="1:13" ht="14.25" customHeight="1">
      <c r="A27" s="1642"/>
      <c r="B27" s="1655" t="s">
        <v>868</v>
      </c>
      <c r="C27" s="4448" t="s">
        <v>2476</v>
      </c>
      <c r="D27" s="4448"/>
      <c r="E27" s="4448"/>
      <c r="F27" s="4448"/>
      <c r="G27" s="4448"/>
      <c r="H27" s="4448"/>
      <c r="I27" s="4448"/>
      <c r="J27" s="4448"/>
      <c r="K27" s="4448"/>
      <c r="L27" s="4448"/>
      <c r="M27" s="4448"/>
    </row>
    <row r="28" spans="1:13" ht="74.5" customHeight="1">
      <c r="A28" s="1639"/>
      <c r="B28" s="1656">
        <v>10</v>
      </c>
      <c r="C28" s="2176" t="s">
        <v>2477</v>
      </c>
      <c r="D28" s="2176"/>
      <c r="E28" s="2176"/>
      <c r="F28" s="2176"/>
      <c r="G28" s="2176"/>
      <c r="H28" s="2176"/>
      <c r="I28" s="2176"/>
      <c r="J28" s="2176"/>
      <c r="K28" s="2176"/>
      <c r="L28" s="2176"/>
      <c r="M28" s="2176"/>
    </row>
    <row r="29" spans="1:13">
      <c r="A29" s="1637"/>
      <c r="B29" s="1637"/>
      <c r="C29" s="1637"/>
      <c r="D29" s="1638" t="s">
        <v>2478</v>
      </c>
      <c r="E29" s="1637"/>
      <c r="F29" s="1637"/>
      <c r="G29" s="1637"/>
      <c r="H29" s="1637"/>
      <c r="I29" s="1637"/>
      <c r="J29" s="1637"/>
      <c r="K29" s="1637"/>
      <c r="L29" s="1637"/>
      <c r="M29" s="1637"/>
    </row>
  </sheetData>
  <mergeCells count="43">
    <mergeCell ref="C28:M28"/>
    <mergeCell ref="D5:M5"/>
    <mergeCell ref="L2:M2"/>
    <mergeCell ref="A3:M3"/>
    <mergeCell ref="D7:M7"/>
    <mergeCell ref="I9:J9"/>
    <mergeCell ref="K9:L9"/>
    <mergeCell ref="B5:C5"/>
    <mergeCell ref="B6:C6"/>
    <mergeCell ref="B7:C7"/>
    <mergeCell ref="E9:H9"/>
    <mergeCell ref="D6:M6"/>
    <mergeCell ref="B8:C17"/>
    <mergeCell ref="C27:M27"/>
    <mergeCell ref="C26:M26"/>
    <mergeCell ref="I12:J12"/>
    <mergeCell ref="C25:M25"/>
    <mergeCell ref="C19:M19"/>
    <mergeCell ref="E15:H15"/>
    <mergeCell ref="I13:J13"/>
    <mergeCell ref="I11:J11"/>
    <mergeCell ref="K11:L11"/>
    <mergeCell ref="C23:M23"/>
    <mergeCell ref="C24:M24"/>
    <mergeCell ref="C20:M20"/>
    <mergeCell ref="C21:M21"/>
    <mergeCell ref="C22:M22"/>
    <mergeCell ref="I16:J16"/>
    <mergeCell ref="K16:L16"/>
    <mergeCell ref="E16:H16"/>
    <mergeCell ref="E11:H11"/>
    <mergeCell ref="K13:L13"/>
    <mergeCell ref="F13:H13"/>
    <mergeCell ref="I15:J15"/>
    <mergeCell ref="K15:L15"/>
    <mergeCell ref="I10:J10"/>
    <mergeCell ref="E10:H10"/>
    <mergeCell ref="K10:L10"/>
    <mergeCell ref="K12:L12"/>
    <mergeCell ref="F12:H12"/>
    <mergeCell ref="F14:H14"/>
    <mergeCell ref="I14:J14"/>
    <mergeCell ref="K14:L14"/>
  </mergeCells>
  <phoneticPr fontId="8"/>
  <pageMargins left="0.7" right="0.7" top="0.75" bottom="0.75" header="0.3" footer="0.3"/>
  <pageSetup paperSize="9" scale="81"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7">
    <tabColor rgb="FF0070C0"/>
  </sheetPr>
  <dimension ref="B1:K50"/>
  <sheetViews>
    <sheetView showGridLines="0" view="pageBreakPreview" zoomScaleNormal="100" zoomScaleSheetLayoutView="100" workbookViewId="0">
      <selection activeCell="B1" sqref="B1"/>
    </sheetView>
  </sheetViews>
  <sheetFormatPr defaultRowHeight="13"/>
  <cols>
    <col min="1" max="1" width="1.453125" style="1249" customWidth="1"/>
    <col min="2" max="2" width="8.7265625" style="1249"/>
    <col min="3" max="3" width="13.08984375" style="1249" customWidth="1"/>
    <col min="4" max="8" width="10.6328125" style="1249" customWidth="1"/>
    <col min="9" max="9" width="12" style="1249" customWidth="1"/>
    <col min="10" max="10" width="2.08984375" style="1249" customWidth="1"/>
    <col min="11" max="11" width="8.7265625" style="1249"/>
    <col min="12" max="12" width="1.453125" style="1249" customWidth="1"/>
    <col min="13" max="256" width="8.7265625" style="1249"/>
    <col min="257" max="263" width="10.6328125" style="1249" customWidth="1"/>
    <col min="264" max="512" width="8.7265625" style="1249"/>
    <col min="513" max="519" width="10.6328125" style="1249" customWidth="1"/>
    <col min="520" max="768" width="8.7265625" style="1249"/>
    <col min="769" max="775" width="10.6328125" style="1249" customWidth="1"/>
    <col min="776" max="1024" width="8.7265625" style="1249"/>
    <col min="1025" max="1031" width="10.6328125" style="1249" customWidth="1"/>
    <col min="1032" max="1280" width="8.7265625" style="1249"/>
    <col min="1281" max="1287" width="10.6328125" style="1249" customWidth="1"/>
    <col min="1288" max="1536" width="8.7265625" style="1249"/>
    <col min="1537" max="1543" width="10.6328125" style="1249" customWidth="1"/>
    <col min="1544" max="1792" width="8.7265625" style="1249"/>
    <col min="1793" max="1799" width="10.6328125" style="1249" customWidth="1"/>
    <col min="1800" max="2048" width="8.7265625" style="1249"/>
    <col min="2049" max="2055" width="10.6328125" style="1249" customWidth="1"/>
    <col min="2056" max="2304" width="8.7265625" style="1249"/>
    <col min="2305" max="2311" width="10.6328125" style="1249" customWidth="1"/>
    <col min="2312" max="2560" width="8.7265625" style="1249"/>
    <col min="2561" max="2567" width="10.6328125" style="1249" customWidth="1"/>
    <col min="2568" max="2816" width="8.7265625" style="1249"/>
    <col min="2817" max="2823" width="10.6328125" style="1249" customWidth="1"/>
    <col min="2824" max="3072" width="8.7265625" style="1249"/>
    <col min="3073" max="3079" width="10.6328125" style="1249" customWidth="1"/>
    <col min="3080" max="3328" width="8.7265625" style="1249"/>
    <col min="3329" max="3335" width="10.6328125" style="1249" customWidth="1"/>
    <col min="3336" max="3584" width="8.7265625" style="1249"/>
    <col min="3585" max="3591" width="10.6328125" style="1249" customWidth="1"/>
    <col min="3592" max="3840" width="8.7265625" style="1249"/>
    <col min="3841" max="3847" width="10.6328125" style="1249" customWidth="1"/>
    <col min="3848" max="4096" width="8.7265625" style="1249"/>
    <col min="4097" max="4103" width="10.6328125" style="1249" customWidth="1"/>
    <col min="4104" max="4352" width="8.7265625" style="1249"/>
    <col min="4353" max="4359" width="10.6328125" style="1249" customWidth="1"/>
    <col min="4360" max="4608" width="8.7265625" style="1249"/>
    <col min="4609" max="4615" width="10.6328125" style="1249" customWidth="1"/>
    <col min="4616" max="4864" width="8.7265625" style="1249"/>
    <col min="4865" max="4871" width="10.6328125" style="1249" customWidth="1"/>
    <col min="4872" max="5120" width="8.7265625" style="1249"/>
    <col min="5121" max="5127" width="10.6328125" style="1249" customWidth="1"/>
    <col min="5128" max="5376" width="8.7265625" style="1249"/>
    <col min="5377" max="5383" width="10.6328125" style="1249" customWidth="1"/>
    <col min="5384" max="5632" width="8.7265625" style="1249"/>
    <col min="5633" max="5639" width="10.6328125" style="1249" customWidth="1"/>
    <col min="5640" max="5888" width="8.7265625" style="1249"/>
    <col min="5889" max="5895" width="10.6328125" style="1249" customWidth="1"/>
    <col min="5896" max="6144" width="8.7265625" style="1249"/>
    <col min="6145" max="6151" width="10.6328125" style="1249" customWidth="1"/>
    <col min="6152" max="6400" width="8.7265625" style="1249"/>
    <col min="6401" max="6407" width="10.6328125" style="1249" customWidth="1"/>
    <col min="6408" max="6656" width="8.7265625" style="1249"/>
    <col min="6657" max="6663" width="10.6328125" style="1249" customWidth="1"/>
    <col min="6664" max="6912" width="8.7265625" style="1249"/>
    <col min="6913" max="6919" width="10.6328125" style="1249" customWidth="1"/>
    <col min="6920" max="7168" width="8.7265625" style="1249"/>
    <col min="7169" max="7175" width="10.6328125" style="1249" customWidth="1"/>
    <col min="7176" max="7424" width="8.7265625" style="1249"/>
    <col min="7425" max="7431" width="10.6328125" style="1249" customWidth="1"/>
    <col min="7432" max="7680" width="8.7265625" style="1249"/>
    <col min="7681" max="7687" width="10.6328125" style="1249" customWidth="1"/>
    <col min="7688" max="7936" width="8.7265625" style="1249"/>
    <col min="7937" max="7943" width="10.6328125" style="1249" customWidth="1"/>
    <col min="7944" max="8192" width="8.7265625" style="1249"/>
    <col min="8193" max="8199" width="10.6328125" style="1249" customWidth="1"/>
    <col min="8200" max="8448" width="8.7265625" style="1249"/>
    <col min="8449" max="8455" width="10.6328125" style="1249" customWidth="1"/>
    <col min="8456" max="8704" width="8.7265625" style="1249"/>
    <col min="8705" max="8711" width="10.6328125" style="1249" customWidth="1"/>
    <col min="8712" max="8960" width="8.7265625" style="1249"/>
    <col min="8961" max="8967" width="10.6328125" style="1249" customWidth="1"/>
    <col min="8968" max="9216" width="8.7265625" style="1249"/>
    <col min="9217" max="9223" width="10.6328125" style="1249" customWidth="1"/>
    <col min="9224" max="9472" width="8.7265625" style="1249"/>
    <col min="9473" max="9479" width="10.6328125" style="1249" customWidth="1"/>
    <col min="9480" max="9728" width="8.7265625" style="1249"/>
    <col min="9729" max="9735" width="10.6328125" style="1249" customWidth="1"/>
    <col min="9736" max="9984" width="8.7265625" style="1249"/>
    <col min="9985" max="9991" width="10.6328125" style="1249" customWidth="1"/>
    <col min="9992" max="10240" width="8.7265625" style="1249"/>
    <col min="10241" max="10247" width="10.6328125" style="1249" customWidth="1"/>
    <col min="10248" max="10496" width="8.7265625" style="1249"/>
    <col min="10497" max="10503" width="10.6328125" style="1249" customWidth="1"/>
    <col min="10504" max="10752" width="8.7265625" style="1249"/>
    <col min="10753" max="10759" width="10.6328125" style="1249" customWidth="1"/>
    <col min="10760" max="11008" width="8.7265625" style="1249"/>
    <col min="11009" max="11015" width="10.6328125" style="1249" customWidth="1"/>
    <col min="11016" max="11264" width="8.7265625" style="1249"/>
    <col min="11265" max="11271" width="10.6328125" style="1249" customWidth="1"/>
    <col min="11272" max="11520" width="8.7265625" style="1249"/>
    <col min="11521" max="11527" width="10.6328125" style="1249" customWidth="1"/>
    <col min="11528" max="11776" width="8.7265625" style="1249"/>
    <col min="11777" max="11783" width="10.6328125" style="1249" customWidth="1"/>
    <col min="11784" max="12032" width="8.7265625" style="1249"/>
    <col min="12033" max="12039" width="10.6328125" style="1249" customWidth="1"/>
    <col min="12040" max="12288" width="8.7265625" style="1249"/>
    <col min="12289" max="12295" width="10.6328125" style="1249" customWidth="1"/>
    <col min="12296" max="12544" width="8.7265625" style="1249"/>
    <col min="12545" max="12551" width="10.6328125" style="1249" customWidth="1"/>
    <col min="12552" max="12800" width="8.7265625" style="1249"/>
    <col min="12801" max="12807" width="10.6328125" style="1249" customWidth="1"/>
    <col min="12808" max="13056" width="8.7265625" style="1249"/>
    <col min="13057" max="13063" width="10.6328125" style="1249" customWidth="1"/>
    <col min="13064" max="13312" width="8.7265625" style="1249"/>
    <col min="13313" max="13319" width="10.6328125" style="1249" customWidth="1"/>
    <col min="13320" max="13568" width="8.7265625" style="1249"/>
    <col min="13569" max="13575" width="10.6328125" style="1249" customWidth="1"/>
    <col min="13576" max="13824" width="8.7265625" style="1249"/>
    <col min="13825" max="13831" width="10.6328125" style="1249" customWidth="1"/>
    <col min="13832" max="14080" width="8.7265625" style="1249"/>
    <col min="14081" max="14087" width="10.6328125" style="1249" customWidth="1"/>
    <col min="14088" max="14336" width="8.7265625" style="1249"/>
    <col min="14337" max="14343" width="10.6328125" style="1249" customWidth="1"/>
    <col min="14344" max="14592" width="8.7265625" style="1249"/>
    <col min="14593" max="14599" width="10.6328125" style="1249" customWidth="1"/>
    <col min="14600" max="14848" width="8.7265625" style="1249"/>
    <col min="14849" max="14855" width="10.6328125" style="1249" customWidth="1"/>
    <col min="14856" max="15104" width="8.7265625" style="1249"/>
    <col min="15105" max="15111" width="10.6328125" style="1249" customWidth="1"/>
    <col min="15112" max="15360" width="8.7265625" style="1249"/>
    <col min="15361" max="15367" width="10.6328125" style="1249" customWidth="1"/>
    <col min="15368" max="15616" width="8.7265625" style="1249"/>
    <col min="15617" max="15623" width="10.6328125" style="1249" customWidth="1"/>
    <col min="15624" max="15872" width="8.7265625" style="1249"/>
    <col min="15873" max="15879" width="10.6328125" style="1249" customWidth="1"/>
    <col min="15880" max="16128" width="8.7265625" style="1249"/>
    <col min="16129" max="16135" width="10.6328125" style="1249" customWidth="1"/>
    <col min="16136" max="16384" width="8.7265625" style="1249"/>
  </cols>
  <sheetData>
    <row r="1" spans="2:11" ht="31" customHeight="1">
      <c r="B1" s="1487" t="s">
        <v>2245</v>
      </c>
      <c r="C1" s="1432"/>
      <c r="D1" s="1432"/>
      <c r="E1" s="1432"/>
      <c r="F1" s="1432"/>
      <c r="G1" s="1432"/>
      <c r="H1" s="4479" t="s">
        <v>709</v>
      </c>
      <c r="I1" s="4479"/>
    </row>
    <row r="2" spans="2:11" ht="31" customHeight="1">
      <c r="B2" s="2668" t="s">
        <v>2229</v>
      </c>
      <c r="C2" s="2668"/>
      <c r="D2" s="2668"/>
      <c r="E2" s="2668"/>
      <c r="F2" s="2668"/>
      <c r="G2" s="2668"/>
      <c r="H2" s="2668"/>
      <c r="I2" s="2668"/>
      <c r="J2" s="1252"/>
      <c r="K2" s="1252"/>
    </row>
    <row r="3" spans="2:11" ht="12.75" customHeight="1">
      <c r="B3" s="1434"/>
      <c r="C3" s="1434"/>
      <c r="D3" s="1434"/>
      <c r="E3" s="1434"/>
      <c r="F3" s="1434"/>
      <c r="G3" s="1434"/>
      <c r="H3" s="1434"/>
      <c r="I3" s="1434"/>
      <c r="J3" s="1252"/>
      <c r="K3" s="1252"/>
    </row>
    <row r="4" spans="2:11" s="1482" customFormat="1" ht="38.25" customHeight="1">
      <c r="B4" s="4480" t="s">
        <v>2230</v>
      </c>
      <c r="C4" s="4480"/>
      <c r="D4" s="4481"/>
      <c r="E4" s="4481"/>
      <c r="F4" s="4481"/>
      <c r="G4" s="4481"/>
      <c r="H4" s="4481"/>
      <c r="I4" s="4482"/>
    </row>
    <row r="5" spans="2:11" s="1482" customFormat="1" ht="38.25" customHeight="1">
      <c r="B5" s="4480" t="s">
        <v>2231</v>
      </c>
      <c r="C5" s="4480"/>
      <c r="D5" s="4483" t="s">
        <v>2181</v>
      </c>
      <c r="E5" s="4483"/>
      <c r="F5" s="4483"/>
      <c r="G5" s="4483"/>
      <c r="H5" s="4483"/>
      <c r="I5" s="4484"/>
    </row>
    <row r="6" spans="2:11" s="1482" customFormat="1" ht="25.5" customHeight="1">
      <c r="B6" s="1483"/>
      <c r="C6" s="1481"/>
      <c r="D6" s="1481"/>
      <c r="E6" s="1481"/>
      <c r="F6" s="1481"/>
      <c r="G6" s="1481"/>
      <c r="H6" s="1481"/>
      <c r="I6" s="1481"/>
    </row>
    <row r="7" spans="2:11" s="1482" customFormat="1" ht="25.5" customHeight="1">
      <c r="B7" s="4471" t="s">
        <v>2232</v>
      </c>
      <c r="C7" s="4472"/>
      <c r="D7" s="4477" t="s">
        <v>2233</v>
      </c>
      <c r="E7" s="4477"/>
      <c r="F7" s="4477"/>
      <c r="G7" s="4477"/>
      <c r="H7" s="1484"/>
      <c r="I7" s="1485" t="s">
        <v>2234</v>
      </c>
    </row>
    <row r="8" spans="2:11" s="1482" customFormat="1" ht="25.5" customHeight="1">
      <c r="B8" s="4473"/>
      <c r="C8" s="4474"/>
      <c r="D8" s="4477" t="s">
        <v>2235</v>
      </c>
      <c r="E8" s="4477"/>
      <c r="F8" s="4477"/>
      <c r="G8" s="4477"/>
      <c r="H8" s="1484"/>
      <c r="I8" s="1485" t="s">
        <v>2234</v>
      </c>
    </row>
    <row r="9" spans="2:11" s="1482" customFormat="1" ht="25.5" customHeight="1">
      <c r="B9" s="4473"/>
      <c r="C9" s="4474"/>
      <c r="D9" s="4477" t="s">
        <v>2236</v>
      </c>
      <c r="E9" s="4477"/>
      <c r="F9" s="4477"/>
      <c r="G9" s="4477"/>
      <c r="H9" s="1484"/>
      <c r="I9" s="1485" t="s">
        <v>2234</v>
      </c>
    </row>
    <row r="10" spans="2:11" s="1482" customFormat="1" ht="25.5" customHeight="1">
      <c r="B10" s="4473"/>
      <c r="C10" s="4474"/>
      <c r="D10" s="4477" t="s">
        <v>2237</v>
      </c>
      <c r="E10" s="4477"/>
      <c r="F10" s="4477"/>
      <c r="G10" s="4477"/>
      <c r="H10" s="1484"/>
      <c r="I10" s="1485" t="s">
        <v>2234</v>
      </c>
    </row>
    <row r="11" spans="2:11" s="1482" customFormat="1" ht="25.5" customHeight="1">
      <c r="B11" s="4473"/>
      <c r="C11" s="4474"/>
      <c r="D11" s="4477" t="s">
        <v>2238</v>
      </c>
      <c r="E11" s="4477"/>
      <c r="F11" s="4477"/>
      <c r="G11" s="4477"/>
      <c r="H11" s="1484"/>
      <c r="I11" s="1485" t="s">
        <v>2234</v>
      </c>
    </row>
    <row r="12" spans="2:11" s="1482" customFormat="1" ht="25.5" customHeight="1">
      <c r="B12" s="4473"/>
      <c r="C12" s="4474"/>
      <c r="D12" s="4477" t="s">
        <v>2239</v>
      </c>
      <c r="E12" s="4477"/>
      <c r="F12" s="4477"/>
      <c r="G12" s="4477"/>
      <c r="H12" s="1484"/>
      <c r="I12" s="1485" t="s">
        <v>2234</v>
      </c>
    </row>
    <row r="13" spans="2:11" s="1482" customFormat="1" ht="35.25" customHeight="1">
      <c r="B13" s="4475"/>
      <c r="C13" s="4476"/>
      <c r="D13" s="4478" t="s">
        <v>2240</v>
      </c>
      <c r="E13" s="4478"/>
      <c r="F13" s="4478"/>
      <c r="G13" s="4478"/>
      <c r="H13" s="1484"/>
      <c r="I13" s="1485" t="s">
        <v>2234</v>
      </c>
    </row>
    <row r="14" spans="2:11" ht="12.75" customHeight="1">
      <c r="B14" s="1432"/>
      <c r="C14" s="1432"/>
      <c r="D14" s="1432"/>
      <c r="E14" s="1432"/>
      <c r="F14" s="1432"/>
      <c r="G14" s="1432"/>
      <c r="H14" s="1432"/>
      <c r="I14" s="1432"/>
    </row>
    <row r="15" spans="2:11" s="1482" customFormat="1" ht="20.149999999999999" customHeight="1">
      <c r="B15" s="4485" t="s">
        <v>204</v>
      </c>
      <c r="C15" s="4485"/>
      <c r="D15" s="4485"/>
      <c r="E15" s="4485"/>
      <c r="F15" s="4485"/>
      <c r="G15" s="4485"/>
      <c r="H15" s="4485"/>
      <c r="I15" s="4485"/>
    </row>
    <row r="16" spans="2:11" s="1482" customFormat="1" ht="20.149999999999999" customHeight="1">
      <c r="B16" s="4485" t="s">
        <v>2241</v>
      </c>
      <c r="C16" s="4485"/>
      <c r="D16" s="4485"/>
      <c r="E16" s="4485"/>
      <c r="F16" s="4485"/>
      <c r="G16" s="4485"/>
      <c r="H16" s="4485"/>
      <c r="I16" s="4485"/>
    </row>
    <row r="17" spans="2:11" s="1482" customFormat="1" ht="20.149999999999999" customHeight="1">
      <c r="B17" s="4485" t="s">
        <v>2242</v>
      </c>
      <c r="C17" s="4485"/>
      <c r="D17" s="4485"/>
      <c r="E17" s="4485"/>
      <c r="F17" s="4485"/>
      <c r="G17" s="4485"/>
      <c r="H17" s="4485"/>
      <c r="I17" s="4485"/>
    </row>
    <row r="18" spans="2:11" s="1482" customFormat="1" ht="38.25" customHeight="1">
      <c r="B18" s="4486" t="s">
        <v>2243</v>
      </c>
      <c r="C18" s="4485"/>
      <c r="D18" s="4485"/>
      <c r="E18" s="4485"/>
      <c r="F18" s="4485"/>
      <c r="G18" s="4485"/>
      <c r="H18" s="4485"/>
      <c r="I18" s="4485"/>
    </row>
    <row r="19" spans="2:11" ht="26.25" customHeight="1">
      <c r="B19" s="4487" t="s">
        <v>2244</v>
      </c>
      <c r="C19" s="4487"/>
      <c r="D19" s="4487"/>
      <c r="E19" s="4487"/>
      <c r="F19" s="4487"/>
      <c r="G19" s="4487"/>
      <c r="H19" s="4487"/>
      <c r="I19" s="4487"/>
      <c r="J19" s="1486"/>
      <c r="K19" s="1486"/>
    </row>
    <row r="20" spans="2:11" ht="12.75" customHeight="1"/>
    <row r="50" spans="2:2">
      <c r="B50" s="1250"/>
    </row>
  </sheetData>
  <mergeCells count="19">
    <mergeCell ref="B15:I15"/>
    <mergeCell ref="B16:I16"/>
    <mergeCell ref="B17:I17"/>
    <mergeCell ref="B18:I18"/>
    <mergeCell ref="B19:I19"/>
    <mergeCell ref="H1:I1"/>
    <mergeCell ref="B2:I2"/>
    <mergeCell ref="B4:C4"/>
    <mergeCell ref="D4:I4"/>
    <mergeCell ref="B5:C5"/>
    <mergeCell ref="D5:I5"/>
    <mergeCell ref="B7:C13"/>
    <mergeCell ref="D7:G7"/>
    <mergeCell ref="D8:G8"/>
    <mergeCell ref="D9:G9"/>
    <mergeCell ref="D10:G10"/>
    <mergeCell ref="D11:G11"/>
    <mergeCell ref="D12:G12"/>
    <mergeCell ref="D13:G13"/>
  </mergeCells>
  <phoneticPr fontId="8"/>
  <pageMargins left="0.7" right="0.7" top="0.75" bottom="0.75" header="0.3" footer="0.3"/>
  <pageSetup paperSize="9" scale="98"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78">
    <tabColor rgb="FF0070C0"/>
  </sheetPr>
  <dimension ref="A1:J19"/>
  <sheetViews>
    <sheetView showGridLines="0" view="pageBreakPreview" zoomScaleNormal="100" zoomScaleSheetLayoutView="100" workbookViewId="0">
      <selection activeCell="B1" sqref="B1"/>
    </sheetView>
  </sheetViews>
  <sheetFormatPr defaultColWidth="9" defaultRowHeight="13"/>
  <cols>
    <col min="1" max="1" width="1.26953125" style="245" customWidth="1"/>
    <col min="2" max="2" width="21.453125" style="245" customWidth="1"/>
    <col min="3" max="3" width="4.6328125" style="245" customWidth="1"/>
    <col min="4" max="4" width="4.36328125" style="245" customWidth="1"/>
    <col min="5" max="5" width="20.7265625" style="245" customWidth="1"/>
    <col min="6" max="6" width="4.6328125" style="245" customWidth="1"/>
    <col min="7" max="7" width="25" style="245" customWidth="1"/>
    <col min="8" max="8" width="4.6328125" style="245" customWidth="1"/>
    <col min="9" max="9" width="24.26953125" style="245" customWidth="1"/>
    <col min="10" max="10" width="4.7265625" style="245" customWidth="1"/>
    <col min="11" max="16384" width="9" style="245"/>
  </cols>
  <sheetData>
    <row r="1" spans="1:10" ht="27.75" customHeight="1">
      <c r="A1" s="1916"/>
      <c r="B1" s="1487" t="s">
        <v>2610</v>
      </c>
      <c r="C1" s="1917"/>
      <c r="D1" s="1917"/>
      <c r="E1" s="1917"/>
      <c r="F1" s="1917"/>
      <c r="G1" s="1917"/>
      <c r="H1" s="1917"/>
      <c r="I1" s="1914"/>
      <c r="J1" s="1911"/>
    </row>
    <row r="2" spans="1:10" ht="27.75" customHeight="1">
      <c r="A2" s="1918"/>
      <c r="B2" s="1917"/>
      <c r="C2" s="1917"/>
      <c r="D2" s="1917"/>
      <c r="E2" s="1917"/>
      <c r="F2" s="1917"/>
      <c r="G2" s="4491" t="s">
        <v>2607</v>
      </c>
      <c r="H2" s="4491"/>
      <c r="I2" s="4454"/>
      <c r="J2" s="4454"/>
    </row>
    <row r="3" spans="1:10" ht="36" customHeight="1">
      <c r="A3" s="1918"/>
      <c r="B3" s="1917"/>
      <c r="C3" s="1917"/>
      <c r="D3" s="1917"/>
      <c r="E3" s="1917"/>
      <c r="F3" s="1917"/>
      <c r="G3" s="1932"/>
      <c r="H3" s="1932"/>
      <c r="I3" s="1914"/>
      <c r="J3" s="1914"/>
    </row>
    <row r="4" spans="1:10" ht="36" customHeight="1">
      <c r="A4" s="4492" t="s">
        <v>671</v>
      </c>
      <c r="B4" s="4492"/>
      <c r="C4" s="4492"/>
      <c r="D4" s="4492"/>
      <c r="E4" s="4492"/>
      <c r="F4" s="4492"/>
      <c r="G4" s="4492"/>
      <c r="H4" s="4492"/>
      <c r="I4" s="1912"/>
      <c r="J4" s="1912"/>
    </row>
    <row r="5" spans="1:10" ht="36" customHeight="1">
      <c r="A5" s="1919"/>
      <c r="B5" s="1919"/>
      <c r="C5" s="1919"/>
      <c r="D5" s="1919"/>
      <c r="E5" s="1919"/>
      <c r="F5" s="1919"/>
      <c r="G5" s="1919"/>
      <c r="H5" s="1919"/>
      <c r="I5" s="1913"/>
      <c r="J5" s="1913"/>
    </row>
    <row r="6" spans="1:10" ht="46.5" customHeight="1">
      <c r="A6" s="1919"/>
      <c r="B6" s="1920" t="s">
        <v>2399</v>
      </c>
      <c r="C6" s="4493"/>
      <c r="D6" s="4494"/>
      <c r="E6" s="4494"/>
      <c r="F6" s="4494"/>
      <c r="G6" s="4494"/>
      <c r="H6" s="4495"/>
      <c r="I6" s="1912"/>
      <c r="J6" s="1912"/>
    </row>
    <row r="7" spans="1:10" ht="18.75" customHeight="1">
      <c r="A7" s="1917"/>
      <c r="B7" s="1921" t="s">
        <v>39</v>
      </c>
      <c r="C7" s="4488" t="s">
        <v>2608</v>
      </c>
      <c r="D7" s="4489"/>
      <c r="E7" s="4489"/>
      <c r="F7" s="4489"/>
      <c r="G7" s="4489"/>
      <c r="H7" s="4490"/>
      <c r="I7" s="1915"/>
      <c r="J7" s="1911"/>
    </row>
    <row r="8" spans="1:10" ht="33" customHeight="1">
      <c r="A8" s="1917"/>
      <c r="B8" s="4497" t="s">
        <v>670</v>
      </c>
      <c r="C8" s="1922"/>
      <c r="D8" s="1923"/>
      <c r="E8" s="1923"/>
      <c r="F8" s="1923"/>
      <c r="G8" s="1923"/>
      <c r="H8" s="1924"/>
      <c r="I8" s="1911"/>
      <c r="J8" s="1911"/>
    </row>
    <row r="9" spans="1:10" ht="33" customHeight="1">
      <c r="A9" s="1917"/>
      <c r="B9" s="4498"/>
      <c r="C9" s="1925"/>
      <c r="D9" s="4500"/>
      <c r="E9" s="4500"/>
      <c r="F9" s="4501" t="s">
        <v>516</v>
      </c>
      <c r="G9" s="4501"/>
      <c r="H9" s="1926"/>
      <c r="I9" s="1911"/>
      <c r="J9" s="1911"/>
    </row>
    <row r="10" spans="1:10" ht="33" customHeight="1">
      <c r="A10" s="1917"/>
      <c r="B10" s="4498"/>
      <c r="C10" s="1925"/>
      <c r="D10" s="4501" t="s">
        <v>443</v>
      </c>
      <c r="E10" s="4501"/>
      <c r="F10" s="4502" t="s">
        <v>444</v>
      </c>
      <c r="G10" s="4502"/>
      <c r="H10" s="1926"/>
      <c r="I10" s="1911"/>
      <c r="J10" s="1911"/>
    </row>
    <row r="11" spans="1:10" ht="33" customHeight="1">
      <c r="A11" s="1917"/>
      <c r="B11" s="4498"/>
      <c r="C11" s="1925"/>
      <c r="D11" s="4503" t="s">
        <v>514</v>
      </c>
      <c r="E11" s="4503"/>
      <c r="F11" s="4504" t="s">
        <v>444</v>
      </c>
      <c r="G11" s="4504"/>
      <c r="H11" s="1926"/>
      <c r="I11" s="1911"/>
      <c r="J11" s="1911"/>
    </row>
    <row r="12" spans="1:10" ht="33" customHeight="1">
      <c r="A12" s="1917"/>
      <c r="B12" s="4498"/>
      <c r="C12" s="1925"/>
      <c r="D12" s="1925"/>
      <c r="E12" s="1927" t="s">
        <v>669</v>
      </c>
      <c r="F12" s="4504" t="s">
        <v>444</v>
      </c>
      <c r="G12" s="4504"/>
      <c r="H12" s="1926"/>
      <c r="I12" s="1911"/>
      <c r="J12" s="1911"/>
    </row>
    <row r="13" spans="1:10" ht="33" customHeight="1">
      <c r="A13" s="1917"/>
      <c r="B13" s="4498"/>
      <c r="C13" s="1925"/>
      <c r="D13" s="1928"/>
      <c r="E13" s="1929" t="s">
        <v>668</v>
      </c>
      <c r="F13" s="4505" t="s">
        <v>444</v>
      </c>
      <c r="G13" s="4505"/>
      <c r="H13" s="1926"/>
      <c r="I13" s="1911"/>
      <c r="J13" s="1911"/>
    </row>
    <row r="14" spans="1:10" ht="25.5" customHeight="1">
      <c r="A14" s="1917"/>
      <c r="B14" s="4498"/>
      <c r="C14" s="1925"/>
      <c r="D14" s="4506" t="s">
        <v>446</v>
      </c>
      <c r="E14" s="4506"/>
      <c r="F14" s="4502" t="s">
        <v>444</v>
      </c>
      <c r="G14" s="4502"/>
      <c r="H14" s="1926"/>
      <c r="I14" s="1911"/>
      <c r="J14" s="1911"/>
    </row>
    <row r="15" spans="1:10" ht="7.5" customHeight="1">
      <c r="A15" s="1917"/>
      <c r="B15" s="4499"/>
      <c r="C15" s="1928"/>
      <c r="D15" s="1930"/>
      <c r="E15" s="1930"/>
      <c r="F15" s="1930"/>
      <c r="G15" s="1930"/>
      <c r="H15" s="1931"/>
      <c r="I15" s="1911"/>
      <c r="J15" s="1911"/>
    </row>
    <row r="16" spans="1:10" ht="24.75" customHeight="1">
      <c r="A16" s="1917"/>
      <c r="B16" s="1917"/>
      <c r="C16" s="1917"/>
      <c r="D16" s="1917"/>
      <c r="E16" s="1917"/>
      <c r="F16" s="1917"/>
      <c r="G16" s="1917"/>
      <c r="H16" s="1917"/>
      <c r="I16" s="1911"/>
      <c r="J16" s="1911"/>
    </row>
    <row r="17" spans="1:8">
      <c r="A17" s="1917"/>
      <c r="B17" s="1917" t="s">
        <v>2609</v>
      </c>
      <c r="C17" s="1917"/>
      <c r="D17" s="1917"/>
      <c r="E17" s="1917"/>
      <c r="F17" s="1917"/>
      <c r="G17" s="1917"/>
      <c r="H17" s="1917"/>
    </row>
    <row r="18" spans="1:8" ht="32.5" customHeight="1">
      <c r="A18" s="1917" t="s">
        <v>739</v>
      </c>
      <c r="B18" s="4496" t="s">
        <v>2591</v>
      </c>
      <c r="C18" s="4496"/>
      <c r="D18" s="4496"/>
      <c r="E18" s="4496"/>
      <c r="F18" s="4496"/>
      <c r="G18" s="4496"/>
      <c r="H18" s="4496"/>
    </row>
    <row r="19" spans="1:8">
      <c r="A19" s="1917"/>
      <c r="B19" s="1917"/>
      <c r="C19" s="1917" t="s">
        <v>2478</v>
      </c>
      <c r="D19" s="1917"/>
      <c r="E19" s="1917"/>
      <c r="F19" s="1917"/>
      <c r="G19" s="1917"/>
      <c r="H19" s="1917"/>
    </row>
  </sheetData>
  <mergeCells count="17">
    <mergeCell ref="B18:H18"/>
    <mergeCell ref="B8:B15"/>
    <mergeCell ref="D9:E9"/>
    <mergeCell ref="F9:G9"/>
    <mergeCell ref="D10:E10"/>
    <mergeCell ref="F10:G10"/>
    <mergeCell ref="D11:E11"/>
    <mergeCell ref="F11:G11"/>
    <mergeCell ref="F12:G12"/>
    <mergeCell ref="F13:G13"/>
    <mergeCell ref="D14:E14"/>
    <mergeCell ref="F14:G14"/>
    <mergeCell ref="C7:H7"/>
    <mergeCell ref="G2:H2"/>
    <mergeCell ref="I2:J2"/>
    <mergeCell ref="A4:H4"/>
    <mergeCell ref="C6:H6"/>
  </mergeCells>
  <phoneticPr fontId="8"/>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I44"/>
  <sheetViews>
    <sheetView showGridLines="0" view="pageBreakPreview" zoomScaleNormal="100" zoomScaleSheetLayoutView="100" workbookViewId="0">
      <selection activeCell="I14" sqref="I14"/>
    </sheetView>
  </sheetViews>
  <sheetFormatPr defaultColWidth="9" defaultRowHeight="13"/>
  <cols>
    <col min="1" max="2" width="5.6328125" style="66" customWidth="1"/>
    <col min="3" max="3" width="11.08984375" style="66" customWidth="1"/>
    <col min="4" max="8" width="10.90625" style="66" customWidth="1"/>
    <col min="9" max="9" width="5.6328125" style="66" customWidth="1"/>
    <col min="10" max="16384" width="9" style="66"/>
  </cols>
  <sheetData>
    <row r="1" spans="1:9" ht="15" customHeight="1">
      <c r="A1" s="457" t="s">
        <v>693</v>
      </c>
      <c r="B1" s="500"/>
      <c r="C1" s="510"/>
      <c r="D1" s="510"/>
      <c r="E1" s="510"/>
      <c r="F1" s="510"/>
      <c r="G1" s="510"/>
      <c r="H1" s="510"/>
      <c r="I1" s="510" t="s">
        <v>885</v>
      </c>
    </row>
    <row r="2" spans="1:9" ht="8.25" customHeight="1">
      <c r="H2" s="510"/>
      <c r="I2" s="510"/>
    </row>
    <row r="3" spans="1:9" s="67" customFormat="1" ht="24.75" customHeight="1">
      <c r="A3" s="2802" t="s">
        <v>673</v>
      </c>
      <c r="B3" s="2802"/>
      <c r="C3" s="2802"/>
      <c r="D3" s="2802"/>
      <c r="E3" s="2802"/>
      <c r="F3" s="2802"/>
      <c r="G3" s="2802"/>
      <c r="H3" s="2802"/>
      <c r="I3" s="2802"/>
    </row>
    <row r="4" spans="1:9" ht="10.5" customHeight="1" thickBot="1"/>
    <row r="5" spans="1:9" ht="20.25" customHeight="1">
      <c r="A5" s="4537" t="s">
        <v>136</v>
      </c>
      <c r="B5" s="4538"/>
      <c r="C5" s="4539"/>
      <c r="D5" s="4540"/>
      <c r="E5" s="4541"/>
      <c r="F5" s="4541"/>
      <c r="G5" s="4541"/>
      <c r="H5" s="4541"/>
      <c r="I5" s="4542"/>
    </row>
    <row r="6" spans="1:9" ht="20.25" customHeight="1">
      <c r="A6" s="4543" t="s">
        <v>129</v>
      </c>
      <c r="B6" s="4544"/>
      <c r="C6" s="4545"/>
      <c r="D6" s="4546"/>
      <c r="E6" s="4547"/>
      <c r="F6" s="4547"/>
      <c r="G6" s="4547"/>
      <c r="H6" s="4547"/>
      <c r="I6" s="4548"/>
    </row>
    <row r="7" spans="1:9" ht="20.25" customHeight="1">
      <c r="A7" s="4543" t="s">
        <v>153</v>
      </c>
      <c r="B7" s="4544"/>
      <c r="C7" s="4545"/>
      <c r="D7" s="4546" t="s">
        <v>532</v>
      </c>
      <c r="E7" s="4549"/>
      <c r="F7" s="4549"/>
      <c r="G7" s="4549"/>
      <c r="H7" s="4549"/>
      <c r="I7" s="4550"/>
    </row>
    <row r="8" spans="1:9" ht="20.25" customHeight="1">
      <c r="A8" s="4551" t="s">
        <v>137</v>
      </c>
      <c r="B8" s="4552"/>
      <c r="C8" s="68" t="s">
        <v>131</v>
      </c>
      <c r="D8" s="4555"/>
      <c r="E8" s="4547"/>
      <c r="F8" s="4556"/>
      <c r="G8" s="4557" t="s">
        <v>138</v>
      </c>
      <c r="H8" s="4559"/>
      <c r="I8" s="4560"/>
    </row>
    <row r="9" spans="1:9" ht="20.25" customHeight="1">
      <c r="A9" s="4553"/>
      <c r="B9" s="4554"/>
      <c r="C9" s="68" t="s">
        <v>139</v>
      </c>
      <c r="D9" s="4559"/>
      <c r="E9" s="4563"/>
      <c r="F9" s="4564"/>
      <c r="G9" s="4558"/>
      <c r="H9" s="4561"/>
      <c r="I9" s="4562"/>
    </row>
    <row r="10" spans="1:9" ht="20.25" customHeight="1">
      <c r="A10" s="4522" t="s">
        <v>219</v>
      </c>
      <c r="B10" s="4523"/>
      <c r="C10" s="4524"/>
      <c r="D10" s="512" t="s">
        <v>220</v>
      </c>
      <c r="E10" s="504" t="s">
        <v>221</v>
      </c>
      <c r="F10" s="504"/>
      <c r="G10" s="505" t="s">
        <v>69</v>
      </c>
      <c r="H10" s="4531"/>
      <c r="I10" s="4532"/>
    </row>
    <row r="11" spans="1:9" ht="20.25" customHeight="1">
      <c r="A11" s="4525"/>
      <c r="B11" s="4526"/>
      <c r="C11" s="4527"/>
      <c r="D11" s="512" t="s">
        <v>672</v>
      </c>
      <c r="E11" s="504" t="s">
        <v>221</v>
      </c>
      <c r="F11" s="504"/>
      <c r="G11" s="505" t="s">
        <v>69</v>
      </c>
      <c r="H11" s="4533"/>
      <c r="I11" s="4534"/>
    </row>
    <row r="12" spans="1:9" ht="20.25" customHeight="1">
      <c r="A12" s="4525"/>
      <c r="B12" s="4526"/>
      <c r="C12" s="4527"/>
      <c r="D12" s="512" t="s">
        <v>57</v>
      </c>
      <c r="E12" s="504" t="s">
        <v>221</v>
      </c>
      <c r="F12" s="504"/>
      <c r="G12" s="505" t="s">
        <v>69</v>
      </c>
      <c r="H12" s="4533"/>
      <c r="I12" s="4534"/>
    </row>
    <row r="13" spans="1:9" ht="20.25" customHeight="1" thickBot="1">
      <c r="A13" s="4528"/>
      <c r="B13" s="4529"/>
      <c r="C13" s="4530"/>
      <c r="D13" s="499" t="s">
        <v>222</v>
      </c>
      <c r="E13" s="498" t="s">
        <v>221</v>
      </c>
      <c r="F13" s="498"/>
      <c r="G13" s="497" t="s">
        <v>69</v>
      </c>
      <c r="H13" s="4535"/>
      <c r="I13" s="4536"/>
    </row>
    <row r="14" spans="1:9" ht="10.5" customHeight="1">
      <c r="A14" s="4511" t="s">
        <v>884</v>
      </c>
      <c r="B14" s="496"/>
      <c r="C14" s="496"/>
      <c r="D14" s="496"/>
      <c r="E14" s="496"/>
      <c r="F14" s="496"/>
      <c r="G14" s="496"/>
      <c r="H14" s="496"/>
      <c r="I14" s="495"/>
    </row>
    <row r="15" spans="1:9" ht="48.75" customHeight="1">
      <c r="A15" s="4512"/>
      <c r="B15" s="476"/>
      <c r="C15" s="512" t="s">
        <v>662</v>
      </c>
      <c r="D15" s="4514" t="s">
        <v>882</v>
      </c>
      <c r="E15" s="4514"/>
      <c r="F15" s="513" t="s">
        <v>663</v>
      </c>
      <c r="G15" s="4514" t="s">
        <v>881</v>
      </c>
      <c r="H15" s="4515"/>
      <c r="I15" s="494"/>
    </row>
    <row r="16" spans="1:9" ht="20.25" customHeight="1">
      <c r="A16" s="4512"/>
      <c r="B16" s="476"/>
      <c r="C16" s="512" t="s">
        <v>546</v>
      </c>
      <c r="D16" s="4515"/>
      <c r="E16" s="4515"/>
      <c r="F16" s="511"/>
      <c r="G16" s="4516"/>
      <c r="H16" s="4517"/>
      <c r="I16" s="494"/>
    </row>
    <row r="17" spans="1:9" ht="20.25" customHeight="1">
      <c r="A17" s="4512"/>
      <c r="B17" s="476"/>
      <c r="C17" s="512" t="s">
        <v>661</v>
      </c>
      <c r="D17" s="4515"/>
      <c r="E17" s="4515"/>
      <c r="F17" s="511"/>
      <c r="G17" s="4518"/>
      <c r="H17" s="4519"/>
      <c r="I17" s="494"/>
    </row>
    <row r="18" spans="1:9" ht="20.25" customHeight="1">
      <c r="A18" s="4512"/>
      <c r="B18" s="476"/>
      <c r="C18" s="512" t="s">
        <v>660</v>
      </c>
      <c r="D18" s="4515"/>
      <c r="E18" s="4515"/>
      <c r="F18" s="511"/>
      <c r="G18" s="4518"/>
      <c r="H18" s="4519"/>
      <c r="I18" s="494"/>
    </row>
    <row r="19" spans="1:9" ht="20.25" customHeight="1">
      <c r="A19" s="4512"/>
      <c r="B19" s="476"/>
      <c r="C19" s="512" t="s">
        <v>659</v>
      </c>
      <c r="D19" s="4515"/>
      <c r="E19" s="4515"/>
      <c r="F19" s="511"/>
      <c r="G19" s="4518"/>
      <c r="H19" s="4519"/>
      <c r="I19" s="494"/>
    </row>
    <row r="20" spans="1:9" ht="20.25" customHeight="1">
      <c r="A20" s="4512"/>
      <c r="B20" s="476"/>
      <c r="C20" s="512" t="s">
        <v>658</v>
      </c>
      <c r="D20" s="4515"/>
      <c r="E20" s="4515"/>
      <c r="F20" s="511"/>
      <c r="G20" s="4518"/>
      <c r="H20" s="4519"/>
      <c r="I20" s="494"/>
    </row>
    <row r="21" spans="1:9" ht="20.25" customHeight="1">
      <c r="A21" s="4512"/>
      <c r="B21" s="476"/>
      <c r="C21" s="512" t="s">
        <v>657</v>
      </c>
      <c r="D21" s="4515"/>
      <c r="E21" s="4515"/>
      <c r="F21" s="511"/>
      <c r="G21" s="4518"/>
      <c r="H21" s="4519"/>
      <c r="I21" s="494"/>
    </row>
    <row r="22" spans="1:9" ht="20.25" customHeight="1">
      <c r="A22" s="4512"/>
      <c r="B22" s="476"/>
      <c r="C22" s="512" t="s">
        <v>656</v>
      </c>
      <c r="D22" s="4515"/>
      <c r="E22" s="4515"/>
      <c r="F22" s="511"/>
      <c r="G22" s="4518"/>
      <c r="H22" s="4519"/>
      <c r="I22" s="494"/>
    </row>
    <row r="23" spans="1:9" ht="20.25" customHeight="1">
      <c r="A23" s="4512"/>
      <c r="B23" s="476"/>
      <c r="C23" s="512" t="s">
        <v>655</v>
      </c>
      <c r="D23" s="4515"/>
      <c r="E23" s="4515"/>
      <c r="F23" s="511"/>
      <c r="G23" s="4518"/>
      <c r="H23" s="4519"/>
      <c r="I23" s="494"/>
    </row>
    <row r="24" spans="1:9" ht="20.25" customHeight="1">
      <c r="A24" s="4512"/>
      <c r="B24" s="476"/>
      <c r="C24" s="512" t="s">
        <v>654</v>
      </c>
      <c r="D24" s="4515"/>
      <c r="E24" s="4515"/>
      <c r="F24" s="511"/>
      <c r="G24" s="4518"/>
      <c r="H24" s="4519"/>
      <c r="I24" s="494"/>
    </row>
    <row r="25" spans="1:9" ht="20.25" customHeight="1">
      <c r="A25" s="4512"/>
      <c r="B25" s="476"/>
      <c r="C25" s="512" t="s">
        <v>653</v>
      </c>
      <c r="D25" s="4515"/>
      <c r="E25" s="4515"/>
      <c r="F25" s="511"/>
      <c r="G25" s="4518"/>
      <c r="H25" s="4519"/>
      <c r="I25" s="494"/>
    </row>
    <row r="26" spans="1:9" ht="20.25" customHeight="1">
      <c r="A26" s="4512"/>
      <c r="B26" s="476"/>
      <c r="C26" s="512" t="s">
        <v>652</v>
      </c>
      <c r="D26" s="4515"/>
      <c r="E26" s="4515"/>
      <c r="F26" s="511"/>
      <c r="G26" s="4518"/>
      <c r="H26" s="4519"/>
      <c r="I26" s="494"/>
    </row>
    <row r="27" spans="1:9" ht="20.25" customHeight="1" thickBot="1">
      <c r="A27" s="4512"/>
      <c r="B27" s="476"/>
      <c r="C27" s="514" t="s">
        <v>651</v>
      </c>
      <c r="D27" s="4510"/>
      <c r="E27" s="4510"/>
      <c r="F27" s="483"/>
      <c r="G27" s="4520"/>
      <c r="H27" s="4521"/>
      <c r="I27" s="494"/>
    </row>
    <row r="28" spans="1:9" ht="20.25" customHeight="1" thickTop="1">
      <c r="A28" s="4512"/>
      <c r="B28" s="476"/>
      <c r="C28" s="482" t="s">
        <v>62</v>
      </c>
      <c r="D28" s="4507"/>
      <c r="E28" s="4507"/>
      <c r="F28" s="481"/>
      <c r="G28" s="4507"/>
      <c r="H28" s="4507"/>
      <c r="I28" s="494"/>
    </row>
    <row r="29" spans="1:9" ht="9.75" customHeight="1">
      <c r="A29" s="4512"/>
      <c r="B29" s="476"/>
      <c r="C29" s="480"/>
      <c r="D29" s="478"/>
      <c r="E29" s="478"/>
      <c r="F29" s="479"/>
      <c r="G29" s="478"/>
      <c r="H29" s="478"/>
      <c r="I29" s="494"/>
    </row>
    <row r="30" spans="1:9" ht="20.25" customHeight="1">
      <c r="A30" s="4512"/>
      <c r="B30" s="475"/>
      <c r="C30" s="493"/>
      <c r="D30" s="492"/>
      <c r="E30" s="492"/>
      <c r="F30" s="489"/>
      <c r="G30" s="492"/>
      <c r="H30" s="492"/>
      <c r="I30" s="491"/>
    </row>
    <row r="31" spans="1:9" ht="20.25" customHeight="1">
      <c r="A31" s="4512"/>
      <c r="B31" s="475"/>
      <c r="C31" s="490"/>
      <c r="D31" s="4508"/>
      <c r="E31" s="4508"/>
      <c r="F31" s="4508"/>
      <c r="G31" s="4508"/>
      <c r="H31" s="4508"/>
      <c r="I31" s="4509"/>
    </row>
    <row r="32" spans="1:9" ht="30.75" customHeight="1">
      <c r="A32" s="4512"/>
      <c r="B32" s="475"/>
      <c r="C32" s="490"/>
      <c r="D32" s="4508"/>
      <c r="E32" s="4508"/>
      <c r="F32" s="4508"/>
      <c r="G32" s="4508"/>
      <c r="H32" s="4508"/>
      <c r="I32" s="515"/>
    </row>
    <row r="33" spans="1:9" ht="30.75" customHeight="1">
      <c r="A33" s="4512"/>
      <c r="B33" s="475"/>
      <c r="C33" s="489"/>
      <c r="D33" s="4508"/>
      <c r="E33" s="4508"/>
      <c r="F33" s="4508"/>
      <c r="G33" s="4508"/>
      <c r="H33" s="4508"/>
      <c r="I33" s="515"/>
    </row>
    <row r="34" spans="1:9" ht="20.25" customHeight="1">
      <c r="A34" s="4512"/>
      <c r="B34" s="475"/>
      <c r="C34" s="488"/>
      <c r="D34" s="186"/>
      <c r="E34" s="179"/>
      <c r="F34" s="200"/>
      <c r="G34" s="179"/>
      <c r="H34" s="179"/>
      <c r="I34" s="487"/>
    </row>
    <row r="35" spans="1:9" ht="10.5" customHeight="1" thickBot="1">
      <c r="A35" s="4513"/>
      <c r="B35" s="486"/>
      <c r="C35" s="486"/>
      <c r="D35" s="486"/>
      <c r="E35" s="486"/>
      <c r="F35" s="486"/>
      <c r="G35" s="486"/>
      <c r="H35" s="486"/>
      <c r="I35" s="485"/>
    </row>
    <row r="36" spans="1:9" ht="8.25" customHeight="1">
      <c r="A36" s="205"/>
      <c r="B36" s="205"/>
      <c r="H36" s="186"/>
      <c r="I36" s="186"/>
    </row>
    <row r="37" spans="1:9" ht="15.75" customHeight="1">
      <c r="A37" s="69" t="s">
        <v>223</v>
      </c>
      <c r="B37" s="69"/>
    </row>
    <row r="38" spans="1:9" ht="15.75" customHeight="1">
      <c r="A38" s="69" t="s">
        <v>224</v>
      </c>
      <c r="B38" s="69"/>
    </row>
    <row r="39" spans="1:9" ht="15" customHeight="1">
      <c r="A39" s="69"/>
      <c r="B39" s="69"/>
    </row>
    <row r="40" spans="1:9" ht="15" customHeight="1">
      <c r="A40" s="69"/>
      <c r="B40" s="69"/>
    </row>
    <row r="43" spans="1:9" ht="17.25" customHeight="1"/>
    <row r="44" spans="1:9" ht="17.25" customHeight="1"/>
  </sheetData>
  <mergeCells count="35">
    <mergeCell ref="A10:C13"/>
    <mergeCell ref="H10:I13"/>
    <mergeCell ref="A3:I3"/>
    <mergeCell ref="A5:C5"/>
    <mergeCell ref="D5:I5"/>
    <mergeCell ref="A6:C6"/>
    <mergeCell ref="D6:I6"/>
    <mergeCell ref="A7:C7"/>
    <mergeCell ref="D7:I7"/>
    <mergeCell ref="A8:B9"/>
    <mergeCell ref="D8:F8"/>
    <mergeCell ref="G8:G9"/>
    <mergeCell ref="H8:I9"/>
    <mergeCell ref="D9:F9"/>
    <mergeCell ref="D27:E27"/>
    <mergeCell ref="A14:A35"/>
    <mergeCell ref="D15:E15"/>
    <mergeCell ref="G15:H15"/>
    <mergeCell ref="D16:E16"/>
    <mergeCell ref="G16:H27"/>
    <mergeCell ref="D17:E17"/>
    <mergeCell ref="D18:E18"/>
    <mergeCell ref="D19:E19"/>
    <mergeCell ref="D20:E20"/>
    <mergeCell ref="D21:E21"/>
    <mergeCell ref="D22:E22"/>
    <mergeCell ref="D23:E23"/>
    <mergeCell ref="D24:E24"/>
    <mergeCell ref="D25:E25"/>
    <mergeCell ref="D26:E26"/>
    <mergeCell ref="D28:E28"/>
    <mergeCell ref="G28:H28"/>
    <mergeCell ref="D31:I31"/>
    <mergeCell ref="D32:H32"/>
    <mergeCell ref="D33:H33"/>
  </mergeCells>
  <phoneticPr fontId="8"/>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0">
    <tabColor rgb="FF0070C0"/>
  </sheetPr>
  <dimension ref="A1:G17"/>
  <sheetViews>
    <sheetView showGridLines="0" view="pageBreakPreview" zoomScaleNormal="100" zoomScaleSheetLayoutView="100" workbookViewId="0">
      <selection activeCell="B2" sqref="B2"/>
    </sheetView>
  </sheetViews>
  <sheetFormatPr defaultRowHeight="13"/>
  <cols>
    <col min="1" max="1" width="1.26953125" style="55" customWidth="1"/>
    <col min="2" max="2" width="26.36328125" style="55" customWidth="1"/>
    <col min="3" max="3" width="4.36328125" style="55" customWidth="1"/>
    <col min="4" max="6" width="21.90625" style="55" customWidth="1"/>
    <col min="7" max="7" width="3.36328125" style="55" customWidth="1"/>
    <col min="8" max="8" width="1.6328125" style="55" customWidth="1"/>
    <col min="9" max="256" width="8.7265625" style="55"/>
    <col min="257" max="257" width="1.26953125" style="55" customWidth="1"/>
    <col min="258" max="258" width="26.36328125" style="55" customWidth="1"/>
    <col min="259" max="259" width="4.36328125" style="55" customWidth="1"/>
    <col min="260" max="262" width="21.90625" style="55" customWidth="1"/>
    <col min="263" max="263" width="3.36328125" style="55" customWidth="1"/>
    <col min="264" max="512" width="8.7265625" style="55"/>
    <col min="513" max="513" width="1.26953125" style="55" customWidth="1"/>
    <col min="514" max="514" width="26.36328125" style="55" customWidth="1"/>
    <col min="515" max="515" width="4.36328125" style="55" customWidth="1"/>
    <col min="516" max="518" width="21.90625" style="55" customWidth="1"/>
    <col min="519" max="519" width="3.36328125" style="55" customWidth="1"/>
    <col min="520" max="768" width="8.7265625" style="55"/>
    <col min="769" max="769" width="1.26953125" style="55" customWidth="1"/>
    <col min="770" max="770" width="26.36328125" style="55" customWidth="1"/>
    <col min="771" max="771" width="4.36328125" style="55" customWidth="1"/>
    <col min="772" max="774" width="21.90625" style="55" customWidth="1"/>
    <col min="775" max="775" width="3.36328125" style="55" customWidth="1"/>
    <col min="776" max="1024" width="8.7265625" style="55"/>
    <col min="1025" max="1025" width="1.26953125" style="55" customWidth="1"/>
    <col min="1026" max="1026" width="26.36328125" style="55" customWidth="1"/>
    <col min="1027" max="1027" width="4.36328125" style="55" customWidth="1"/>
    <col min="1028" max="1030" width="21.90625" style="55" customWidth="1"/>
    <col min="1031" max="1031" width="3.36328125" style="55" customWidth="1"/>
    <col min="1032" max="1280" width="8.7265625" style="55"/>
    <col min="1281" max="1281" width="1.26953125" style="55" customWidth="1"/>
    <col min="1282" max="1282" width="26.36328125" style="55" customWidth="1"/>
    <col min="1283" max="1283" width="4.36328125" style="55" customWidth="1"/>
    <col min="1284" max="1286" width="21.90625" style="55" customWidth="1"/>
    <col min="1287" max="1287" width="3.36328125" style="55" customWidth="1"/>
    <col min="1288" max="1536" width="8.7265625" style="55"/>
    <col min="1537" max="1537" width="1.26953125" style="55" customWidth="1"/>
    <col min="1538" max="1538" width="26.36328125" style="55" customWidth="1"/>
    <col min="1539" max="1539" width="4.36328125" style="55" customWidth="1"/>
    <col min="1540" max="1542" width="21.90625" style="55" customWidth="1"/>
    <col min="1543" max="1543" width="3.36328125" style="55" customWidth="1"/>
    <col min="1544" max="1792" width="8.7265625" style="55"/>
    <col min="1793" max="1793" width="1.26953125" style="55" customWidth="1"/>
    <col min="1794" max="1794" width="26.36328125" style="55" customWidth="1"/>
    <col min="1795" max="1795" width="4.36328125" style="55" customWidth="1"/>
    <col min="1796" max="1798" width="21.90625" style="55" customWidth="1"/>
    <col min="1799" max="1799" width="3.36328125" style="55" customWidth="1"/>
    <col min="1800" max="2048" width="8.7265625" style="55"/>
    <col min="2049" max="2049" width="1.26953125" style="55" customWidth="1"/>
    <col min="2050" max="2050" width="26.36328125" style="55" customWidth="1"/>
    <col min="2051" max="2051" width="4.36328125" style="55" customWidth="1"/>
    <col min="2052" max="2054" width="21.90625" style="55" customWidth="1"/>
    <col min="2055" max="2055" width="3.36328125" style="55" customWidth="1"/>
    <col min="2056" max="2304" width="8.7265625" style="55"/>
    <col min="2305" max="2305" width="1.26953125" style="55" customWidth="1"/>
    <col min="2306" max="2306" width="26.36328125" style="55" customWidth="1"/>
    <col min="2307" max="2307" width="4.36328125" style="55" customWidth="1"/>
    <col min="2308" max="2310" width="21.90625" style="55" customWidth="1"/>
    <col min="2311" max="2311" width="3.36328125" style="55" customWidth="1"/>
    <col min="2312" max="2560" width="8.7265625" style="55"/>
    <col min="2561" max="2561" width="1.26953125" style="55" customWidth="1"/>
    <col min="2562" max="2562" width="26.36328125" style="55" customWidth="1"/>
    <col min="2563" max="2563" width="4.36328125" style="55" customWidth="1"/>
    <col min="2564" max="2566" width="21.90625" style="55" customWidth="1"/>
    <col min="2567" max="2567" width="3.36328125" style="55" customWidth="1"/>
    <col min="2568" max="2816" width="8.7265625" style="55"/>
    <col min="2817" max="2817" width="1.26953125" style="55" customWidth="1"/>
    <col min="2818" max="2818" width="26.36328125" style="55" customWidth="1"/>
    <col min="2819" max="2819" width="4.36328125" style="55" customWidth="1"/>
    <col min="2820" max="2822" width="21.90625" style="55" customWidth="1"/>
    <col min="2823" max="2823" width="3.36328125" style="55" customWidth="1"/>
    <col min="2824" max="3072" width="8.7265625" style="55"/>
    <col min="3073" max="3073" width="1.26953125" style="55" customWidth="1"/>
    <col min="3074" max="3074" width="26.36328125" style="55" customWidth="1"/>
    <col min="3075" max="3075" width="4.36328125" style="55" customWidth="1"/>
    <col min="3076" max="3078" width="21.90625" style="55" customWidth="1"/>
    <col min="3079" max="3079" width="3.36328125" style="55" customWidth="1"/>
    <col min="3080" max="3328" width="8.7265625" style="55"/>
    <col min="3329" max="3329" width="1.26953125" style="55" customWidth="1"/>
    <col min="3330" max="3330" width="26.36328125" style="55" customWidth="1"/>
    <col min="3331" max="3331" width="4.36328125" style="55" customWidth="1"/>
    <col min="3332" max="3334" width="21.90625" style="55" customWidth="1"/>
    <col min="3335" max="3335" width="3.36328125" style="55" customWidth="1"/>
    <col min="3336" max="3584" width="8.7265625" style="55"/>
    <col min="3585" max="3585" width="1.26953125" style="55" customWidth="1"/>
    <col min="3586" max="3586" width="26.36328125" style="55" customWidth="1"/>
    <col min="3587" max="3587" width="4.36328125" style="55" customWidth="1"/>
    <col min="3588" max="3590" width="21.90625" style="55" customWidth="1"/>
    <col min="3591" max="3591" width="3.36328125" style="55" customWidth="1"/>
    <col min="3592" max="3840" width="8.7265625" style="55"/>
    <col min="3841" max="3841" width="1.26953125" style="55" customWidth="1"/>
    <col min="3842" max="3842" width="26.36328125" style="55" customWidth="1"/>
    <col min="3843" max="3843" width="4.36328125" style="55" customWidth="1"/>
    <col min="3844" max="3846" width="21.90625" style="55" customWidth="1"/>
    <col min="3847" max="3847" width="3.36328125" style="55" customWidth="1"/>
    <col min="3848" max="4096" width="8.7265625" style="55"/>
    <col min="4097" max="4097" width="1.26953125" style="55" customWidth="1"/>
    <col min="4098" max="4098" width="26.36328125" style="55" customWidth="1"/>
    <col min="4099" max="4099" width="4.36328125" style="55" customWidth="1"/>
    <col min="4100" max="4102" width="21.90625" style="55" customWidth="1"/>
    <col min="4103" max="4103" width="3.36328125" style="55" customWidth="1"/>
    <col min="4104" max="4352" width="8.7265625" style="55"/>
    <col min="4353" max="4353" width="1.26953125" style="55" customWidth="1"/>
    <col min="4354" max="4354" width="26.36328125" style="55" customWidth="1"/>
    <col min="4355" max="4355" width="4.36328125" style="55" customWidth="1"/>
    <col min="4356" max="4358" width="21.90625" style="55" customWidth="1"/>
    <col min="4359" max="4359" width="3.36328125" style="55" customWidth="1"/>
    <col min="4360" max="4608" width="8.7265625" style="55"/>
    <col min="4609" max="4609" width="1.26953125" style="55" customWidth="1"/>
    <col min="4610" max="4610" width="26.36328125" style="55" customWidth="1"/>
    <col min="4611" max="4611" width="4.36328125" style="55" customWidth="1"/>
    <col min="4612" max="4614" width="21.90625" style="55" customWidth="1"/>
    <col min="4615" max="4615" width="3.36328125" style="55" customWidth="1"/>
    <col min="4616" max="4864" width="8.7265625" style="55"/>
    <col min="4865" max="4865" width="1.26953125" style="55" customWidth="1"/>
    <col min="4866" max="4866" width="26.36328125" style="55" customWidth="1"/>
    <col min="4867" max="4867" width="4.36328125" style="55" customWidth="1"/>
    <col min="4868" max="4870" width="21.90625" style="55" customWidth="1"/>
    <col min="4871" max="4871" width="3.36328125" style="55" customWidth="1"/>
    <col min="4872" max="5120" width="8.7265625" style="55"/>
    <col min="5121" max="5121" width="1.26953125" style="55" customWidth="1"/>
    <col min="5122" max="5122" width="26.36328125" style="55" customWidth="1"/>
    <col min="5123" max="5123" width="4.36328125" style="55" customWidth="1"/>
    <col min="5124" max="5126" width="21.90625" style="55" customWidth="1"/>
    <col min="5127" max="5127" width="3.36328125" style="55" customWidth="1"/>
    <col min="5128" max="5376" width="8.7265625" style="55"/>
    <col min="5377" max="5377" width="1.26953125" style="55" customWidth="1"/>
    <col min="5378" max="5378" width="26.36328125" style="55" customWidth="1"/>
    <col min="5379" max="5379" width="4.36328125" style="55" customWidth="1"/>
    <col min="5380" max="5382" width="21.90625" style="55" customWidth="1"/>
    <col min="5383" max="5383" width="3.36328125" style="55" customWidth="1"/>
    <col min="5384" max="5632" width="8.7265625" style="55"/>
    <col min="5633" max="5633" width="1.26953125" style="55" customWidth="1"/>
    <col min="5634" max="5634" width="26.36328125" style="55" customWidth="1"/>
    <col min="5635" max="5635" width="4.36328125" style="55" customWidth="1"/>
    <col min="5636" max="5638" width="21.90625" style="55" customWidth="1"/>
    <col min="5639" max="5639" width="3.36328125" style="55" customWidth="1"/>
    <col min="5640" max="5888" width="8.7265625" style="55"/>
    <col min="5889" max="5889" width="1.26953125" style="55" customWidth="1"/>
    <col min="5890" max="5890" width="26.36328125" style="55" customWidth="1"/>
    <col min="5891" max="5891" width="4.36328125" style="55" customWidth="1"/>
    <col min="5892" max="5894" width="21.90625" style="55" customWidth="1"/>
    <col min="5895" max="5895" width="3.36328125" style="55" customWidth="1"/>
    <col min="5896" max="6144" width="8.7265625" style="55"/>
    <col min="6145" max="6145" width="1.26953125" style="55" customWidth="1"/>
    <col min="6146" max="6146" width="26.36328125" style="55" customWidth="1"/>
    <col min="6147" max="6147" width="4.36328125" style="55" customWidth="1"/>
    <col min="6148" max="6150" width="21.90625" style="55" customWidth="1"/>
    <col min="6151" max="6151" width="3.36328125" style="55" customWidth="1"/>
    <col min="6152" max="6400" width="8.7265625" style="55"/>
    <col min="6401" max="6401" width="1.26953125" style="55" customWidth="1"/>
    <col min="6402" max="6402" width="26.36328125" style="55" customWidth="1"/>
    <col min="6403" max="6403" width="4.36328125" style="55" customWidth="1"/>
    <col min="6404" max="6406" width="21.90625" style="55" customWidth="1"/>
    <col min="6407" max="6407" width="3.36328125" style="55" customWidth="1"/>
    <col min="6408" max="6656" width="8.7265625" style="55"/>
    <col min="6657" max="6657" width="1.26953125" style="55" customWidth="1"/>
    <col min="6658" max="6658" width="26.36328125" style="55" customWidth="1"/>
    <col min="6659" max="6659" width="4.36328125" style="55" customWidth="1"/>
    <col min="6660" max="6662" width="21.90625" style="55" customWidth="1"/>
    <col min="6663" max="6663" width="3.36328125" style="55" customWidth="1"/>
    <col min="6664" max="6912" width="8.7265625" style="55"/>
    <col min="6913" max="6913" width="1.26953125" style="55" customWidth="1"/>
    <col min="6914" max="6914" width="26.36328125" style="55" customWidth="1"/>
    <col min="6915" max="6915" width="4.36328125" style="55" customWidth="1"/>
    <col min="6916" max="6918" width="21.90625" style="55" customWidth="1"/>
    <col min="6919" max="6919" width="3.36328125" style="55" customWidth="1"/>
    <col min="6920" max="7168" width="8.7265625" style="55"/>
    <col min="7169" max="7169" width="1.26953125" style="55" customWidth="1"/>
    <col min="7170" max="7170" width="26.36328125" style="55" customWidth="1"/>
    <col min="7171" max="7171" width="4.36328125" style="55" customWidth="1"/>
    <col min="7172" max="7174" width="21.90625" style="55" customWidth="1"/>
    <col min="7175" max="7175" width="3.36328125" style="55" customWidth="1"/>
    <col min="7176" max="7424" width="8.7265625" style="55"/>
    <col min="7425" max="7425" width="1.26953125" style="55" customWidth="1"/>
    <col min="7426" max="7426" width="26.36328125" style="55" customWidth="1"/>
    <col min="7427" max="7427" width="4.36328125" style="55" customWidth="1"/>
    <col min="7428" max="7430" width="21.90625" style="55" customWidth="1"/>
    <col min="7431" max="7431" width="3.36328125" style="55" customWidth="1"/>
    <col min="7432" max="7680" width="8.7265625" style="55"/>
    <col min="7681" max="7681" width="1.26953125" style="55" customWidth="1"/>
    <col min="7682" max="7682" width="26.36328125" style="55" customWidth="1"/>
    <col min="7683" max="7683" width="4.36328125" style="55" customWidth="1"/>
    <col min="7684" max="7686" width="21.90625" style="55" customWidth="1"/>
    <col min="7687" max="7687" width="3.36328125" style="55" customWidth="1"/>
    <col min="7688" max="7936" width="8.7265625" style="55"/>
    <col min="7937" max="7937" width="1.26953125" style="55" customWidth="1"/>
    <col min="7938" max="7938" width="26.36328125" style="55" customWidth="1"/>
    <col min="7939" max="7939" width="4.36328125" style="55" customWidth="1"/>
    <col min="7940" max="7942" width="21.90625" style="55" customWidth="1"/>
    <col min="7943" max="7943" width="3.36328125" style="55" customWidth="1"/>
    <col min="7944" max="8192" width="8.7265625" style="55"/>
    <col min="8193" max="8193" width="1.26953125" style="55" customWidth="1"/>
    <col min="8194" max="8194" width="26.36328125" style="55" customWidth="1"/>
    <col min="8195" max="8195" width="4.36328125" style="55" customWidth="1"/>
    <col min="8196" max="8198" width="21.90625" style="55" customWidth="1"/>
    <col min="8199" max="8199" width="3.36328125" style="55" customWidth="1"/>
    <col min="8200" max="8448" width="8.7265625" style="55"/>
    <col min="8449" max="8449" width="1.26953125" style="55" customWidth="1"/>
    <col min="8450" max="8450" width="26.36328125" style="55" customWidth="1"/>
    <col min="8451" max="8451" width="4.36328125" style="55" customWidth="1"/>
    <col min="8452" max="8454" width="21.90625" style="55" customWidth="1"/>
    <col min="8455" max="8455" width="3.36328125" style="55" customWidth="1"/>
    <col min="8456" max="8704" width="8.7265625" style="55"/>
    <col min="8705" max="8705" width="1.26953125" style="55" customWidth="1"/>
    <col min="8706" max="8706" width="26.36328125" style="55" customWidth="1"/>
    <col min="8707" max="8707" width="4.36328125" style="55" customWidth="1"/>
    <col min="8708" max="8710" width="21.90625" style="55" customWidth="1"/>
    <col min="8711" max="8711" width="3.36328125" style="55" customWidth="1"/>
    <col min="8712" max="8960" width="8.7265625" style="55"/>
    <col min="8961" max="8961" width="1.26953125" style="55" customWidth="1"/>
    <col min="8962" max="8962" width="26.36328125" style="55" customWidth="1"/>
    <col min="8963" max="8963" width="4.36328125" style="55" customWidth="1"/>
    <col min="8964" max="8966" width="21.90625" style="55" customWidth="1"/>
    <col min="8967" max="8967" width="3.36328125" style="55" customWidth="1"/>
    <col min="8968" max="9216" width="8.7265625" style="55"/>
    <col min="9217" max="9217" width="1.26953125" style="55" customWidth="1"/>
    <col min="9218" max="9218" width="26.36328125" style="55" customWidth="1"/>
    <col min="9219" max="9219" width="4.36328125" style="55" customWidth="1"/>
    <col min="9220" max="9222" width="21.90625" style="55" customWidth="1"/>
    <col min="9223" max="9223" width="3.36328125" style="55" customWidth="1"/>
    <col min="9224" max="9472" width="8.7265625" style="55"/>
    <col min="9473" max="9473" width="1.26953125" style="55" customWidth="1"/>
    <col min="9474" max="9474" width="26.36328125" style="55" customWidth="1"/>
    <col min="9475" max="9475" width="4.36328125" style="55" customWidth="1"/>
    <col min="9476" max="9478" width="21.90625" style="55" customWidth="1"/>
    <col min="9479" max="9479" width="3.36328125" style="55" customWidth="1"/>
    <col min="9480" max="9728" width="8.7265625" style="55"/>
    <col min="9729" max="9729" width="1.26953125" style="55" customWidth="1"/>
    <col min="9730" max="9730" width="26.36328125" style="55" customWidth="1"/>
    <col min="9731" max="9731" width="4.36328125" style="55" customWidth="1"/>
    <col min="9732" max="9734" width="21.90625" style="55" customWidth="1"/>
    <col min="9735" max="9735" width="3.36328125" style="55" customWidth="1"/>
    <col min="9736" max="9984" width="8.7265625" style="55"/>
    <col min="9985" max="9985" width="1.26953125" style="55" customWidth="1"/>
    <col min="9986" max="9986" width="26.36328125" style="55" customWidth="1"/>
    <col min="9987" max="9987" width="4.36328125" style="55" customWidth="1"/>
    <col min="9988" max="9990" width="21.90625" style="55" customWidth="1"/>
    <col min="9991" max="9991" width="3.36328125" style="55" customWidth="1"/>
    <col min="9992" max="10240" width="8.7265625" style="55"/>
    <col min="10241" max="10241" width="1.26953125" style="55" customWidth="1"/>
    <col min="10242" max="10242" width="26.36328125" style="55" customWidth="1"/>
    <col min="10243" max="10243" width="4.36328125" style="55" customWidth="1"/>
    <col min="10244" max="10246" width="21.90625" style="55" customWidth="1"/>
    <col min="10247" max="10247" width="3.36328125" style="55" customWidth="1"/>
    <col min="10248" max="10496" width="8.7265625" style="55"/>
    <col min="10497" max="10497" width="1.26953125" style="55" customWidth="1"/>
    <col min="10498" max="10498" width="26.36328125" style="55" customWidth="1"/>
    <col min="10499" max="10499" width="4.36328125" style="55" customWidth="1"/>
    <col min="10500" max="10502" width="21.90625" style="55" customWidth="1"/>
    <col min="10503" max="10503" width="3.36328125" style="55" customWidth="1"/>
    <col min="10504" max="10752" width="8.7265625" style="55"/>
    <col min="10753" max="10753" width="1.26953125" style="55" customWidth="1"/>
    <col min="10754" max="10754" width="26.36328125" style="55" customWidth="1"/>
    <col min="10755" max="10755" width="4.36328125" style="55" customWidth="1"/>
    <col min="10756" max="10758" width="21.90625" style="55" customWidth="1"/>
    <col min="10759" max="10759" width="3.36328125" style="55" customWidth="1"/>
    <col min="10760" max="11008" width="8.7265625" style="55"/>
    <col min="11009" max="11009" width="1.26953125" style="55" customWidth="1"/>
    <col min="11010" max="11010" width="26.36328125" style="55" customWidth="1"/>
    <col min="11011" max="11011" width="4.36328125" style="55" customWidth="1"/>
    <col min="11012" max="11014" width="21.90625" style="55" customWidth="1"/>
    <col min="11015" max="11015" width="3.36328125" style="55" customWidth="1"/>
    <col min="11016" max="11264" width="8.7265625" style="55"/>
    <col min="11265" max="11265" width="1.26953125" style="55" customWidth="1"/>
    <col min="11266" max="11266" width="26.36328125" style="55" customWidth="1"/>
    <col min="11267" max="11267" width="4.36328125" style="55" customWidth="1"/>
    <col min="11268" max="11270" width="21.90625" style="55" customWidth="1"/>
    <col min="11271" max="11271" width="3.36328125" style="55" customWidth="1"/>
    <col min="11272" max="11520" width="8.7265625" style="55"/>
    <col min="11521" max="11521" width="1.26953125" style="55" customWidth="1"/>
    <col min="11522" max="11522" width="26.36328125" style="55" customWidth="1"/>
    <col min="11523" max="11523" width="4.36328125" style="55" customWidth="1"/>
    <col min="11524" max="11526" width="21.90625" style="55" customWidth="1"/>
    <col min="11527" max="11527" width="3.36328125" style="55" customWidth="1"/>
    <col min="11528" max="11776" width="8.7265625" style="55"/>
    <col min="11777" max="11777" width="1.26953125" style="55" customWidth="1"/>
    <col min="11778" max="11778" width="26.36328125" style="55" customWidth="1"/>
    <col min="11779" max="11779" width="4.36328125" style="55" customWidth="1"/>
    <col min="11780" max="11782" width="21.90625" style="55" customWidth="1"/>
    <col min="11783" max="11783" width="3.36328125" style="55" customWidth="1"/>
    <col min="11784" max="12032" width="8.7265625" style="55"/>
    <col min="12033" max="12033" width="1.26953125" style="55" customWidth="1"/>
    <col min="12034" max="12034" width="26.36328125" style="55" customWidth="1"/>
    <col min="12035" max="12035" width="4.36328125" style="55" customWidth="1"/>
    <col min="12036" max="12038" width="21.90625" style="55" customWidth="1"/>
    <col min="12039" max="12039" width="3.36328125" style="55" customWidth="1"/>
    <col min="12040" max="12288" width="8.7265625" style="55"/>
    <col min="12289" max="12289" width="1.26953125" style="55" customWidth="1"/>
    <col min="12290" max="12290" width="26.36328125" style="55" customWidth="1"/>
    <col min="12291" max="12291" width="4.36328125" style="55" customWidth="1"/>
    <col min="12292" max="12294" width="21.90625" style="55" customWidth="1"/>
    <col min="12295" max="12295" width="3.36328125" style="55" customWidth="1"/>
    <col min="12296" max="12544" width="8.7265625" style="55"/>
    <col min="12545" max="12545" width="1.26953125" style="55" customWidth="1"/>
    <col min="12546" max="12546" width="26.36328125" style="55" customWidth="1"/>
    <col min="12547" max="12547" width="4.36328125" style="55" customWidth="1"/>
    <col min="12548" max="12550" width="21.90625" style="55" customWidth="1"/>
    <col min="12551" max="12551" width="3.36328125" style="55" customWidth="1"/>
    <col min="12552" max="12800" width="8.7265625" style="55"/>
    <col min="12801" max="12801" width="1.26953125" style="55" customWidth="1"/>
    <col min="12802" max="12802" width="26.36328125" style="55" customWidth="1"/>
    <col min="12803" max="12803" width="4.36328125" style="55" customWidth="1"/>
    <col min="12804" max="12806" width="21.90625" style="55" customWidth="1"/>
    <col min="12807" max="12807" width="3.36328125" style="55" customWidth="1"/>
    <col min="12808" max="13056" width="8.7265625" style="55"/>
    <col min="13057" max="13057" width="1.26953125" style="55" customWidth="1"/>
    <col min="13058" max="13058" width="26.36328125" style="55" customWidth="1"/>
    <col min="13059" max="13059" width="4.36328125" style="55" customWidth="1"/>
    <col min="13060" max="13062" width="21.90625" style="55" customWidth="1"/>
    <col min="13063" max="13063" width="3.36328125" style="55" customWidth="1"/>
    <col min="13064" max="13312" width="8.7265625" style="55"/>
    <col min="13313" max="13313" width="1.26953125" style="55" customWidth="1"/>
    <col min="13314" max="13314" width="26.36328125" style="55" customWidth="1"/>
    <col min="13315" max="13315" width="4.36328125" style="55" customWidth="1"/>
    <col min="13316" max="13318" width="21.90625" style="55" customWidth="1"/>
    <col min="13319" max="13319" width="3.36328125" style="55" customWidth="1"/>
    <col min="13320" max="13568" width="8.7265625" style="55"/>
    <col min="13569" max="13569" width="1.26953125" style="55" customWidth="1"/>
    <col min="13570" max="13570" width="26.36328125" style="55" customWidth="1"/>
    <col min="13571" max="13571" width="4.36328125" style="55" customWidth="1"/>
    <col min="13572" max="13574" width="21.90625" style="55" customWidth="1"/>
    <col min="13575" max="13575" width="3.36328125" style="55" customWidth="1"/>
    <col min="13576" max="13824" width="8.7265625" style="55"/>
    <col min="13825" max="13825" width="1.26953125" style="55" customWidth="1"/>
    <col min="13826" max="13826" width="26.36328125" style="55" customWidth="1"/>
    <col min="13827" max="13827" width="4.36328125" style="55" customWidth="1"/>
    <col min="13828" max="13830" width="21.90625" style="55" customWidth="1"/>
    <col min="13831" max="13831" width="3.36328125" style="55" customWidth="1"/>
    <col min="13832" max="14080" width="8.7265625" style="55"/>
    <col min="14081" max="14081" width="1.26953125" style="55" customWidth="1"/>
    <col min="14082" max="14082" width="26.36328125" style="55" customWidth="1"/>
    <col min="14083" max="14083" width="4.36328125" style="55" customWidth="1"/>
    <col min="14084" max="14086" width="21.90625" style="55" customWidth="1"/>
    <col min="14087" max="14087" width="3.36328125" style="55" customWidth="1"/>
    <col min="14088" max="14336" width="8.7265625" style="55"/>
    <col min="14337" max="14337" width="1.26953125" style="55" customWidth="1"/>
    <col min="14338" max="14338" width="26.36328125" style="55" customWidth="1"/>
    <col min="14339" max="14339" width="4.36328125" style="55" customWidth="1"/>
    <col min="14340" max="14342" width="21.90625" style="55" customWidth="1"/>
    <col min="14343" max="14343" width="3.36328125" style="55" customWidth="1"/>
    <col min="14344" max="14592" width="8.7265625" style="55"/>
    <col min="14593" max="14593" width="1.26953125" style="55" customWidth="1"/>
    <col min="14594" max="14594" width="26.36328125" style="55" customWidth="1"/>
    <col min="14595" max="14595" width="4.36328125" style="55" customWidth="1"/>
    <col min="14596" max="14598" width="21.90625" style="55" customWidth="1"/>
    <col min="14599" max="14599" width="3.36328125" style="55" customWidth="1"/>
    <col min="14600" max="14848" width="8.7265625" style="55"/>
    <col min="14849" max="14849" width="1.26953125" style="55" customWidth="1"/>
    <col min="14850" max="14850" width="26.36328125" style="55" customWidth="1"/>
    <col min="14851" max="14851" width="4.36328125" style="55" customWidth="1"/>
    <col min="14852" max="14854" width="21.90625" style="55" customWidth="1"/>
    <col min="14855" max="14855" width="3.36328125" style="55" customWidth="1"/>
    <col min="14856" max="15104" width="8.7265625" style="55"/>
    <col min="15105" max="15105" width="1.26953125" style="55" customWidth="1"/>
    <col min="15106" max="15106" width="26.36328125" style="55" customWidth="1"/>
    <col min="15107" max="15107" width="4.36328125" style="55" customWidth="1"/>
    <col min="15108" max="15110" width="21.90625" style="55" customWidth="1"/>
    <col min="15111" max="15111" width="3.36328125" style="55" customWidth="1"/>
    <col min="15112" max="15360" width="8.7265625" style="55"/>
    <col min="15361" max="15361" width="1.26953125" style="55" customWidth="1"/>
    <col min="15362" max="15362" width="26.36328125" style="55" customWidth="1"/>
    <col min="15363" max="15363" width="4.36328125" style="55" customWidth="1"/>
    <col min="15364" max="15366" width="21.90625" style="55" customWidth="1"/>
    <col min="15367" max="15367" width="3.36328125" style="55" customWidth="1"/>
    <col min="15368" max="15616" width="8.7265625" style="55"/>
    <col min="15617" max="15617" width="1.26953125" style="55" customWidth="1"/>
    <col min="15618" max="15618" width="26.36328125" style="55" customWidth="1"/>
    <col min="15619" max="15619" width="4.36328125" style="55" customWidth="1"/>
    <col min="15620" max="15622" width="21.90625" style="55" customWidth="1"/>
    <col min="15623" max="15623" width="3.36328125" style="55" customWidth="1"/>
    <col min="15624" max="15872" width="8.7265625" style="55"/>
    <col min="15873" max="15873" width="1.26953125" style="55" customWidth="1"/>
    <col min="15874" max="15874" width="26.36328125" style="55" customWidth="1"/>
    <col min="15875" max="15875" width="4.36328125" style="55" customWidth="1"/>
    <col min="15876" max="15878" width="21.90625" style="55" customWidth="1"/>
    <col min="15879" max="15879" width="3.36328125" style="55" customWidth="1"/>
    <col min="15880" max="16128" width="8.7265625" style="55"/>
    <col min="16129" max="16129" width="1.26953125" style="55" customWidth="1"/>
    <col min="16130" max="16130" width="26.36328125" style="55" customWidth="1"/>
    <col min="16131" max="16131" width="4.36328125" style="55" customWidth="1"/>
    <col min="16132" max="16134" width="21.90625" style="55" customWidth="1"/>
    <col min="16135" max="16135" width="3.36328125" style="55" customWidth="1"/>
    <col min="16136" max="16384" width="8.7265625" style="55"/>
  </cols>
  <sheetData>
    <row r="1" spans="1:7" ht="18.75" customHeight="1">
      <c r="A1" s="690"/>
      <c r="B1" s="1462" t="s">
        <v>2254</v>
      </c>
      <c r="C1" s="644"/>
      <c r="D1" s="644"/>
      <c r="E1" s="644"/>
      <c r="F1" s="644"/>
      <c r="G1" s="644"/>
    </row>
    <row r="2" spans="1:7" ht="21" customHeight="1">
      <c r="A2" s="663"/>
      <c r="B2" s="644"/>
      <c r="C2" s="644"/>
      <c r="D2" s="644"/>
      <c r="E2" s="644"/>
      <c r="F2" s="2161" t="s">
        <v>709</v>
      </c>
      <c r="G2" s="2161"/>
    </row>
    <row r="3" spans="1:7" ht="12.75" customHeight="1">
      <c r="A3" s="663"/>
      <c r="B3" s="644"/>
      <c r="C3" s="644"/>
      <c r="D3" s="644"/>
      <c r="E3" s="644"/>
      <c r="F3" s="1429"/>
      <c r="G3" s="1429"/>
    </row>
    <row r="4" spans="1:7" ht="40.5" customHeight="1">
      <c r="A4" s="4568" t="s">
        <v>2246</v>
      </c>
      <c r="B4" s="3664"/>
      <c r="C4" s="3664"/>
      <c r="D4" s="3664"/>
      <c r="E4" s="3664"/>
      <c r="F4" s="3664"/>
      <c r="G4" s="3664"/>
    </row>
    <row r="5" spans="1:7" ht="14.25" customHeight="1">
      <c r="A5" s="661"/>
      <c r="B5" s="661"/>
      <c r="C5" s="661"/>
      <c r="D5" s="661"/>
      <c r="E5" s="661"/>
      <c r="F5" s="661"/>
      <c r="G5" s="661"/>
    </row>
    <row r="6" spans="1:7" ht="36" customHeight="1">
      <c r="A6" s="661"/>
      <c r="B6" s="1475" t="s">
        <v>60</v>
      </c>
      <c r="C6" s="1488"/>
      <c r="D6" s="1489"/>
      <c r="E6" s="1489"/>
      <c r="F6" s="1489"/>
      <c r="G6" s="1490"/>
    </row>
    <row r="7" spans="1:7" ht="30" customHeight="1">
      <c r="A7" s="644"/>
      <c r="B7" s="1476" t="s">
        <v>447</v>
      </c>
      <c r="C7" s="4569" t="s">
        <v>455</v>
      </c>
      <c r="D7" s="4569"/>
      <c r="E7" s="4569"/>
      <c r="F7" s="4569"/>
      <c r="G7" s="4569"/>
    </row>
    <row r="8" spans="1:7" ht="30" customHeight="1">
      <c r="A8" s="644"/>
      <c r="B8" s="1456" t="s">
        <v>2247</v>
      </c>
      <c r="C8" s="4565" t="s">
        <v>2248</v>
      </c>
      <c r="D8" s="4566"/>
      <c r="E8" s="4566"/>
      <c r="F8" s="4566"/>
      <c r="G8" s="4567"/>
    </row>
    <row r="9" spans="1:7" ht="3.75" customHeight="1">
      <c r="A9" s="644"/>
      <c r="B9" s="3668" t="s">
        <v>2249</v>
      </c>
      <c r="C9" s="644"/>
      <c r="D9" s="665"/>
      <c r="E9" s="1429"/>
      <c r="F9" s="665"/>
      <c r="G9" s="650"/>
    </row>
    <row r="10" spans="1:7" ht="19.5" customHeight="1">
      <c r="A10" s="644"/>
      <c r="B10" s="3668"/>
      <c r="C10" s="644"/>
      <c r="D10" s="1491"/>
      <c r="E10" s="1429"/>
      <c r="F10" s="665"/>
      <c r="G10" s="650"/>
    </row>
    <row r="11" spans="1:7" ht="44.25" customHeight="1">
      <c r="A11" s="644"/>
      <c r="B11" s="3668"/>
      <c r="C11" s="644"/>
      <c r="D11" s="3685" t="s">
        <v>2250</v>
      </c>
      <c r="E11" s="4570"/>
      <c r="F11" s="4570"/>
      <c r="G11" s="650"/>
    </row>
    <row r="12" spans="1:7" ht="29.25" customHeight="1">
      <c r="A12" s="644"/>
      <c r="B12" s="3668"/>
      <c r="C12" s="644"/>
      <c r="D12" s="1491"/>
      <c r="E12" s="1429"/>
      <c r="F12" s="665"/>
      <c r="G12" s="650"/>
    </row>
    <row r="13" spans="1:7" ht="37.5" customHeight="1">
      <c r="A13" s="644"/>
      <c r="B13" s="3668"/>
      <c r="C13" s="644"/>
      <c r="D13" s="4571" t="s">
        <v>2251</v>
      </c>
      <c r="E13" s="4571"/>
      <c r="F13" s="4571"/>
      <c r="G13" s="650"/>
    </row>
    <row r="14" spans="1:7" ht="32.25" customHeight="1">
      <c r="A14" s="644"/>
      <c r="B14" s="3654"/>
      <c r="C14" s="1467"/>
      <c r="D14" s="4572" t="s">
        <v>2252</v>
      </c>
      <c r="E14" s="4572"/>
      <c r="F14" s="4572"/>
      <c r="G14" s="1472"/>
    </row>
    <row r="15" spans="1:7" ht="20.25" customHeight="1">
      <c r="A15" s="644"/>
      <c r="B15" s="644" t="s">
        <v>2190</v>
      </c>
      <c r="C15" s="644"/>
      <c r="D15" s="644"/>
      <c r="E15" s="644"/>
      <c r="F15" s="644"/>
      <c r="G15" s="644"/>
    </row>
    <row r="16" spans="1:7" ht="15.75" customHeight="1">
      <c r="A16" s="644"/>
      <c r="B16" s="644" t="s">
        <v>2253</v>
      </c>
      <c r="C16" s="644"/>
      <c r="D16" s="644"/>
      <c r="E16" s="644"/>
      <c r="F16" s="644"/>
      <c r="G16" s="644"/>
    </row>
    <row r="17" spans="1:7">
      <c r="A17" s="644"/>
      <c r="B17" s="644"/>
      <c r="C17" s="644"/>
      <c r="D17" s="644"/>
      <c r="E17" s="644"/>
      <c r="F17" s="644"/>
      <c r="G17" s="644"/>
    </row>
  </sheetData>
  <mergeCells count="8">
    <mergeCell ref="C8:G8"/>
    <mergeCell ref="F2:G2"/>
    <mergeCell ref="A4:G4"/>
    <mergeCell ref="C7:G7"/>
    <mergeCell ref="B9:B14"/>
    <mergeCell ref="D11:F11"/>
    <mergeCell ref="D13:F13"/>
    <mergeCell ref="D14:F14"/>
  </mergeCells>
  <phoneticPr fontId="8"/>
  <pageMargins left="0.7" right="0.7" top="0.75" bottom="0.75" header="0.3" footer="0.3"/>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pageSetUpPr fitToPage="1"/>
  </sheetPr>
  <dimension ref="A1:CY45"/>
  <sheetViews>
    <sheetView view="pageBreakPreview" topLeftCell="C1" zoomScaleNormal="115" zoomScaleSheetLayoutView="100" workbookViewId="0">
      <selection activeCell="G14" sqref="G14:L15"/>
    </sheetView>
  </sheetViews>
  <sheetFormatPr defaultColWidth="8.90625" defaultRowHeight="12"/>
  <cols>
    <col min="1" max="2" width="1.7265625" style="753" hidden="1" customWidth="1"/>
    <col min="3" max="18" width="1.7265625" style="753" customWidth="1"/>
    <col min="19" max="72" width="2.26953125" style="753" customWidth="1"/>
    <col min="73" max="83" width="1.7265625" style="753" customWidth="1"/>
    <col min="84" max="107" width="1.90625" style="753" customWidth="1"/>
    <col min="108" max="16384" width="8.90625" style="753"/>
  </cols>
  <sheetData>
    <row r="1" spans="1:103" ht="54" customHeight="1">
      <c r="A1" s="873"/>
      <c r="C1" s="873" t="s">
        <v>1294</v>
      </c>
    </row>
    <row r="2" spans="1:103" ht="13.9" customHeight="1">
      <c r="BE2" s="884"/>
      <c r="BF2" s="884"/>
      <c r="BG2" s="884"/>
      <c r="BH2" s="884"/>
      <c r="BI2" s="884"/>
      <c r="BJ2" s="884"/>
      <c r="BK2" s="884"/>
      <c r="BL2" s="873"/>
      <c r="BM2" s="873"/>
      <c r="BN2" s="873"/>
      <c r="BO2" s="2350" t="s">
        <v>1293</v>
      </c>
      <c r="BP2" s="2350"/>
      <c r="BQ2" s="2350"/>
      <c r="BR2" s="2587"/>
      <c r="BS2" s="2587"/>
      <c r="BT2" s="2350" t="s">
        <v>1292</v>
      </c>
      <c r="BU2" s="2350"/>
      <c r="BV2" s="2587"/>
      <c r="BW2" s="2587"/>
      <c r="BX2" s="2350" t="s">
        <v>1291</v>
      </c>
      <c r="BY2" s="2350"/>
      <c r="BZ2" s="2587"/>
      <c r="CA2" s="2587"/>
      <c r="CB2" s="2350" t="s">
        <v>1262</v>
      </c>
      <c r="CC2" s="2350"/>
    </row>
    <row r="3" spans="1:103" ht="13.9" customHeight="1">
      <c r="CJ3" s="752"/>
    </row>
    <row r="4" spans="1:103" ht="13.9" customHeight="1">
      <c r="T4" s="753" t="s">
        <v>1254</v>
      </c>
    </row>
    <row r="5" spans="1:103" ht="13.9" customHeight="1">
      <c r="BY5" s="883" t="str">
        <f>IF(COUNTIF(BY1:CA3,"○")&gt;1,"いずれか１つを選択してください。","")</f>
        <v/>
      </c>
    </row>
    <row r="6" spans="1:103" ht="13.9" customHeight="1">
      <c r="E6" s="753" t="s">
        <v>1290</v>
      </c>
      <c r="AX6" s="753" t="s">
        <v>1289</v>
      </c>
      <c r="CH6" s="882"/>
      <c r="CJ6" s="752"/>
    </row>
    <row r="7" spans="1:103" ht="13.9" customHeight="1">
      <c r="G7" s="2499" t="s">
        <v>1288</v>
      </c>
      <c r="H7" s="2499"/>
      <c r="I7" s="2499"/>
      <c r="J7" s="2499"/>
      <c r="K7" s="2499"/>
      <c r="L7" s="2499"/>
      <c r="M7" s="2499"/>
      <c r="N7" s="2499"/>
      <c r="O7" s="2588"/>
      <c r="P7" s="2589"/>
      <c r="Q7" s="2589"/>
      <c r="R7" s="2589"/>
      <c r="S7" s="2589"/>
      <c r="T7" s="2589"/>
      <c r="U7" s="2589"/>
      <c r="V7" s="2589"/>
      <c r="W7" s="2589"/>
      <c r="X7" s="2589"/>
      <c r="Y7" s="2589"/>
      <c r="Z7" s="2589"/>
      <c r="AA7" s="2589"/>
      <c r="AB7" s="2589"/>
      <c r="AC7" s="2589"/>
      <c r="AD7" s="2589"/>
      <c r="AE7" s="2589"/>
      <c r="AF7" s="2589"/>
      <c r="AG7" s="2589"/>
      <c r="AH7" s="2589"/>
      <c r="AI7" s="2589"/>
      <c r="AJ7" s="2590"/>
      <c r="AK7" s="881"/>
      <c r="AL7" s="881"/>
      <c r="AM7" s="881"/>
      <c r="AN7" s="881"/>
      <c r="AO7" s="881"/>
      <c r="AP7" s="881"/>
      <c r="AQ7" s="881"/>
      <c r="AR7" s="881"/>
      <c r="AS7" s="881"/>
      <c r="AZ7" s="2586"/>
      <c r="BA7" s="2586"/>
      <c r="BB7" s="2586"/>
      <c r="BC7" s="2499" t="s">
        <v>1287</v>
      </c>
      <c r="BD7" s="2499"/>
      <c r="BE7" s="2499"/>
      <c r="BF7" s="2499"/>
      <c r="BG7" s="2499"/>
      <c r="BH7" s="2499"/>
      <c r="BI7" s="2499"/>
      <c r="BJ7" s="2499"/>
      <c r="BK7" s="2499"/>
      <c r="BL7" s="2499"/>
      <c r="BM7" s="2499"/>
      <c r="BN7" s="2499"/>
      <c r="CH7" s="882"/>
      <c r="CJ7" s="873"/>
    </row>
    <row r="8" spans="1:103" ht="13.9" customHeight="1">
      <c r="G8" s="2499" t="s">
        <v>1286</v>
      </c>
      <c r="H8" s="2499"/>
      <c r="I8" s="2499"/>
      <c r="J8" s="2499"/>
      <c r="K8" s="2499"/>
      <c r="L8" s="2499"/>
      <c r="M8" s="2499"/>
      <c r="N8" s="2499"/>
      <c r="O8" s="2588"/>
      <c r="P8" s="2589"/>
      <c r="Q8" s="2589"/>
      <c r="R8" s="2589"/>
      <c r="S8" s="2589"/>
      <c r="T8" s="2589"/>
      <c r="U8" s="2589"/>
      <c r="V8" s="2589"/>
      <c r="W8" s="2589"/>
      <c r="X8" s="2589"/>
      <c r="Y8" s="2589"/>
      <c r="Z8" s="2589"/>
      <c r="AA8" s="2589"/>
      <c r="AB8" s="2589"/>
      <c r="AC8" s="2589"/>
      <c r="AD8" s="2589"/>
      <c r="AE8" s="2589"/>
      <c r="AF8" s="2589"/>
      <c r="AG8" s="2589"/>
      <c r="AH8" s="2589"/>
      <c r="AI8" s="2589"/>
      <c r="AJ8" s="2590"/>
      <c r="AK8" s="881"/>
      <c r="AL8" s="881"/>
      <c r="AM8" s="881"/>
      <c r="AN8" s="881"/>
      <c r="AO8" s="881"/>
      <c r="AP8" s="881"/>
      <c r="AQ8" s="881"/>
      <c r="AR8" s="881"/>
      <c r="AS8" s="881"/>
      <c r="AZ8" s="2586"/>
      <c r="BA8" s="2586"/>
      <c r="BB8" s="2586"/>
      <c r="BC8" s="2499" t="s">
        <v>1285</v>
      </c>
      <c r="BD8" s="2499"/>
      <c r="BE8" s="2499"/>
      <c r="BF8" s="2499"/>
      <c r="BG8" s="2499"/>
      <c r="BH8" s="2499"/>
      <c r="BI8" s="2499"/>
      <c r="BJ8" s="2499"/>
      <c r="BK8" s="2499"/>
      <c r="BL8" s="2499"/>
      <c r="BM8" s="2499"/>
      <c r="BN8" s="2499"/>
      <c r="BO8" s="884"/>
      <c r="BP8" s="884"/>
      <c r="BQ8" s="884"/>
      <c r="BR8" s="873"/>
      <c r="BS8" s="873"/>
      <c r="BT8" s="873"/>
      <c r="BU8" s="873"/>
      <c r="BV8" s="873"/>
      <c r="BW8" s="873"/>
      <c r="BX8" s="873"/>
      <c r="BY8" s="873"/>
      <c r="BZ8" s="873"/>
      <c r="CA8" s="873"/>
      <c r="CB8" s="873"/>
      <c r="CC8" s="873"/>
      <c r="CH8" s="882"/>
      <c r="CJ8" s="873"/>
    </row>
    <row r="9" spans="1:103" ht="13.9" customHeight="1">
      <c r="G9" s="2499" t="s">
        <v>1239</v>
      </c>
      <c r="H9" s="2499"/>
      <c r="I9" s="2499"/>
      <c r="J9" s="2499"/>
      <c r="K9" s="2499"/>
      <c r="L9" s="2499"/>
      <c r="M9" s="2499"/>
      <c r="N9" s="2499"/>
      <c r="O9" s="2580"/>
      <c r="P9" s="2580"/>
      <c r="Q9" s="2580"/>
      <c r="R9" s="2580"/>
      <c r="S9" s="2580"/>
      <c r="T9" s="2580"/>
      <c r="U9" s="2580"/>
      <c r="V9" s="2580"/>
      <c r="W9" s="2580"/>
      <c r="X9" s="2580"/>
      <c r="Y9" s="2580"/>
      <c r="Z9" s="2580"/>
      <c r="AA9" s="2580"/>
      <c r="AB9" s="2580"/>
      <c r="AC9" s="2581" t="s">
        <v>1238</v>
      </c>
      <c r="AD9" s="2520"/>
      <c r="AE9" s="2520"/>
      <c r="AF9" s="2582"/>
      <c r="AG9" s="2583"/>
      <c r="AH9" s="2584"/>
      <c r="AI9" s="2584"/>
      <c r="AJ9" s="2585"/>
      <c r="AK9" s="881"/>
      <c r="AL9" s="881"/>
      <c r="AM9" s="881"/>
      <c r="AN9" s="881"/>
      <c r="AO9" s="881"/>
      <c r="AP9" s="881"/>
      <c r="AQ9" s="881"/>
      <c r="AR9" s="881"/>
      <c r="AS9" s="881"/>
      <c r="AZ9" s="2586"/>
      <c r="BA9" s="2586"/>
      <c r="BB9" s="2586"/>
      <c r="BC9" s="2499" t="s">
        <v>1284</v>
      </c>
      <c r="BD9" s="2499"/>
      <c r="BE9" s="2499"/>
      <c r="BF9" s="2499"/>
      <c r="BG9" s="2499"/>
      <c r="BH9" s="2499"/>
      <c r="BI9" s="2499"/>
      <c r="BJ9" s="2499"/>
      <c r="BK9" s="2499"/>
      <c r="BL9" s="2499"/>
      <c r="BM9" s="2499"/>
      <c r="BN9" s="2499"/>
      <c r="BO9" s="884"/>
      <c r="BP9" s="884"/>
      <c r="BQ9" s="884"/>
      <c r="BR9" s="873"/>
      <c r="BS9" s="873"/>
      <c r="BT9" s="873"/>
      <c r="BU9" s="873"/>
      <c r="BV9" s="873"/>
      <c r="BW9" s="873"/>
      <c r="BX9" s="873"/>
      <c r="BY9" s="873"/>
      <c r="BZ9" s="873"/>
      <c r="CA9" s="873"/>
      <c r="CB9" s="873"/>
      <c r="CC9" s="873"/>
      <c r="CJ9" s="873"/>
      <c r="CK9" s="873"/>
      <c r="CL9" s="873"/>
      <c r="CM9" s="873"/>
      <c r="CN9" s="887"/>
      <c r="CO9" s="887"/>
      <c r="CP9" s="887"/>
      <c r="CQ9" s="873"/>
      <c r="CR9" s="873"/>
      <c r="CS9" s="873"/>
      <c r="CT9" s="873"/>
      <c r="CU9" s="873"/>
      <c r="CV9" s="873"/>
      <c r="CW9" s="886"/>
      <c r="CX9" s="886"/>
      <c r="CY9" s="886"/>
    </row>
    <row r="10" spans="1:103" ht="13.9" customHeight="1">
      <c r="E10" s="881"/>
      <c r="F10" s="881"/>
      <c r="G10" s="881"/>
      <c r="H10" s="881"/>
      <c r="I10" s="881"/>
      <c r="J10" s="881"/>
      <c r="K10" s="881"/>
      <c r="L10" s="881"/>
      <c r="M10" s="881"/>
      <c r="N10" s="881"/>
      <c r="O10" s="881"/>
      <c r="P10" s="881"/>
      <c r="Q10" s="881"/>
      <c r="R10" s="881"/>
      <c r="S10" s="881"/>
      <c r="T10" s="881"/>
      <c r="U10" s="881"/>
      <c r="V10" s="881"/>
      <c r="W10" s="881"/>
      <c r="X10" s="881"/>
      <c r="Y10" s="881"/>
      <c r="Z10" s="881"/>
      <c r="AA10" s="881"/>
      <c r="AB10" s="881"/>
      <c r="AC10" s="881"/>
      <c r="AD10" s="881"/>
      <c r="AE10" s="881"/>
      <c r="AF10" s="881"/>
      <c r="AG10" s="881"/>
      <c r="AH10" s="881"/>
      <c r="AI10" s="881"/>
      <c r="AJ10" s="881"/>
      <c r="AK10" s="881"/>
      <c r="AL10" s="881"/>
      <c r="AM10" s="881"/>
      <c r="AN10" s="881"/>
      <c r="AO10" s="881"/>
      <c r="AP10" s="881"/>
      <c r="AQ10" s="881"/>
      <c r="AR10" s="881"/>
      <c r="AS10" s="881"/>
      <c r="AY10" s="881"/>
      <c r="AZ10" s="885" t="s">
        <v>1283</v>
      </c>
      <c r="BA10" s="881"/>
      <c r="BB10" s="881"/>
      <c r="BC10" s="881"/>
      <c r="BD10" s="881"/>
      <c r="BE10" s="881"/>
      <c r="BF10" s="881"/>
      <c r="BG10" s="881"/>
      <c r="BH10" s="881"/>
      <c r="BI10" s="881"/>
      <c r="BJ10" s="881"/>
      <c r="BO10" s="884"/>
      <c r="BP10" s="884"/>
      <c r="BQ10" s="884"/>
      <c r="BR10" s="873"/>
      <c r="BS10" s="873"/>
      <c r="BT10" s="873"/>
      <c r="BU10" s="873"/>
      <c r="BV10" s="873"/>
      <c r="BW10" s="873"/>
      <c r="BX10" s="873"/>
      <c r="BY10" s="873"/>
      <c r="BZ10" s="873"/>
      <c r="CA10" s="873"/>
      <c r="CB10" s="873"/>
      <c r="CC10" s="873"/>
      <c r="CG10" s="881"/>
    </row>
    <row r="11" spans="1:103" ht="13.9" customHeight="1" thickBot="1">
      <c r="G11" s="883"/>
      <c r="AT11" s="882"/>
      <c r="BU11" s="881"/>
      <c r="BV11" s="881"/>
      <c r="BW11" s="881"/>
      <c r="BX11" s="881"/>
      <c r="BY11" s="881"/>
      <c r="BZ11" s="881"/>
      <c r="CA11" s="881"/>
    </row>
    <row r="12" spans="1:103" ht="13.9" customHeight="1" thickBot="1">
      <c r="E12" s="753" t="s">
        <v>1282</v>
      </c>
      <c r="S12" s="2577" t="s">
        <v>1281</v>
      </c>
      <c r="T12" s="2578"/>
      <c r="U12" s="2578"/>
      <c r="V12" s="2578"/>
      <c r="W12" s="2578"/>
      <c r="X12" s="2578"/>
      <c r="Y12" s="2578"/>
      <c r="Z12" s="2578"/>
      <c r="AA12" s="2578"/>
      <c r="AB12" s="2578"/>
      <c r="AC12" s="2578"/>
      <c r="AD12" s="2578"/>
      <c r="AE12" s="2578"/>
      <c r="AF12" s="2578"/>
      <c r="AG12" s="2578"/>
      <c r="AH12" s="2578"/>
      <c r="AI12" s="2578"/>
      <c r="AJ12" s="2578"/>
      <c r="AK12" s="2578"/>
      <c r="AL12" s="2578"/>
      <c r="AM12" s="2578"/>
      <c r="AN12" s="2578"/>
      <c r="AO12" s="2578"/>
      <c r="AP12" s="2578"/>
      <c r="AQ12" s="2578"/>
      <c r="AR12" s="2578"/>
      <c r="AS12" s="2578"/>
      <c r="AT12" s="2578"/>
      <c r="AU12" s="2578"/>
      <c r="AV12" s="2578"/>
      <c r="AW12" s="2578"/>
      <c r="AX12" s="2578"/>
      <c r="AY12" s="2578"/>
      <c r="AZ12" s="2578"/>
      <c r="BA12" s="2578"/>
      <c r="BB12" s="2578"/>
      <c r="BC12" s="2578"/>
      <c r="BD12" s="2578"/>
      <c r="BE12" s="2578"/>
      <c r="BF12" s="2578"/>
      <c r="BG12" s="2578"/>
      <c r="BH12" s="2578"/>
      <c r="BI12" s="2578"/>
      <c r="BJ12" s="2578"/>
      <c r="BK12" s="2578"/>
      <c r="BL12" s="2578"/>
      <c r="BM12" s="2578"/>
      <c r="BN12" s="2578"/>
      <c r="BO12" s="2578"/>
      <c r="BP12" s="2578"/>
      <c r="BQ12" s="2578"/>
      <c r="BR12" s="2578"/>
      <c r="BS12" s="2578"/>
      <c r="BT12" s="2578"/>
      <c r="BU12" s="2578"/>
      <c r="BV12" s="2578"/>
      <c r="BW12" s="2578"/>
      <c r="BX12" s="2578"/>
      <c r="BY12" s="2579"/>
    </row>
    <row r="13" spans="1:103" ht="13.9" customHeight="1" thickBot="1">
      <c r="S13" s="2564" t="s">
        <v>1235</v>
      </c>
      <c r="T13" s="2565"/>
      <c r="U13" s="2565"/>
      <c r="V13" s="2565"/>
      <c r="W13" s="2565"/>
      <c r="X13" s="2565"/>
      <c r="Y13" s="2565"/>
      <c r="Z13" s="2565"/>
      <c r="AA13" s="2566"/>
      <c r="AB13" s="2564" t="s">
        <v>1234</v>
      </c>
      <c r="AC13" s="2565"/>
      <c r="AD13" s="2565"/>
      <c r="AE13" s="2565"/>
      <c r="AF13" s="2565"/>
      <c r="AG13" s="2565"/>
      <c r="AH13" s="2565"/>
      <c r="AI13" s="2565"/>
      <c r="AJ13" s="2566"/>
      <c r="AK13" s="2564" t="s">
        <v>1233</v>
      </c>
      <c r="AL13" s="2565"/>
      <c r="AM13" s="2565"/>
      <c r="AN13" s="2565"/>
      <c r="AO13" s="2565"/>
      <c r="AP13" s="2565"/>
      <c r="AQ13" s="2565"/>
      <c r="AR13" s="2565"/>
      <c r="AS13" s="2566"/>
      <c r="AT13" s="2565" t="s">
        <v>1232</v>
      </c>
      <c r="AU13" s="2565"/>
      <c r="AV13" s="2565"/>
      <c r="AW13" s="2565"/>
      <c r="AX13" s="2565"/>
      <c r="AY13" s="2565"/>
      <c r="AZ13" s="2565"/>
      <c r="BA13" s="2565"/>
      <c r="BB13" s="2565"/>
      <c r="BC13" s="2564" t="s">
        <v>283</v>
      </c>
      <c r="BD13" s="2565"/>
      <c r="BE13" s="2565"/>
      <c r="BF13" s="2565"/>
      <c r="BG13" s="2565"/>
      <c r="BH13" s="2565"/>
      <c r="BI13" s="2565"/>
      <c r="BJ13" s="2565"/>
      <c r="BK13" s="2566"/>
      <c r="BL13" s="2564" t="s">
        <v>284</v>
      </c>
      <c r="BM13" s="2565"/>
      <c r="BN13" s="2565"/>
      <c r="BO13" s="2565"/>
      <c r="BP13" s="2565"/>
      <c r="BQ13" s="2565"/>
      <c r="BR13" s="2565"/>
      <c r="BS13" s="2565"/>
      <c r="BT13" s="2566"/>
      <c r="BU13" s="2552" t="s">
        <v>1263</v>
      </c>
      <c r="BV13" s="2553"/>
      <c r="BW13" s="2553"/>
      <c r="BX13" s="2553"/>
      <c r="BY13" s="2554"/>
    </row>
    <row r="14" spans="1:103" ht="21.75" customHeight="1">
      <c r="G14" s="2567"/>
      <c r="H14" s="2568"/>
      <c r="I14" s="2568"/>
      <c r="J14" s="2568"/>
      <c r="K14" s="2568"/>
      <c r="L14" s="2568"/>
      <c r="M14" s="2568" t="s">
        <v>1280</v>
      </c>
      <c r="N14" s="2568"/>
      <c r="O14" s="2568"/>
      <c r="P14" s="2568"/>
      <c r="Q14" s="2568"/>
      <c r="R14" s="2569"/>
      <c r="S14" s="2559" t="s">
        <v>1278</v>
      </c>
      <c r="T14" s="2559"/>
      <c r="U14" s="2559"/>
      <c r="V14" s="2559"/>
      <c r="W14" s="2559"/>
      <c r="X14" s="2563"/>
      <c r="Y14" s="2571" t="s">
        <v>1279</v>
      </c>
      <c r="Z14" s="2572"/>
      <c r="AA14" s="2573"/>
      <c r="AB14" s="2562" t="s">
        <v>1278</v>
      </c>
      <c r="AC14" s="2559"/>
      <c r="AD14" s="2559"/>
      <c r="AE14" s="2559"/>
      <c r="AF14" s="2559"/>
      <c r="AG14" s="2563"/>
      <c r="AH14" s="2558" t="s">
        <v>1277</v>
      </c>
      <c r="AI14" s="2559"/>
      <c r="AJ14" s="2560"/>
      <c r="AK14" s="2562" t="s">
        <v>1278</v>
      </c>
      <c r="AL14" s="2559"/>
      <c r="AM14" s="2559"/>
      <c r="AN14" s="2559"/>
      <c r="AO14" s="2559"/>
      <c r="AP14" s="2563"/>
      <c r="AQ14" s="2558" t="s">
        <v>1277</v>
      </c>
      <c r="AR14" s="2559"/>
      <c r="AS14" s="2560"/>
      <c r="AT14" s="2562" t="s">
        <v>1278</v>
      </c>
      <c r="AU14" s="2559"/>
      <c r="AV14" s="2559"/>
      <c r="AW14" s="2559"/>
      <c r="AX14" s="2559"/>
      <c r="AY14" s="2563"/>
      <c r="AZ14" s="2558" t="s">
        <v>1277</v>
      </c>
      <c r="BA14" s="2559"/>
      <c r="BB14" s="2559"/>
      <c r="BC14" s="2562" t="s">
        <v>1278</v>
      </c>
      <c r="BD14" s="2559"/>
      <c r="BE14" s="2559"/>
      <c r="BF14" s="2559"/>
      <c r="BG14" s="2559"/>
      <c r="BH14" s="2563"/>
      <c r="BI14" s="2558" t="s">
        <v>1277</v>
      </c>
      <c r="BJ14" s="2559"/>
      <c r="BK14" s="2560"/>
      <c r="BL14" s="2562" t="s">
        <v>1278</v>
      </c>
      <c r="BM14" s="2559"/>
      <c r="BN14" s="2559"/>
      <c r="BO14" s="2559"/>
      <c r="BP14" s="2559"/>
      <c r="BQ14" s="2563"/>
      <c r="BR14" s="2558" t="s">
        <v>1277</v>
      </c>
      <c r="BS14" s="2559"/>
      <c r="BT14" s="2560"/>
      <c r="BU14" s="2555"/>
      <c r="BV14" s="2350"/>
      <c r="BW14" s="2350"/>
      <c r="BX14" s="2350"/>
      <c r="BY14" s="2556"/>
    </row>
    <row r="15" spans="1:103" ht="21.75" customHeight="1">
      <c r="G15" s="2498"/>
      <c r="H15" s="2499"/>
      <c r="I15" s="2499"/>
      <c r="J15" s="2499"/>
      <c r="K15" s="2499"/>
      <c r="L15" s="2499"/>
      <c r="M15" s="2499"/>
      <c r="N15" s="2499"/>
      <c r="O15" s="2499"/>
      <c r="P15" s="2499"/>
      <c r="Q15" s="2499"/>
      <c r="R15" s="2570"/>
      <c r="S15" s="2547"/>
      <c r="T15" s="2547"/>
      <c r="U15" s="2548"/>
      <c r="V15" s="2549" t="s">
        <v>1276</v>
      </c>
      <c r="W15" s="2550"/>
      <c r="X15" s="2551"/>
      <c r="Y15" s="2574"/>
      <c r="Z15" s="2575"/>
      <c r="AA15" s="2576"/>
      <c r="AB15" s="2546"/>
      <c r="AC15" s="2547"/>
      <c r="AD15" s="2548"/>
      <c r="AE15" s="2549" t="s">
        <v>1276</v>
      </c>
      <c r="AF15" s="2550"/>
      <c r="AG15" s="2551"/>
      <c r="AH15" s="2547"/>
      <c r="AI15" s="2547"/>
      <c r="AJ15" s="2561"/>
      <c r="AK15" s="2546"/>
      <c r="AL15" s="2547"/>
      <c r="AM15" s="2548"/>
      <c r="AN15" s="2549" t="s">
        <v>1276</v>
      </c>
      <c r="AO15" s="2550"/>
      <c r="AP15" s="2551"/>
      <c r="AQ15" s="2547"/>
      <c r="AR15" s="2547"/>
      <c r="AS15" s="2561"/>
      <c r="AT15" s="2546"/>
      <c r="AU15" s="2547"/>
      <c r="AV15" s="2548"/>
      <c r="AW15" s="2549" t="s">
        <v>1276</v>
      </c>
      <c r="AX15" s="2550"/>
      <c r="AY15" s="2551"/>
      <c r="AZ15" s="2547"/>
      <c r="BA15" s="2547"/>
      <c r="BB15" s="2547"/>
      <c r="BC15" s="2546"/>
      <c r="BD15" s="2547"/>
      <c r="BE15" s="2548"/>
      <c r="BF15" s="2549" t="s">
        <v>1276</v>
      </c>
      <c r="BG15" s="2550"/>
      <c r="BH15" s="2551"/>
      <c r="BI15" s="2547"/>
      <c r="BJ15" s="2547"/>
      <c r="BK15" s="2561"/>
      <c r="BL15" s="2546"/>
      <c r="BM15" s="2547"/>
      <c r="BN15" s="2548"/>
      <c r="BO15" s="2549" t="s">
        <v>1276</v>
      </c>
      <c r="BP15" s="2550"/>
      <c r="BQ15" s="2551"/>
      <c r="BR15" s="2547"/>
      <c r="BS15" s="2547"/>
      <c r="BT15" s="2561"/>
      <c r="BU15" s="2557"/>
      <c r="BV15" s="2502"/>
      <c r="BW15" s="2502"/>
      <c r="BX15" s="2502"/>
      <c r="BY15" s="2503"/>
    </row>
    <row r="16" spans="1:103" ht="13.9" customHeight="1">
      <c r="G16" s="2498" t="s">
        <v>1275</v>
      </c>
      <c r="H16" s="2499"/>
      <c r="I16" s="2499"/>
      <c r="J16" s="2499"/>
      <c r="K16" s="2499"/>
      <c r="L16" s="2499"/>
      <c r="M16" s="2544">
        <v>30</v>
      </c>
      <c r="N16" s="2545"/>
      <c r="O16" s="2545"/>
      <c r="P16" s="2545"/>
      <c r="Q16" s="2502" t="s">
        <v>1262</v>
      </c>
      <c r="R16" s="2503"/>
      <c r="S16" s="2538">
        <v>0</v>
      </c>
      <c r="T16" s="2538"/>
      <c r="U16" s="2538"/>
      <c r="V16" s="2539"/>
      <c r="W16" s="2540"/>
      <c r="X16" s="2541"/>
      <c r="Y16" s="2542">
        <v>0</v>
      </c>
      <c r="Z16" s="2509"/>
      <c r="AA16" s="2543"/>
      <c r="AB16" s="2508">
        <v>0</v>
      </c>
      <c r="AC16" s="2509"/>
      <c r="AD16" s="2509"/>
      <c r="AE16" s="2539"/>
      <c r="AF16" s="2540"/>
      <c r="AG16" s="2541"/>
      <c r="AH16" s="2542">
        <v>0</v>
      </c>
      <c r="AI16" s="2509"/>
      <c r="AJ16" s="2543"/>
      <c r="AK16" s="2508">
        <v>0</v>
      </c>
      <c r="AL16" s="2509"/>
      <c r="AM16" s="2509"/>
      <c r="AN16" s="2539"/>
      <c r="AO16" s="2540"/>
      <c r="AP16" s="2541"/>
      <c r="AQ16" s="2542">
        <v>0</v>
      </c>
      <c r="AR16" s="2509"/>
      <c r="AS16" s="2543"/>
      <c r="AT16" s="2508">
        <v>0</v>
      </c>
      <c r="AU16" s="2509"/>
      <c r="AV16" s="2509"/>
      <c r="AW16" s="2542">
        <v>0</v>
      </c>
      <c r="AX16" s="2509"/>
      <c r="AY16" s="2509"/>
      <c r="AZ16" s="2542">
        <v>0</v>
      </c>
      <c r="BA16" s="2509"/>
      <c r="BB16" s="2543"/>
      <c r="BC16" s="2508">
        <v>0</v>
      </c>
      <c r="BD16" s="2509"/>
      <c r="BE16" s="2509"/>
      <c r="BF16" s="2542">
        <v>0</v>
      </c>
      <c r="BG16" s="2509"/>
      <c r="BH16" s="2509"/>
      <c r="BI16" s="2542">
        <v>0</v>
      </c>
      <c r="BJ16" s="2509"/>
      <c r="BK16" s="2543"/>
      <c r="BL16" s="2508">
        <v>0</v>
      </c>
      <c r="BM16" s="2509"/>
      <c r="BN16" s="2509"/>
      <c r="BO16" s="2542">
        <v>0</v>
      </c>
      <c r="BP16" s="2509"/>
      <c r="BQ16" s="2509"/>
      <c r="BR16" s="2542">
        <v>0</v>
      </c>
      <c r="BS16" s="2509"/>
      <c r="BT16" s="2543"/>
      <c r="BU16" s="2519">
        <f t="shared" ref="BU16:BU27" si="0">S16+Y16+AH16+AB16+AK16+AQ16+AT16+AZ16+BC16+BI16+BL16+BR16</f>
        <v>0</v>
      </c>
      <c r="BV16" s="2519"/>
      <c r="BW16" s="2519"/>
      <c r="BX16" s="2520" t="s">
        <v>1260</v>
      </c>
      <c r="BY16" s="2521"/>
    </row>
    <row r="17" spans="7:80" ht="13.9" customHeight="1">
      <c r="G17" s="2498" t="s">
        <v>1274</v>
      </c>
      <c r="H17" s="2499"/>
      <c r="I17" s="2499"/>
      <c r="J17" s="2499"/>
      <c r="K17" s="2499"/>
      <c r="L17" s="2499"/>
      <c r="M17" s="2544">
        <v>31</v>
      </c>
      <c r="N17" s="2545"/>
      <c r="O17" s="2545"/>
      <c r="P17" s="2545"/>
      <c r="Q17" s="2502" t="s">
        <v>1262</v>
      </c>
      <c r="R17" s="2503"/>
      <c r="S17" s="2538">
        <v>0</v>
      </c>
      <c r="T17" s="2538"/>
      <c r="U17" s="2538"/>
      <c r="V17" s="2539"/>
      <c r="W17" s="2540"/>
      <c r="X17" s="2541"/>
      <c r="Y17" s="2542">
        <v>0</v>
      </c>
      <c r="Z17" s="2509"/>
      <c r="AA17" s="2543"/>
      <c r="AB17" s="2508">
        <v>0</v>
      </c>
      <c r="AC17" s="2509"/>
      <c r="AD17" s="2509"/>
      <c r="AE17" s="2539"/>
      <c r="AF17" s="2540"/>
      <c r="AG17" s="2541"/>
      <c r="AH17" s="2542">
        <v>0</v>
      </c>
      <c r="AI17" s="2509"/>
      <c r="AJ17" s="2543"/>
      <c r="AK17" s="2508">
        <v>0</v>
      </c>
      <c r="AL17" s="2509"/>
      <c r="AM17" s="2509"/>
      <c r="AN17" s="2539"/>
      <c r="AO17" s="2540"/>
      <c r="AP17" s="2541"/>
      <c r="AQ17" s="2542">
        <v>0</v>
      </c>
      <c r="AR17" s="2509"/>
      <c r="AS17" s="2543"/>
      <c r="AT17" s="2508">
        <v>0</v>
      </c>
      <c r="AU17" s="2509"/>
      <c r="AV17" s="2509"/>
      <c r="AW17" s="2542">
        <v>0</v>
      </c>
      <c r="AX17" s="2509"/>
      <c r="AY17" s="2509"/>
      <c r="AZ17" s="2542">
        <v>0</v>
      </c>
      <c r="BA17" s="2509"/>
      <c r="BB17" s="2543"/>
      <c r="BC17" s="2508">
        <v>0</v>
      </c>
      <c r="BD17" s="2509"/>
      <c r="BE17" s="2509"/>
      <c r="BF17" s="2542">
        <v>0</v>
      </c>
      <c r="BG17" s="2509"/>
      <c r="BH17" s="2509"/>
      <c r="BI17" s="2542">
        <v>0</v>
      </c>
      <c r="BJ17" s="2509"/>
      <c r="BK17" s="2543"/>
      <c r="BL17" s="2508">
        <v>0</v>
      </c>
      <c r="BM17" s="2509"/>
      <c r="BN17" s="2509"/>
      <c r="BO17" s="2542">
        <v>0</v>
      </c>
      <c r="BP17" s="2509"/>
      <c r="BQ17" s="2509"/>
      <c r="BR17" s="2542">
        <v>0</v>
      </c>
      <c r="BS17" s="2509"/>
      <c r="BT17" s="2543"/>
      <c r="BU17" s="2519">
        <f t="shared" si="0"/>
        <v>0</v>
      </c>
      <c r="BV17" s="2519"/>
      <c r="BW17" s="2519"/>
      <c r="BX17" s="2520" t="s">
        <v>1260</v>
      </c>
      <c r="BY17" s="2521"/>
    </row>
    <row r="18" spans="7:80" ht="13.9" customHeight="1">
      <c r="G18" s="2498" t="s">
        <v>1273</v>
      </c>
      <c r="H18" s="2499"/>
      <c r="I18" s="2499"/>
      <c r="J18" s="2499"/>
      <c r="K18" s="2499"/>
      <c r="L18" s="2499"/>
      <c r="M18" s="2544">
        <v>30</v>
      </c>
      <c r="N18" s="2545"/>
      <c r="O18" s="2545"/>
      <c r="P18" s="2545"/>
      <c r="Q18" s="2502" t="s">
        <v>1262</v>
      </c>
      <c r="R18" s="2503"/>
      <c r="S18" s="2538">
        <v>0</v>
      </c>
      <c r="T18" s="2538"/>
      <c r="U18" s="2538"/>
      <c r="V18" s="2539"/>
      <c r="W18" s="2540"/>
      <c r="X18" s="2541"/>
      <c r="Y18" s="2542">
        <v>0</v>
      </c>
      <c r="Z18" s="2509"/>
      <c r="AA18" s="2543"/>
      <c r="AB18" s="2508">
        <v>0</v>
      </c>
      <c r="AC18" s="2509"/>
      <c r="AD18" s="2509"/>
      <c r="AE18" s="2539"/>
      <c r="AF18" s="2540"/>
      <c r="AG18" s="2541"/>
      <c r="AH18" s="2542">
        <v>0</v>
      </c>
      <c r="AI18" s="2509"/>
      <c r="AJ18" s="2543"/>
      <c r="AK18" s="2508">
        <v>0</v>
      </c>
      <c r="AL18" s="2509"/>
      <c r="AM18" s="2509"/>
      <c r="AN18" s="2539"/>
      <c r="AO18" s="2540"/>
      <c r="AP18" s="2541"/>
      <c r="AQ18" s="2542">
        <v>0</v>
      </c>
      <c r="AR18" s="2509"/>
      <c r="AS18" s="2543"/>
      <c r="AT18" s="2508">
        <v>0</v>
      </c>
      <c r="AU18" s="2509"/>
      <c r="AV18" s="2509"/>
      <c r="AW18" s="2542">
        <v>0</v>
      </c>
      <c r="AX18" s="2509"/>
      <c r="AY18" s="2509"/>
      <c r="AZ18" s="2542">
        <v>0</v>
      </c>
      <c r="BA18" s="2509"/>
      <c r="BB18" s="2543"/>
      <c r="BC18" s="2508">
        <v>0</v>
      </c>
      <c r="BD18" s="2509"/>
      <c r="BE18" s="2509"/>
      <c r="BF18" s="2542">
        <v>0</v>
      </c>
      <c r="BG18" s="2509"/>
      <c r="BH18" s="2509"/>
      <c r="BI18" s="2542">
        <v>0</v>
      </c>
      <c r="BJ18" s="2509"/>
      <c r="BK18" s="2543"/>
      <c r="BL18" s="2508">
        <v>0</v>
      </c>
      <c r="BM18" s="2509"/>
      <c r="BN18" s="2509"/>
      <c r="BO18" s="2542">
        <v>0</v>
      </c>
      <c r="BP18" s="2509"/>
      <c r="BQ18" s="2509"/>
      <c r="BR18" s="2542">
        <v>0</v>
      </c>
      <c r="BS18" s="2509"/>
      <c r="BT18" s="2543"/>
      <c r="BU18" s="2519">
        <f t="shared" si="0"/>
        <v>0</v>
      </c>
      <c r="BV18" s="2519"/>
      <c r="BW18" s="2519"/>
      <c r="BX18" s="2520" t="s">
        <v>1260</v>
      </c>
      <c r="BY18" s="2521"/>
    </row>
    <row r="19" spans="7:80" ht="13.9" customHeight="1">
      <c r="G19" s="2498" t="s">
        <v>1272</v>
      </c>
      <c r="H19" s="2499"/>
      <c r="I19" s="2499"/>
      <c r="J19" s="2499"/>
      <c r="K19" s="2499"/>
      <c r="L19" s="2499"/>
      <c r="M19" s="2544">
        <v>31</v>
      </c>
      <c r="N19" s="2545"/>
      <c r="O19" s="2545"/>
      <c r="P19" s="2545"/>
      <c r="Q19" s="2502" t="s">
        <v>1262</v>
      </c>
      <c r="R19" s="2503"/>
      <c r="S19" s="2538">
        <v>0</v>
      </c>
      <c r="T19" s="2538"/>
      <c r="U19" s="2538"/>
      <c r="V19" s="2539"/>
      <c r="W19" s="2540"/>
      <c r="X19" s="2541"/>
      <c r="Y19" s="2542">
        <v>0</v>
      </c>
      <c r="Z19" s="2509"/>
      <c r="AA19" s="2543"/>
      <c r="AB19" s="2508">
        <v>0</v>
      </c>
      <c r="AC19" s="2509"/>
      <c r="AD19" s="2509"/>
      <c r="AE19" s="2539"/>
      <c r="AF19" s="2540"/>
      <c r="AG19" s="2541"/>
      <c r="AH19" s="2542">
        <v>0</v>
      </c>
      <c r="AI19" s="2509"/>
      <c r="AJ19" s="2543"/>
      <c r="AK19" s="2508">
        <v>0</v>
      </c>
      <c r="AL19" s="2509"/>
      <c r="AM19" s="2509"/>
      <c r="AN19" s="2539"/>
      <c r="AO19" s="2540"/>
      <c r="AP19" s="2541"/>
      <c r="AQ19" s="2542">
        <v>0</v>
      </c>
      <c r="AR19" s="2509"/>
      <c r="AS19" s="2543"/>
      <c r="AT19" s="2508">
        <v>0</v>
      </c>
      <c r="AU19" s="2509"/>
      <c r="AV19" s="2509"/>
      <c r="AW19" s="2542">
        <v>0</v>
      </c>
      <c r="AX19" s="2509"/>
      <c r="AY19" s="2509"/>
      <c r="AZ19" s="2542">
        <v>0</v>
      </c>
      <c r="BA19" s="2509"/>
      <c r="BB19" s="2543"/>
      <c r="BC19" s="2508">
        <v>0</v>
      </c>
      <c r="BD19" s="2509"/>
      <c r="BE19" s="2509"/>
      <c r="BF19" s="2542">
        <v>0</v>
      </c>
      <c r="BG19" s="2509"/>
      <c r="BH19" s="2509"/>
      <c r="BI19" s="2542">
        <v>0</v>
      </c>
      <c r="BJ19" s="2509"/>
      <c r="BK19" s="2543"/>
      <c r="BL19" s="2508">
        <v>0</v>
      </c>
      <c r="BM19" s="2509"/>
      <c r="BN19" s="2509"/>
      <c r="BO19" s="2542">
        <v>0</v>
      </c>
      <c r="BP19" s="2509"/>
      <c r="BQ19" s="2509"/>
      <c r="BR19" s="2542">
        <v>0</v>
      </c>
      <c r="BS19" s="2509"/>
      <c r="BT19" s="2543"/>
      <c r="BU19" s="2519">
        <f t="shared" si="0"/>
        <v>0</v>
      </c>
      <c r="BV19" s="2519"/>
      <c r="BW19" s="2519"/>
      <c r="BX19" s="2520" t="s">
        <v>1260</v>
      </c>
      <c r="BY19" s="2521"/>
    </row>
    <row r="20" spans="7:80" ht="13.9" customHeight="1">
      <c r="G20" s="2498" t="s">
        <v>1271</v>
      </c>
      <c r="H20" s="2499"/>
      <c r="I20" s="2499"/>
      <c r="J20" s="2499"/>
      <c r="K20" s="2499"/>
      <c r="L20" s="2499"/>
      <c r="M20" s="2544">
        <v>30</v>
      </c>
      <c r="N20" s="2545"/>
      <c r="O20" s="2545"/>
      <c r="P20" s="2545"/>
      <c r="Q20" s="2502" t="s">
        <v>1262</v>
      </c>
      <c r="R20" s="2503"/>
      <c r="S20" s="2538">
        <v>0</v>
      </c>
      <c r="T20" s="2538"/>
      <c r="U20" s="2538"/>
      <c r="V20" s="2539"/>
      <c r="W20" s="2540"/>
      <c r="X20" s="2541"/>
      <c r="Y20" s="2542">
        <v>0</v>
      </c>
      <c r="Z20" s="2509"/>
      <c r="AA20" s="2543"/>
      <c r="AB20" s="2508">
        <v>0</v>
      </c>
      <c r="AC20" s="2509"/>
      <c r="AD20" s="2509"/>
      <c r="AE20" s="2539"/>
      <c r="AF20" s="2540"/>
      <c r="AG20" s="2541"/>
      <c r="AH20" s="2542">
        <v>0</v>
      </c>
      <c r="AI20" s="2509"/>
      <c r="AJ20" s="2543"/>
      <c r="AK20" s="2508">
        <v>0</v>
      </c>
      <c r="AL20" s="2509"/>
      <c r="AM20" s="2509"/>
      <c r="AN20" s="2539"/>
      <c r="AO20" s="2540"/>
      <c r="AP20" s="2541"/>
      <c r="AQ20" s="2542">
        <v>0</v>
      </c>
      <c r="AR20" s="2509"/>
      <c r="AS20" s="2543"/>
      <c r="AT20" s="2508">
        <v>0</v>
      </c>
      <c r="AU20" s="2509"/>
      <c r="AV20" s="2509"/>
      <c r="AW20" s="2542">
        <v>0</v>
      </c>
      <c r="AX20" s="2509"/>
      <c r="AY20" s="2509"/>
      <c r="AZ20" s="2542">
        <v>0</v>
      </c>
      <c r="BA20" s="2509"/>
      <c r="BB20" s="2543"/>
      <c r="BC20" s="2508">
        <v>0</v>
      </c>
      <c r="BD20" s="2509"/>
      <c r="BE20" s="2509"/>
      <c r="BF20" s="2542">
        <v>0</v>
      </c>
      <c r="BG20" s="2509"/>
      <c r="BH20" s="2509"/>
      <c r="BI20" s="2542">
        <v>0</v>
      </c>
      <c r="BJ20" s="2509"/>
      <c r="BK20" s="2543"/>
      <c r="BL20" s="2508">
        <v>0</v>
      </c>
      <c r="BM20" s="2509"/>
      <c r="BN20" s="2509"/>
      <c r="BO20" s="2542">
        <v>0</v>
      </c>
      <c r="BP20" s="2509"/>
      <c r="BQ20" s="2509"/>
      <c r="BR20" s="2542">
        <v>0</v>
      </c>
      <c r="BS20" s="2509"/>
      <c r="BT20" s="2543"/>
      <c r="BU20" s="2519">
        <f t="shared" si="0"/>
        <v>0</v>
      </c>
      <c r="BV20" s="2519"/>
      <c r="BW20" s="2519"/>
      <c r="BX20" s="2520" t="s">
        <v>1260</v>
      </c>
      <c r="BY20" s="2521"/>
    </row>
    <row r="21" spans="7:80" ht="13.9" customHeight="1">
      <c r="G21" s="2498" t="s">
        <v>1270</v>
      </c>
      <c r="H21" s="2499"/>
      <c r="I21" s="2499"/>
      <c r="J21" s="2499"/>
      <c r="K21" s="2499"/>
      <c r="L21" s="2499"/>
      <c r="M21" s="2544">
        <v>30</v>
      </c>
      <c r="N21" s="2545"/>
      <c r="O21" s="2545"/>
      <c r="P21" s="2545"/>
      <c r="Q21" s="2502" t="s">
        <v>1262</v>
      </c>
      <c r="R21" s="2503"/>
      <c r="S21" s="2538">
        <v>0</v>
      </c>
      <c r="T21" s="2538"/>
      <c r="U21" s="2538"/>
      <c r="V21" s="2539"/>
      <c r="W21" s="2540"/>
      <c r="X21" s="2541"/>
      <c r="Y21" s="2542">
        <v>0</v>
      </c>
      <c r="Z21" s="2509"/>
      <c r="AA21" s="2543"/>
      <c r="AB21" s="2508">
        <v>0</v>
      </c>
      <c r="AC21" s="2509"/>
      <c r="AD21" s="2509"/>
      <c r="AE21" s="2539"/>
      <c r="AF21" s="2540"/>
      <c r="AG21" s="2541"/>
      <c r="AH21" s="2542">
        <v>0</v>
      </c>
      <c r="AI21" s="2509"/>
      <c r="AJ21" s="2543"/>
      <c r="AK21" s="2508">
        <v>0</v>
      </c>
      <c r="AL21" s="2509"/>
      <c r="AM21" s="2509"/>
      <c r="AN21" s="2539"/>
      <c r="AO21" s="2540"/>
      <c r="AP21" s="2541"/>
      <c r="AQ21" s="2542">
        <v>0</v>
      </c>
      <c r="AR21" s="2509"/>
      <c r="AS21" s="2543"/>
      <c r="AT21" s="2508">
        <v>0</v>
      </c>
      <c r="AU21" s="2509"/>
      <c r="AV21" s="2509"/>
      <c r="AW21" s="2542">
        <v>0</v>
      </c>
      <c r="AX21" s="2509"/>
      <c r="AY21" s="2509"/>
      <c r="AZ21" s="2542">
        <v>0</v>
      </c>
      <c r="BA21" s="2509"/>
      <c r="BB21" s="2543"/>
      <c r="BC21" s="2508">
        <v>0</v>
      </c>
      <c r="BD21" s="2509"/>
      <c r="BE21" s="2509"/>
      <c r="BF21" s="2542">
        <v>0</v>
      </c>
      <c r="BG21" s="2509"/>
      <c r="BH21" s="2509"/>
      <c r="BI21" s="2542">
        <v>0</v>
      </c>
      <c r="BJ21" s="2509"/>
      <c r="BK21" s="2543"/>
      <c r="BL21" s="2508">
        <v>0</v>
      </c>
      <c r="BM21" s="2509"/>
      <c r="BN21" s="2509"/>
      <c r="BO21" s="2542">
        <v>0</v>
      </c>
      <c r="BP21" s="2509"/>
      <c r="BQ21" s="2509"/>
      <c r="BR21" s="2542">
        <v>0</v>
      </c>
      <c r="BS21" s="2509"/>
      <c r="BT21" s="2543"/>
      <c r="BU21" s="2519">
        <f t="shared" si="0"/>
        <v>0</v>
      </c>
      <c r="BV21" s="2519"/>
      <c r="BW21" s="2519"/>
      <c r="BX21" s="2520" t="s">
        <v>1260</v>
      </c>
      <c r="BY21" s="2521"/>
    </row>
    <row r="22" spans="7:80" ht="13.9" customHeight="1">
      <c r="G22" s="2498" t="s">
        <v>1269</v>
      </c>
      <c r="H22" s="2499"/>
      <c r="I22" s="2499"/>
      <c r="J22" s="2499"/>
      <c r="K22" s="2499"/>
      <c r="L22" s="2499"/>
      <c r="M22" s="2544">
        <v>31</v>
      </c>
      <c r="N22" s="2545"/>
      <c r="O22" s="2545"/>
      <c r="P22" s="2545"/>
      <c r="Q22" s="2502" t="s">
        <v>1262</v>
      </c>
      <c r="R22" s="2503"/>
      <c r="S22" s="2538">
        <v>0</v>
      </c>
      <c r="T22" s="2538"/>
      <c r="U22" s="2538"/>
      <c r="V22" s="2539"/>
      <c r="W22" s="2540"/>
      <c r="X22" s="2541"/>
      <c r="Y22" s="2542">
        <v>0</v>
      </c>
      <c r="Z22" s="2509"/>
      <c r="AA22" s="2543"/>
      <c r="AB22" s="2508">
        <v>0</v>
      </c>
      <c r="AC22" s="2509"/>
      <c r="AD22" s="2509"/>
      <c r="AE22" s="2539"/>
      <c r="AF22" s="2540"/>
      <c r="AG22" s="2541"/>
      <c r="AH22" s="2542">
        <v>0</v>
      </c>
      <c r="AI22" s="2509"/>
      <c r="AJ22" s="2543"/>
      <c r="AK22" s="2508">
        <v>0</v>
      </c>
      <c r="AL22" s="2509"/>
      <c r="AM22" s="2509"/>
      <c r="AN22" s="2539"/>
      <c r="AO22" s="2540"/>
      <c r="AP22" s="2541"/>
      <c r="AQ22" s="2542">
        <v>0</v>
      </c>
      <c r="AR22" s="2509"/>
      <c r="AS22" s="2543"/>
      <c r="AT22" s="2508">
        <v>0</v>
      </c>
      <c r="AU22" s="2509"/>
      <c r="AV22" s="2509"/>
      <c r="AW22" s="2542">
        <v>0</v>
      </c>
      <c r="AX22" s="2509"/>
      <c r="AY22" s="2509"/>
      <c r="AZ22" s="2542">
        <v>0</v>
      </c>
      <c r="BA22" s="2509"/>
      <c r="BB22" s="2543"/>
      <c r="BC22" s="2508">
        <v>0</v>
      </c>
      <c r="BD22" s="2509"/>
      <c r="BE22" s="2509"/>
      <c r="BF22" s="2542">
        <v>0</v>
      </c>
      <c r="BG22" s="2509"/>
      <c r="BH22" s="2509"/>
      <c r="BI22" s="2542">
        <v>0</v>
      </c>
      <c r="BJ22" s="2509"/>
      <c r="BK22" s="2543"/>
      <c r="BL22" s="2508">
        <v>0</v>
      </c>
      <c r="BM22" s="2509"/>
      <c r="BN22" s="2509"/>
      <c r="BO22" s="2542">
        <v>0</v>
      </c>
      <c r="BP22" s="2509"/>
      <c r="BQ22" s="2509"/>
      <c r="BR22" s="2542">
        <v>0</v>
      </c>
      <c r="BS22" s="2509"/>
      <c r="BT22" s="2543"/>
      <c r="BU22" s="2519">
        <f t="shared" si="0"/>
        <v>0</v>
      </c>
      <c r="BV22" s="2519"/>
      <c r="BW22" s="2519"/>
      <c r="BX22" s="2520" t="s">
        <v>1260</v>
      </c>
      <c r="BY22" s="2521"/>
    </row>
    <row r="23" spans="7:80" ht="13.9" customHeight="1">
      <c r="G23" s="2498" t="s">
        <v>1268</v>
      </c>
      <c r="H23" s="2499"/>
      <c r="I23" s="2499"/>
      <c r="J23" s="2499"/>
      <c r="K23" s="2499"/>
      <c r="L23" s="2499"/>
      <c r="M23" s="2544">
        <v>30</v>
      </c>
      <c r="N23" s="2545"/>
      <c r="O23" s="2545"/>
      <c r="P23" s="2545"/>
      <c r="Q23" s="2502" t="s">
        <v>1262</v>
      </c>
      <c r="R23" s="2503"/>
      <c r="S23" s="2538">
        <v>0</v>
      </c>
      <c r="T23" s="2538"/>
      <c r="U23" s="2538"/>
      <c r="V23" s="2539"/>
      <c r="W23" s="2540"/>
      <c r="X23" s="2541"/>
      <c r="Y23" s="2542">
        <v>0</v>
      </c>
      <c r="Z23" s="2509"/>
      <c r="AA23" s="2543"/>
      <c r="AB23" s="2508">
        <v>0</v>
      </c>
      <c r="AC23" s="2509"/>
      <c r="AD23" s="2509"/>
      <c r="AE23" s="2539"/>
      <c r="AF23" s="2540"/>
      <c r="AG23" s="2541"/>
      <c r="AH23" s="2542">
        <v>0</v>
      </c>
      <c r="AI23" s="2509"/>
      <c r="AJ23" s="2543"/>
      <c r="AK23" s="2508">
        <v>0</v>
      </c>
      <c r="AL23" s="2509"/>
      <c r="AM23" s="2509"/>
      <c r="AN23" s="2539"/>
      <c r="AO23" s="2540"/>
      <c r="AP23" s="2541"/>
      <c r="AQ23" s="2542">
        <v>0</v>
      </c>
      <c r="AR23" s="2509"/>
      <c r="AS23" s="2543"/>
      <c r="AT23" s="2508">
        <v>0</v>
      </c>
      <c r="AU23" s="2509"/>
      <c r="AV23" s="2509"/>
      <c r="AW23" s="2542">
        <v>0</v>
      </c>
      <c r="AX23" s="2509"/>
      <c r="AY23" s="2509"/>
      <c r="AZ23" s="2542">
        <v>0</v>
      </c>
      <c r="BA23" s="2509"/>
      <c r="BB23" s="2543"/>
      <c r="BC23" s="2508">
        <v>0</v>
      </c>
      <c r="BD23" s="2509"/>
      <c r="BE23" s="2509"/>
      <c r="BF23" s="2542">
        <v>0</v>
      </c>
      <c r="BG23" s="2509"/>
      <c r="BH23" s="2509"/>
      <c r="BI23" s="2542">
        <v>0</v>
      </c>
      <c r="BJ23" s="2509"/>
      <c r="BK23" s="2543"/>
      <c r="BL23" s="2508">
        <v>0</v>
      </c>
      <c r="BM23" s="2509"/>
      <c r="BN23" s="2509"/>
      <c r="BO23" s="2542">
        <v>0</v>
      </c>
      <c r="BP23" s="2509"/>
      <c r="BQ23" s="2509"/>
      <c r="BR23" s="2542">
        <v>0</v>
      </c>
      <c r="BS23" s="2509"/>
      <c r="BT23" s="2543"/>
      <c r="BU23" s="2519">
        <f t="shared" si="0"/>
        <v>0</v>
      </c>
      <c r="BV23" s="2519"/>
      <c r="BW23" s="2519"/>
      <c r="BX23" s="2520" t="s">
        <v>1260</v>
      </c>
      <c r="BY23" s="2521"/>
    </row>
    <row r="24" spans="7:80" ht="13.9" customHeight="1">
      <c r="G24" s="2498" t="s">
        <v>1267</v>
      </c>
      <c r="H24" s="2499"/>
      <c r="I24" s="2499"/>
      <c r="J24" s="2499"/>
      <c r="K24" s="2499"/>
      <c r="L24" s="2499"/>
      <c r="M24" s="2544">
        <v>31</v>
      </c>
      <c r="N24" s="2545"/>
      <c r="O24" s="2545"/>
      <c r="P24" s="2545"/>
      <c r="Q24" s="2502" t="s">
        <v>1262</v>
      </c>
      <c r="R24" s="2503"/>
      <c r="S24" s="2538">
        <v>0</v>
      </c>
      <c r="T24" s="2538"/>
      <c r="U24" s="2538"/>
      <c r="V24" s="2539"/>
      <c r="W24" s="2540"/>
      <c r="X24" s="2541"/>
      <c r="Y24" s="2542">
        <v>0</v>
      </c>
      <c r="Z24" s="2509"/>
      <c r="AA24" s="2543"/>
      <c r="AB24" s="2508">
        <v>0</v>
      </c>
      <c r="AC24" s="2509"/>
      <c r="AD24" s="2509"/>
      <c r="AE24" s="2539"/>
      <c r="AF24" s="2540"/>
      <c r="AG24" s="2541"/>
      <c r="AH24" s="2542">
        <v>0</v>
      </c>
      <c r="AI24" s="2509"/>
      <c r="AJ24" s="2543"/>
      <c r="AK24" s="2508">
        <v>0</v>
      </c>
      <c r="AL24" s="2509"/>
      <c r="AM24" s="2509"/>
      <c r="AN24" s="2539"/>
      <c r="AO24" s="2540"/>
      <c r="AP24" s="2541"/>
      <c r="AQ24" s="2542">
        <v>0</v>
      </c>
      <c r="AR24" s="2509"/>
      <c r="AS24" s="2543"/>
      <c r="AT24" s="2508">
        <v>0</v>
      </c>
      <c r="AU24" s="2509"/>
      <c r="AV24" s="2509"/>
      <c r="AW24" s="2542">
        <v>0</v>
      </c>
      <c r="AX24" s="2509"/>
      <c r="AY24" s="2509"/>
      <c r="AZ24" s="2542">
        <v>0</v>
      </c>
      <c r="BA24" s="2509"/>
      <c r="BB24" s="2543"/>
      <c r="BC24" s="2508">
        <v>0</v>
      </c>
      <c r="BD24" s="2509"/>
      <c r="BE24" s="2509"/>
      <c r="BF24" s="2542">
        <v>0</v>
      </c>
      <c r="BG24" s="2509"/>
      <c r="BH24" s="2509"/>
      <c r="BI24" s="2542">
        <v>0</v>
      </c>
      <c r="BJ24" s="2509"/>
      <c r="BK24" s="2543"/>
      <c r="BL24" s="2508">
        <v>0</v>
      </c>
      <c r="BM24" s="2509"/>
      <c r="BN24" s="2509"/>
      <c r="BO24" s="2542">
        <v>0</v>
      </c>
      <c r="BP24" s="2509"/>
      <c r="BQ24" s="2509"/>
      <c r="BR24" s="2542">
        <v>0</v>
      </c>
      <c r="BS24" s="2509"/>
      <c r="BT24" s="2543"/>
      <c r="BU24" s="2519">
        <f t="shared" si="0"/>
        <v>0</v>
      </c>
      <c r="BV24" s="2519"/>
      <c r="BW24" s="2519"/>
      <c r="BX24" s="2520" t="s">
        <v>1260</v>
      </c>
      <c r="BY24" s="2521"/>
      <c r="CB24" s="880"/>
    </row>
    <row r="25" spans="7:80" ht="13.9" customHeight="1">
      <c r="G25" s="2498" t="s">
        <v>1266</v>
      </c>
      <c r="H25" s="2499"/>
      <c r="I25" s="2499"/>
      <c r="J25" s="2499"/>
      <c r="K25" s="2499"/>
      <c r="L25" s="2499"/>
      <c r="M25" s="2544">
        <v>30</v>
      </c>
      <c r="N25" s="2545"/>
      <c r="O25" s="2545"/>
      <c r="P25" s="2545"/>
      <c r="Q25" s="2502" t="s">
        <v>1262</v>
      </c>
      <c r="R25" s="2503"/>
      <c r="S25" s="2538">
        <v>0</v>
      </c>
      <c r="T25" s="2538"/>
      <c r="U25" s="2538"/>
      <c r="V25" s="2539"/>
      <c r="W25" s="2540"/>
      <c r="X25" s="2541"/>
      <c r="Y25" s="2542">
        <v>0</v>
      </c>
      <c r="Z25" s="2509"/>
      <c r="AA25" s="2543"/>
      <c r="AB25" s="2508">
        <v>0</v>
      </c>
      <c r="AC25" s="2509"/>
      <c r="AD25" s="2509"/>
      <c r="AE25" s="2539"/>
      <c r="AF25" s="2540"/>
      <c r="AG25" s="2541"/>
      <c r="AH25" s="2542">
        <v>0</v>
      </c>
      <c r="AI25" s="2509"/>
      <c r="AJ25" s="2543"/>
      <c r="AK25" s="2508">
        <v>0</v>
      </c>
      <c r="AL25" s="2509"/>
      <c r="AM25" s="2509"/>
      <c r="AN25" s="2539"/>
      <c r="AO25" s="2540"/>
      <c r="AP25" s="2541"/>
      <c r="AQ25" s="2542">
        <v>0</v>
      </c>
      <c r="AR25" s="2509"/>
      <c r="AS25" s="2543"/>
      <c r="AT25" s="2508">
        <v>0</v>
      </c>
      <c r="AU25" s="2509"/>
      <c r="AV25" s="2509"/>
      <c r="AW25" s="2542">
        <v>0</v>
      </c>
      <c r="AX25" s="2509"/>
      <c r="AY25" s="2509"/>
      <c r="AZ25" s="2542">
        <v>0</v>
      </c>
      <c r="BA25" s="2509"/>
      <c r="BB25" s="2543"/>
      <c r="BC25" s="2508">
        <v>0</v>
      </c>
      <c r="BD25" s="2509"/>
      <c r="BE25" s="2509"/>
      <c r="BF25" s="2542">
        <v>0</v>
      </c>
      <c r="BG25" s="2509"/>
      <c r="BH25" s="2509"/>
      <c r="BI25" s="2542">
        <v>0</v>
      </c>
      <c r="BJ25" s="2509"/>
      <c r="BK25" s="2543"/>
      <c r="BL25" s="2508">
        <v>0</v>
      </c>
      <c r="BM25" s="2509"/>
      <c r="BN25" s="2509"/>
      <c r="BO25" s="2542">
        <v>0</v>
      </c>
      <c r="BP25" s="2509"/>
      <c r="BQ25" s="2509"/>
      <c r="BR25" s="2542">
        <v>0</v>
      </c>
      <c r="BS25" s="2509"/>
      <c r="BT25" s="2543"/>
      <c r="BU25" s="2519">
        <f t="shared" si="0"/>
        <v>0</v>
      </c>
      <c r="BV25" s="2519"/>
      <c r="BW25" s="2519"/>
      <c r="BX25" s="2520" t="s">
        <v>1260</v>
      </c>
      <c r="BY25" s="2521"/>
    </row>
    <row r="26" spans="7:80" ht="13.9" customHeight="1">
      <c r="G26" s="2498" t="s">
        <v>1265</v>
      </c>
      <c r="H26" s="2499"/>
      <c r="I26" s="2499"/>
      <c r="J26" s="2499"/>
      <c r="K26" s="2499"/>
      <c r="L26" s="2499"/>
      <c r="M26" s="2544">
        <v>27</v>
      </c>
      <c r="N26" s="2545"/>
      <c r="O26" s="2545"/>
      <c r="P26" s="2545"/>
      <c r="Q26" s="2502" t="s">
        <v>1262</v>
      </c>
      <c r="R26" s="2503"/>
      <c r="S26" s="2538">
        <v>0</v>
      </c>
      <c r="T26" s="2538"/>
      <c r="U26" s="2538"/>
      <c r="V26" s="2539"/>
      <c r="W26" s="2540"/>
      <c r="X26" s="2541"/>
      <c r="Y26" s="2542">
        <v>0</v>
      </c>
      <c r="Z26" s="2509"/>
      <c r="AA26" s="2543"/>
      <c r="AB26" s="2508">
        <v>0</v>
      </c>
      <c r="AC26" s="2509"/>
      <c r="AD26" s="2509"/>
      <c r="AE26" s="2539"/>
      <c r="AF26" s="2540"/>
      <c r="AG26" s="2541"/>
      <c r="AH26" s="2542">
        <v>0</v>
      </c>
      <c r="AI26" s="2509"/>
      <c r="AJ26" s="2543"/>
      <c r="AK26" s="2508">
        <v>0</v>
      </c>
      <c r="AL26" s="2509"/>
      <c r="AM26" s="2509"/>
      <c r="AN26" s="2539"/>
      <c r="AO26" s="2540"/>
      <c r="AP26" s="2541"/>
      <c r="AQ26" s="2542">
        <v>0</v>
      </c>
      <c r="AR26" s="2509"/>
      <c r="AS26" s="2543"/>
      <c r="AT26" s="2508">
        <v>0</v>
      </c>
      <c r="AU26" s="2509"/>
      <c r="AV26" s="2509"/>
      <c r="AW26" s="2542">
        <v>0</v>
      </c>
      <c r="AX26" s="2509"/>
      <c r="AY26" s="2509"/>
      <c r="AZ26" s="2542">
        <v>0</v>
      </c>
      <c r="BA26" s="2509"/>
      <c r="BB26" s="2543"/>
      <c r="BC26" s="2508">
        <v>0</v>
      </c>
      <c r="BD26" s="2509"/>
      <c r="BE26" s="2509"/>
      <c r="BF26" s="2542">
        <v>0</v>
      </c>
      <c r="BG26" s="2509"/>
      <c r="BH26" s="2509"/>
      <c r="BI26" s="2542">
        <v>0</v>
      </c>
      <c r="BJ26" s="2509"/>
      <c r="BK26" s="2543"/>
      <c r="BL26" s="2508">
        <v>0</v>
      </c>
      <c r="BM26" s="2509"/>
      <c r="BN26" s="2509"/>
      <c r="BO26" s="2542">
        <v>0</v>
      </c>
      <c r="BP26" s="2509"/>
      <c r="BQ26" s="2509"/>
      <c r="BR26" s="2542">
        <v>0</v>
      </c>
      <c r="BS26" s="2509"/>
      <c r="BT26" s="2543"/>
      <c r="BU26" s="2519">
        <f t="shared" si="0"/>
        <v>0</v>
      </c>
      <c r="BV26" s="2519"/>
      <c r="BW26" s="2519"/>
      <c r="BX26" s="2520" t="s">
        <v>1260</v>
      </c>
      <c r="BY26" s="2521"/>
    </row>
    <row r="27" spans="7:80" ht="13.9" customHeight="1">
      <c r="G27" s="2498" t="s">
        <v>1264</v>
      </c>
      <c r="H27" s="2499"/>
      <c r="I27" s="2499"/>
      <c r="J27" s="2499"/>
      <c r="K27" s="2499"/>
      <c r="L27" s="2499"/>
      <c r="M27" s="2544">
        <v>31</v>
      </c>
      <c r="N27" s="2545"/>
      <c r="O27" s="2545"/>
      <c r="P27" s="2545"/>
      <c r="Q27" s="2502" t="s">
        <v>1262</v>
      </c>
      <c r="R27" s="2503"/>
      <c r="S27" s="2538">
        <v>0</v>
      </c>
      <c r="T27" s="2538"/>
      <c r="U27" s="2538"/>
      <c r="V27" s="2539"/>
      <c r="W27" s="2540"/>
      <c r="X27" s="2541"/>
      <c r="Y27" s="2542">
        <v>0</v>
      </c>
      <c r="Z27" s="2509"/>
      <c r="AA27" s="2543"/>
      <c r="AB27" s="2508">
        <v>0</v>
      </c>
      <c r="AC27" s="2509"/>
      <c r="AD27" s="2509"/>
      <c r="AE27" s="2539"/>
      <c r="AF27" s="2540"/>
      <c r="AG27" s="2541"/>
      <c r="AH27" s="2542">
        <v>0</v>
      </c>
      <c r="AI27" s="2509"/>
      <c r="AJ27" s="2543"/>
      <c r="AK27" s="2508">
        <v>0</v>
      </c>
      <c r="AL27" s="2509"/>
      <c r="AM27" s="2509"/>
      <c r="AN27" s="2539"/>
      <c r="AO27" s="2540"/>
      <c r="AP27" s="2541"/>
      <c r="AQ27" s="2542">
        <v>0</v>
      </c>
      <c r="AR27" s="2509"/>
      <c r="AS27" s="2543"/>
      <c r="AT27" s="2508">
        <v>0</v>
      </c>
      <c r="AU27" s="2509"/>
      <c r="AV27" s="2509"/>
      <c r="AW27" s="2542">
        <v>0</v>
      </c>
      <c r="AX27" s="2509"/>
      <c r="AY27" s="2509"/>
      <c r="AZ27" s="2542">
        <v>0</v>
      </c>
      <c r="BA27" s="2509"/>
      <c r="BB27" s="2543"/>
      <c r="BC27" s="2508">
        <v>0</v>
      </c>
      <c r="BD27" s="2509"/>
      <c r="BE27" s="2509"/>
      <c r="BF27" s="2542">
        <v>0</v>
      </c>
      <c r="BG27" s="2509"/>
      <c r="BH27" s="2509"/>
      <c r="BI27" s="2542">
        <v>0</v>
      </c>
      <c r="BJ27" s="2509"/>
      <c r="BK27" s="2543"/>
      <c r="BL27" s="2508">
        <v>0</v>
      </c>
      <c r="BM27" s="2509"/>
      <c r="BN27" s="2509"/>
      <c r="BO27" s="2542">
        <v>0</v>
      </c>
      <c r="BP27" s="2509"/>
      <c r="BQ27" s="2509"/>
      <c r="BR27" s="2542">
        <v>0</v>
      </c>
      <c r="BS27" s="2509"/>
      <c r="BT27" s="2543"/>
      <c r="BU27" s="2519">
        <f t="shared" si="0"/>
        <v>0</v>
      </c>
      <c r="BV27" s="2519"/>
      <c r="BW27" s="2519"/>
      <c r="BX27" s="2520" t="s">
        <v>1260</v>
      </c>
      <c r="BY27" s="2521"/>
    </row>
    <row r="28" spans="7:80" ht="13.9" customHeight="1">
      <c r="G28" s="2498" t="s">
        <v>1263</v>
      </c>
      <c r="H28" s="2499"/>
      <c r="I28" s="2499"/>
      <c r="J28" s="2499"/>
      <c r="K28" s="2499"/>
      <c r="L28" s="2499"/>
      <c r="M28" s="2500">
        <f>SUM(M16:P27)</f>
        <v>362</v>
      </c>
      <c r="N28" s="2501"/>
      <c r="O28" s="2501"/>
      <c r="P28" s="2501"/>
      <c r="Q28" s="2502" t="s">
        <v>1262</v>
      </c>
      <c r="R28" s="2503"/>
      <c r="S28" s="2504">
        <f>SUM(S16:U27)</f>
        <v>0</v>
      </c>
      <c r="T28" s="2504"/>
      <c r="U28" s="2504"/>
      <c r="V28" s="2505"/>
      <c r="W28" s="2506"/>
      <c r="X28" s="2507"/>
      <c r="Y28" s="2516">
        <f>SUM(Y16:AA27)</f>
        <v>0</v>
      </c>
      <c r="Z28" s="2504"/>
      <c r="AA28" s="2517"/>
      <c r="AB28" s="2518">
        <f>SUM(AB16:AD27)</f>
        <v>0</v>
      </c>
      <c r="AC28" s="2519"/>
      <c r="AD28" s="2519"/>
      <c r="AE28" s="2505"/>
      <c r="AF28" s="2506"/>
      <c r="AG28" s="2507"/>
      <c r="AH28" s="2516">
        <f>SUM(AH16:AJ27)</f>
        <v>0</v>
      </c>
      <c r="AI28" s="2504"/>
      <c r="AJ28" s="2517"/>
      <c r="AK28" s="2518">
        <f>SUM(AK16:AM27)</f>
        <v>0</v>
      </c>
      <c r="AL28" s="2519"/>
      <c r="AM28" s="2519"/>
      <c r="AN28" s="2505"/>
      <c r="AO28" s="2506"/>
      <c r="AP28" s="2507"/>
      <c r="AQ28" s="2516">
        <f>SUM(AQ16:AS27)</f>
        <v>0</v>
      </c>
      <c r="AR28" s="2504"/>
      <c r="AS28" s="2517"/>
      <c r="AT28" s="2519">
        <f>SUM(AT16:AV27)</f>
        <v>0</v>
      </c>
      <c r="AU28" s="2519"/>
      <c r="AV28" s="2519"/>
      <c r="AW28" s="2516">
        <f>SUM(AW16:AY27)</f>
        <v>0</v>
      </c>
      <c r="AX28" s="2504"/>
      <c r="AY28" s="2504"/>
      <c r="AZ28" s="2516">
        <f>SUM(AZ16:BB27)</f>
        <v>0</v>
      </c>
      <c r="BA28" s="2504"/>
      <c r="BB28" s="2504"/>
      <c r="BC28" s="2518">
        <f>SUM(BC16:BE27)</f>
        <v>0</v>
      </c>
      <c r="BD28" s="2519"/>
      <c r="BE28" s="2519"/>
      <c r="BF28" s="2516">
        <f>SUM(BF16:BH27)</f>
        <v>0</v>
      </c>
      <c r="BG28" s="2504"/>
      <c r="BH28" s="2504"/>
      <c r="BI28" s="2516">
        <f>SUM(BI16:BK27)</f>
        <v>0</v>
      </c>
      <c r="BJ28" s="2504"/>
      <c r="BK28" s="2517"/>
      <c r="BL28" s="2518">
        <f>SUM(BL16:BN27)</f>
        <v>0</v>
      </c>
      <c r="BM28" s="2519"/>
      <c r="BN28" s="2519"/>
      <c r="BO28" s="2516">
        <f>SUM(BO16:BQ27)</f>
        <v>0</v>
      </c>
      <c r="BP28" s="2504"/>
      <c r="BQ28" s="2504"/>
      <c r="BR28" s="2516">
        <f>SUM(BR16:BT27)</f>
        <v>0</v>
      </c>
      <c r="BS28" s="2504"/>
      <c r="BT28" s="2517"/>
      <c r="BU28" s="2519">
        <f>SUM(BU16:BW27)</f>
        <v>0</v>
      </c>
      <c r="BV28" s="2519"/>
      <c r="BW28" s="2519"/>
      <c r="BX28" s="2520" t="s">
        <v>1260</v>
      </c>
      <c r="BY28" s="2521"/>
    </row>
    <row r="29" spans="7:80" ht="21.75" customHeight="1" thickBot="1">
      <c r="G29" s="2525" t="s">
        <v>1261</v>
      </c>
      <c r="H29" s="2526"/>
      <c r="I29" s="2526"/>
      <c r="J29" s="2526"/>
      <c r="K29" s="2526"/>
      <c r="L29" s="2527"/>
      <c r="M29" s="2528"/>
      <c r="N29" s="2529"/>
      <c r="O29" s="2529"/>
      <c r="P29" s="2529"/>
      <c r="Q29" s="2529"/>
      <c r="R29" s="2530"/>
      <c r="S29" s="2514">
        <f>IFERROR(ROUNDUP(S28/$M$28,1),"0")</f>
        <v>0</v>
      </c>
      <c r="T29" s="2514"/>
      <c r="U29" s="2514"/>
      <c r="V29" s="2531"/>
      <c r="W29" s="2532"/>
      <c r="X29" s="2533"/>
      <c r="Y29" s="2513">
        <f>IFERROR(ROUNDUP(Y28/$M$28,1),"0")</f>
        <v>0</v>
      </c>
      <c r="Z29" s="2514"/>
      <c r="AA29" s="2524"/>
      <c r="AB29" s="2515">
        <f>IFERROR(ROUNDUP(AB28/$M$28,1),"0")</f>
        <v>0</v>
      </c>
      <c r="AC29" s="2514"/>
      <c r="AD29" s="2514"/>
      <c r="AE29" s="2531"/>
      <c r="AF29" s="2532"/>
      <c r="AG29" s="2533"/>
      <c r="AH29" s="2513">
        <f>IFERROR(ROUNDUP(AH28/$M$28,1),"0")</f>
        <v>0</v>
      </c>
      <c r="AI29" s="2514"/>
      <c r="AJ29" s="2524"/>
      <c r="AK29" s="2515">
        <f>IFERROR(ROUNDUP(AK28/$M$28,1),"0")</f>
        <v>0</v>
      </c>
      <c r="AL29" s="2514"/>
      <c r="AM29" s="2514"/>
      <c r="AN29" s="2531"/>
      <c r="AO29" s="2532"/>
      <c r="AP29" s="2533"/>
      <c r="AQ29" s="2513">
        <f>IFERROR(ROUNDUP(AQ28/$M$28,1),"0")</f>
        <v>0</v>
      </c>
      <c r="AR29" s="2514"/>
      <c r="AS29" s="2524"/>
      <c r="AT29" s="2514">
        <f>IFERROR(ROUNDUP(AT28/$M$28,1),"0")</f>
        <v>0</v>
      </c>
      <c r="AU29" s="2514"/>
      <c r="AV29" s="2514"/>
      <c r="AW29" s="2513">
        <f>IFERROR(ROUNDUP(AW28/$M$28,1),"0")</f>
        <v>0</v>
      </c>
      <c r="AX29" s="2514"/>
      <c r="AY29" s="2514"/>
      <c r="AZ29" s="2513">
        <f>IFERROR(ROUNDUP(AZ28/$M$28,1),"0")</f>
        <v>0</v>
      </c>
      <c r="BA29" s="2514"/>
      <c r="BB29" s="2514"/>
      <c r="BC29" s="2515">
        <f>IFERROR(ROUNDUP(BC28/$M$28,1),"0")</f>
        <v>0</v>
      </c>
      <c r="BD29" s="2514"/>
      <c r="BE29" s="2514"/>
      <c r="BF29" s="2513">
        <f>IFERROR(ROUNDUP(BF28/$M$28,1),"0")</f>
        <v>0</v>
      </c>
      <c r="BG29" s="2514"/>
      <c r="BH29" s="2514"/>
      <c r="BI29" s="2513">
        <f>IFERROR(ROUNDUP(BI28/$M$28,1),"0")</f>
        <v>0</v>
      </c>
      <c r="BJ29" s="2514"/>
      <c r="BK29" s="2524"/>
      <c r="BL29" s="2515">
        <f>IFERROR(ROUNDUP(BL28/$M$28,1),"0")</f>
        <v>0</v>
      </c>
      <c r="BM29" s="2514"/>
      <c r="BN29" s="2514"/>
      <c r="BO29" s="2513">
        <f>IFERROR(ROUNDUP(BO28/$M$28,1),"0")</f>
        <v>0</v>
      </c>
      <c r="BP29" s="2514"/>
      <c r="BQ29" s="2514"/>
      <c r="BR29" s="2513">
        <f>IFERROR(ROUNDUP(BR28/$M$28,1),"0")</f>
        <v>0</v>
      </c>
      <c r="BS29" s="2514"/>
      <c r="BT29" s="2524"/>
      <c r="BU29" s="2510">
        <f>S29+AB29+AK29+AT29+BC29+BL29</f>
        <v>0</v>
      </c>
      <c r="BV29" s="2510"/>
      <c r="BW29" s="2510"/>
      <c r="BX29" s="2511" t="s">
        <v>1260</v>
      </c>
      <c r="BY29" s="2512"/>
    </row>
    <row r="30" spans="7:80" ht="13.9" customHeight="1" thickBot="1">
      <c r="G30" s="2534" t="s">
        <v>1259</v>
      </c>
      <c r="H30" s="2535"/>
      <c r="I30" s="2535"/>
      <c r="J30" s="2535"/>
      <c r="K30" s="2535"/>
      <c r="L30" s="2535"/>
      <c r="M30" s="2535"/>
      <c r="N30" s="2535"/>
      <c r="O30" s="2535"/>
      <c r="P30" s="2535"/>
      <c r="Q30" s="2535"/>
      <c r="R30" s="2536"/>
      <c r="S30" s="2537">
        <f>S29+Y29</f>
        <v>0</v>
      </c>
      <c r="T30" s="2522"/>
      <c r="U30" s="2522"/>
      <c r="V30" s="2522"/>
      <c r="W30" s="2522"/>
      <c r="X30" s="2522"/>
      <c r="Y30" s="2522"/>
      <c r="Z30" s="2522"/>
      <c r="AA30" s="2522"/>
      <c r="AB30" s="2522">
        <f>AB29+AH29</f>
        <v>0</v>
      </c>
      <c r="AC30" s="2522"/>
      <c r="AD30" s="2522"/>
      <c r="AE30" s="2522"/>
      <c r="AF30" s="2522"/>
      <c r="AG30" s="2522"/>
      <c r="AH30" s="2522"/>
      <c r="AI30" s="2522"/>
      <c r="AJ30" s="2522"/>
      <c r="AK30" s="2522">
        <f>AK29+AQ29</f>
        <v>0</v>
      </c>
      <c r="AL30" s="2522"/>
      <c r="AM30" s="2522"/>
      <c r="AN30" s="2522"/>
      <c r="AO30" s="2522"/>
      <c r="AP30" s="2522"/>
      <c r="AQ30" s="2522"/>
      <c r="AR30" s="2522"/>
      <c r="AS30" s="2522"/>
      <c r="AT30" s="2522">
        <f>AT29+AZ29</f>
        <v>0</v>
      </c>
      <c r="AU30" s="2522"/>
      <c r="AV30" s="2522"/>
      <c r="AW30" s="2522"/>
      <c r="AX30" s="2522"/>
      <c r="AY30" s="2522"/>
      <c r="AZ30" s="2522"/>
      <c r="BA30" s="2522"/>
      <c r="BB30" s="2522"/>
      <c r="BC30" s="2522">
        <f>BC29+BI29</f>
        <v>0</v>
      </c>
      <c r="BD30" s="2522"/>
      <c r="BE30" s="2522"/>
      <c r="BF30" s="2522"/>
      <c r="BG30" s="2522"/>
      <c r="BH30" s="2522"/>
      <c r="BI30" s="2522"/>
      <c r="BJ30" s="2522"/>
      <c r="BK30" s="2522"/>
      <c r="BL30" s="2522">
        <f>BL29+BR29</f>
        <v>0</v>
      </c>
      <c r="BM30" s="2522"/>
      <c r="BN30" s="2522"/>
      <c r="BO30" s="2522"/>
      <c r="BP30" s="2522"/>
      <c r="BQ30" s="2522"/>
      <c r="BR30" s="2522"/>
      <c r="BS30" s="2522"/>
      <c r="BT30" s="2523"/>
      <c r="BU30" s="878"/>
      <c r="BV30" s="878"/>
      <c r="BW30" s="878"/>
      <c r="BX30" s="877"/>
      <c r="BY30" s="877"/>
    </row>
    <row r="31" spans="7:80" ht="13.9" customHeight="1">
      <c r="G31" s="879"/>
      <c r="H31" s="879"/>
      <c r="I31" s="879"/>
      <c r="J31" s="879"/>
      <c r="K31" s="879"/>
      <c r="L31" s="879"/>
      <c r="M31" s="877"/>
      <c r="N31" s="877"/>
      <c r="O31" s="877"/>
      <c r="P31" s="877"/>
      <c r="Q31" s="877"/>
      <c r="R31" s="877"/>
      <c r="S31" s="878"/>
      <c r="T31" s="878"/>
      <c r="U31" s="878"/>
      <c r="V31" s="878"/>
      <c r="W31" s="878"/>
      <c r="X31" s="878"/>
      <c r="Y31" s="878"/>
      <c r="Z31" s="878"/>
      <c r="AA31" s="878"/>
      <c r="AB31" s="878"/>
      <c r="AC31" s="878"/>
      <c r="AD31" s="878"/>
      <c r="AE31" s="878"/>
      <c r="AF31" s="878"/>
      <c r="AG31" s="878"/>
      <c r="AH31" s="878"/>
      <c r="AI31" s="878"/>
      <c r="AJ31" s="878"/>
      <c r="AK31" s="878"/>
      <c r="AL31" s="878"/>
      <c r="AM31" s="878"/>
      <c r="AN31" s="878"/>
      <c r="AO31" s="878"/>
      <c r="AP31" s="878"/>
      <c r="AQ31" s="878"/>
      <c r="AR31" s="878"/>
      <c r="AS31" s="878"/>
      <c r="AT31" s="878"/>
      <c r="AU31" s="878"/>
      <c r="AV31" s="878"/>
      <c r="AW31" s="878"/>
      <c r="AX31" s="878"/>
      <c r="AY31" s="878"/>
      <c r="AZ31" s="878"/>
      <c r="BA31" s="878"/>
      <c r="BB31" s="878"/>
      <c r="BC31" s="878"/>
      <c r="BD31" s="878"/>
      <c r="BE31" s="878"/>
      <c r="BF31" s="878"/>
      <c r="BG31" s="878"/>
      <c r="BH31" s="878"/>
      <c r="BI31" s="878"/>
      <c r="BJ31" s="878"/>
      <c r="BK31" s="878"/>
      <c r="BL31" s="878"/>
      <c r="BM31" s="878"/>
      <c r="BN31" s="878"/>
      <c r="BO31" s="878"/>
      <c r="BP31" s="878"/>
      <c r="BQ31" s="878"/>
      <c r="BR31" s="878"/>
      <c r="BS31" s="878"/>
      <c r="BT31" s="878"/>
      <c r="BU31" s="878"/>
      <c r="BV31" s="878"/>
      <c r="BW31" s="878"/>
      <c r="BX31" s="877"/>
      <c r="BY31" s="877"/>
    </row>
    <row r="32" spans="7:80" ht="13.9" customHeight="1">
      <c r="G32" s="875" t="s">
        <v>1258</v>
      </c>
      <c r="H32" s="874"/>
      <c r="I32" s="874"/>
      <c r="J32" s="874"/>
      <c r="K32" s="874"/>
      <c r="L32" s="874"/>
      <c r="M32" s="874"/>
      <c r="N32" s="874"/>
      <c r="O32" s="874"/>
      <c r="P32" s="874"/>
      <c r="Q32" s="874"/>
      <c r="R32" s="874"/>
      <c r="S32" s="874"/>
      <c r="T32" s="874"/>
      <c r="U32" s="874"/>
      <c r="V32" s="874"/>
      <c r="W32" s="874"/>
      <c r="X32" s="873"/>
      <c r="Y32" s="873"/>
      <c r="Z32" s="873"/>
      <c r="AA32" s="873"/>
      <c r="AB32" s="873"/>
      <c r="AC32" s="873"/>
      <c r="AD32" s="873"/>
      <c r="AE32" s="873"/>
      <c r="AF32" s="873"/>
      <c r="AG32" s="873"/>
      <c r="AH32" s="873"/>
      <c r="AI32" s="873"/>
      <c r="AJ32" s="873"/>
      <c r="AK32" s="873"/>
      <c r="AL32" s="873"/>
      <c r="AM32" s="873"/>
      <c r="AN32" s="873"/>
      <c r="AO32" s="873"/>
      <c r="AP32" s="873"/>
      <c r="AQ32" s="873"/>
      <c r="AR32" s="873"/>
      <c r="AS32" s="873"/>
      <c r="AT32" s="873"/>
      <c r="AU32" s="873"/>
      <c r="AV32" s="873"/>
      <c r="AW32" s="873"/>
      <c r="AX32" s="873"/>
      <c r="AY32" s="873"/>
      <c r="AZ32" s="873"/>
      <c r="BA32" s="873"/>
      <c r="BB32" s="873"/>
      <c r="BC32" s="873"/>
      <c r="BD32" s="873"/>
      <c r="BE32" s="873"/>
      <c r="BF32" s="873"/>
      <c r="BG32" s="873"/>
      <c r="BH32" s="873"/>
      <c r="BI32" s="873"/>
      <c r="BJ32" s="873"/>
      <c r="BK32" s="873"/>
      <c r="BL32" s="873"/>
      <c r="BM32" s="873"/>
      <c r="BN32" s="873"/>
      <c r="BO32" s="873"/>
      <c r="BP32" s="873"/>
      <c r="BQ32" s="873"/>
      <c r="BR32" s="873"/>
      <c r="BS32" s="873"/>
      <c r="BT32" s="873"/>
      <c r="BU32" s="873"/>
      <c r="BV32" s="873"/>
      <c r="BW32" s="873"/>
      <c r="BX32" s="873"/>
      <c r="BY32" s="876" t="str">
        <f>IFERROR(IF(BU29&gt;#REF!,"「１　事業者名等」の定員数を超過しています。",""),"")</f>
        <v/>
      </c>
    </row>
    <row r="33" spans="7:77" ht="13.9" customHeight="1">
      <c r="G33" s="875" t="s">
        <v>1257</v>
      </c>
      <c r="H33" s="874"/>
      <c r="I33" s="874"/>
      <c r="J33" s="874"/>
      <c r="K33" s="874"/>
      <c r="L33" s="874"/>
      <c r="M33" s="874"/>
      <c r="N33" s="874"/>
      <c r="O33" s="874"/>
      <c r="P33" s="874"/>
      <c r="Q33" s="874"/>
      <c r="R33" s="874"/>
      <c r="S33" s="874"/>
      <c r="T33" s="874"/>
      <c r="U33" s="874"/>
      <c r="V33" s="874"/>
      <c r="W33" s="874"/>
      <c r="X33" s="873"/>
      <c r="Y33" s="873"/>
      <c r="Z33" s="873"/>
      <c r="AA33" s="873"/>
      <c r="AB33" s="873"/>
      <c r="AC33" s="873"/>
      <c r="AD33" s="873"/>
      <c r="AE33" s="873"/>
      <c r="AF33" s="873"/>
      <c r="AG33" s="873"/>
      <c r="AH33" s="873"/>
      <c r="AI33" s="873"/>
      <c r="AJ33" s="873"/>
      <c r="AK33" s="873"/>
      <c r="AL33" s="873"/>
      <c r="AM33" s="873"/>
      <c r="AN33" s="873"/>
      <c r="AO33" s="873"/>
      <c r="AP33" s="873"/>
      <c r="AQ33" s="873"/>
      <c r="AR33" s="873"/>
      <c r="AS33" s="873"/>
      <c r="AT33" s="873"/>
      <c r="AU33" s="873"/>
      <c r="AV33" s="873"/>
      <c r="AW33" s="873"/>
      <c r="AX33" s="873"/>
      <c r="AY33" s="873"/>
      <c r="AZ33" s="873"/>
      <c r="BA33" s="873"/>
      <c r="BB33" s="873"/>
      <c r="BC33" s="873"/>
      <c r="BD33" s="873"/>
      <c r="BE33" s="873"/>
      <c r="BF33" s="873"/>
      <c r="BG33" s="873"/>
      <c r="BH33" s="873"/>
      <c r="BI33" s="873"/>
      <c r="BJ33" s="873"/>
      <c r="BK33" s="873"/>
      <c r="BL33" s="873"/>
      <c r="BM33" s="873"/>
      <c r="BN33" s="873"/>
      <c r="BO33" s="873"/>
      <c r="BP33" s="873"/>
      <c r="BQ33" s="873"/>
      <c r="BR33" s="873"/>
      <c r="BS33" s="873"/>
      <c r="BT33" s="873"/>
      <c r="BU33" s="873"/>
      <c r="BV33" s="873"/>
      <c r="BW33" s="873"/>
      <c r="BX33" s="873"/>
      <c r="BY33" s="873"/>
    </row>
    <row r="34" spans="7:77" ht="13.9" customHeight="1">
      <c r="G34" s="875" t="s">
        <v>1256</v>
      </c>
      <c r="H34" s="874"/>
      <c r="I34" s="874"/>
      <c r="J34" s="874"/>
      <c r="K34" s="874"/>
      <c r="L34" s="874"/>
      <c r="M34" s="874"/>
      <c r="N34" s="874"/>
      <c r="O34" s="874"/>
      <c r="P34" s="874"/>
      <c r="Q34" s="874"/>
      <c r="R34" s="874"/>
      <c r="S34" s="874"/>
      <c r="T34" s="874"/>
      <c r="U34" s="874"/>
      <c r="V34" s="874"/>
      <c r="W34" s="874"/>
      <c r="X34" s="873"/>
      <c r="Y34" s="873"/>
      <c r="Z34" s="873"/>
      <c r="AA34" s="873"/>
      <c r="AB34" s="873"/>
      <c r="AC34" s="873"/>
      <c r="AD34" s="873"/>
      <c r="AE34" s="873"/>
      <c r="AF34" s="873"/>
      <c r="AG34" s="873"/>
      <c r="AH34" s="873"/>
      <c r="AI34" s="873"/>
      <c r="AJ34" s="873"/>
      <c r="AK34" s="873"/>
      <c r="AL34" s="873"/>
      <c r="AM34" s="873"/>
      <c r="AN34" s="873"/>
      <c r="AO34" s="873"/>
      <c r="AP34" s="873"/>
      <c r="AQ34" s="873"/>
      <c r="AR34" s="873"/>
      <c r="AS34" s="873"/>
      <c r="AT34" s="873"/>
      <c r="AU34" s="873"/>
      <c r="AV34" s="873"/>
      <c r="AW34" s="873"/>
      <c r="AX34" s="873"/>
      <c r="AY34" s="873"/>
      <c r="AZ34" s="873"/>
      <c r="BA34" s="873"/>
      <c r="BB34" s="873"/>
      <c r="BC34" s="873"/>
      <c r="BD34" s="873"/>
      <c r="BE34" s="873"/>
      <c r="BF34" s="873"/>
      <c r="BG34" s="873"/>
      <c r="BH34" s="873"/>
      <c r="BI34" s="873"/>
      <c r="BJ34" s="873"/>
      <c r="BK34" s="873"/>
      <c r="BL34" s="873"/>
      <c r="BM34" s="873"/>
      <c r="BN34" s="873"/>
      <c r="BO34" s="873"/>
      <c r="BP34" s="873"/>
      <c r="BQ34" s="873"/>
      <c r="BR34" s="873"/>
      <c r="BS34" s="873"/>
      <c r="BT34" s="873"/>
      <c r="BU34" s="873"/>
      <c r="BV34" s="873"/>
      <c r="BW34" s="873"/>
      <c r="BX34" s="873"/>
      <c r="BY34" s="873"/>
    </row>
    <row r="35" spans="7:77" ht="13.9" customHeight="1">
      <c r="G35" s="875" t="s">
        <v>1255</v>
      </c>
      <c r="H35" s="874"/>
      <c r="I35" s="874"/>
      <c r="J35" s="874"/>
      <c r="K35" s="874"/>
      <c r="L35" s="874"/>
      <c r="M35" s="874"/>
      <c r="N35" s="874"/>
      <c r="O35" s="874"/>
      <c r="P35" s="874"/>
      <c r="Q35" s="874"/>
      <c r="R35" s="874"/>
      <c r="S35" s="874"/>
      <c r="T35" s="874"/>
      <c r="U35" s="874"/>
      <c r="V35" s="874"/>
      <c r="W35" s="874"/>
      <c r="X35" s="873"/>
      <c r="Y35" s="873"/>
      <c r="Z35" s="873"/>
      <c r="AA35" s="873"/>
      <c r="AB35" s="873"/>
      <c r="AC35" s="873"/>
      <c r="AD35" s="873"/>
      <c r="AE35" s="873"/>
      <c r="AF35" s="873"/>
      <c r="AG35" s="873"/>
      <c r="AH35" s="873"/>
      <c r="AI35" s="873"/>
      <c r="AJ35" s="873"/>
      <c r="AK35" s="873"/>
      <c r="AL35" s="873"/>
      <c r="AM35" s="873"/>
      <c r="AN35" s="873"/>
      <c r="AO35" s="873"/>
      <c r="AP35" s="873"/>
      <c r="AQ35" s="873"/>
      <c r="AR35" s="873"/>
      <c r="AS35" s="873"/>
      <c r="AT35" s="873"/>
      <c r="AU35" s="873"/>
      <c r="AV35" s="873"/>
      <c r="AW35" s="873"/>
      <c r="AX35" s="873"/>
      <c r="AY35" s="873"/>
      <c r="AZ35" s="873"/>
      <c r="BA35" s="873"/>
      <c r="BB35" s="873"/>
      <c r="BC35" s="873"/>
      <c r="BD35" s="873"/>
      <c r="BE35" s="873"/>
      <c r="BF35" s="873"/>
      <c r="BG35" s="873"/>
      <c r="BH35" s="873"/>
      <c r="BI35" s="873"/>
      <c r="BJ35" s="873"/>
      <c r="BK35" s="873"/>
      <c r="BL35" s="873"/>
      <c r="BM35" s="873"/>
      <c r="BN35" s="873"/>
      <c r="BO35" s="873"/>
      <c r="BP35" s="873"/>
      <c r="BQ35" s="873"/>
      <c r="BR35" s="873"/>
      <c r="BS35" s="873"/>
      <c r="BT35" s="873"/>
      <c r="BU35" s="873"/>
      <c r="BV35" s="873"/>
      <c r="BW35" s="873"/>
      <c r="BX35" s="873"/>
      <c r="BY35" s="873"/>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Z2:CA2"/>
    <mergeCell ref="CB2:CC2"/>
    <mergeCell ref="G7:N7"/>
    <mergeCell ref="O7:AJ7"/>
    <mergeCell ref="AZ7:BB7"/>
    <mergeCell ref="BC7:BN7"/>
    <mergeCell ref="G8:N8"/>
    <mergeCell ref="O8:AJ8"/>
    <mergeCell ref="AZ8:BB8"/>
    <mergeCell ref="BC8:BN8"/>
    <mergeCell ref="BO2:BQ2"/>
    <mergeCell ref="S12:BY12"/>
    <mergeCell ref="G9:N9"/>
    <mergeCell ref="O9:AB9"/>
    <mergeCell ref="AC9:AF9"/>
    <mergeCell ref="AG9:AJ9"/>
    <mergeCell ref="AZ9:BB9"/>
    <mergeCell ref="BC9:BN9"/>
    <mergeCell ref="BR2:BS2"/>
    <mergeCell ref="BT2:BU2"/>
    <mergeCell ref="BV2:BW2"/>
    <mergeCell ref="BX2:BY2"/>
    <mergeCell ref="G14:L15"/>
    <mergeCell ref="M14:R15"/>
    <mergeCell ref="S14:X14"/>
    <mergeCell ref="AB14:AG14"/>
    <mergeCell ref="AH14:AJ15"/>
    <mergeCell ref="AK14:AP14"/>
    <mergeCell ref="S15:U15"/>
    <mergeCell ref="V15:X15"/>
    <mergeCell ref="AB15:AD15"/>
    <mergeCell ref="AE15:AG15"/>
    <mergeCell ref="AK15:AM15"/>
    <mergeCell ref="Y14:AA15"/>
    <mergeCell ref="BU13:BY15"/>
    <mergeCell ref="AQ14:AS15"/>
    <mergeCell ref="AT14:AY14"/>
    <mergeCell ref="S13:AA13"/>
    <mergeCell ref="AB13:AJ13"/>
    <mergeCell ref="G16:L16"/>
    <mergeCell ref="M16:P16"/>
    <mergeCell ref="Q16:R16"/>
    <mergeCell ref="S16:U16"/>
    <mergeCell ref="V16:X16"/>
    <mergeCell ref="Y16:AA16"/>
    <mergeCell ref="AZ14:BB15"/>
    <mergeCell ref="BC14:BH14"/>
    <mergeCell ref="BI14:BK15"/>
    <mergeCell ref="BL14:BQ14"/>
    <mergeCell ref="BU16:BW16"/>
    <mergeCell ref="BR14:BT15"/>
    <mergeCell ref="AK13:AS13"/>
    <mergeCell ref="AT13:BB13"/>
    <mergeCell ref="BC13:BK13"/>
    <mergeCell ref="BL13:BT13"/>
    <mergeCell ref="BO15:BQ15"/>
    <mergeCell ref="AN15:AP15"/>
    <mergeCell ref="AT15:AV15"/>
    <mergeCell ref="BC15:BE15"/>
    <mergeCell ref="BF15:BH15"/>
    <mergeCell ref="BL15:BN15"/>
    <mergeCell ref="BO16:BQ16"/>
    <mergeCell ref="BR16:BT16"/>
    <mergeCell ref="AK16:AM16"/>
    <mergeCell ref="AN16:AP16"/>
    <mergeCell ref="AQ16:AS16"/>
    <mergeCell ref="AT16:AV16"/>
    <mergeCell ref="AW16:AY16"/>
    <mergeCell ref="AZ16:BB16"/>
    <mergeCell ref="AW15:AY15"/>
    <mergeCell ref="BF16:BH16"/>
    <mergeCell ref="BI16:BK16"/>
    <mergeCell ref="BL16:BN16"/>
    <mergeCell ref="AB16:AD16"/>
    <mergeCell ref="AE16:AG16"/>
    <mergeCell ref="AH16:AJ16"/>
    <mergeCell ref="BR17:BT17"/>
    <mergeCell ref="BU17:BW17"/>
    <mergeCell ref="BX17:BY17"/>
    <mergeCell ref="BX16:BY16"/>
    <mergeCell ref="G17:L17"/>
    <mergeCell ref="M17:P17"/>
    <mergeCell ref="Q17:R17"/>
    <mergeCell ref="S17:U17"/>
    <mergeCell ref="V17:X17"/>
    <mergeCell ref="Y17:AA17"/>
    <mergeCell ref="AQ17:AS17"/>
    <mergeCell ref="AT17:AV17"/>
    <mergeCell ref="AW17:AY17"/>
    <mergeCell ref="BC16:BE16"/>
    <mergeCell ref="BF17:BH17"/>
    <mergeCell ref="BI17:BK17"/>
    <mergeCell ref="BL17:BN17"/>
    <mergeCell ref="BO17:BQ17"/>
    <mergeCell ref="BL18:BN18"/>
    <mergeCell ref="AB18:AD18"/>
    <mergeCell ref="AZ17:BB17"/>
    <mergeCell ref="BC17:BE17"/>
    <mergeCell ref="AK18:AM18"/>
    <mergeCell ref="AN18:AP18"/>
    <mergeCell ref="AQ18:AS18"/>
    <mergeCell ref="AT18:AV18"/>
    <mergeCell ref="G18:L18"/>
    <mergeCell ref="M18:P18"/>
    <mergeCell ref="Q18:R18"/>
    <mergeCell ref="S18:U18"/>
    <mergeCell ref="V18:X18"/>
    <mergeCell ref="Y18:AA18"/>
    <mergeCell ref="AH17:AJ17"/>
    <mergeCell ref="AK17:AM17"/>
    <mergeCell ref="AN17:AP17"/>
    <mergeCell ref="AE18:AG18"/>
    <mergeCell ref="AH18:AJ18"/>
    <mergeCell ref="AB17:AD17"/>
    <mergeCell ref="AE17:AG17"/>
    <mergeCell ref="G19:L19"/>
    <mergeCell ref="M19:P19"/>
    <mergeCell ref="Q19:R19"/>
    <mergeCell ref="S19:U19"/>
    <mergeCell ref="V19:X19"/>
    <mergeCell ref="Y19:AA19"/>
    <mergeCell ref="AQ19:AS19"/>
    <mergeCell ref="AB19:AD19"/>
    <mergeCell ref="AE19:AG19"/>
    <mergeCell ref="AH19:AJ19"/>
    <mergeCell ref="AK19:AM19"/>
    <mergeCell ref="AN19:AP19"/>
    <mergeCell ref="AK20:AM20"/>
    <mergeCell ref="BI20:BK20"/>
    <mergeCell ref="BL20:BN20"/>
    <mergeCell ref="BO20:BQ20"/>
    <mergeCell ref="BR20:BT20"/>
    <mergeCell ref="BX20:BY20"/>
    <mergeCell ref="AQ20:AS20"/>
    <mergeCell ref="BO18:BQ18"/>
    <mergeCell ref="BR18:BT18"/>
    <mergeCell ref="BU18:BW18"/>
    <mergeCell ref="BX18:BY18"/>
    <mergeCell ref="AW18:AY18"/>
    <mergeCell ref="AZ18:BB18"/>
    <mergeCell ref="BC18:BE18"/>
    <mergeCell ref="AW19:AY19"/>
    <mergeCell ref="AZ19:BB19"/>
    <mergeCell ref="BC19:BE19"/>
    <mergeCell ref="BF19:BH19"/>
    <mergeCell ref="BI19:BK19"/>
    <mergeCell ref="BU20:BW20"/>
    <mergeCell ref="BL19:BN19"/>
    <mergeCell ref="BO19:BQ19"/>
    <mergeCell ref="BF18:BH18"/>
    <mergeCell ref="BI18:BK18"/>
    <mergeCell ref="BX21:BY21"/>
    <mergeCell ref="G22:L22"/>
    <mergeCell ref="AT21:AV21"/>
    <mergeCell ref="AW21:AY21"/>
    <mergeCell ref="AZ21:BB21"/>
    <mergeCell ref="AN20:AP20"/>
    <mergeCell ref="BR19:BT19"/>
    <mergeCell ref="BU19:BW19"/>
    <mergeCell ref="BX19:BY19"/>
    <mergeCell ref="G20:L20"/>
    <mergeCell ref="M20:P20"/>
    <mergeCell ref="Q20:R20"/>
    <mergeCell ref="S20:U20"/>
    <mergeCell ref="V20:X20"/>
    <mergeCell ref="AT19:AV19"/>
    <mergeCell ref="AT20:AV20"/>
    <mergeCell ref="AW20:AY20"/>
    <mergeCell ref="AZ20:BB20"/>
    <mergeCell ref="BC20:BE20"/>
    <mergeCell ref="BF20:BH20"/>
    <mergeCell ref="Y20:AA20"/>
    <mergeCell ref="AB20:AD20"/>
    <mergeCell ref="AE20:AG20"/>
    <mergeCell ref="AH20:AJ20"/>
    <mergeCell ref="BO21:BQ21"/>
    <mergeCell ref="BR21:BT21"/>
    <mergeCell ref="BO22:BQ22"/>
    <mergeCell ref="BR22:BT22"/>
    <mergeCell ref="BU22:BW22"/>
    <mergeCell ref="BU21:BW21"/>
    <mergeCell ref="G21:L21"/>
    <mergeCell ref="M21:P21"/>
    <mergeCell ref="BX22:BY22"/>
    <mergeCell ref="AQ22:AS22"/>
    <mergeCell ref="AT22:AV22"/>
    <mergeCell ref="AW22:AY22"/>
    <mergeCell ref="Q21:R21"/>
    <mergeCell ref="S21:U21"/>
    <mergeCell ref="V21:X21"/>
    <mergeCell ref="Y21:AA21"/>
    <mergeCell ref="BF21:BH21"/>
    <mergeCell ref="BI21:BK21"/>
    <mergeCell ref="AB21:AD21"/>
    <mergeCell ref="AE21:AG21"/>
    <mergeCell ref="AH21:AJ21"/>
    <mergeCell ref="AK21:AM21"/>
    <mergeCell ref="AN21:AP21"/>
    <mergeCell ref="AQ21:AS21"/>
    <mergeCell ref="BI22:BK22"/>
    <mergeCell ref="BL22:BN22"/>
    <mergeCell ref="M22:P22"/>
    <mergeCell ref="Q22:R22"/>
    <mergeCell ref="S22:U22"/>
    <mergeCell ref="V22:X22"/>
    <mergeCell ref="BC21:BE21"/>
    <mergeCell ref="AZ22:BB22"/>
    <mergeCell ref="BC22:BE22"/>
    <mergeCell ref="BL21:BN21"/>
    <mergeCell ref="G23:L23"/>
    <mergeCell ref="M23:P23"/>
    <mergeCell ref="BF22:BH22"/>
    <mergeCell ref="Y22:AA22"/>
    <mergeCell ref="AB22:AD22"/>
    <mergeCell ref="AE22:AG22"/>
    <mergeCell ref="AH22:AJ22"/>
    <mergeCell ref="AK22:AM22"/>
    <mergeCell ref="AN22:AP22"/>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X23:BY23"/>
    <mergeCell ref="BF24:BH24"/>
    <mergeCell ref="BI24:BK24"/>
    <mergeCell ref="BL24:BN24"/>
    <mergeCell ref="BO24:BQ24"/>
    <mergeCell ref="BR24:BT24"/>
    <mergeCell ref="BU24:BW24"/>
    <mergeCell ref="BL23:BN23"/>
    <mergeCell ref="BO23:BQ23"/>
    <mergeCell ref="BR23:BT23"/>
    <mergeCell ref="BU23:BW23"/>
    <mergeCell ref="BF23:BH23"/>
    <mergeCell ref="BI23:BK23"/>
    <mergeCell ref="AZ24:BB24"/>
    <mergeCell ref="BC24:BE24"/>
    <mergeCell ref="Y24:AA24"/>
    <mergeCell ref="AB24:AD24"/>
    <mergeCell ref="AE24:AG24"/>
    <mergeCell ref="AH24:AJ24"/>
    <mergeCell ref="AK24:AM24"/>
    <mergeCell ref="AN24:AP24"/>
    <mergeCell ref="AQ24:AS24"/>
    <mergeCell ref="AT24:AV24"/>
    <mergeCell ref="AW24:AY24"/>
    <mergeCell ref="BX25:BY25"/>
    <mergeCell ref="G26:L26"/>
    <mergeCell ref="AT25:AV25"/>
    <mergeCell ref="AW25:AY25"/>
    <mergeCell ref="AZ25:BB25"/>
    <mergeCell ref="G24:L24"/>
    <mergeCell ref="M24:P24"/>
    <mergeCell ref="Q24:R24"/>
    <mergeCell ref="S24:U24"/>
    <mergeCell ref="V24:X24"/>
    <mergeCell ref="BX24:BY24"/>
    <mergeCell ref="BO25:BQ25"/>
    <mergeCell ref="BR25:BT25"/>
    <mergeCell ref="BO26:BQ26"/>
    <mergeCell ref="BR26:BT26"/>
    <mergeCell ref="BU26:BW26"/>
    <mergeCell ref="BU25:BW25"/>
    <mergeCell ref="G25:L25"/>
    <mergeCell ref="M25:P25"/>
    <mergeCell ref="BX26:BY26"/>
    <mergeCell ref="AQ26:AS26"/>
    <mergeCell ref="AT26:AV26"/>
    <mergeCell ref="AW26:AY26"/>
    <mergeCell ref="Q25:R25"/>
    <mergeCell ref="BI26:BK26"/>
    <mergeCell ref="BL26:BN26"/>
    <mergeCell ref="M26:P26"/>
    <mergeCell ref="Q26:R26"/>
    <mergeCell ref="S26:U26"/>
    <mergeCell ref="V26:X26"/>
    <mergeCell ref="BC27:BE27"/>
    <mergeCell ref="BC25:BE25"/>
    <mergeCell ref="AZ26:BB26"/>
    <mergeCell ref="BC26:BE26"/>
    <mergeCell ref="BL25:BN25"/>
    <mergeCell ref="S25:U25"/>
    <mergeCell ref="V25:X25"/>
    <mergeCell ref="Y25:AA25"/>
    <mergeCell ref="BF25:BH25"/>
    <mergeCell ref="BI25:BK25"/>
    <mergeCell ref="AB25:AD25"/>
    <mergeCell ref="AE25:AG25"/>
    <mergeCell ref="AH25:AJ25"/>
    <mergeCell ref="AK25:AM25"/>
    <mergeCell ref="AN25:AP25"/>
    <mergeCell ref="AQ25:AS25"/>
    <mergeCell ref="G27:L27"/>
    <mergeCell ref="M27:P27"/>
    <mergeCell ref="BF26:BH26"/>
    <mergeCell ref="Y26:AA26"/>
    <mergeCell ref="AB26:AD26"/>
    <mergeCell ref="AE26:AG26"/>
    <mergeCell ref="AH26:AJ26"/>
    <mergeCell ref="AK26:AM26"/>
    <mergeCell ref="AN26:AP26"/>
    <mergeCell ref="BX27:BY27"/>
    <mergeCell ref="BI28:BK28"/>
    <mergeCell ref="BL28:BN28"/>
    <mergeCell ref="BO28:BQ28"/>
    <mergeCell ref="BR28:BT28"/>
    <mergeCell ref="BF28:BH28"/>
    <mergeCell ref="AW27:AY27"/>
    <mergeCell ref="AZ27:BB27"/>
    <mergeCell ref="BL27:BN27"/>
    <mergeCell ref="BO27:BQ27"/>
    <mergeCell ref="BR27:BT27"/>
    <mergeCell ref="BU27:BW27"/>
    <mergeCell ref="AT28:AV28"/>
    <mergeCell ref="Q27:R27"/>
    <mergeCell ref="S27:U27"/>
    <mergeCell ref="V27:X27"/>
    <mergeCell ref="Y27:AA27"/>
    <mergeCell ref="BF27:BH27"/>
    <mergeCell ref="BI27:BK27"/>
    <mergeCell ref="AB27:AD27"/>
    <mergeCell ref="AE27:AG27"/>
    <mergeCell ref="AH27:AJ27"/>
    <mergeCell ref="AK27:AM27"/>
    <mergeCell ref="AN27:AP27"/>
    <mergeCell ref="AQ27:AS27"/>
    <mergeCell ref="BL30:BT30"/>
    <mergeCell ref="BO29:BQ29"/>
    <mergeCell ref="BR29:BT29"/>
    <mergeCell ref="G29:L29"/>
    <mergeCell ref="M29:R29"/>
    <mergeCell ref="S29:U29"/>
    <mergeCell ref="V29:X29"/>
    <mergeCell ref="Y29:AA29"/>
    <mergeCell ref="AB29:AD29"/>
    <mergeCell ref="BI29:BK29"/>
    <mergeCell ref="BL29:BN29"/>
    <mergeCell ref="AE29:AG29"/>
    <mergeCell ref="AH29:AJ29"/>
    <mergeCell ref="AK29:AM29"/>
    <mergeCell ref="AN29:AP29"/>
    <mergeCell ref="AQ29:AS29"/>
    <mergeCell ref="AT29:AV29"/>
    <mergeCell ref="G30:R30"/>
    <mergeCell ref="S30:AA30"/>
    <mergeCell ref="AB30:AJ30"/>
    <mergeCell ref="AK30:AS30"/>
    <mergeCell ref="AT30:BB30"/>
    <mergeCell ref="BC30:BK30"/>
    <mergeCell ref="G28:L28"/>
    <mergeCell ref="M28:P28"/>
    <mergeCell ref="Q28:R28"/>
    <mergeCell ref="S28:U28"/>
    <mergeCell ref="V28:X28"/>
    <mergeCell ref="AT27:AV27"/>
    <mergeCell ref="BU29:BW29"/>
    <mergeCell ref="BX29:BY29"/>
    <mergeCell ref="AW29:AY29"/>
    <mergeCell ref="AZ29:BB29"/>
    <mergeCell ref="BC29:BE29"/>
    <mergeCell ref="BF29:BH29"/>
    <mergeCell ref="Y28:AA28"/>
    <mergeCell ref="AB28:AD28"/>
    <mergeCell ref="AE28:AG28"/>
    <mergeCell ref="AH28:AJ28"/>
    <mergeCell ref="AK28:AM28"/>
    <mergeCell ref="AN28:AP28"/>
    <mergeCell ref="AW28:AY28"/>
    <mergeCell ref="AZ28:BB28"/>
    <mergeCell ref="BC28:BE28"/>
    <mergeCell ref="BU28:BW28"/>
    <mergeCell ref="BX28:BY28"/>
    <mergeCell ref="AQ28:AS28"/>
  </mergeCells>
  <phoneticPr fontId="8"/>
  <dataValidations count="4">
    <dataValidation type="whole" allowBlank="1" showInputMessage="1" showErrorMessage="1" error="入力月の月日数を超過しています" sqref="M17:P17 M19:P20 M22:P22 M24:P25 M27:P27" xr:uid="{00000000-0002-0000-0800-000000000000}">
      <formula1>0</formula1>
      <formula2>31</formula2>
    </dataValidation>
    <dataValidation type="whole" allowBlank="1" showInputMessage="1" showErrorMessage="1" error="入力月の月日数を超過しています" sqref="M26:P26" xr:uid="{00000000-0002-0000-0800-000001000000}">
      <formula1>0</formula1>
      <formula2>29</formula2>
    </dataValidation>
    <dataValidation type="whole" allowBlank="1" showInputMessage="1" showErrorMessage="1" error="入力月の月日数を超過しています" sqref="M16:P16 M18:P18 M21:P21 M23:P23" xr:uid="{00000000-0002-0000-0800-000002000000}">
      <formula1>0</formula1>
      <formula2>30</formula2>
    </dataValidation>
    <dataValidation type="list" allowBlank="1" showInputMessage="1" showErrorMessage="1" sqref="BE2:BK2 BO8:BQ10 CG10 AZ7:BB9" xr:uid="{00000000-0002-0000-0800-000003000000}">
      <formula1>$T$3:$T$4</formula1>
    </dataValidation>
  </dataValidations>
  <printOptions horizontalCentered="1" verticalCentered="1"/>
  <pageMargins left="0.25" right="0.25" top="0.75" bottom="0.75" header="0.3" footer="0.3"/>
  <pageSetup paperSize="9" scale="8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1">
    <tabColor rgb="FF0070C0"/>
  </sheetPr>
  <dimension ref="A1:H17"/>
  <sheetViews>
    <sheetView showGridLines="0" view="pageBreakPreview" zoomScaleNormal="100" zoomScaleSheetLayoutView="100" workbookViewId="0">
      <selection activeCell="B2" sqref="B2"/>
    </sheetView>
  </sheetViews>
  <sheetFormatPr defaultRowHeight="13"/>
  <cols>
    <col min="1" max="1" width="1.26953125" style="55" customWidth="1"/>
    <col min="2" max="2" width="26.36328125" style="55" customWidth="1"/>
    <col min="3" max="3" width="4.36328125" style="55" customWidth="1"/>
    <col min="4" max="6" width="21.90625" style="55" customWidth="1"/>
    <col min="7" max="7" width="3.36328125" style="55" customWidth="1"/>
    <col min="8" max="8" width="2.36328125" style="55" customWidth="1"/>
    <col min="9" max="256" width="8.7265625" style="55"/>
    <col min="257" max="257" width="1.26953125" style="55" customWidth="1"/>
    <col min="258" max="258" width="26.36328125" style="55" customWidth="1"/>
    <col min="259" max="259" width="4.36328125" style="55" customWidth="1"/>
    <col min="260" max="262" width="21.90625" style="55" customWidth="1"/>
    <col min="263" max="263" width="3.36328125" style="55" customWidth="1"/>
    <col min="264" max="512" width="8.7265625" style="55"/>
    <col min="513" max="513" width="1.26953125" style="55" customWidth="1"/>
    <col min="514" max="514" width="26.36328125" style="55" customWidth="1"/>
    <col min="515" max="515" width="4.36328125" style="55" customWidth="1"/>
    <col min="516" max="518" width="21.90625" style="55" customWidth="1"/>
    <col min="519" max="519" width="3.36328125" style="55" customWidth="1"/>
    <col min="520" max="768" width="8.7265625" style="55"/>
    <col min="769" max="769" width="1.26953125" style="55" customWidth="1"/>
    <col min="770" max="770" width="26.36328125" style="55" customWidth="1"/>
    <col min="771" max="771" width="4.36328125" style="55" customWidth="1"/>
    <col min="772" max="774" width="21.90625" style="55" customWidth="1"/>
    <col min="775" max="775" width="3.36328125" style="55" customWidth="1"/>
    <col min="776" max="1024" width="8.7265625" style="55"/>
    <col min="1025" max="1025" width="1.26953125" style="55" customWidth="1"/>
    <col min="1026" max="1026" width="26.36328125" style="55" customWidth="1"/>
    <col min="1027" max="1027" width="4.36328125" style="55" customWidth="1"/>
    <col min="1028" max="1030" width="21.90625" style="55" customWidth="1"/>
    <col min="1031" max="1031" width="3.36328125" style="55" customWidth="1"/>
    <col min="1032" max="1280" width="8.7265625" style="55"/>
    <col min="1281" max="1281" width="1.26953125" style="55" customWidth="1"/>
    <col min="1282" max="1282" width="26.36328125" style="55" customWidth="1"/>
    <col min="1283" max="1283" width="4.36328125" style="55" customWidth="1"/>
    <col min="1284" max="1286" width="21.90625" style="55" customWidth="1"/>
    <col min="1287" max="1287" width="3.36328125" style="55" customWidth="1"/>
    <col min="1288" max="1536" width="8.7265625" style="55"/>
    <col min="1537" max="1537" width="1.26953125" style="55" customWidth="1"/>
    <col min="1538" max="1538" width="26.36328125" style="55" customWidth="1"/>
    <col min="1539" max="1539" width="4.36328125" style="55" customWidth="1"/>
    <col min="1540" max="1542" width="21.90625" style="55" customWidth="1"/>
    <col min="1543" max="1543" width="3.36328125" style="55" customWidth="1"/>
    <col min="1544" max="1792" width="8.7265625" style="55"/>
    <col min="1793" max="1793" width="1.26953125" style="55" customWidth="1"/>
    <col min="1794" max="1794" width="26.36328125" style="55" customWidth="1"/>
    <col min="1795" max="1795" width="4.36328125" style="55" customWidth="1"/>
    <col min="1796" max="1798" width="21.90625" style="55" customWidth="1"/>
    <col min="1799" max="1799" width="3.36328125" style="55" customWidth="1"/>
    <col min="1800" max="2048" width="8.7265625" style="55"/>
    <col min="2049" max="2049" width="1.26953125" style="55" customWidth="1"/>
    <col min="2050" max="2050" width="26.36328125" style="55" customWidth="1"/>
    <col min="2051" max="2051" width="4.36328125" style="55" customWidth="1"/>
    <col min="2052" max="2054" width="21.90625" style="55" customWidth="1"/>
    <col min="2055" max="2055" width="3.36328125" style="55" customWidth="1"/>
    <col min="2056" max="2304" width="8.7265625" style="55"/>
    <col min="2305" max="2305" width="1.26953125" style="55" customWidth="1"/>
    <col min="2306" max="2306" width="26.36328125" style="55" customWidth="1"/>
    <col min="2307" max="2307" width="4.36328125" style="55" customWidth="1"/>
    <col min="2308" max="2310" width="21.90625" style="55" customWidth="1"/>
    <col min="2311" max="2311" width="3.36328125" style="55" customWidth="1"/>
    <col min="2312" max="2560" width="8.7265625" style="55"/>
    <col min="2561" max="2561" width="1.26953125" style="55" customWidth="1"/>
    <col min="2562" max="2562" width="26.36328125" style="55" customWidth="1"/>
    <col min="2563" max="2563" width="4.36328125" style="55" customWidth="1"/>
    <col min="2564" max="2566" width="21.90625" style="55" customWidth="1"/>
    <col min="2567" max="2567" width="3.36328125" style="55" customWidth="1"/>
    <col min="2568" max="2816" width="8.7265625" style="55"/>
    <col min="2817" max="2817" width="1.26953125" style="55" customWidth="1"/>
    <col min="2818" max="2818" width="26.36328125" style="55" customWidth="1"/>
    <col min="2819" max="2819" width="4.36328125" style="55" customWidth="1"/>
    <col min="2820" max="2822" width="21.90625" style="55" customWidth="1"/>
    <col min="2823" max="2823" width="3.36328125" style="55" customWidth="1"/>
    <col min="2824" max="3072" width="8.7265625" style="55"/>
    <col min="3073" max="3073" width="1.26953125" style="55" customWidth="1"/>
    <col min="3074" max="3074" width="26.36328125" style="55" customWidth="1"/>
    <col min="3075" max="3075" width="4.36328125" style="55" customWidth="1"/>
    <col min="3076" max="3078" width="21.90625" style="55" customWidth="1"/>
    <col min="3079" max="3079" width="3.36328125" style="55" customWidth="1"/>
    <col min="3080" max="3328" width="8.7265625" style="55"/>
    <col min="3329" max="3329" width="1.26953125" style="55" customWidth="1"/>
    <col min="3330" max="3330" width="26.36328125" style="55" customWidth="1"/>
    <col min="3331" max="3331" width="4.36328125" style="55" customWidth="1"/>
    <col min="3332" max="3334" width="21.90625" style="55" customWidth="1"/>
    <col min="3335" max="3335" width="3.36328125" style="55" customWidth="1"/>
    <col min="3336" max="3584" width="8.7265625" style="55"/>
    <col min="3585" max="3585" width="1.26953125" style="55" customWidth="1"/>
    <col min="3586" max="3586" width="26.36328125" style="55" customWidth="1"/>
    <col min="3587" max="3587" width="4.36328125" style="55" customWidth="1"/>
    <col min="3588" max="3590" width="21.90625" style="55" customWidth="1"/>
    <col min="3591" max="3591" width="3.36328125" style="55" customWidth="1"/>
    <col min="3592" max="3840" width="8.7265625" style="55"/>
    <col min="3841" max="3841" width="1.26953125" style="55" customWidth="1"/>
    <col min="3842" max="3842" width="26.36328125" style="55" customWidth="1"/>
    <col min="3843" max="3843" width="4.36328125" style="55" customWidth="1"/>
    <col min="3844" max="3846" width="21.90625" style="55" customWidth="1"/>
    <col min="3847" max="3847" width="3.36328125" style="55" customWidth="1"/>
    <col min="3848" max="4096" width="8.7265625" style="55"/>
    <col min="4097" max="4097" width="1.26953125" style="55" customWidth="1"/>
    <col min="4098" max="4098" width="26.36328125" style="55" customWidth="1"/>
    <col min="4099" max="4099" width="4.36328125" style="55" customWidth="1"/>
    <col min="4100" max="4102" width="21.90625" style="55" customWidth="1"/>
    <col min="4103" max="4103" width="3.36328125" style="55" customWidth="1"/>
    <col min="4104" max="4352" width="8.7265625" style="55"/>
    <col min="4353" max="4353" width="1.26953125" style="55" customWidth="1"/>
    <col min="4354" max="4354" width="26.36328125" style="55" customWidth="1"/>
    <col min="4355" max="4355" width="4.36328125" style="55" customWidth="1"/>
    <col min="4356" max="4358" width="21.90625" style="55" customWidth="1"/>
    <col min="4359" max="4359" width="3.36328125" style="55" customWidth="1"/>
    <col min="4360" max="4608" width="8.7265625" style="55"/>
    <col min="4609" max="4609" width="1.26953125" style="55" customWidth="1"/>
    <col min="4610" max="4610" width="26.36328125" style="55" customWidth="1"/>
    <col min="4611" max="4611" width="4.36328125" style="55" customWidth="1"/>
    <col min="4612" max="4614" width="21.90625" style="55" customWidth="1"/>
    <col min="4615" max="4615" width="3.36328125" style="55" customWidth="1"/>
    <col min="4616" max="4864" width="8.7265625" style="55"/>
    <col min="4865" max="4865" width="1.26953125" style="55" customWidth="1"/>
    <col min="4866" max="4866" width="26.36328125" style="55" customWidth="1"/>
    <col min="4867" max="4867" width="4.36328125" style="55" customWidth="1"/>
    <col min="4868" max="4870" width="21.90625" style="55" customWidth="1"/>
    <col min="4871" max="4871" width="3.36328125" style="55" customWidth="1"/>
    <col min="4872" max="5120" width="8.7265625" style="55"/>
    <col min="5121" max="5121" width="1.26953125" style="55" customWidth="1"/>
    <col min="5122" max="5122" width="26.36328125" style="55" customWidth="1"/>
    <col min="5123" max="5123" width="4.36328125" style="55" customWidth="1"/>
    <col min="5124" max="5126" width="21.90625" style="55" customWidth="1"/>
    <col min="5127" max="5127" width="3.36328125" style="55" customWidth="1"/>
    <col min="5128" max="5376" width="8.7265625" style="55"/>
    <col min="5377" max="5377" width="1.26953125" style="55" customWidth="1"/>
    <col min="5378" max="5378" width="26.36328125" style="55" customWidth="1"/>
    <col min="5379" max="5379" width="4.36328125" style="55" customWidth="1"/>
    <col min="5380" max="5382" width="21.90625" style="55" customWidth="1"/>
    <col min="5383" max="5383" width="3.36328125" style="55" customWidth="1"/>
    <col min="5384" max="5632" width="8.7265625" style="55"/>
    <col min="5633" max="5633" width="1.26953125" style="55" customWidth="1"/>
    <col min="5634" max="5634" width="26.36328125" style="55" customWidth="1"/>
    <col min="5635" max="5635" width="4.36328125" style="55" customWidth="1"/>
    <col min="5636" max="5638" width="21.90625" style="55" customWidth="1"/>
    <col min="5639" max="5639" width="3.36328125" style="55" customWidth="1"/>
    <col min="5640" max="5888" width="8.7265625" style="55"/>
    <col min="5889" max="5889" width="1.26953125" style="55" customWidth="1"/>
    <col min="5890" max="5890" width="26.36328125" style="55" customWidth="1"/>
    <col min="5891" max="5891" width="4.36328125" style="55" customWidth="1"/>
    <col min="5892" max="5894" width="21.90625" style="55" customWidth="1"/>
    <col min="5895" max="5895" width="3.36328125" style="55" customWidth="1"/>
    <col min="5896" max="6144" width="8.7265625" style="55"/>
    <col min="6145" max="6145" width="1.26953125" style="55" customWidth="1"/>
    <col min="6146" max="6146" width="26.36328125" style="55" customWidth="1"/>
    <col min="6147" max="6147" width="4.36328125" style="55" customWidth="1"/>
    <col min="6148" max="6150" width="21.90625" style="55" customWidth="1"/>
    <col min="6151" max="6151" width="3.36328125" style="55" customWidth="1"/>
    <col min="6152" max="6400" width="8.7265625" style="55"/>
    <col min="6401" max="6401" width="1.26953125" style="55" customWidth="1"/>
    <col min="6402" max="6402" width="26.36328125" style="55" customWidth="1"/>
    <col min="6403" max="6403" width="4.36328125" style="55" customWidth="1"/>
    <col min="6404" max="6406" width="21.90625" style="55" customWidth="1"/>
    <col min="6407" max="6407" width="3.36328125" style="55" customWidth="1"/>
    <col min="6408" max="6656" width="8.7265625" style="55"/>
    <col min="6657" max="6657" width="1.26953125" style="55" customWidth="1"/>
    <col min="6658" max="6658" width="26.36328125" style="55" customWidth="1"/>
    <col min="6659" max="6659" width="4.36328125" style="55" customWidth="1"/>
    <col min="6660" max="6662" width="21.90625" style="55" customWidth="1"/>
    <col min="6663" max="6663" width="3.36328125" style="55" customWidth="1"/>
    <col min="6664" max="6912" width="8.7265625" style="55"/>
    <col min="6913" max="6913" width="1.26953125" style="55" customWidth="1"/>
    <col min="6914" max="6914" width="26.36328125" style="55" customWidth="1"/>
    <col min="6915" max="6915" width="4.36328125" style="55" customWidth="1"/>
    <col min="6916" max="6918" width="21.90625" style="55" customWidth="1"/>
    <col min="6919" max="6919" width="3.36328125" style="55" customWidth="1"/>
    <col min="6920" max="7168" width="8.7265625" style="55"/>
    <col min="7169" max="7169" width="1.26953125" style="55" customWidth="1"/>
    <col min="7170" max="7170" width="26.36328125" style="55" customWidth="1"/>
    <col min="7171" max="7171" width="4.36328125" style="55" customWidth="1"/>
    <col min="7172" max="7174" width="21.90625" style="55" customWidth="1"/>
    <col min="7175" max="7175" width="3.36328125" style="55" customWidth="1"/>
    <col min="7176" max="7424" width="8.7265625" style="55"/>
    <col min="7425" max="7425" width="1.26953125" style="55" customWidth="1"/>
    <col min="7426" max="7426" width="26.36328125" style="55" customWidth="1"/>
    <col min="7427" max="7427" width="4.36328125" style="55" customWidth="1"/>
    <col min="7428" max="7430" width="21.90625" style="55" customWidth="1"/>
    <col min="7431" max="7431" width="3.36328125" style="55" customWidth="1"/>
    <col min="7432" max="7680" width="8.7265625" style="55"/>
    <col min="7681" max="7681" width="1.26953125" style="55" customWidth="1"/>
    <col min="7682" max="7682" width="26.36328125" style="55" customWidth="1"/>
    <col min="7683" max="7683" width="4.36328125" style="55" customWidth="1"/>
    <col min="7684" max="7686" width="21.90625" style="55" customWidth="1"/>
    <col min="7687" max="7687" width="3.36328125" style="55" customWidth="1"/>
    <col min="7688" max="7936" width="8.7265625" style="55"/>
    <col min="7937" max="7937" width="1.26953125" style="55" customWidth="1"/>
    <col min="7938" max="7938" width="26.36328125" style="55" customWidth="1"/>
    <col min="7939" max="7939" width="4.36328125" style="55" customWidth="1"/>
    <col min="7940" max="7942" width="21.90625" style="55" customWidth="1"/>
    <col min="7943" max="7943" width="3.36328125" style="55" customWidth="1"/>
    <col min="7944" max="8192" width="8.7265625" style="55"/>
    <col min="8193" max="8193" width="1.26953125" style="55" customWidth="1"/>
    <col min="8194" max="8194" width="26.36328125" style="55" customWidth="1"/>
    <col min="8195" max="8195" width="4.36328125" style="55" customWidth="1"/>
    <col min="8196" max="8198" width="21.90625" style="55" customWidth="1"/>
    <col min="8199" max="8199" width="3.36328125" style="55" customWidth="1"/>
    <col min="8200" max="8448" width="8.7265625" style="55"/>
    <col min="8449" max="8449" width="1.26953125" style="55" customWidth="1"/>
    <col min="8450" max="8450" width="26.36328125" style="55" customWidth="1"/>
    <col min="8451" max="8451" width="4.36328125" style="55" customWidth="1"/>
    <col min="8452" max="8454" width="21.90625" style="55" customWidth="1"/>
    <col min="8455" max="8455" width="3.36328125" style="55" customWidth="1"/>
    <col min="8456" max="8704" width="8.7265625" style="55"/>
    <col min="8705" max="8705" width="1.26953125" style="55" customWidth="1"/>
    <col min="8706" max="8706" width="26.36328125" style="55" customWidth="1"/>
    <col min="8707" max="8707" width="4.36328125" style="55" customWidth="1"/>
    <col min="8708" max="8710" width="21.90625" style="55" customWidth="1"/>
    <col min="8711" max="8711" width="3.36328125" style="55" customWidth="1"/>
    <col min="8712" max="8960" width="8.7265625" style="55"/>
    <col min="8961" max="8961" width="1.26953125" style="55" customWidth="1"/>
    <col min="8962" max="8962" width="26.36328125" style="55" customWidth="1"/>
    <col min="8963" max="8963" width="4.36328125" style="55" customWidth="1"/>
    <col min="8964" max="8966" width="21.90625" style="55" customWidth="1"/>
    <col min="8967" max="8967" width="3.36328125" style="55" customWidth="1"/>
    <col min="8968" max="9216" width="8.7265625" style="55"/>
    <col min="9217" max="9217" width="1.26953125" style="55" customWidth="1"/>
    <col min="9218" max="9218" width="26.36328125" style="55" customWidth="1"/>
    <col min="9219" max="9219" width="4.36328125" style="55" customWidth="1"/>
    <col min="9220" max="9222" width="21.90625" style="55" customWidth="1"/>
    <col min="9223" max="9223" width="3.36328125" style="55" customWidth="1"/>
    <col min="9224" max="9472" width="8.7265625" style="55"/>
    <col min="9473" max="9473" width="1.26953125" style="55" customWidth="1"/>
    <col min="9474" max="9474" width="26.36328125" style="55" customWidth="1"/>
    <col min="9475" max="9475" width="4.36328125" style="55" customWidth="1"/>
    <col min="9476" max="9478" width="21.90625" style="55" customWidth="1"/>
    <col min="9479" max="9479" width="3.36328125" style="55" customWidth="1"/>
    <col min="9480" max="9728" width="8.7265625" style="55"/>
    <col min="9729" max="9729" width="1.26953125" style="55" customWidth="1"/>
    <col min="9730" max="9730" width="26.36328125" style="55" customWidth="1"/>
    <col min="9731" max="9731" width="4.36328125" style="55" customWidth="1"/>
    <col min="9732" max="9734" width="21.90625" style="55" customWidth="1"/>
    <col min="9735" max="9735" width="3.36328125" style="55" customWidth="1"/>
    <col min="9736" max="9984" width="8.7265625" style="55"/>
    <col min="9985" max="9985" width="1.26953125" style="55" customWidth="1"/>
    <col min="9986" max="9986" width="26.36328125" style="55" customWidth="1"/>
    <col min="9987" max="9987" width="4.36328125" style="55" customWidth="1"/>
    <col min="9988" max="9990" width="21.90625" style="55" customWidth="1"/>
    <col min="9991" max="9991" width="3.36328125" style="55" customWidth="1"/>
    <col min="9992" max="10240" width="8.7265625" style="55"/>
    <col min="10241" max="10241" width="1.26953125" style="55" customWidth="1"/>
    <col min="10242" max="10242" width="26.36328125" style="55" customWidth="1"/>
    <col min="10243" max="10243" width="4.36328125" style="55" customWidth="1"/>
    <col min="10244" max="10246" width="21.90625" style="55" customWidth="1"/>
    <col min="10247" max="10247" width="3.36328125" style="55" customWidth="1"/>
    <col min="10248" max="10496" width="8.7265625" style="55"/>
    <col min="10497" max="10497" width="1.26953125" style="55" customWidth="1"/>
    <col min="10498" max="10498" width="26.36328125" style="55" customWidth="1"/>
    <col min="10499" max="10499" width="4.36328125" style="55" customWidth="1"/>
    <col min="10500" max="10502" width="21.90625" style="55" customWidth="1"/>
    <col min="10503" max="10503" width="3.36328125" style="55" customWidth="1"/>
    <col min="10504" max="10752" width="8.7265625" style="55"/>
    <col min="10753" max="10753" width="1.26953125" style="55" customWidth="1"/>
    <col min="10754" max="10754" width="26.36328125" style="55" customWidth="1"/>
    <col min="10755" max="10755" width="4.36328125" style="55" customWidth="1"/>
    <col min="10756" max="10758" width="21.90625" style="55" customWidth="1"/>
    <col min="10759" max="10759" width="3.36328125" style="55" customWidth="1"/>
    <col min="10760" max="11008" width="8.7265625" style="55"/>
    <col min="11009" max="11009" width="1.26953125" style="55" customWidth="1"/>
    <col min="11010" max="11010" width="26.36328125" style="55" customWidth="1"/>
    <col min="11011" max="11011" width="4.36328125" style="55" customWidth="1"/>
    <col min="11012" max="11014" width="21.90625" style="55" customWidth="1"/>
    <col min="11015" max="11015" width="3.36328125" style="55" customWidth="1"/>
    <col min="11016" max="11264" width="8.7265625" style="55"/>
    <col min="11265" max="11265" width="1.26953125" style="55" customWidth="1"/>
    <col min="11266" max="11266" width="26.36328125" style="55" customWidth="1"/>
    <col min="11267" max="11267" width="4.36328125" style="55" customWidth="1"/>
    <col min="11268" max="11270" width="21.90625" style="55" customWidth="1"/>
    <col min="11271" max="11271" width="3.36328125" style="55" customWidth="1"/>
    <col min="11272" max="11520" width="8.7265625" style="55"/>
    <col min="11521" max="11521" width="1.26953125" style="55" customWidth="1"/>
    <col min="11522" max="11522" width="26.36328125" style="55" customWidth="1"/>
    <col min="11523" max="11523" width="4.36328125" style="55" customWidth="1"/>
    <col min="11524" max="11526" width="21.90625" style="55" customWidth="1"/>
    <col min="11527" max="11527" width="3.36328125" style="55" customWidth="1"/>
    <col min="11528" max="11776" width="8.7265625" style="55"/>
    <col min="11777" max="11777" width="1.26953125" style="55" customWidth="1"/>
    <col min="11778" max="11778" width="26.36328125" style="55" customWidth="1"/>
    <col min="11779" max="11779" width="4.36328125" style="55" customWidth="1"/>
    <col min="11780" max="11782" width="21.90625" style="55" customWidth="1"/>
    <col min="11783" max="11783" width="3.36328125" style="55" customWidth="1"/>
    <col min="11784" max="12032" width="8.7265625" style="55"/>
    <col min="12033" max="12033" width="1.26953125" style="55" customWidth="1"/>
    <col min="12034" max="12034" width="26.36328125" style="55" customWidth="1"/>
    <col min="12035" max="12035" width="4.36328125" style="55" customWidth="1"/>
    <col min="12036" max="12038" width="21.90625" style="55" customWidth="1"/>
    <col min="12039" max="12039" width="3.36328125" style="55" customWidth="1"/>
    <col min="12040" max="12288" width="8.7265625" style="55"/>
    <col min="12289" max="12289" width="1.26953125" style="55" customWidth="1"/>
    <col min="12290" max="12290" width="26.36328125" style="55" customWidth="1"/>
    <col min="12291" max="12291" width="4.36328125" style="55" customWidth="1"/>
    <col min="12292" max="12294" width="21.90625" style="55" customWidth="1"/>
    <col min="12295" max="12295" width="3.36328125" style="55" customWidth="1"/>
    <col min="12296" max="12544" width="8.7265625" style="55"/>
    <col min="12545" max="12545" width="1.26953125" style="55" customWidth="1"/>
    <col min="12546" max="12546" width="26.36328125" style="55" customWidth="1"/>
    <col min="12547" max="12547" width="4.36328125" style="55" customWidth="1"/>
    <col min="12548" max="12550" width="21.90625" style="55" customWidth="1"/>
    <col min="12551" max="12551" width="3.36328125" style="55" customWidth="1"/>
    <col min="12552" max="12800" width="8.7265625" style="55"/>
    <col min="12801" max="12801" width="1.26953125" style="55" customWidth="1"/>
    <col min="12802" max="12802" width="26.36328125" style="55" customWidth="1"/>
    <col min="12803" max="12803" width="4.36328125" style="55" customWidth="1"/>
    <col min="12804" max="12806" width="21.90625" style="55" customWidth="1"/>
    <col min="12807" max="12807" width="3.36328125" style="55" customWidth="1"/>
    <col min="12808" max="13056" width="8.7265625" style="55"/>
    <col min="13057" max="13057" width="1.26953125" style="55" customWidth="1"/>
    <col min="13058" max="13058" width="26.36328125" style="55" customWidth="1"/>
    <col min="13059" max="13059" width="4.36328125" style="55" customWidth="1"/>
    <col min="13060" max="13062" width="21.90625" style="55" customWidth="1"/>
    <col min="13063" max="13063" width="3.36328125" style="55" customWidth="1"/>
    <col min="13064" max="13312" width="8.7265625" style="55"/>
    <col min="13313" max="13313" width="1.26953125" style="55" customWidth="1"/>
    <col min="13314" max="13314" width="26.36328125" style="55" customWidth="1"/>
    <col min="13315" max="13315" width="4.36328125" style="55" customWidth="1"/>
    <col min="13316" max="13318" width="21.90625" style="55" customWidth="1"/>
    <col min="13319" max="13319" width="3.36328125" style="55" customWidth="1"/>
    <col min="13320" max="13568" width="8.7265625" style="55"/>
    <col min="13569" max="13569" width="1.26953125" style="55" customWidth="1"/>
    <col min="13570" max="13570" width="26.36328125" style="55" customWidth="1"/>
    <col min="13571" max="13571" width="4.36328125" style="55" customWidth="1"/>
    <col min="13572" max="13574" width="21.90625" style="55" customWidth="1"/>
    <col min="13575" max="13575" width="3.36328125" style="55" customWidth="1"/>
    <col min="13576" max="13824" width="8.7265625" style="55"/>
    <col min="13825" max="13825" width="1.26953125" style="55" customWidth="1"/>
    <col min="13826" max="13826" width="26.36328125" style="55" customWidth="1"/>
    <col min="13827" max="13827" width="4.36328125" style="55" customWidth="1"/>
    <col min="13828" max="13830" width="21.90625" style="55" customWidth="1"/>
    <col min="13831" max="13831" width="3.36328125" style="55" customWidth="1"/>
    <col min="13832" max="14080" width="8.7265625" style="55"/>
    <col min="14081" max="14081" width="1.26953125" style="55" customWidth="1"/>
    <col min="14082" max="14082" width="26.36328125" style="55" customWidth="1"/>
    <col min="14083" max="14083" width="4.36328125" style="55" customWidth="1"/>
    <col min="14084" max="14086" width="21.90625" style="55" customWidth="1"/>
    <col min="14087" max="14087" width="3.36328125" style="55" customWidth="1"/>
    <col min="14088" max="14336" width="8.7265625" style="55"/>
    <col min="14337" max="14337" width="1.26953125" style="55" customWidth="1"/>
    <col min="14338" max="14338" width="26.36328125" style="55" customWidth="1"/>
    <col min="14339" max="14339" width="4.36328125" style="55" customWidth="1"/>
    <col min="14340" max="14342" width="21.90625" style="55" customWidth="1"/>
    <col min="14343" max="14343" width="3.36328125" style="55" customWidth="1"/>
    <col min="14344" max="14592" width="8.7265625" style="55"/>
    <col min="14593" max="14593" width="1.26953125" style="55" customWidth="1"/>
    <col min="14594" max="14594" width="26.36328125" style="55" customWidth="1"/>
    <col min="14595" max="14595" width="4.36328125" style="55" customWidth="1"/>
    <col min="14596" max="14598" width="21.90625" style="55" customWidth="1"/>
    <col min="14599" max="14599" width="3.36328125" style="55" customWidth="1"/>
    <col min="14600" max="14848" width="8.7265625" style="55"/>
    <col min="14849" max="14849" width="1.26953125" style="55" customWidth="1"/>
    <col min="14850" max="14850" width="26.36328125" style="55" customWidth="1"/>
    <col min="14851" max="14851" width="4.36328125" style="55" customWidth="1"/>
    <col min="14852" max="14854" width="21.90625" style="55" customWidth="1"/>
    <col min="14855" max="14855" width="3.36328125" style="55" customWidth="1"/>
    <col min="14856" max="15104" width="8.7265625" style="55"/>
    <col min="15105" max="15105" width="1.26953125" style="55" customWidth="1"/>
    <col min="15106" max="15106" width="26.36328125" style="55" customWidth="1"/>
    <col min="15107" max="15107" width="4.36328125" style="55" customWidth="1"/>
    <col min="15108" max="15110" width="21.90625" style="55" customWidth="1"/>
    <col min="15111" max="15111" width="3.36328125" style="55" customWidth="1"/>
    <col min="15112" max="15360" width="8.7265625" style="55"/>
    <col min="15361" max="15361" width="1.26953125" style="55" customWidth="1"/>
    <col min="15362" max="15362" width="26.36328125" style="55" customWidth="1"/>
    <col min="15363" max="15363" width="4.36328125" style="55" customWidth="1"/>
    <col min="15364" max="15366" width="21.90625" style="55" customWidth="1"/>
    <col min="15367" max="15367" width="3.36328125" style="55" customWidth="1"/>
    <col min="15368" max="15616" width="8.7265625" style="55"/>
    <col min="15617" max="15617" width="1.26953125" style="55" customWidth="1"/>
    <col min="15618" max="15618" width="26.36328125" style="55" customWidth="1"/>
    <col min="15619" max="15619" width="4.36328125" style="55" customWidth="1"/>
    <col min="15620" max="15622" width="21.90625" style="55" customWidth="1"/>
    <col min="15623" max="15623" width="3.36328125" style="55" customWidth="1"/>
    <col min="15624" max="15872" width="8.7265625" style="55"/>
    <col min="15873" max="15873" width="1.26953125" style="55" customWidth="1"/>
    <col min="15874" max="15874" width="26.36328125" style="55" customWidth="1"/>
    <col min="15875" max="15875" width="4.36328125" style="55" customWidth="1"/>
    <col min="15876" max="15878" width="21.90625" style="55" customWidth="1"/>
    <col min="15879" max="15879" width="3.36328125" style="55" customWidth="1"/>
    <col min="15880" max="16128" width="8.7265625" style="55"/>
    <col min="16129" max="16129" width="1.26953125" style="55" customWidth="1"/>
    <col min="16130" max="16130" width="26.36328125" style="55" customWidth="1"/>
    <col min="16131" max="16131" width="4.36328125" style="55" customWidth="1"/>
    <col min="16132" max="16134" width="21.90625" style="55" customWidth="1"/>
    <col min="16135" max="16135" width="3.36328125" style="55" customWidth="1"/>
    <col min="16136" max="16384" width="8.7265625" style="55"/>
  </cols>
  <sheetData>
    <row r="1" spans="1:8" ht="18.75" customHeight="1">
      <c r="A1" s="690"/>
      <c r="B1" s="1462" t="s">
        <v>2420</v>
      </c>
      <c r="C1" s="644"/>
      <c r="D1" s="644"/>
      <c r="E1" s="644"/>
      <c r="F1" s="644"/>
      <c r="G1" s="644"/>
      <c r="H1" s="644"/>
    </row>
    <row r="2" spans="1:8" ht="21.75" customHeight="1">
      <c r="A2" s="663"/>
      <c r="B2" s="644"/>
      <c r="C2" s="644"/>
      <c r="D2" s="644"/>
      <c r="E2" s="644"/>
      <c r="F2" s="2161" t="s">
        <v>709</v>
      </c>
      <c r="G2" s="2161"/>
      <c r="H2" s="644"/>
    </row>
    <row r="3" spans="1:8" ht="12" customHeight="1">
      <c r="A3" s="663"/>
      <c r="B3" s="644"/>
      <c r="C3" s="644"/>
      <c r="D3" s="644"/>
      <c r="E3" s="644"/>
      <c r="F3" s="1429"/>
      <c r="G3" s="1429"/>
      <c r="H3" s="644"/>
    </row>
    <row r="4" spans="1:8" ht="36" customHeight="1">
      <c r="A4" s="4568" t="s">
        <v>2255</v>
      </c>
      <c r="B4" s="3664"/>
      <c r="C4" s="3664"/>
      <c r="D4" s="3664"/>
      <c r="E4" s="3664"/>
      <c r="F4" s="3664"/>
      <c r="G4" s="3664"/>
      <c r="H4" s="644"/>
    </row>
    <row r="5" spans="1:8" ht="10.5" customHeight="1">
      <c r="A5" s="661"/>
      <c r="B5" s="661"/>
      <c r="C5" s="661"/>
      <c r="D5" s="661"/>
      <c r="E5" s="661"/>
      <c r="F5" s="661"/>
      <c r="G5" s="661"/>
      <c r="H5" s="644"/>
    </row>
    <row r="6" spans="1:8" ht="36" customHeight="1">
      <c r="A6" s="661"/>
      <c r="B6" s="1475" t="s">
        <v>60</v>
      </c>
      <c r="C6" s="1488"/>
      <c r="D6" s="1489"/>
      <c r="E6" s="1489"/>
      <c r="F6" s="1489"/>
      <c r="G6" s="1490"/>
      <c r="H6" s="644"/>
    </row>
    <row r="7" spans="1:8" ht="30" customHeight="1">
      <c r="A7" s="644"/>
      <c r="B7" s="1476" t="s">
        <v>447</v>
      </c>
      <c r="C7" s="3665" t="s">
        <v>455</v>
      </c>
      <c r="D7" s="3665"/>
      <c r="E7" s="3665"/>
      <c r="F7" s="3665"/>
      <c r="G7" s="3666"/>
      <c r="H7" s="644"/>
    </row>
    <row r="8" spans="1:8" ht="46.5" customHeight="1">
      <c r="A8" s="644"/>
      <c r="B8" s="1476" t="s">
        <v>2256</v>
      </c>
      <c r="C8" s="4470" t="s">
        <v>2257</v>
      </c>
      <c r="D8" s="3148"/>
      <c r="E8" s="3148"/>
      <c r="F8" s="3148"/>
      <c r="G8" s="4406"/>
      <c r="H8" s="644"/>
    </row>
    <row r="9" spans="1:8" ht="3.75" customHeight="1">
      <c r="A9" s="644"/>
      <c r="B9" s="4573" t="s">
        <v>2258</v>
      </c>
      <c r="C9" s="644"/>
      <c r="D9" s="665"/>
      <c r="E9" s="1429"/>
      <c r="F9" s="665"/>
      <c r="G9" s="650"/>
      <c r="H9" s="644"/>
    </row>
    <row r="10" spans="1:8" ht="23.25" customHeight="1">
      <c r="A10" s="644"/>
      <c r="B10" s="4573"/>
      <c r="C10" s="644"/>
      <c r="D10" s="1491" t="s">
        <v>2259</v>
      </c>
      <c r="E10" s="1429"/>
      <c r="F10" s="665"/>
      <c r="G10" s="650"/>
      <c r="H10" s="644"/>
    </row>
    <row r="11" spans="1:8" ht="40.5" customHeight="1">
      <c r="A11" s="644"/>
      <c r="B11" s="4573"/>
      <c r="C11" s="644"/>
      <c r="D11" s="3685" t="s">
        <v>2250</v>
      </c>
      <c r="E11" s="4570"/>
      <c r="F11" s="4570"/>
      <c r="G11" s="650"/>
      <c r="H11" s="644"/>
    </row>
    <row r="12" spans="1:8" ht="4.5" customHeight="1">
      <c r="A12" s="644"/>
      <c r="B12" s="4573"/>
      <c r="C12" s="644"/>
      <c r="D12" s="664"/>
      <c r="E12" s="664"/>
      <c r="F12" s="664"/>
      <c r="G12" s="650"/>
      <c r="H12" s="644"/>
    </row>
    <row r="13" spans="1:8" ht="21.75" customHeight="1">
      <c r="A13" s="644"/>
      <c r="B13" s="4573"/>
      <c r="C13" s="644"/>
      <c r="D13" s="1491" t="s">
        <v>2260</v>
      </c>
      <c r="E13" s="1429"/>
      <c r="F13" s="665"/>
      <c r="G13" s="650"/>
      <c r="H13" s="644"/>
    </row>
    <row r="14" spans="1:8" ht="58.5" customHeight="1">
      <c r="A14" s="644"/>
      <c r="B14" s="4573"/>
      <c r="C14" s="1471"/>
      <c r="D14" s="4574" t="s">
        <v>2261</v>
      </c>
      <c r="E14" s="4574"/>
      <c r="F14" s="4574"/>
      <c r="G14" s="1472"/>
      <c r="H14" s="644"/>
    </row>
    <row r="15" spans="1:8" ht="15.75" customHeight="1">
      <c r="A15" s="644"/>
      <c r="B15" s="645"/>
      <c r="C15" s="644"/>
      <c r="D15" s="1492"/>
      <c r="E15" s="1492"/>
      <c r="F15" s="1492"/>
      <c r="G15" s="644"/>
      <c r="H15" s="644"/>
    </row>
    <row r="16" spans="1:8" ht="19.5" customHeight="1">
      <c r="A16" s="644"/>
      <c r="B16" s="644" t="s">
        <v>204</v>
      </c>
      <c r="C16" s="644"/>
      <c r="D16" s="644"/>
      <c r="E16" s="644"/>
      <c r="F16" s="1492"/>
      <c r="G16" s="644"/>
      <c r="H16" s="644"/>
    </row>
    <row r="17" spans="1:8" ht="19.5" customHeight="1">
      <c r="A17" s="644"/>
      <c r="B17" s="644" t="s">
        <v>2253</v>
      </c>
      <c r="C17" s="644"/>
      <c r="D17" s="644"/>
      <c r="E17" s="644"/>
      <c r="F17" s="644"/>
      <c r="G17" s="644"/>
      <c r="H17" s="644"/>
    </row>
  </sheetData>
  <mergeCells count="7">
    <mergeCell ref="C8:G8"/>
    <mergeCell ref="B9:B14"/>
    <mergeCell ref="D11:F11"/>
    <mergeCell ref="D14:F14"/>
    <mergeCell ref="F2:G2"/>
    <mergeCell ref="A4:G4"/>
    <mergeCell ref="C7:G7"/>
  </mergeCells>
  <phoneticPr fontId="8"/>
  <pageMargins left="0.7" right="0.7" top="0.75" bottom="0.75" header="0.3" footer="0.3"/>
  <pageSetup paperSize="9" scale="85"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70C0"/>
  </sheetPr>
  <dimension ref="B1:J33"/>
  <sheetViews>
    <sheetView view="pageBreakPreview" zoomScaleNormal="100" zoomScaleSheetLayoutView="100" workbookViewId="0">
      <selection activeCell="B1" sqref="B1"/>
    </sheetView>
  </sheetViews>
  <sheetFormatPr defaultColWidth="9" defaultRowHeight="13"/>
  <cols>
    <col min="1" max="1" width="1.08984375" style="1570" customWidth="1"/>
    <col min="2" max="2" width="3" style="1570" customWidth="1"/>
    <col min="3" max="3" width="12" style="1570" customWidth="1"/>
    <col min="4" max="6" width="10.6328125" style="1570" customWidth="1"/>
    <col min="7" max="7" width="16.08984375" style="1570" customWidth="1"/>
    <col min="8" max="8" width="17.90625" style="1570" customWidth="1"/>
    <col min="9" max="9" width="2.08984375" style="1570" customWidth="1"/>
    <col min="10" max="16384" width="9" style="1570"/>
  </cols>
  <sheetData>
    <row r="1" spans="2:10">
      <c r="B1" s="215" t="s">
        <v>2262</v>
      </c>
      <c r="E1" s="4580"/>
      <c r="F1" s="4580"/>
      <c r="G1" s="4580"/>
      <c r="H1" s="4580"/>
      <c r="I1" s="4580"/>
    </row>
    <row r="2" spans="2:10" ht="22.5" customHeight="1">
      <c r="B2" s="1432"/>
      <c r="C2" s="1432"/>
      <c r="D2" s="1432"/>
      <c r="E2" s="1432"/>
      <c r="F2" s="1432"/>
      <c r="G2" s="2667" t="s">
        <v>709</v>
      </c>
      <c r="H2" s="2667"/>
      <c r="I2" s="1432"/>
    </row>
    <row r="3" spans="2:10" ht="18" customHeight="1">
      <c r="B3" s="1432"/>
      <c r="C3" s="1432"/>
      <c r="D3" s="1432"/>
      <c r="E3" s="1432"/>
      <c r="F3" s="1432"/>
      <c r="G3" s="1433"/>
      <c r="H3" s="1433"/>
      <c r="I3" s="1432"/>
    </row>
    <row r="4" spans="2:10" ht="16.5">
      <c r="B4" s="4581" t="s">
        <v>2410</v>
      </c>
      <c r="C4" s="2668"/>
      <c r="D4" s="2668"/>
      <c r="E4" s="2668"/>
      <c r="F4" s="2668"/>
      <c r="G4" s="2668"/>
      <c r="H4" s="2668"/>
      <c r="I4" s="1593"/>
      <c r="J4" s="1571"/>
    </row>
    <row r="5" spans="2:10" ht="17.25" customHeight="1">
      <c r="B5" s="1593"/>
      <c r="C5" s="1593"/>
      <c r="D5" s="1593"/>
      <c r="E5" s="1593"/>
      <c r="F5" s="1593"/>
      <c r="G5" s="1593"/>
      <c r="H5" s="1593"/>
      <c r="I5" s="1593"/>
      <c r="J5" s="1571"/>
    </row>
    <row r="6" spans="2:10" ht="31.5" customHeight="1">
      <c r="B6" s="3191" t="s">
        <v>2411</v>
      </c>
      <c r="C6" s="3191"/>
      <c r="D6" s="3191"/>
      <c r="E6" s="3191"/>
      <c r="F6" s="3191"/>
      <c r="G6" s="3191"/>
      <c r="H6" s="3191"/>
      <c r="I6" s="1593"/>
      <c r="J6" s="1571"/>
    </row>
    <row r="7" spans="2:10" ht="31.5" customHeight="1">
      <c r="B7" s="3147" t="s">
        <v>2195</v>
      </c>
      <c r="C7" s="3148"/>
      <c r="D7" s="4406"/>
      <c r="E7" s="3147" t="s">
        <v>2412</v>
      </c>
      <c r="F7" s="3148"/>
      <c r="G7" s="3148"/>
      <c r="H7" s="4406"/>
      <c r="I7" s="1593"/>
      <c r="J7" s="1571"/>
    </row>
    <row r="8" spans="2:10" ht="31.5" customHeight="1">
      <c r="B8" s="3191" t="s">
        <v>153</v>
      </c>
      <c r="C8" s="3191"/>
      <c r="D8" s="3191"/>
      <c r="E8" s="3191" t="s">
        <v>450</v>
      </c>
      <c r="F8" s="3191"/>
      <c r="G8" s="3191"/>
      <c r="H8" s="3191"/>
      <c r="I8" s="1593"/>
      <c r="J8" s="1571"/>
    </row>
    <row r="9" spans="2:10" ht="9" customHeight="1">
      <c r="B9" s="1469"/>
      <c r="C9" s="1469"/>
      <c r="D9" s="1469"/>
      <c r="E9" s="1469"/>
      <c r="F9" s="1469"/>
      <c r="G9" s="1469"/>
      <c r="H9" s="1469"/>
      <c r="I9" s="1593"/>
      <c r="J9" s="1571"/>
    </row>
    <row r="10" spans="2:10" ht="31" customHeight="1">
      <c r="B10" s="4582" t="s">
        <v>451</v>
      </c>
      <c r="C10" s="4583"/>
      <c r="D10" s="4583"/>
      <c r="E10" s="4583"/>
      <c r="F10" s="4583"/>
      <c r="G10" s="4583"/>
      <c r="H10" s="4584"/>
      <c r="I10" s="1432"/>
    </row>
    <row r="11" spans="2:10" ht="26">
      <c r="B11" s="4577" t="s">
        <v>55</v>
      </c>
      <c r="C11" s="4577"/>
      <c r="D11" s="4577"/>
      <c r="E11" s="4577" t="s">
        <v>452</v>
      </c>
      <c r="F11" s="4577"/>
      <c r="G11" s="1587" t="s">
        <v>453</v>
      </c>
      <c r="H11" s="1592" t="s">
        <v>2413</v>
      </c>
      <c r="I11" s="1432"/>
    </row>
    <row r="12" spans="2:10" ht="22.5" customHeight="1">
      <c r="B12" s="1587">
        <v>1</v>
      </c>
      <c r="C12" s="4577"/>
      <c r="D12" s="4577"/>
      <c r="E12" s="4577"/>
      <c r="F12" s="4577"/>
      <c r="G12" s="1587"/>
      <c r="H12" s="1587" t="s">
        <v>2414</v>
      </c>
      <c r="I12" s="1432"/>
    </row>
    <row r="13" spans="2:10" ht="22.5" customHeight="1">
      <c r="B13" s="1587"/>
      <c r="C13" s="4577"/>
      <c r="D13" s="4577"/>
      <c r="E13" s="4577"/>
      <c r="F13" s="4577"/>
      <c r="G13" s="1587"/>
      <c r="H13" s="1587" t="s">
        <v>2414</v>
      </c>
      <c r="I13" s="1432"/>
    </row>
    <row r="14" spans="2:10" ht="22.5" customHeight="1">
      <c r="B14" s="1587"/>
      <c r="C14" s="4577"/>
      <c r="D14" s="4577"/>
      <c r="E14" s="4577"/>
      <c r="F14" s="4577"/>
      <c r="G14" s="1587"/>
      <c r="H14" s="1587" t="s">
        <v>2414</v>
      </c>
      <c r="I14" s="1432"/>
    </row>
    <row r="15" spans="2:10" ht="24" customHeight="1">
      <c r="B15" s="1593"/>
      <c r="C15" s="1593"/>
      <c r="D15" s="1593"/>
      <c r="E15" s="1593"/>
      <c r="F15" s="1593"/>
      <c r="G15" s="1593"/>
      <c r="H15" s="1587" t="s">
        <v>2415</v>
      </c>
      <c r="I15" s="1432" t="s">
        <v>124</v>
      </c>
    </row>
    <row r="16" spans="2:10" ht="11.25" customHeight="1">
      <c r="B16" s="1593"/>
      <c r="C16" s="1593"/>
      <c r="D16" s="1593"/>
      <c r="E16" s="1593"/>
      <c r="F16" s="1593"/>
      <c r="G16" s="1593"/>
      <c r="H16" s="1577"/>
      <c r="I16" s="1432"/>
    </row>
    <row r="17" spans="2:9" ht="26">
      <c r="B17" s="4577" t="s">
        <v>55</v>
      </c>
      <c r="C17" s="4577"/>
      <c r="D17" s="4577"/>
      <c r="E17" s="4577" t="s">
        <v>452</v>
      </c>
      <c r="F17" s="4577"/>
      <c r="G17" s="1587" t="s">
        <v>453</v>
      </c>
      <c r="H17" s="1592" t="s">
        <v>2413</v>
      </c>
      <c r="I17" s="1432"/>
    </row>
    <row r="18" spans="2:9" ht="22.5" customHeight="1">
      <c r="B18" s="1587">
        <v>2</v>
      </c>
      <c r="C18" s="4577"/>
      <c r="D18" s="4577"/>
      <c r="E18" s="4577"/>
      <c r="F18" s="4577"/>
      <c r="G18" s="1587"/>
      <c r="H18" s="1587" t="s">
        <v>2414</v>
      </c>
      <c r="I18" s="1432"/>
    </row>
    <row r="19" spans="2:9" ht="22.5" customHeight="1">
      <c r="B19" s="1587"/>
      <c r="C19" s="4577"/>
      <c r="D19" s="4577"/>
      <c r="E19" s="4577"/>
      <c r="F19" s="4577"/>
      <c r="G19" s="1587"/>
      <c r="H19" s="1587" t="s">
        <v>2414</v>
      </c>
      <c r="I19" s="1432"/>
    </row>
    <row r="20" spans="2:9" ht="22.5" customHeight="1">
      <c r="B20" s="1587"/>
      <c r="C20" s="4577"/>
      <c r="D20" s="4577"/>
      <c r="E20" s="4577"/>
      <c r="F20" s="4577"/>
      <c r="G20" s="1587"/>
      <c r="H20" s="1587" t="s">
        <v>2414</v>
      </c>
      <c r="I20" s="1432"/>
    </row>
    <row r="21" spans="2:9" ht="24" customHeight="1">
      <c r="B21" s="1573"/>
      <c r="C21" s="1573"/>
      <c r="D21" s="1573"/>
      <c r="E21" s="1573"/>
      <c r="F21" s="1573"/>
      <c r="G21" s="1574"/>
      <c r="H21" s="1587" t="s">
        <v>2415</v>
      </c>
      <c r="I21" s="1432"/>
    </row>
    <row r="22" spans="2:9" ht="12" customHeight="1">
      <c r="B22" s="1593"/>
      <c r="C22" s="1593"/>
      <c r="D22" s="1593"/>
      <c r="E22" s="1593"/>
      <c r="F22" s="1593"/>
      <c r="G22" s="1593"/>
      <c r="H22" s="1577"/>
      <c r="I22" s="1432"/>
    </row>
    <row r="23" spans="2:9" ht="26">
      <c r="B23" s="4577" t="s">
        <v>55</v>
      </c>
      <c r="C23" s="4577"/>
      <c r="D23" s="4577"/>
      <c r="E23" s="4577" t="s">
        <v>452</v>
      </c>
      <c r="F23" s="4577"/>
      <c r="G23" s="1587" t="s">
        <v>453</v>
      </c>
      <c r="H23" s="1592" t="s">
        <v>2413</v>
      </c>
      <c r="I23" s="1432"/>
    </row>
    <row r="24" spans="2:9" ht="22.5" customHeight="1">
      <c r="B24" s="1587">
        <v>3</v>
      </c>
      <c r="C24" s="4577"/>
      <c r="D24" s="4577"/>
      <c r="E24" s="4577"/>
      <c r="F24" s="4577"/>
      <c r="G24" s="1587"/>
      <c r="H24" s="1587" t="s">
        <v>2414</v>
      </c>
      <c r="I24" s="1432"/>
    </row>
    <row r="25" spans="2:9" ht="22.5" customHeight="1">
      <c r="B25" s="1587"/>
      <c r="C25" s="4577"/>
      <c r="D25" s="4577"/>
      <c r="G25" s="1587"/>
      <c r="H25" s="1587" t="s">
        <v>2414</v>
      </c>
      <c r="I25" s="1432"/>
    </row>
    <row r="26" spans="2:9" ht="22.5" customHeight="1">
      <c r="B26" s="1587"/>
      <c r="C26" s="4577"/>
      <c r="D26" s="4577"/>
      <c r="E26" s="4577"/>
      <c r="F26" s="4577"/>
      <c r="G26" s="1587"/>
      <c r="H26" s="1587" t="s">
        <v>2414</v>
      </c>
      <c r="I26" s="1432"/>
    </row>
    <row r="27" spans="2:9" ht="24" customHeight="1">
      <c r="B27" s="1593"/>
      <c r="C27" s="4578"/>
      <c r="D27" s="4578"/>
      <c r="E27" s="4578"/>
      <c r="F27" s="4578"/>
      <c r="G27" s="1593"/>
      <c r="H27" s="1587" t="s">
        <v>2415</v>
      </c>
      <c r="I27" s="1432"/>
    </row>
    <row r="28" spans="2:9" ht="14.15" customHeight="1">
      <c r="B28" s="1432"/>
      <c r="C28" s="1432"/>
      <c r="D28" s="1432"/>
      <c r="E28" s="1432"/>
      <c r="F28" s="1432"/>
      <c r="G28" s="1432"/>
      <c r="H28" s="1432"/>
      <c r="I28" s="1432"/>
    </row>
    <row r="29" spans="2:9" s="55" customFormat="1" ht="33" customHeight="1">
      <c r="B29" s="2176" t="s">
        <v>2416</v>
      </c>
      <c r="C29" s="2176"/>
      <c r="D29" s="2176"/>
      <c r="E29" s="2176"/>
      <c r="F29" s="2176"/>
      <c r="G29" s="2176"/>
      <c r="H29" s="2176"/>
      <c r="I29" s="2176"/>
    </row>
    <row r="30" spans="2:9" ht="35.25" customHeight="1">
      <c r="B30" s="2658" t="s">
        <v>2417</v>
      </c>
      <c r="C30" s="4579"/>
      <c r="D30" s="4579"/>
      <c r="E30" s="4579"/>
      <c r="F30" s="4579"/>
      <c r="G30" s="4579"/>
      <c r="H30" s="4579"/>
      <c r="I30" s="1594"/>
    </row>
    <row r="31" spans="2:9" ht="48" customHeight="1">
      <c r="B31" s="2658" t="s">
        <v>2418</v>
      </c>
      <c r="C31" s="2658"/>
      <c r="D31" s="2658"/>
      <c r="E31" s="2658"/>
      <c r="F31" s="2658"/>
      <c r="G31" s="2658"/>
      <c r="H31" s="2658"/>
      <c r="I31" s="2658"/>
    </row>
    <row r="32" spans="2:9" ht="30" customHeight="1">
      <c r="B32" s="4575" t="s">
        <v>2419</v>
      </c>
      <c r="C32" s="4576"/>
      <c r="D32" s="4576"/>
      <c r="E32" s="4576"/>
      <c r="F32" s="4576"/>
      <c r="G32" s="4576"/>
      <c r="H32" s="4576"/>
      <c r="I32" s="4576"/>
    </row>
    <row r="33" ht="13.5" customHeight="1"/>
  </sheetData>
  <mergeCells count="39">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8"/>
  <pageMargins left="0.7" right="0.7" top="0.75" bottom="0.75" header="0.3" footer="0.3"/>
  <pageSetup paperSize="9" scale="96"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70C0"/>
  </sheetPr>
  <dimension ref="A1:G33"/>
  <sheetViews>
    <sheetView showGridLines="0" view="pageBreakPreview" zoomScale="90" zoomScaleNormal="100" zoomScaleSheetLayoutView="90" workbookViewId="0">
      <selection activeCell="B1" sqref="B1"/>
    </sheetView>
  </sheetViews>
  <sheetFormatPr defaultRowHeight="13"/>
  <cols>
    <col min="1" max="1" width="4.90625" style="55" customWidth="1"/>
    <col min="2" max="2" width="26.36328125" style="55" customWidth="1"/>
    <col min="3" max="3" width="4.36328125" style="55" customWidth="1"/>
    <col min="4" max="6" width="21.90625" style="55" customWidth="1"/>
    <col min="7" max="7" width="3.36328125" style="55" customWidth="1"/>
    <col min="8" max="8" width="4.90625" style="55" customWidth="1"/>
    <col min="9" max="256" width="8.7265625" style="55"/>
    <col min="257" max="257" width="1.26953125" style="55" customWidth="1"/>
    <col min="258" max="258" width="26.36328125" style="55" customWidth="1"/>
    <col min="259" max="259" width="4.36328125" style="55" customWidth="1"/>
    <col min="260" max="262" width="21.90625" style="55" customWidth="1"/>
    <col min="263" max="263" width="3.36328125" style="55" customWidth="1"/>
    <col min="264" max="512" width="8.7265625" style="55"/>
    <col min="513" max="513" width="1.26953125" style="55" customWidth="1"/>
    <col min="514" max="514" width="26.36328125" style="55" customWidth="1"/>
    <col min="515" max="515" width="4.36328125" style="55" customWidth="1"/>
    <col min="516" max="518" width="21.90625" style="55" customWidth="1"/>
    <col min="519" max="519" width="3.36328125" style="55" customWidth="1"/>
    <col min="520" max="768" width="8.7265625" style="55"/>
    <col min="769" max="769" width="1.26953125" style="55" customWidth="1"/>
    <col min="770" max="770" width="26.36328125" style="55" customWidth="1"/>
    <col min="771" max="771" width="4.36328125" style="55" customWidth="1"/>
    <col min="772" max="774" width="21.90625" style="55" customWidth="1"/>
    <col min="775" max="775" width="3.36328125" style="55" customWidth="1"/>
    <col min="776" max="1024" width="8.7265625" style="55"/>
    <col min="1025" max="1025" width="1.26953125" style="55" customWidth="1"/>
    <col min="1026" max="1026" width="26.36328125" style="55" customWidth="1"/>
    <col min="1027" max="1027" width="4.36328125" style="55" customWidth="1"/>
    <col min="1028" max="1030" width="21.90625" style="55" customWidth="1"/>
    <col min="1031" max="1031" width="3.36328125" style="55" customWidth="1"/>
    <col min="1032" max="1280" width="8.7265625" style="55"/>
    <col min="1281" max="1281" width="1.26953125" style="55" customWidth="1"/>
    <col min="1282" max="1282" width="26.36328125" style="55" customWidth="1"/>
    <col min="1283" max="1283" width="4.36328125" style="55" customWidth="1"/>
    <col min="1284" max="1286" width="21.90625" style="55" customWidth="1"/>
    <col min="1287" max="1287" width="3.36328125" style="55" customWidth="1"/>
    <col min="1288" max="1536" width="8.7265625" style="55"/>
    <col min="1537" max="1537" width="1.26953125" style="55" customWidth="1"/>
    <col min="1538" max="1538" width="26.36328125" style="55" customWidth="1"/>
    <col min="1539" max="1539" width="4.36328125" style="55" customWidth="1"/>
    <col min="1540" max="1542" width="21.90625" style="55" customWidth="1"/>
    <col min="1543" max="1543" width="3.36328125" style="55" customWidth="1"/>
    <col min="1544" max="1792" width="8.7265625" style="55"/>
    <col min="1793" max="1793" width="1.26953125" style="55" customWidth="1"/>
    <col min="1794" max="1794" width="26.36328125" style="55" customWidth="1"/>
    <col min="1795" max="1795" width="4.36328125" style="55" customWidth="1"/>
    <col min="1796" max="1798" width="21.90625" style="55" customWidth="1"/>
    <col min="1799" max="1799" width="3.36328125" style="55" customWidth="1"/>
    <col min="1800" max="2048" width="8.7265625" style="55"/>
    <col min="2049" max="2049" width="1.26953125" style="55" customWidth="1"/>
    <col min="2050" max="2050" width="26.36328125" style="55" customWidth="1"/>
    <col min="2051" max="2051" width="4.36328125" style="55" customWidth="1"/>
    <col min="2052" max="2054" width="21.90625" style="55" customWidth="1"/>
    <col min="2055" max="2055" width="3.36328125" style="55" customWidth="1"/>
    <col min="2056" max="2304" width="8.7265625" style="55"/>
    <col min="2305" max="2305" width="1.26953125" style="55" customWidth="1"/>
    <col min="2306" max="2306" width="26.36328125" style="55" customWidth="1"/>
    <col min="2307" max="2307" width="4.36328125" style="55" customWidth="1"/>
    <col min="2308" max="2310" width="21.90625" style="55" customWidth="1"/>
    <col min="2311" max="2311" width="3.36328125" style="55" customWidth="1"/>
    <col min="2312" max="2560" width="8.7265625" style="55"/>
    <col min="2561" max="2561" width="1.26953125" style="55" customWidth="1"/>
    <col min="2562" max="2562" width="26.36328125" style="55" customWidth="1"/>
    <col min="2563" max="2563" width="4.36328125" style="55" customWidth="1"/>
    <col min="2564" max="2566" width="21.90625" style="55" customWidth="1"/>
    <col min="2567" max="2567" width="3.36328125" style="55" customWidth="1"/>
    <col min="2568" max="2816" width="8.7265625" style="55"/>
    <col min="2817" max="2817" width="1.26953125" style="55" customWidth="1"/>
    <col min="2818" max="2818" width="26.36328125" style="55" customWidth="1"/>
    <col min="2819" max="2819" width="4.36328125" style="55" customWidth="1"/>
    <col min="2820" max="2822" width="21.90625" style="55" customWidth="1"/>
    <col min="2823" max="2823" width="3.36328125" style="55" customWidth="1"/>
    <col min="2824" max="3072" width="8.7265625" style="55"/>
    <col min="3073" max="3073" width="1.26953125" style="55" customWidth="1"/>
    <col min="3074" max="3074" width="26.36328125" style="55" customWidth="1"/>
    <col min="3075" max="3075" width="4.36328125" style="55" customWidth="1"/>
    <col min="3076" max="3078" width="21.90625" style="55" customWidth="1"/>
    <col min="3079" max="3079" width="3.36328125" style="55" customWidth="1"/>
    <col min="3080" max="3328" width="8.7265625" style="55"/>
    <col min="3329" max="3329" width="1.26953125" style="55" customWidth="1"/>
    <col min="3330" max="3330" width="26.36328125" style="55" customWidth="1"/>
    <col min="3331" max="3331" width="4.36328125" style="55" customWidth="1"/>
    <col min="3332" max="3334" width="21.90625" style="55" customWidth="1"/>
    <col min="3335" max="3335" width="3.36328125" style="55" customWidth="1"/>
    <col min="3336" max="3584" width="8.7265625" style="55"/>
    <col min="3585" max="3585" width="1.26953125" style="55" customWidth="1"/>
    <col min="3586" max="3586" width="26.36328125" style="55" customWidth="1"/>
    <col min="3587" max="3587" width="4.36328125" style="55" customWidth="1"/>
    <col min="3588" max="3590" width="21.90625" style="55" customWidth="1"/>
    <col min="3591" max="3591" width="3.36328125" style="55" customWidth="1"/>
    <col min="3592" max="3840" width="8.7265625" style="55"/>
    <col min="3841" max="3841" width="1.26953125" style="55" customWidth="1"/>
    <col min="3842" max="3842" width="26.36328125" style="55" customWidth="1"/>
    <col min="3843" max="3843" width="4.36328125" style="55" customWidth="1"/>
    <col min="3844" max="3846" width="21.90625" style="55" customWidth="1"/>
    <col min="3847" max="3847" width="3.36328125" style="55" customWidth="1"/>
    <col min="3848" max="4096" width="8.7265625" style="55"/>
    <col min="4097" max="4097" width="1.26953125" style="55" customWidth="1"/>
    <col min="4098" max="4098" width="26.36328125" style="55" customWidth="1"/>
    <col min="4099" max="4099" width="4.36328125" style="55" customWidth="1"/>
    <col min="4100" max="4102" width="21.90625" style="55" customWidth="1"/>
    <col min="4103" max="4103" width="3.36328125" style="55" customWidth="1"/>
    <col min="4104" max="4352" width="8.7265625" style="55"/>
    <col min="4353" max="4353" width="1.26953125" style="55" customWidth="1"/>
    <col min="4354" max="4354" width="26.36328125" style="55" customWidth="1"/>
    <col min="4355" max="4355" width="4.36328125" style="55" customWidth="1"/>
    <col min="4356" max="4358" width="21.90625" style="55" customWidth="1"/>
    <col min="4359" max="4359" width="3.36328125" style="55" customWidth="1"/>
    <col min="4360" max="4608" width="8.7265625" style="55"/>
    <col min="4609" max="4609" width="1.26953125" style="55" customWidth="1"/>
    <col min="4610" max="4610" width="26.36328125" style="55" customWidth="1"/>
    <col min="4611" max="4611" width="4.36328125" style="55" customWidth="1"/>
    <col min="4612" max="4614" width="21.90625" style="55" customWidth="1"/>
    <col min="4615" max="4615" width="3.36328125" style="55" customWidth="1"/>
    <col min="4616" max="4864" width="8.7265625" style="55"/>
    <col min="4865" max="4865" width="1.26953125" style="55" customWidth="1"/>
    <col min="4866" max="4866" width="26.36328125" style="55" customWidth="1"/>
    <col min="4867" max="4867" width="4.36328125" style="55" customWidth="1"/>
    <col min="4868" max="4870" width="21.90625" style="55" customWidth="1"/>
    <col min="4871" max="4871" width="3.36328125" style="55" customWidth="1"/>
    <col min="4872" max="5120" width="8.7265625" style="55"/>
    <col min="5121" max="5121" width="1.26953125" style="55" customWidth="1"/>
    <col min="5122" max="5122" width="26.36328125" style="55" customWidth="1"/>
    <col min="5123" max="5123" width="4.36328125" style="55" customWidth="1"/>
    <col min="5124" max="5126" width="21.90625" style="55" customWidth="1"/>
    <col min="5127" max="5127" width="3.36328125" style="55" customWidth="1"/>
    <col min="5128" max="5376" width="8.7265625" style="55"/>
    <col min="5377" max="5377" width="1.26953125" style="55" customWidth="1"/>
    <col min="5378" max="5378" width="26.36328125" style="55" customWidth="1"/>
    <col min="5379" max="5379" width="4.36328125" style="55" customWidth="1"/>
    <col min="5380" max="5382" width="21.90625" style="55" customWidth="1"/>
    <col min="5383" max="5383" width="3.36328125" style="55" customWidth="1"/>
    <col min="5384" max="5632" width="8.7265625" style="55"/>
    <col min="5633" max="5633" width="1.26953125" style="55" customWidth="1"/>
    <col min="5634" max="5634" width="26.36328125" style="55" customWidth="1"/>
    <col min="5635" max="5635" width="4.36328125" style="55" customWidth="1"/>
    <col min="5636" max="5638" width="21.90625" style="55" customWidth="1"/>
    <col min="5639" max="5639" width="3.36328125" style="55" customWidth="1"/>
    <col min="5640" max="5888" width="8.7265625" style="55"/>
    <col min="5889" max="5889" width="1.26953125" style="55" customWidth="1"/>
    <col min="5890" max="5890" width="26.36328125" style="55" customWidth="1"/>
    <col min="5891" max="5891" width="4.36328125" style="55" customWidth="1"/>
    <col min="5892" max="5894" width="21.90625" style="55" customWidth="1"/>
    <col min="5895" max="5895" width="3.36328125" style="55" customWidth="1"/>
    <col min="5896" max="6144" width="8.7265625" style="55"/>
    <col min="6145" max="6145" width="1.26953125" style="55" customWidth="1"/>
    <col min="6146" max="6146" width="26.36328125" style="55" customWidth="1"/>
    <col min="6147" max="6147" width="4.36328125" style="55" customWidth="1"/>
    <col min="6148" max="6150" width="21.90625" style="55" customWidth="1"/>
    <col min="6151" max="6151" width="3.36328125" style="55" customWidth="1"/>
    <col min="6152" max="6400" width="8.7265625" style="55"/>
    <col min="6401" max="6401" width="1.26953125" style="55" customWidth="1"/>
    <col min="6402" max="6402" width="26.36328125" style="55" customWidth="1"/>
    <col min="6403" max="6403" width="4.36328125" style="55" customWidth="1"/>
    <col min="6404" max="6406" width="21.90625" style="55" customWidth="1"/>
    <col min="6407" max="6407" width="3.36328125" style="55" customWidth="1"/>
    <col min="6408" max="6656" width="8.7265625" style="55"/>
    <col min="6657" max="6657" width="1.26953125" style="55" customWidth="1"/>
    <col min="6658" max="6658" width="26.36328125" style="55" customWidth="1"/>
    <col min="6659" max="6659" width="4.36328125" style="55" customWidth="1"/>
    <col min="6660" max="6662" width="21.90625" style="55" customWidth="1"/>
    <col min="6663" max="6663" width="3.36328125" style="55" customWidth="1"/>
    <col min="6664" max="6912" width="8.7265625" style="55"/>
    <col min="6913" max="6913" width="1.26953125" style="55" customWidth="1"/>
    <col min="6914" max="6914" width="26.36328125" style="55" customWidth="1"/>
    <col min="6915" max="6915" width="4.36328125" style="55" customWidth="1"/>
    <col min="6916" max="6918" width="21.90625" style="55" customWidth="1"/>
    <col min="6919" max="6919" width="3.36328125" style="55" customWidth="1"/>
    <col min="6920" max="7168" width="8.7265625" style="55"/>
    <col min="7169" max="7169" width="1.26953125" style="55" customWidth="1"/>
    <col min="7170" max="7170" width="26.36328125" style="55" customWidth="1"/>
    <col min="7171" max="7171" width="4.36328125" style="55" customWidth="1"/>
    <col min="7172" max="7174" width="21.90625" style="55" customWidth="1"/>
    <col min="7175" max="7175" width="3.36328125" style="55" customWidth="1"/>
    <col min="7176" max="7424" width="8.7265625" style="55"/>
    <col min="7425" max="7425" width="1.26953125" style="55" customWidth="1"/>
    <col min="7426" max="7426" width="26.36328125" style="55" customWidth="1"/>
    <col min="7427" max="7427" width="4.36328125" style="55" customWidth="1"/>
    <col min="7428" max="7430" width="21.90625" style="55" customWidth="1"/>
    <col min="7431" max="7431" width="3.36328125" style="55" customWidth="1"/>
    <col min="7432" max="7680" width="8.7265625" style="55"/>
    <col min="7681" max="7681" width="1.26953125" style="55" customWidth="1"/>
    <col min="7682" max="7682" width="26.36328125" style="55" customWidth="1"/>
    <col min="7683" max="7683" width="4.36328125" style="55" customWidth="1"/>
    <col min="7684" max="7686" width="21.90625" style="55" customWidth="1"/>
    <col min="7687" max="7687" width="3.36328125" style="55" customWidth="1"/>
    <col min="7688" max="7936" width="8.7265625" style="55"/>
    <col min="7937" max="7937" width="1.26953125" style="55" customWidth="1"/>
    <col min="7938" max="7938" width="26.36328125" style="55" customWidth="1"/>
    <col min="7939" max="7939" width="4.36328125" style="55" customWidth="1"/>
    <col min="7940" max="7942" width="21.90625" style="55" customWidth="1"/>
    <col min="7943" max="7943" width="3.36328125" style="55" customWidth="1"/>
    <col min="7944" max="8192" width="8.7265625" style="55"/>
    <col min="8193" max="8193" width="1.26953125" style="55" customWidth="1"/>
    <col min="8194" max="8194" width="26.36328125" style="55" customWidth="1"/>
    <col min="8195" max="8195" width="4.36328125" style="55" customWidth="1"/>
    <col min="8196" max="8198" width="21.90625" style="55" customWidth="1"/>
    <col min="8199" max="8199" width="3.36328125" style="55" customWidth="1"/>
    <col min="8200" max="8448" width="8.7265625" style="55"/>
    <col min="8449" max="8449" width="1.26953125" style="55" customWidth="1"/>
    <col min="8450" max="8450" width="26.36328125" style="55" customWidth="1"/>
    <col min="8451" max="8451" width="4.36328125" style="55" customWidth="1"/>
    <col min="8452" max="8454" width="21.90625" style="55" customWidth="1"/>
    <col min="8455" max="8455" width="3.36328125" style="55" customWidth="1"/>
    <col min="8456" max="8704" width="8.7265625" style="55"/>
    <col min="8705" max="8705" width="1.26953125" style="55" customWidth="1"/>
    <col min="8706" max="8706" width="26.36328125" style="55" customWidth="1"/>
    <col min="8707" max="8707" width="4.36328125" style="55" customWidth="1"/>
    <col min="8708" max="8710" width="21.90625" style="55" customWidth="1"/>
    <col min="8711" max="8711" width="3.36328125" style="55" customWidth="1"/>
    <col min="8712" max="8960" width="8.7265625" style="55"/>
    <col min="8961" max="8961" width="1.26953125" style="55" customWidth="1"/>
    <col min="8962" max="8962" width="26.36328125" style="55" customWidth="1"/>
    <col min="8963" max="8963" width="4.36328125" style="55" customWidth="1"/>
    <col min="8964" max="8966" width="21.90625" style="55" customWidth="1"/>
    <col min="8967" max="8967" width="3.36328125" style="55" customWidth="1"/>
    <col min="8968" max="9216" width="8.7265625" style="55"/>
    <col min="9217" max="9217" width="1.26953125" style="55" customWidth="1"/>
    <col min="9218" max="9218" width="26.36328125" style="55" customWidth="1"/>
    <col min="9219" max="9219" width="4.36328125" style="55" customWidth="1"/>
    <col min="9220" max="9222" width="21.90625" style="55" customWidth="1"/>
    <col min="9223" max="9223" width="3.36328125" style="55" customWidth="1"/>
    <col min="9224" max="9472" width="8.7265625" style="55"/>
    <col min="9473" max="9473" width="1.26953125" style="55" customWidth="1"/>
    <col min="9474" max="9474" width="26.36328125" style="55" customWidth="1"/>
    <col min="9475" max="9475" width="4.36328125" style="55" customWidth="1"/>
    <col min="9476" max="9478" width="21.90625" style="55" customWidth="1"/>
    <col min="9479" max="9479" width="3.36328125" style="55" customWidth="1"/>
    <col min="9480" max="9728" width="8.7265625" style="55"/>
    <col min="9729" max="9729" width="1.26953125" style="55" customWidth="1"/>
    <col min="9730" max="9730" width="26.36328125" style="55" customWidth="1"/>
    <col min="9731" max="9731" width="4.36328125" style="55" customWidth="1"/>
    <col min="9732" max="9734" width="21.90625" style="55" customWidth="1"/>
    <col min="9735" max="9735" width="3.36328125" style="55" customWidth="1"/>
    <col min="9736" max="9984" width="8.7265625" style="55"/>
    <col min="9985" max="9985" width="1.26953125" style="55" customWidth="1"/>
    <col min="9986" max="9986" width="26.36328125" style="55" customWidth="1"/>
    <col min="9987" max="9987" width="4.36328125" style="55" customWidth="1"/>
    <col min="9988" max="9990" width="21.90625" style="55" customWidth="1"/>
    <col min="9991" max="9991" width="3.36328125" style="55" customWidth="1"/>
    <col min="9992" max="10240" width="8.7265625" style="55"/>
    <col min="10241" max="10241" width="1.26953125" style="55" customWidth="1"/>
    <col min="10242" max="10242" width="26.36328125" style="55" customWidth="1"/>
    <col min="10243" max="10243" width="4.36328125" style="55" customWidth="1"/>
    <col min="10244" max="10246" width="21.90625" style="55" customWidth="1"/>
    <col min="10247" max="10247" width="3.36328125" style="55" customWidth="1"/>
    <col min="10248" max="10496" width="8.7265625" style="55"/>
    <col min="10497" max="10497" width="1.26953125" style="55" customWidth="1"/>
    <col min="10498" max="10498" width="26.36328125" style="55" customWidth="1"/>
    <col min="10499" max="10499" width="4.36328125" style="55" customWidth="1"/>
    <col min="10500" max="10502" width="21.90625" style="55" customWidth="1"/>
    <col min="10503" max="10503" width="3.36328125" style="55" customWidth="1"/>
    <col min="10504" max="10752" width="8.7265625" style="55"/>
    <col min="10753" max="10753" width="1.26953125" style="55" customWidth="1"/>
    <col min="10754" max="10754" width="26.36328125" style="55" customWidth="1"/>
    <col min="10755" max="10755" width="4.36328125" style="55" customWidth="1"/>
    <col min="10756" max="10758" width="21.90625" style="55" customWidth="1"/>
    <col min="10759" max="10759" width="3.36328125" style="55" customWidth="1"/>
    <col min="10760" max="11008" width="8.7265625" style="55"/>
    <col min="11009" max="11009" width="1.26953125" style="55" customWidth="1"/>
    <col min="11010" max="11010" width="26.36328125" style="55" customWidth="1"/>
    <col min="11011" max="11011" width="4.36328125" style="55" customWidth="1"/>
    <col min="11012" max="11014" width="21.90625" style="55" customWidth="1"/>
    <col min="11015" max="11015" width="3.36328125" style="55" customWidth="1"/>
    <col min="11016" max="11264" width="8.7265625" style="55"/>
    <col min="11265" max="11265" width="1.26953125" style="55" customWidth="1"/>
    <col min="11266" max="11266" width="26.36328125" style="55" customWidth="1"/>
    <col min="11267" max="11267" width="4.36328125" style="55" customWidth="1"/>
    <col min="11268" max="11270" width="21.90625" style="55" customWidth="1"/>
    <col min="11271" max="11271" width="3.36328125" style="55" customWidth="1"/>
    <col min="11272" max="11520" width="8.7265625" style="55"/>
    <col min="11521" max="11521" width="1.26953125" style="55" customWidth="1"/>
    <col min="11522" max="11522" width="26.36328125" style="55" customWidth="1"/>
    <col min="11523" max="11523" width="4.36328125" style="55" customWidth="1"/>
    <col min="11524" max="11526" width="21.90625" style="55" customWidth="1"/>
    <col min="11527" max="11527" width="3.36328125" style="55" customWidth="1"/>
    <col min="11528" max="11776" width="8.7265625" style="55"/>
    <col min="11777" max="11777" width="1.26953125" style="55" customWidth="1"/>
    <col min="11778" max="11778" width="26.36328125" style="55" customWidth="1"/>
    <col min="11779" max="11779" width="4.36328125" style="55" customWidth="1"/>
    <col min="11780" max="11782" width="21.90625" style="55" customWidth="1"/>
    <col min="11783" max="11783" width="3.36328125" style="55" customWidth="1"/>
    <col min="11784" max="12032" width="8.7265625" style="55"/>
    <col min="12033" max="12033" width="1.26953125" style="55" customWidth="1"/>
    <col min="12034" max="12034" width="26.36328125" style="55" customWidth="1"/>
    <col min="12035" max="12035" width="4.36328125" style="55" customWidth="1"/>
    <col min="12036" max="12038" width="21.90625" style="55" customWidth="1"/>
    <col min="12039" max="12039" width="3.36328125" style="55" customWidth="1"/>
    <col min="12040" max="12288" width="8.7265625" style="55"/>
    <col min="12289" max="12289" width="1.26953125" style="55" customWidth="1"/>
    <col min="12290" max="12290" width="26.36328125" style="55" customWidth="1"/>
    <col min="12291" max="12291" width="4.36328125" style="55" customWidth="1"/>
    <col min="12292" max="12294" width="21.90625" style="55" customWidth="1"/>
    <col min="12295" max="12295" width="3.36328125" style="55" customWidth="1"/>
    <col min="12296" max="12544" width="8.7265625" style="55"/>
    <col min="12545" max="12545" width="1.26953125" style="55" customWidth="1"/>
    <col min="12546" max="12546" width="26.36328125" style="55" customWidth="1"/>
    <col min="12547" max="12547" width="4.36328125" style="55" customWidth="1"/>
    <col min="12548" max="12550" width="21.90625" style="55" customWidth="1"/>
    <col min="12551" max="12551" width="3.36328125" style="55" customWidth="1"/>
    <col min="12552" max="12800" width="8.7265625" style="55"/>
    <col min="12801" max="12801" width="1.26953125" style="55" customWidth="1"/>
    <col min="12802" max="12802" width="26.36328125" style="55" customWidth="1"/>
    <col min="12803" max="12803" width="4.36328125" style="55" customWidth="1"/>
    <col min="12804" max="12806" width="21.90625" style="55" customWidth="1"/>
    <col min="12807" max="12807" width="3.36328125" style="55" customWidth="1"/>
    <col min="12808" max="13056" width="8.7265625" style="55"/>
    <col min="13057" max="13057" width="1.26953125" style="55" customWidth="1"/>
    <col min="13058" max="13058" width="26.36328125" style="55" customWidth="1"/>
    <col min="13059" max="13059" width="4.36328125" style="55" customWidth="1"/>
    <col min="13060" max="13062" width="21.90625" style="55" customWidth="1"/>
    <col min="13063" max="13063" width="3.36328125" style="55" customWidth="1"/>
    <col min="13064" max="13312" width="8.7265625" style="55"/>
    <col min="13313" max="13313" width="1.26953125" style="55" customWidth="1"/>
    <col min="13314" max="13314" width="26.36328125" style="55" customWidth="1"/>
    <col min="13315" max="13315" width="4.36328125" style="55" customWidth="1"/>
    <col min="13316" max="13318" width="21.90625" style="55" customWidth="1"/>
    <col min="13319" max="13319" width="3.36328125" style="55" customWidth="1"/>
    <col min="13320" max="13568" width="8.7265625" style="55"/>
    <col min="13569" max="13569" width="1.26953125" style="55" customWidth="1"/>
    <col min="13570" max="13570" width="26.36328125" style="55" customWidth="1"/>
    <col min="13571" max="13571" width="4.36328125" style="55" customWidth="1"/>
    <col min="13572" max="13574" width="21.90625" style="55" customWidth="1"/>
    <col min="13575" max="13575" width="3.36328125" style="55" customWidth="1"/>
    <col min="13576" max="13824" width="8.7265625" style="55"/>
    <col min="13825" max="13825" width="1.26953125" style="55" customWidth="1"/>
    <col min="13826" max="13826" width="26.36328125" style="55" customWidth="1"/>
    <col min="13827" max="13827" width="4.36328125" style="55" customWidth="1"/>
    <col min="13828" max="13830" width="21.90625" style="55" customWidth="1"/>
    <col min="13831" max="13831" width="3.36328125" style="55" customWidth="1"/>
    <col min="13832" max="14080" width="8.7265625" style="55"/>
    <col min="14081" max="14081" width="1.26953125" style="55" customWidth="1"/>
    <col min="14082" max="14082" width="26.36328125" style="55" customWidth="1"/>
    <col min="14083" max="14083" width="4.36328125" style="55" customWidth="1"/>
    <col min="14084" max="14086" width="21.90625" style="55" customWidth="1"/>
    <col min="14087" max="14087" width="3.36328125" style="55" customWidth="1"/>
    <col min="14088" max="14336" width="8.7265625" style="55"/>
    <col min="14337" max="14337" width="1.26953125" style="55" customWidth="1"/>
    <col min="14338" max="14338" width="26.36328125" style="55" customWidth="1"/>
    <col min="14339" max="14339" width="4.36328125" style="55" customWidth="1"/>
    <col min="14340" max="14342" width="21.90625" style="55" customWidth="1"/>
    <col min="14343" max="14343" width="3.36328125" style="55" customWidth="1"/>
    <col min="14344" max="14592" width="8.7265625" style="55"/>
    <col min="14593" max="14593" width="1.26953125" style="55" customWidth="1"/>
    <col min="14594" max="14594" width="26.36328125" style="55" customWidth="1"/>
    <col min="14595" max="14595" width="4.36328125" style="55" customWidth="1"/>
    <col min="14596" max="14598" width="21.90625" style="55" customWidth="1"/>
    <col min="14599" max="14599" width="3.36328125" style="55" customWidth="1"/>
    <col min="14600" max="14848" width="8.7265625" style="55"/>
    <col min="14849" max="14849" width="1.26953125" style="55" customWidth="1"/>
    <col min="14850" max="14850" width="26.36328125" style="55" customWidth="1"/>
    <col min="14851" max="14851" width="4.36328125" style="55" customWidth="1"/>
    <col min="14852" max="14854" width="21.90625" style="55" customWidth="1"/>
    <col min="14855" max="14855" width="3.36328125" style="55" customWidth="1"/>
    <col min="14856" max="15104" width="8.7265625" style="55"/>
    <col min="15105" max="15105" width="1.26953125" style="55" customWidth="1"/>
    <col min="15106" max="15106" width="26.36328125" style="55" customWidth="1"/>
    <col min="15107" max="15107" width="4.36328125" style="55" customWidth="1"/>
    <col min="15108" max="15110" width="21.90625" style="55" customWidth="1"/>
    <col min="15111" max="15111" width="3.36328125" style="55" customWidth="1"/>
    <col min="15112" max="15360" width="8.7265625" style="55"/>
    <col min="15361" max="15361" width="1.26953125" style="55" customWidth="1"/>
    <col min="15362" max="15362" width="26.36328125" style="55" customWidth="1"/>
    <col min="15363" max="15363" width="4.36328125" style="55" customWidth="1"/>
    <col min="15364" max="15366" width="21.90625" style="55" customWidth="1"/>
    <col min="15367" max="15367" width="3.36328125" style="55" customWidth="1"/>
    <col min="15368" max="15616" width="8.7265625" style="55"/>
    <col min="15617" max="15617" width="1.26953125" style="55" customWidth="1"/>
    <col min="15618" max="15618" width="26.36328125" style="55" customWidth="1"/>
    <col min="15619" max="15619" width="4.36328125" style="55" customWidth="1"/>
    <col min="15620" max="15622" width="21.90625" style="55" customWidth="1"/>
    <col min="15623" max="15623" width="3.36328125" style="55" customWidth="1"/>
    <col min="15624" max="15872" width="8.7265625" style="55"/>
    <col min="15873" max="15873" width="1.26953125" style="55" customWidth="1"/>
    <col min="15874" max="15874" width="26.36328125" style="55" customWidth="1"/>
    <col min="15875" max="15875" width="4.36328125" style="55" customWidth="1"/>
    <col min="15876" max="15878" width="21.90625" style="55" customWidth="1"/>
    <col min="15879" max="15879" width="3.36328125" style="55" customWidth="1"/>
    <col min="15880" max="16128" width="8.7265625" style="55"/>
    <col min="16129" max="16129" width="1.26953125" style="55" customWidth="1"/>
    <col min="16130" max="16130" width="26.36328125" style="55" customWidth="1"/>
    <col min="16131" max="16131" width="4.36328125" style="55" customWidth="1"/>
    <col min="16132" max="16134" width="21.90625" style="55" customWidth="1"/>
    <col min="16135" max="16135" width="3.36328125" style="55" customWidth="1"/>
    <col min="16136" max="16384" width="8.7265625" style="55"/>
  </cols>
  <sheetData>
    <row r="1" spans="1:7" ht="19.5" customHeight="1">
      <c r="A1" s="690"/>
      <c r="B1" s="1462" t="s">
        <v>2278</v>
      </c>
      <c r="C1" s="644"/>
      <c r="D1" s="644"/>
      <c r="E1" s="644"/>
      <c r="F1" s="644"/>
      <c r="G1" s="644"/>
    </row>
    <row r="2" spans="1:7" ht="22.5" customHeight="1">
      <c r="A2" s="663"/>
      <c r="B2" s="644"/>
      <c r="C2" s="644"/>
      <c r="D2" s="644"/>
      <c r="E2" s="644"/>
      <c r="F2" s="2161" t="s">
        <v>709</v>
      </c>
      <c r="G2" s="2161"/>
    </row>
    <row r="3" spans="1:7" ht="22.5" customHeight="1">
      <c r="A3" s="663"/>
      <c r="B3" s="644"/>
      <c r="C3" s="644"/>
      <c r="D3" s="644"/>
      <c r="E3" s="644"/>
      <c r="F3" s="1429"/>
      <c r="G3" s="1429"/>
    </row>
    <row r="4" spans="1:7" ht="36" customHeight="1">
      <c r="A4" s="4568" t="s">
        <v>2263</v>
      </c>
      <c r="B4" s="3664"/>
      <c r="C4" s="3664"/>
      <c r="D4" s="3664"/>
      <c r="E4" s="3664"/>
      <c r="F4" s="3664"/>
      <c r="G4" s="3664"/>
    </row>
    <row r="5" spans="1:7" ht="16.5" customHeight="1">
      <c r="A5" s="1493"/>
      <c r="B5" s="661"/>
      <c r="C5" s="661"/>
      <c r="D5" s="661"/>
      <c r="E5" s="661"/>
      <c r="F5" s="661"/>
      <c r="G5" s="661"/>
    </row>
    <row r="6" spans="1:7" ht="35.25" customHeight="1">
      <c r="A6" s="661"/>
      <c r="B6" s="1475" t="s">
        <v>60</v>
      </c>
      <c r="C6" s="1488"/>
      <c r="D6" s="1489"/>
      <c r="E6" s="1489"/>
      <c r="F6" s="1489"/>
      <c r="G6" s="1490"/>
    </row>
    <row r="7" spans="1:7" ht="32.25" customHeight="1">
      <c r="A7" s="644"/>
      <c r="B7" s="1476" t="s">
        <v>447</v>
      </c>
      <c r="C7" s="3665" t="s">
        <v>455</v>
      </c>
      <c r="D7" s="3665"/>
      <c r="E7" s="3665"/>
      <c r="F7" s="3665"/>
      <c r="G7" s="3666"/>
    </row>
    <row r="8" spans="1:7" ht="33" customHeight="1">
      <c r="A8" s="644"/>
      <c r="B8" s="1476" t="s">
        <v>2256</v>
      </c>
      <c r="C8" s="3656" t="s">
        <v>2264</v>
      </c>
      <c r="D8" s="3665"/>
      <c r="E8" s="3665"/>
      <c r="F8" s="3665"/>
      <c r="G8" s="3666"/>
    </row>
    <row r="9" spans="1:7" ht="21" customHeight="1">
      <c r="A9" s="644"/>
      <c r="B9" s="3667" t="s">
        <v>2265</v>
      </c>
      <c r="C9" s="1464"/>
      <c r="D9" s="1464" t="s">
        <v>456</v>
      </c>
      <c r="E9" s="1464"/>
      <c r="F9" s="1464"/>
      <c r="G9" s="1465"/>
    </row>
    <row r="10" spans="1:7" ht="18" customHeight="1">
      <c r="A10" s="644"/>
      <c r="B10" s="3668"/>
      <c r="C10" s="644"/>
      <c r="D10" s="1458" t="s">
        <v>54</v>
      </c>
      <c r="E10" s="1458" t="s">
        <v>457</v>
      </c>
      <c r="F10" s="1458" t="s">
        <v>458</v>
      </c>
      <c r="G10" s="650"/>
    </row>
    <row r="11" spans="1:7" ht="27.75" customHeight="1">
      <c r="A11" s="644"/>
      <c r="B11" s="3668"/>
      <c r="C11" s="644"/>
      <c r="D11" s="1458" t="s">
        <v>56</v>
      </c>
      <c r="E11" s="1458"/>
      <c r="F11" s="1457"/>
      <c r="G11" s="650"/>
    </row>
    <row r="12" spans="1:7" ht="21" customHeight="1">
      <c r="A12" s="644"/>
      <c r="B12" s="3668"/>
      <c r="C12" s="644"/>
      <c r="D12" s="1494" t="s">
        <v>124</v>
      </c>
      <c r="E12" s="683"/>
      <c r="F12" s="644"/>
      <c r="G12" s="650"/>
    </row>
    <row r="13" spans="1:7" ht="18" customHeight="1">
      <c r="A13" s="644"/>
      <c r="B13" s="3668"/>
      <c r="C13" s="644"/>
      <c r="D13" s="1467" t="s">
        <v>2266</v>
      </c>
      <c r="E13" s="1467"/>
      <c r="F13" s="644"/>
      <c r="G13" s="650"/>
    </row>
    <row r="14" spans="1:7" ht="18" customHeight="1">
      <c r="A14" s="644"/>
      <c r="B14" s="3668"/>
      <c r="C14" s="644"/>
      <c r="D14" s="1458" t="s">
        <v>54</v>
      </c>
      <c r="E14" s="1458" t="s">
        <v>2267</v>
      </c>
      <c r="F14" s="1495" t="s">
        <v>2268</v>
      </c>
      <c r="G14" s="650"/>
    </row>
    <row r="15" spans="1:7" ht="29.25" customHeight="1">
      <c r="A15" s="644"/>
      <c r="B15" s="3668"/>
      <c r="C15" s="644"/>
      <c r="D15" s="1458" t="s">
        <v>459</v>
      </c>
      <c r="E15" s="1458"/>
      <c r="F15" s="1457"/>
      <c r="G15" s="650"/>
    </row>
    <row r="16" spans="1:7" ht="9" customHeight="1">
      <c r="A16" s="644"/>
      <c r="B16" s="3668"/>
      <c r="C16" s="644"/>
      <c r="D16" s="644"/>
      <c r="E16" s="683"/>
      <c r="F16" s="644"/>
      <c r="G16" s="650"/>
    </row>
    <row r="17" spans="1:7" ht="29.25" customHeight="1">
      <c r="A17" s="644"/>
      <c r="B17" s="3668"/>
      <c r="C17" s="644"/>
      <c r="D17" s="1467" t="s">
        <v>2269</v>
      </c>
      <c r="E17" s="683"/>
      <c r="F17" s="683"/>
      <c r="G17" s="650"/>
    </row>
    <row r="18" spans="1:7" ht="18" customHeight="1">
      <c r="A18" s="644"/>
      <c r="B18" s="3668"/>
      <c r="C18" s="644"/>
      <c r="D18" s="1458" t="s">
        <v>54</v>
      </c>
      <c r="E18" s="3147" t="s">
        <v>55</v>
      </c>
      <c r="F18" s="4406"/>
      <c r="G18" s="650"/>
    </row>
    <row r="19" spans="1:7" ht="29.25" customHeight="1">
      <c r="A19" s="644"/>
      <c r="B19" s="3668"/>
      <c r="C19" s="644"/>
      <c r="D19" s="1496"/>
      <c r="E19" s="3147"/>
      <c r="F19" s="4406"/>
      <c r="G19" s="650"/>
    </row>
    <row r="20" spans="1:7" ht="29.25" customHeight="1">
      <c r="A20" s="644"/>
      <c r="B20" s="3668"/>
      <c r="C20" s="644"/>
      <c r="D20" s="3685"/>
      <c r="E20" s="3685"/>
      <c r="F20" s="3685"/>
      <c r="G20" s="650"/>
    </row>
    <row r="21" spans="1:7" ht="3.75" customHeight="1">
      <c r="A21" s="644"/>
      <c r="B21" s="3668"/>
      <c r="C21" s="644"/>
      <c r="D21" s="665"/>
      <c r="E21" s="1429"/>
      <c r="F21" s="665"/>
      <c r="G21" s="650"/>
    </row>
    <row r="22" spans="1:7" ht="29.25" customHeight="1">
      <c r="A22" s="644"/>
      <c r="B22" s="3668"/>
      <c r="C22" s="644"/>
      <c r="D22" s="644" t="s">
        <v>2270</v>
      </c>
      <c r="E22" s="1429"/>
      <c r="F22" s="665"/>
      <c r="G22" s="650"/>
    </row>
    <row r="23" spans="1:7" ht="33.75" customHeight="1">
      <c r="A23" s="644"/>
      <c r="B23" s="3668"/>
      <c r="C23" s="644"/>
      <c r="D23" s="3685" t="s">
        <v>2250</v>
      </c>
      <c r="E23" s="4570"/>
      <c r="F23" s="4570"/>
      <c r="G23" s="650"/>
    </row>
    <row r="24" spans="1:7" ht="12" customHeight="1">
      <c r="A24" s="644"/>
      <c r="B24" s="3668"/>
      <c r="C24" s="644"/>
      <c r="D24" s="664"/>
      <c r="E24" s="664"/>
      <c r="F24" s="664"/>
      <c r="G24" s="650"/>
    </row>
    <row r="25" spans="1:7" ht="29.25" customHeight="1">
      <c r="A25" s="644"/>
      <c r="B25" s="3668"/>
      <c r="C25" s="644"/>
      <c r="D25" s="644" t="s">
        <v>2271</v>
      </c>
      <c r="E25" s="1429"/>
      <c r="F25" s="665"/>
      <c r="G25" s="650"/>
    </row>
    <row r="26" spans="1:7" ht="39" customHeight="1">
      <c r="A26" s="644"/>
      <c r="B26" s="3668"/>
      <c r="C26" s="644"/>
      <c r="D26" s="4570" t="s">
        <v>2272</v>
      </c>
      <c r="E26" s="4570"/>
      <c r="F26" s="4570"/>
      <c r="G26" s="650"/>
    </row>
    <row r="27" spans="1:7" ht="9.75" customHeight="1">
      <c r="A27" s="644"/>
      <c r="B27" s="3654"/>
      <c r="C27" s="1467"/>
      <c r="D27" s="4572"/>
      <c r="E27" s="4572"/>
      <c r="F27" s="4572"/>
      <c r="G27" s="1472"/>
    </row>
    <row r="28" spans="1:7" ht="30" customHeight="1">
      <c r="B28" s="3653" t="s">
        <v>2273</v>
      </c>
      <c r="C28" s="4420" t="s">
        <v>2274</v>
      </c>
      <c r="D28" s="3665"/>
      <c r="E28" s="3665"/>
      <c r="F28" s="3665"/>
      <c r="G28" s="3666"/>
    </row>
    <row r="29" spans="1:7" ht="24.75" customHeight="1">
      <c r="A29" s="644"/>
      <c r="B29" s="4586"/>
      <c r="C29" s="3154"/>
      <c r="D29" s="3155"/>
      <c r="E29" s="3155"/>
      <c r="F29" s="3155"/>
      <c r="G29" s="3156"/>
    </row>
    <row r="30" spans="1:7" s="161" customFormat="1" ht="20.25" customHeight="1">
      <c r="A30" s="1497"/>
      <c r="B30" s="3670" t="s">
        <v>204</v>
      </c>
      <c r="C30" s="3670"/>
      <c r="D30" s="3670"/>
      <c r="E30" s="3670"/>
      <c r="F30" s="3670"/>
      <c r="G30" s="3670"/>
    </row>
    <row r="31" spans="1:7" s="161" customFormat="1" ht="20.25" customHeight="1">
      <c r="A31" s="1497"/>
      <c r="B31" s="3673" t="s">
        <v>2275</v>
      </c>
      <c r="C31" s="3673"/>
      <c r="D31" s="3673"/>
      <c r="E31" s="3673"/>
      <c r="F31" s="3673"/>
      <c r="G31" s="3673"/>
    </row>
    <row r="32" spans="1:7" s="161" customFormat="1" ht="20.25" customHeight="1">
      <c r="A32" s="1497" t="s">
        <v>931</v>
      </c>
      <c r="B32" s="3673" t="s">
        <v>2276</v>
      </c>
      <c r="C32" s="3673"/>
      <c r="D32" s="3673"/>
      <c r="E32" s="3673"/>
      <c r="F32" s="3673"/>
      <c r="G32" s="3673"/>
    </row>
    <row r="33" spans="1:7" ht="19.5" customHeight="1">
      <c r="A33" s="644"/>
      <c r="B33" s="4585" t="s">
        <v>2277</v>
      </c>
      <c r="C33" s="4585"/>
      <c r="D33" s="4585"/>
      <c r="E33" s="4585"/>
      <c r="F33" s="4585"/>
      <c r="G33" s="4585"/>
    </row>
  </sheetData>
  <mergeCells count="17">
    <mergeCell ref="B30:G30"/>
    <mergeCell ref="B31:G31"/>
    <mergeCell ref="B32:G32"/>
    <mergeCell ref="B33:G33"/>
    <mergeCell ref="B28:B29"/>
    <mergeCell ref="C28:G29"/>
    <mergeCell ref="D26:F26"/>
    <mergeCell ref="B9:B27"/>
    <mergeCell ref="C7:G7"/>
    <mergeCell ref="F2:G2"/>
    <mergeCell ref="A4:G4"/>
    <mergeCell ref="C8:G8"/>
    <mergeCell ref="D20:F20"/>
    <mergeCell ref="D23:F23"/>
    <mergeCell ref="E18:F18"/>
    <mergeCell ref="E19:F19"/>
    <mergeCell ref="D27:F27"/>
  </mergeCells>
  <phoneticPr fontId="8"/>
  <pageMargins left="0.79" right="0.7" top="0.75" bottom="0.75" header="0.3" footer="0.3"/>
  <pageSetup paperSize="9" scale="81" orientation="portrait" r:id="rId1"/>
  <rowBreaks count="1" manualBreakCount="1">
    <brk id="34" max="7"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3">
    <tabColor rgb="FF0070C0"/>
  </sheetPr>
  <dimension ref="B1:L21"/>
  <sheetViews>
    <sheetView showGridLines="0" view="pageBreakPreview" zoomScaleNormal="100" zoomScaleSheetLayoutView="100" workbookViewId="0"/>
  </sheetViews>
  <sheetFormatPr defaultRowHeight="13"/>
  <cols>
    <col min="1" max="1" width="2.90625" style="1570" customWidth="1"/>
    <col min="2" max="2" width="8.7265625" style="1570"/>
    <col min="3" max="3" width="13.90625" style="1570" customWidth="1"/>
    <col min="4" max="4" width="3" style="1570" customWidth="1"/>
    <col min="5" max="5" width="7.90625" style="1570" customWidth="1"/>
    <col min="6" max="6" width="17.90625" style="1570" customWidth="1"/>
    <col min="7" max="7" width="7.08984375" style="1570" customWidth="1"/>
    <col min="8" max="9" width="13.90625" style="1570" customWidth="1"/>
    <col min="10" max="10" width="3.36328125" style="1570" customWidth="1"/>
    <col min="11" max="11" width="3.08984375" style="1570" customWidth="1"/>
    <col min="12" max="258" width="8.7265625" style="1570"/>
    <col min="259" max="259" width="13.90625" style="1570" customWidth="1"/>
    <col min="260" max="260" width="3" style="1570" customWidth="1"/>
    <col min="261" max="261" width="7.90625" style="1570" customWidth="1"/>
    <col min="262" max="262" width="17.90625" style="1570" customWidth="1"/>
    <col min="263" max="263" width="7.08984375" style="1570" customWidth="1"/>
    <col min="264" max="265" width="13.90625" style="1570" customWidth="1"/>
    <col min="266" max="266" width="3.36328125" style="1570" customWidth="1"/>
    <col min="267" max="514" width="8.7265625" style="1570"/>
    <col min="515" max="515" width="13.90625" style="1570" customWidth="1"/>
    <col min="516" max="516" width="3" style="1570" customWidth="1"/>
    <col min="517" max="517" width="7.90625" style="1570" customWidth="1"/>
    <col min="518" max="518" width="17.90625" style="1570" customWidth="1"/>
    <col min="519" max="519" width="7.08984375" style="1570" customWidth="1"/>
    <col min="520" max="521" width="13.90625" style="1570" customWidth="1"/>
    <col min="522" max="522" width="3.36328125" style="1570" customWidth="1"/>
    <col min="523" max="770" width="8.7265625" style="1570"/>
    <col min="771" max="771" width="13.90625" style="1570" customWidth="1"/>
    <col min="772" max="772" width="3" style="1570" customWidth="1"/>
    <col min="773" max="773" width="7.90625" style="1570" customWidth="1"/>
    <col min="774" max="774" width="17.90625" style="1570" customWidth="1"/>
    <col min="775" max="775" width="7.08984375" style="1570" customWidth="1"/>
    <col min="776" max="777" width="13.90625" style="1570" customWidth="1"/>
    <col min="778" max="778" width="3.36328125" style="1570" customWidth="1"/>
    <col min="779" max="1026" width="8.7265625" style="1570"/>
    <col min="1027" max="1027" width="13.90625" style="1570" customWidth="1"/>
    <col min="1028" max="1028" width="3" style="1570" customWidth="1"/>
    <col min="1029" max="1029" width="7.90625" style="1570" customWidth="1"/>
    <col min="1030" max="1030" width="17.90625" style="1570" customWidth="1"/>
    <col min="1031" max="1031" width="7.08984375" style="1570" customWidth="1"/>
    <col min="1032" max="1033" width="13.90625" style="1570" customWidth="1"/>
    <col min="1034" max="1034" width="3.36328125" style="1570" customWidth="1"/>
    <col min="1035" max="1282" width="8.7265625" style="1570"/>
    <col min="1283" max="1283" width="13.90625" style="1570" customWidth="1"/>
    <col min="1284" max="1284" width="3" style="1570" customWidth="1"/>
    <col min="1285" max="1285" width="7.90625" style="1570" customWidth="1"/>
    <col min="1286" max="1286" width="17.90625" style="1570" customWidth="1"/>
    <col min="1287" max="1287" width="7.08984375" style="1570" customWidth="1"/>
    <col min="1288" max="1289" width="13.90625" style="1570" customWidth="1"/>
    <col min="1290" max="1290" width="3.36328125" style="1570" customWidth="1"/>
    <col min="1291" max="1538" width="8.7265625" style="1570"/>
    <col min="1539" max="1539" width="13.90625" style="1570" customWidth="1"/>
    <col min="1540" max="1540" width="3" style="1570" customWidth="1"/>
    <col min="1541" max="1541" width="7.90625" style="1570" customWidth="1"/>
    <col min="1542" max="1542" width="17.90625" style="1570" customWidth="1"/>
    <col min="1543" max="1543" width="7.08984375" style="1570" customWidth="1"/>
    <col min="1544" max="1545" width="13.90625" style="1570" customWidth="1"/>
    <col min="1546" max="1546" width="3.36328125" style="1570" customWidth="1"/>
    <col min="1547" max="1794" width="8.7265625" style="1570"/>
    <col min="1795" max="1795" width="13.90625" style="1570" customWidth="1"/>
    <col min="1796" max="1796" width="3" style="1570" customWidth="1"/>
    <col min="1797" max="1797" width="7.90625" style="1570" customWidth="1"/>
    <col min="1798" max="1798" width="17.90625" style="1570" customWidth="1"/>
    <col min="1799" max="1799" width="7.08984375" style="1570" customWidth="1"/>
    <col min="1800" max="1801" width="13.90625" style="1570" customWidth="1"/>
    <col min="1802" max="1802" width="3.36328125" style="1570" customWidth="1"/>
    <col min="1803" max="2050" width="8.7265625" style="1570"/>
    <col min="2051" max="2051" width="13.90625" style="1570" customWidth="1"/>
    <col min="2052" max="2052" width="3" style="1570" customWidth="1"/>
    <col min="2053" max="2053" width="7.90625" style="1570" customWidth="1"/>
    <col min="2054" max="2054" width="17.90625" style="1570" customWidth="1"/>
    <col min="2055" max="2055" width="7.08984375" style="1570" customWidth="1"/>
    <col min="2056" max="2057" width="13.90625" style="1570" customWidth="1"/>
    <col min="2058" max="2058" width="3.36328125" style="1570" customWidth="1"/>
    <col min="2059" max="2306" width="8.7265625" style="1570"/>
    <col min="2307" max="2307" width="13.90625" style="1570" customWidth="1"/>
    <col min="2308" max="2308" width="3" style="1570" customWidth="1"/>
    <col min="2309" max="2309" width="7.90625" style="1570" customWidth="1"/>
    <col min="2310" max="2310" width="17.90625" style="1570" customWidth="1"/>
    <col min="2311" max="2311" width="7.08984375" style="1570" customWidth="1"/>
    <col min="2312" max="2313" width="13.90625" style="1570" customWidth="1"/>
    <col min="2314" max="2314" width="3.36328125" style="1570" customWidth="1"/>
    <col min="2315" max="2562" width="8.7265625" style="1570"/>
    <col min="2563" max="2563" width="13.90625" style="1570" customWidth="1"/>
    <col min="2564" max="2564" width="3" style="1570" customWidth="1"/>
    <col min="2565" max="2565" width="7.90625" style="1570" customWidth="1"/>
    <col min="2566" max="2566" width="17.90625" style="1570" customWidth="1"/>
    <col min="2567" max="2567" width="7.08984375" style="1570" customWidth="1"/>
    <col min="2568" max="2569" width="13.90625" style="1570" customWidth="1"/>
    <col min="2570" max="2570" width="3.36328125" style="1570" customWidth="1"/>
    <col min="2571" max="2818" width="8.7265625" style="1570"/>
    <col min="2819" max="2819" width="13.90625" style="1570" customWidth="1"/>
    <col min="2820" max="2820" width="3" style="1570" customWidth="1"/>
    <col min="2821" max="2821" width="7.90625" style="1570" customWidth="1"/>
    <col min="2822" max="2822" width="17.90625" style="1570" customWidth="1"/>
    <col min="2823" max="2823" width="7.08984375" style="1570" customWidth="1"/>
    <col min="2824" max="2825" width="13.90625" style="1570" customWidth="1"/>
    <col min="2826" max="2826" width="3.36328125" style="1570" customWidth="1"/>
    <col min="2827" max="3074" width="8.7265625" style="1570"/>
    <col min="3075" max="3075" width="13.90625" style="1570" customWidth="1"/>
    <col min="3076" max="3076" width="3" style="1570" customWidth="1"/>
    <col min="3077" max="3077" width="7.90625" style="1570" customWidth="1"/>
    <col min="3078" max="3078" width="17.90625" style="1570" customWidth="1"/>
    <col min="3079" max="3079" width="7.08984375" style="1570" customWidth="1"/>
    <col min="3080" max="3081" width="13.90625" style="1570" customWidth="1"/>
    <col min="3082" max="3082" width="3.36328125" style="1570" customWidth="1"/>
    <col min="3083" max="3330" width="8.7265625" style="1570"/>
    <col min="3331" max="3331" width="13.90625" style="1570" customWidth="1"/>
    <col min="3332" max="3332" width="3" style="1570" customWidth="1"/>
    <col min="3333" max="3333" width="7.90625" style="1570" customWidth="1"/>
    <col min="3334" max="3334" width="17.90625" style="1570" customWidth="1"/>
    <col min="3335" max="3335" width="7.08984375" style="1570" customWidth="1"/>
    <col min="3336" max="3337" width="13.90625" style="1570" customWidth="1"/>
    <col min="3338" max="3338" width="3.36328125" style="1570" customWidth="1"/>
    <col min="3339" max="3586" width="8.7265625" style="1570"/>
    <col min="3587" max="3587" width="13.90625" style="1570" customWidth="1"/>
    <col min="3588" max="3588" width="3" style="1570" customWidth="1"/>
    <col min="3589" max="3589" width="7.90625" style="1570" customWidth="1"/>
    <col min="3590" max="3590" width="17.90625" style="1570" customWidth="1"/>
    <col min="3591" max="3591" width="7.08984375" style="1570" customWidth="1"/>
    <col min="3592" max="3593" width="13.90625" style="1570" customWidth="1"/>
    <col min="3594" max="3594" width="3.36328125" style="1570" customWidth="1"/>
    <col min="3595" max="3842" width="8.7265625" style="1570"/>
    <col min="3843" max="3843" width="13.90625" style="1570" customWidth="1"/>
    <col min="3844" max="3844" width="3" style="1570" customWidth="1"/>
    <col min="3845" max="3845" width="7.90625" style="1570" customWidth="1"/>
    <col min="3846" max="3846" width="17.90625" style="1570" customWidth="1"/>
    <col min="3847" max="3847" width="7.08984375" style="1570" customWidth="1"/>
    <col min="3848" max="3849" width="13.90625" style="1570" customWidth="1"/>
    <col min="3850" max="3850" width="3.36328125" style="1570" customWidth="1"/>
    <col min="3851" max="4098" width="8.7265625" style="1570"/>
    <col min="4099" max="4099" width="13.90625" style="1570" customWidth="1"/>
    <col min="4100" max="4100" width="3" style="1570" customWidth="1"/>
    <col min="4101" max="4101" width="7.90625" style="1570" customWidth="1"/>
    <col min="4102" max="4102" width="17.90625" style="1570" customWidth="1"/>
    <col min="4103" max="4103" width="7.08984375" style="1570" customWidth="1"/>
    <col min="4104" max="4105" width="13.90625" style="1570" customWidth="1"/>
    <col min="4106" max="4106" width="3.36328125" style="1570" customWidth="1"/>
    <col min="4107" max="4354" width="8.7265625" style="1570"/>
    <col min="4355" max="4355" width="13.90625" style="1570" customWidth="1"/>
    <col min="4356" max="4356" width="3" style="1570" customWidth="1"/>
    <col min="4357" max="4357" width="7.90625" style="1570" customWidth="1"/>
    <col min="4358" max="4358" width="17.90625" style="1570" customWidth="1"/>
    <col min="4359" max="4359" width="7.08984375" style="1570" customWidth="1"/>
    <col min="4360" max="4361" width="13.90625" style="1570" customWidth="1"/>
    <col min="4362" max="4362" width="3.36328125" style="1570" customWidth="1"/>
    <col min="4363" max="4610" width="8.7265625" style="1570"/>
    <col min="4611" max="4611" width="13.90625" style="1570" customWidth="1"/>
    <col min="4612" max="4612" width="3" style="1570" customWidth="1"/>
    <col min="4613" max="4613" width="7.90625" style="1570" customWidth="1"/>
    <col min="4614" max="4614" width="17.90625" style="1570" customWidth="1"/>
    <col min="4615" max="4615" width="7.08984375" style="1570" customWidth="1"/>
    <col min="4616" max="4617" width="13.90625" style="1570" customWidth="1"/>
    <col min="4618" max="4618" width="3.36328125" style="1570" customWidth="1"/>
    <col min="4619" max="4866" width="8.7265625" style="1570"/>
    <col min="4867" max="4867" width="13.90625" style="1570" customWidth="1"/>
    <col min="4868" max="4868" width="3" style="1570" customWidth="1"/>
    <col min="4869" max="4869" width="7.90625" style="1570" customWidth="1"/>
    <col min="4870" max="4870" width="17.90625" style="1570" customWidth="1"/>
    <col min="4871" max="4871" width="7.08984375" style="1570" customWidth="1"/>
    <col min="4872" max="4873" width="13.90625" style="1570" customWidth="1"/>
    <col min="4874" max="4874" width="3.36328125" style="1570" customWidth="1"/>
    <col min="4875" max="5122" width="8.7265625" style="1570"/>
    <col min="5123" max="5123" width="13.90625" style="1570" customWidth="1"/>
    <col min="5124" max="5124" width="3" style="1570" customWidth="1"/>
    <col min="5125" max="5125" width="7.90625" style="1570" customWidth="1"/>
    <col min="5126" max="5126" width="17.90625" style="1570" customWidth="1"/>
    <col min="5127" max="5127" width="7.08984375" style="1570" customWidth="1"/>
    <col min="5128" max="5129" width="13.90625" style="1570" customWidth="1"/>
    <col min="5130" max="5130" width="3.36328125" style="1570" customWidth="1"/>
    <col min="5131" max="5378" width="8.7265625" style="1570"/>
    <col min="5379" max="5379" width="13.90625" style="1570" customWidth="1"/>
    <col min="5380" max="5380" width="3" style="1570" customWidth="1"/>
    <col min="5381" max="5381" width="7.90625" style="1570" customWidth="1"/>
    <col min="5382" max="5382" width="17.90625" style="1570" customWidth="1"/>
    <col min="5383" max="5383" width="7.08984375" style="1570" customWidth="1"/>
    <col min="5384" max="5385" width="13.90625" style="1570" customWidth="1"/>
    <col min="5386" max="5386" width="3.36328125" style="1570" customWidth="1"/>
    <col min="5387" max="5634" width="8.7265625" style="1570"/>
    <col min="5635" max="5635" width="13.90625" style="1570" customWidth="1"/>
    <col min="5636" max="5636" width="3" style="1570" customWidth="1"/>
    <col min="5637" max="5637" width="7.90625" style="1570" customWidth="1"/>
    <col min="5638" max="5638" width="17.90625" style="1570" customWidth="1"/>
    <col min="5639" max="5639" width="7.08984375" style="1570" customWidth="1"/>
    <col min="5640" max="5641" width="13.90625" style="1570" customWidth="1"/>
    <col min="5642" max="5642" width="3.36328125" style="1570" customWidth="1"/>
    <col min="5643" max="5890" width="8.7265625" style="1570"/>
    <col min="5891" max="5891" width="13.90625" style="1570" customWidth="1"/>
    <col min="5892" max="5892" width="3" style="1570" customWidth="1"/>
    <col min="5893" max="5893" width="7.90625" style="1570" customWidth="1"/>
    <col min="5894" max="5894" width="17.90625" style="1570" customWidth="1"/>
    <col min="5895" max="5895" width="7.08984375" style="1570" customWidth="1"/>
    <col min="5896" max="5897" width="13.90625" style="1570" customWidth="1"/>
    <col min="5898" max="5898" width="3.36328125" style="1570" customWidth="1"/>
    <col min="5899" max="6146" width="8.7265625" style="1570"/>
    <col min="6147" max="6147" width="13.90625" style="1570" customWidth="1"/>
    <col min="6148" max="6148" width="3" style="1570" customWidth="1"/>
    <col min="6149" max="6149" width="7.90625" style="1570" customWidth="1"/>
    <col min="6150" max="6150" width="17.90625" style="1570" customWidth="1"/>
    <col min="6151" max="6151" width="7.08984375" style="1570" customWidth="1"/>
    <col min="6152" max="6153" width="13.90625" style="1570" customWidth="1"/>
    <col min="6154" max="6154" width="3.36328125" style="1570" customWidth="1"/>
    <col min="6155" max="6402" width="8.7265625" style="1570"/>
    <col min="6403" max="6403" width="13.90625" style="1570" customWidth="1"/>
    <col min="6404" max="6404" width="3" style="1570" customWidth="1"/>
    <col min="6405" max="6405" width="7.90625" style="1570" customWidth="1"/>
    <col min="6406" max="6406" width="17.90625" style="1570" customWidth="1"/>
    <col min="6407" max="6407" width="7.08984375" style="1570" customWidth="1"/>
    <col min="6408" max="6409" width="13.90625" style="1570" customWidth="1"/>
    <col min="6410" max="6410" width="3.36328125" style="1570" customWidth="1"/>
    <col min="6411" max="6658" width="8.7265625" style="1570"/>
    <col min="6659" max="6659" width="13.90625" style="1570" customWidth="1"/>
    <col min="6660" max="6660" width="3" style="1570" customWidth="1"/>
    <col min="6661" max="6661" width="7.90625" style="1570" customWidth="1"/>
    <col min="6662" max="6662" width="17.90625" style="1570" customWidth="1"/>
    <col min="6663" max="6663" width="7.08984375" style="1570" customWidth="1"/>
    <col min="6664" max="6665" width="13.90625" style="1570" customWidth="1"/>
    <col min="6666" max="6666" width="3.36328125" style="1570" customWidth="1"/>
    <col min="6667" max="6914" width="8.7265625" style="1570"/>
    <col min="6915" max="6915" width="13.90625" style="1570" customWidth="1"/>
    <col min="6916" max="6916" width="3" style="1570" customWidth="1"/>
    <col min="6917" max="6917" width="7.90625" style="1570" customWidth="1"/>
    <col min="6918" max="6918" width="17.90625" style="1570" customWidth="1"/>
    <col min="6919" max="6919" width="7.08984375" style="1570" customWidth="1"/>
    <col min="6920" max="6921" width="13.90625" style="1570" customWidth="1"/>
    <col min="6922" max="6922" width="3.36328125" style="1570" customWidth="1"/>
    <col min="6923" max="7170" width="8.7265625" style="1570"/>
    <col min="7171" max="7171" width="13.90625" style="1570" customWidth="1"/>
    <col min="7172" max="7172" width="3" style="1570" customWidth="1"/>
    <col min="7173" max="7173" width="7.90625" style="1570" customWidth="1"/>
    <col min="7174" max="7174" width="17.90625" style="1570" customWidth="1"/>
    <col min="7175" max="7175" width="7.08984375" style="1570" customWidth="1"/>
    <col min="7176" max="7177" width="13.90625" style="1570" customWidth="1"/>
    <col min="7178" max="7178" width="3.36328125" style="1570" customWidth="1"/>
    <col min="7179" max="7426" width="8.7265625" style="1570"/>
    <col min="7427" max="7427" width="13.90625" style="1570" customWidth="1"/>
    <col min="7428" max="7428" width="3" style="1570" customWidth="1"/>
    <col min="7429" max="7429" width="7.90625" style="1570" customWidth="1"/>
    <col min="7430" max="7430" width="17.90625" style="1570" customWidth="1"/>
    <col min="7431" max="7431" width="7.08984375" style="1570" customWidth="1"/>
    <col min="7432" max="7433" width="13.90625" style="1570" customWidth="1"/>
    <col min="7434" max="7434" width="3.36328125" style="1570" customWidth="1"/>
    <col min="7435" max="7682" width="8.7265625" style="1570"/>
    <col min="7683" max="7683" width="13.90625" style="1570" customWidth="1"/>
    <col min="7684" max="7684" width="3" style="1570" customWidth="1"/>
    <col min="7685" max="7685" width="7.90625" style="1570" customWidth="1"/>
    <col min="7686" max="7686" width="17.90625" style="1570" customWidth="1"/>
    <col min="7687" max="7687" width="7.08984375" style="1570" customWidth="1"/>
    <col min="7688" max="7689" width="13.90625" style="1570" customWidth="1"/>
    <col min="7690" max="7690" width="3.36328125" style="1570" customWidth="1"/>
    <col min="7691" max="7938" width="8.7265625" style="1570"/>
    <col min="7939" max="7939" width="13.90625" style="1570" customWidth="1"/>
    <col min="7940" max="7940" width="3" style="1570" customWidth="1"/>
    <col min="7941" max="7941" width="7.90625" style="1570" customWidth="1"/>
    <col min="7942" max="7942" width="17.90625" style="1570" customWidth="1"/>
    <col min="7943" max="7943" width="7.08984375" style="1570" customWidth="1"/>
    <col min="7944" max="7945" width="13.90625" style="1570" customWidth="1"/>
    <col min="7946" max="7946" width="3.36328125" style="1570" customWidth="1"/>
    <col min="7947" max="8194" width="8.7265625" style="1570"/>
    <col min="8195" max="8195" width="13.90625" style="1570" customWidth="1"/>
    <col min="8196" max="8196" width="3" style="1570" customWidth="1"/>
    <col min="8197" max="8197" width="7.90625" style="1570" customWidth="1"/>
    <col min="8198" max="8198" width="17.90625" style="1570" customWidth="1"/>
    <col min="8199" max="8199" width="7.08984375" style="1570" customWidth="1"/>
    <col min="8200" max="8201" width="13.90625" style="1570" customWidth="1"/>
    <col min="8202" max="8202" width="3.36328125" style="1570" customWidth="1"/>
    <col min="8203" max="8450" width="8.7265625" style="1570"/>
    <col min="8451" max="8451" width="13.90625" style="1570" customWidth="1"/>
    <col min="8452" max="8452" width="3" style="1570" customWidth="1"/>
    <col min="8453" max="8453" width="7.90625" style="1570" customWidth="1"/>
    <col min="8454" max="8454" width="17.90625" style="1570" customWidth="1"/>
    <col min="8455" max="8455" width="7.08984375" style="1570" customWidth="1"/>
    <col min="8456" max="8457" width="13.90625" style="1570" customWidth="1"/>
    <col min="8458" max="8458" width="3.36328125" style="1570" customWidth="1"/>
    <col min="8459" max="8706" width="8.7265625" style="1570"/>
    <col min="8707" max="8707" width="13.90625" style="1570" customWidth="1"/>
    <col min="8708" max="8708" width="3" style="1570" customWidth="1"/>
    <col min="8709" max="8709" width="7.90625" style="1570" customWidth="1"/>
    <col min="8710" max="8710" width="17.90625" style="1570" customWidth="1"/>
    <col min="8711" max="8711" width="7.08984375" style="1570" customWidth="1"/>
    <col min="8712" max="8713" width="13.90625" style="1570" customWidth="1"/>
    <col min="8714" max="8714" width="3.36328125" style="1570" customWidth="1"/>
    <col min="8715" max="8962" width="8.7265625" style="1570"/>
    <col min="8963" max="8963" width="13.90625" style="1570" customWidth="1"/>
    <col min="8964" max="8964" width="3" style="1570" customWidth="1"/>
    <col min="8965" max="8965" width="7.90625" style="1570" customWidth="1"/>
    <col min="8966" max="8966" width="17.90625" style="1570" customWidth="1"/>
    <col min="8967" max="8967" width="7.08984375" style="1570" customWidth="1"/>
    <col min="8968" max="8969" width="13.90625" style="1570" customWidth="1"/>
    <col min="8970" max="8970" width="3.36328125" style="1570" customWidth="1"/>
    <col min="8971" max="9218" width="8.7265625" style="1570"/>
    <col min="9219" max="9219" width="13.90625" style="1570" customWidth="1"/>
    <col min="9220" max="9220" width="3" style="1570" customWidth="1"/>
    <col min="9221" max="9221" width="7.90625" style="1570" customWidth="1"/>
    <col min="9222" max="9222" width="17.90625" style="1570" customWidth="1"/>
    <col min="9223" max="9223" width="7.08984375" style="1570" customWidth="1"/>
    <col min="9224" max="9225" width="13.90625" style="1570" customWidth="1"/>
    <col min="9226" max="9226" width="3.36328125" style="1570" customWidth="1"/>
    <col min="9227" max="9474" width="8.7265625" style="1570"/>
    <col min="9475" max="9475" width="13.90625" style="1570" customWidth="1"/>
    <col min="9476" max="9476" width="3" style="1570" customWidth="1"/>
    <col min="9477" max="9477" width="7.90625" style="1570" customWidth="1"/>
    <col min="9478" max="9478" width="17.90625" style="1570" customWidth="1"/>
    <col min="9479" max="9479" width="7.08984375" style="1570" customWidth="1"/>
    <col min="9480" max="9481" width="13.90625" style="1570" customWidth="1"/>
    <col min="9482" max="9482" width="3.36328125" style="1570" customWidth="1"/>
    <col min="9483" max="9730" width="8.7265625" style="1570"/>
    <col min="9731" max="9731" width="13.90625" style="1570" customWidth="1"/>
    <col min="9732" max="9732" width="3" style="1570" customWidth="1"/>
    <col min="9733" max="9733" width="7.90625" style="1570" customWidth="1"/>
    <col min="9734" max="9734" width="17.90625" style="1570" customWidth="1"/>
    <col min="9735" max="9735" width="7.08984375" style="1570" customWidth="1"/>
    <col min="9736" max="9737" width="13.90625" style="1570" customWidth="1"/>
    <col min="9738" max="9738" width="3.36328125" style="1570" customWidth="1"/>
    <col min="9739" max="9986" width="8.7265625" style="1570"/>
    <col min="9987" max="9987" width="13.90625" style="1570" customWidth="1"/>
    <col min="9988" max="9988" width="3" style="1570" customWidth="1"/>
    <col min="9989" max="9989" width="7.90625" style="1570" customWidth="1"/>
    <col min="9990" max="9990" width="17.90625" style="1570" customWidth="1"/>
    <col min="9991" max="9991" width="7.08984375" style="1570" customWidth="1"/>
    <col min="9992" max="9993" width="13.90625" style="1570" customWidth="1"/>
    <col min="9994" max="9994" width="3.36328125" style="1570" customWidth="1"/>
    <col min="9995" max="10242" width="8.7265625" style="1570"/>
    <col min="10243" max="10243" width="13.90625" style="1570" customWidth="1"/>
    <col min="10244" max="10244" width="3" style="1570" customWidth="1"/>
    <col min="10245" max="10245" width="7.90625" style="1570" customWidth="1"/>
    <col min="10246" max="10246" width="17.90625" style="1570" customWidth="1"/>
    <col min="10247" max="10247" width="7.08984375" style="1570" customWidth="1"/>
    <col min="10248" max="10249" width="13.90625" style="1570" customWidth="1"/>
    <col min="10250" max="10250" width="3.36328125" style="1570" customWidth="1"/>
    <col min="10251" max="10498" width="8.7265625" style="1570"/>
    <col min="10499" max="10499" width="13.90625" style="1570" customWidth="1"/>
    <col min="10500" max="10500" width="3" style="1570" customWidth="1"/>
    <col min="10501" max="10501" width="7.90625" style="1570" customWidth="1"/>
    <col min="10502" max="10502" width="17.90625" style="1570" customWidth="1"/>
    <col min="10503" max="10503" width="7.08984375" style="1570" customWidth="1"/>
    <col min="10504" max="10505" width="13.90625" style="1570" customWidth="1"/>
    <col min="10506" max="10506" width="3.36328125" style="1570" customWidth="1"/>
    <col min="10507" max="10754" width="8.7265625" style="1570"/>
    <col min="10755" max="10755" width="13.90625" style="1570" customWidth="1"/>
    <col min="10756" max="10756" width="3" style="1570" customWidth="1"/>
    <col min="10757" max="10757" width="7.90625" style="1570" customWidth="1"/>
    <col min="10758" max="10758" width="17.90625" style="1570" customWidth="1"/>
    <col min="10759" max="10759" width="7.08984375" style="1570" customWidth="1"/>
    <col min="10760" max="10761" width="13.90625" style="1570" customWidth="1"/>
    <col min="10762" max="10762" width="3.36328125" style="1570" customWidth="1"/>
    <col min="10763" max="11010" width="8.7265625" style="1570"/>
    <col min="11011" max="11011" width="13.90625" style="1570" customWidth="1"/>
    <col min="11012" max="11012" width="3" style="1570" customWidth="1"/>
    <col min="11013" max="11013" width="7.90625" style="1570" customWidth="1"/>
    <col min="11014" max="11014" width="17.90625" style="1570" customWidth="1"/>
    <col min="11015" max="11015" width="7.08984375" style="1570" customWidth="1"/>
    <col min="11016" max="11017" width="13.90625" style="1570" customWidth="1"/>
    <col min="11018" max="11018" width="3.36328125" style="1570" customWidth="1"/>
    <col min="11019" max="11266" width="8.7265625" style="1570"/>
    <col min="11267" max="11267" width="13.90625" style="1570" customWidth="1"/>
    <col min="11268" max="11268" width="3" style="1570" customWidth="1"/>
    <col min="11269" max="11269" width="7.90625" style="1570" customWidth="1"/>
    <col min="11270" max="11270" width="17.90625" style="1570" customWidth="1"/>
    <col min="11271" max="11271" width="7.08984375" style="1570" customWidth="1"/>
    <col min="11272" max="11273" width="13.90625" style="1570" customWidth="1"/>
    <col min="11274" max="11274" width="3.36328125" style="1570" customWidth="1"/>
    <col min="11275" max="11522" width="8.7265625" style="1570"/>
    <col min="11523" max="11523" width="13.90625" style="1570" customWidth="1"/>
    <col min="11524" max="11524" width="3" style="1570" customWidth="1"/>
    <col min="11525" max="11525" width="7.90625" style="1570" customWidth="1"/>
    <col min="11526" max="11526" width="17.90625" style="1570" customWidth="1"/>
    <col min="11527" max="11527" width="7.08984375" style="1570" customWidth="1"/>
    <col min="11528" max="11529" width="13.90625" style="1570" customWidth="1"/>
    <col min="11530" max="11530" width="3.36328125" style="1570" customWidth="1"/>
    <col min="11531" max="11778" width="8.7265625" style="1570"/>
    <col min="11779" max="11779" width="13.90625" style="1570" customWidth="1"/>
    <col min="11780" max="11780" width="3" style="1570" customWidth="1"/>
    <col min="11781" max="11781" width="7.90625" style="1570" customWidth="1"/>
    <col min="11782" max="11782" width="17.90625" style="1570" customWidth="1"/>
    <col min="11783" max="11783" width="7.08984375" style="1570" customWidth="1"/>
    <col min="11784" max="11785" width="13.90625" style="1570" customWidth="1"/>
    <col min="11786" max="11786" width="3.36328125" style="1570" customWidth="1"/>
    <col min="11787" max="12034" width="8.7265625" style="1570"/>
    <col min="12035" max="12035" width="13.90625" style="1570" customWidth="1"/>
    <col min="12036" max="12036" width="3" style="1570" customWidth="1"/>
    <col min="12037" max="12037" width="7.90625" style="1570" customWidth="1"/>
    <col min="12038" max="12038" width="17.90625" style="1570" customWidth="1"/>
    <col min="12039" max="12039" width="7.08984375" style="1570" customWidth="1"/>
    <col min="12040" max="12041" width="13.90625" style="1570" customWidth="1"/>
    <col min="12042" max="12042" width="3.36328125" style="1570" customWidth="1"/>
    <col min="12043" max="12290" width="8.7265625" style="1570"/>
    <col min="12291" max="12291" width="13.90625" style="1570" customWidth="1"/>
    <col min="12292" max="12292" width="3" style="1570" customWidth="1"/>
    <col min="12293" max="12293" width="7.90625" style="1570" customWidth="1"/>
    <col min="12294" max="12294" width="17.90625" style="1570" customWidth="1"/>
    <col min="12295" max="12295" width="7.08984375" style="1570" customWidth="1"/>
    <col min="12296" max="12297" width="13.90625" style="1570" customWidth="1"/>
    <col min="12298" max="12298" width="3.36328125" style="1570" customWidth="1"/>
    <col min="12299" max="12546" width="8.7265625" style="1570"/>
    <col min="12547" max="12547" width="13.90625" style="1570" customWidth="1"/>
    <col min="12548" max="12548" width="3" style="1570" customWidth="1"/>
    <col min="12549" max="12549" width="7.90625" style="1570" customWidth="1"/>
    <col min="12550" max="12550" width="17.90625" style="1570" customWidth="1"/>
    <col min="12551" max="12551" width="7.08984375" style="1570" customWidth="1"/>
    <col min="12552" max="12553" width="13.90625" style="1570" customWidth="1"/>
    <col min="12554" max="12554" width="3.36328125" style="1570" customWidth="1"/>
    <col min="12555" max="12802" width="8.7265625" style="1570"/>
    <col min="12803" max="12803" width="13.90625" style="1570" customWidth="1"/>
    <col min="12804" max="12804" width="3" style="1570" customWidth="1"/>
    <col min="12805" max="12805" width="7.90625" style="1570" customWidth="1"/>
    <col min="12806" max="12806" width="17.90625" style="1570" customWidth="1"/>
    <col min="12807" max="12807" width="7.08984375" style="1570" customWidth="1"/>
    <col min="12808" max="12809" width="13.90625" style="1570" customWidth="1"/>
    <col min="12810" max="12810" width="3.36328125" style="1570" customWidth="1"/>
    <col min="12811" max="13058" width="8.7265625" style="1570"/>
    <col min="13059" max="13059" width="13.90625" style="1570" customWidth="1"/>
    <col min="13060" max="13060" width="3" style="1570" customWidth="1"/>
    <col min="13061" max="13061" width="7.90625" style="1570" customWidth="1"/>
    <col min="13062" max="13062" width="17.90625" style="1570" customWidth="1"/>
    <col min="13063" max="13063" width="7.08984375" style="1570" customWidth="1"/>
    <col min="13064" max="13065" width="13.90625" style="1570" customWidth="1"/>
    <col min="13066" max="13066" width="3.36328125" style="1570" customWidth="1"/>
    <col min="13067" max="13314" width="8.7265625" style="1570"/>
    <col min="13315" max="13315" width="13.90625" style="1570" customWidth="1"/>
    <col min="13316" max="13316" width="3" style="1570" customWidth="1"/>
    <col min="13317" max="13317" width="7.90625" style="1570" customWidth="1"/>
    <col min="13318" max="13318" width="17.90625" style="1570" customWidth="1"/>
    <col min="13319" max="13319" width="7.08984375" style="1570" customWidth="1"/>
    <col min="13320" max="13321" width="13.90625" style="1570" customWidth="1"/>
    <col min="13322" max="13322" width="3.36328125" style="1570" customWidth="1"/>
    <col min="13323" max="13570" width="8.7265625" style="1570"/>
    <col min="13571" max="13571" width="13.90625" style="1570" customWidth="1"/>
    <col min="13572" max="13572" width="3" style="1570" customWidth="1"/>
    <col min="13573" max="13573" width="7.90625" style="1570" customWidth="1"/>
    <col min="13574" max="13574" width="17.90625" style="1570" customWidth="1"/>
    <col min="13575" max="13575" width="7.08984375" style="1570" customWidth="1"/>
    <col min="13576" max="13577" width="13.90625" style="1570" customWidth="1"/>
    <col min="13578" max="13578" width="3.36328125" style="1570" customWidth="1"/>
    <col min="13579" max="13826" width="8.7265625" style="1570"/>
    <col min="13827" max="13827" width="13.90625" style="1570" customWidth="1"/>
    <col min="13828" max="13828" width="3" style="1570" customWidth="1"/>
    <col min="13829" max="13829" width="7.90625" style="1570" customWidth="1"/>
    <col min="13830" max="13830" width="17.90625" style="1570" customWidth="1"/>
    <col min="13831" max="13831" width="7.08984375" style="1570" customWidth="1"/>
    <col min="13832" max="13833" width="13.90625" style="1570" customWidth="1"/>
    <col min="13834" max="13834" width="3.36328125" style="1570" customWidth="1"/>
    <col min="13835" max="14082" width="8.7265625" style="1570"/>
    <col min="14083" max="14083" width="13.90625" style="1570" customWidth="1"/>
    <col min="14084" max="14084" width="3" style="1570" customWidth="1"/>
    <col min="14085" max="14085" width="7.90625" style="1570" customWidth="1"/>
    <col min="14086" max="14086" width="17.90625" style="1570" customWidth="1"/>
    <col min="14087" max="14087" width="7.08984375" style="1570" customWidth="1"/>
    <col min="14088" max="14089" width="13.90625" style="1570" customWidth="1"/>
    <col min="14090" max="14090" width="3.36328125" style="1570" customWidth="1"/>
    <col min="14091" max="14338" width="8.7265625" style="1570"/>
    <col min="14339" max="14339" width="13.90625" style="1570" customWidth="1"/>
    <col min="14340" max="14340" width="3" style="1570" customWidth="1"/>
    <col min="14341" max="14341" width="7.90625" style="1570" customWidth="1"/>
    <col min="14342" max="14342" width="17.90625" style="1570" customWidth="1"/>
    <col min="14343" max="14343" width="7.08984375" style="1570" customWidth="1"/>
    <col min="14344" max="14345" width="13.90625" style="1570" customWidth="1"/>
    <col min="14346" max="14346" width="3.36328125" style="1570" customWidth="1"/>
    <col min="14347" max="14594" width="8.7265625" style="1570"/>
    <col min="14595" max="14595" width="13.90625" style="1570" customWidth="1"/>
    <col min="14596" max="14596" width="3" style="1570" customWidth="1"/>
    <col min="14597" max="14597" width="7.90625" style="1570" customWidth="1"/>
    <col min="14598" max="14598" width="17.90625" style="1570" customWidth="1"/>
    <col min="14599" max="14599" width="7.08984375" style="1570" customWidth="1"/>
    <col min="14600" max="14601" width="13.90625" style="1570" customWidth="1"/>
    <col min="14602" max="14602" width="3.36328125" style="1570" customWidth="1"/>
    <col min="14603" max="14850" width="8.7265625" style="1570"/>
    <col min="14851" max="14851" width="13.90625" style="1570" customWidth="1"/>
    <col min="14852" max="14852" width="3" style="1570" customWidth="1"/>
    <col min="14853" max="14853" width="7.90625" style="1570" customWidth="1"/>
    <col min="14854" max="14854" width="17.90625" style="1570" customWidth="1"/>
    <col min="14855" max="14855" width="7.08984375" style="1570" customWidth="1"/>
    <col min="14856" max="14857" width="13.90625" style="1570" customWidth="1"/>
    <col min="14858" max="14858" width="3.36328125" style="1570" customWidth="1"/>
    <col min="14859" max="15106" width="8.7265625" style="1570"/>
    <col min="15107" max="15107" width="13.90625" style="1570" customWidth="1"/>
    <col min="15108" max="15108" width="3" style="1570" customWidth="1"/>
    <col min="15109" max="15109" width="7.90625" style="1570" customWidth="1"/>
    <col min="15110" max="15110" width="17.90625" style="1570" customWidth="1"/>
    <col min="15111" max="15111" width="7.08984375" style="1570" customWidth="1"/>
    <col min="15112" max="15113" width="13.90625" style="1570" customWidth="1"/>
    <col min="15114" max="15114" width="3.36328125" style="1570" customWidth="1"/>
    <col min="15115" max="15362" width="8.7265625" style="1570"/>
    <col min="15363" max="15363" width="13.90625" style="1570" customWidth="1"/>
    <col min="15364" max="15364" width="3" style="1570" customWidth="1"/>
    <col min="15365" max="15365" width="7.90625" style="1570" customWidth="1"/>
    <col min="15366" max="15366" width="17.90625" style="1570" customWidth="1"/>
    <col min="15367" max="15367" width="7.08984375" style="1570" customWidth="1"/>
    <col min="15368" max="15369" width="13.90625" style="1570" customWidth="1"/>
    <col min="15370" max="15370" width="3.36328125" style="1570" customWidth="1"/>
    <col min="15371" max="15618" width="8.7265625" style="1570"/>
    <col min="15619" max="15619" width="13.90625" style="1570" customWidth="1"/>
    <col min="15620" max="15620" width="3" style="1570" customWidth="1"/>
    <col min="15621" max="15621" width="7.90625" style="1570" customWidth="1"/>
    <col min="15622" max="15622" width="17.90625" style="1570" customWidth="1"/>
    <col min="15623" max="15623" width="7.08984375" style="1570" customWidth="1"/>
    <col min="15624" max="15625" width="13.90625" style="1570" customWidth="1"/>
    <col min="15626" max="15626" width="3.36328125" style="1570" customWidth="1"/>
    <col min="15627" max="15874" width="8.7265625" style="1570"/>
    <col min="15875" max="15875" width="13.90625" style="1570" customWidth="1"/>
    <col min="15876" max="15876" width="3" style="1570" customWidth="1"/>
    <col min="15877" max="15877" width="7.90625" style="1570" customWidth="1"/>
    <col min="15878" max="15878" width="17.90625" style="1570" customWidth="1"/>
    <col min="15879" max="15879" width="7.08984375" style="1570" customWidth="1"/>
    <col min="15880" max="15881" width="13.90625" style="1570" customWidth="1"/>
    <col min="15882" max="15882" width="3.36328125" style="1570" customWidth="1"/>
    <col min="15883" max="16130" width="8.7265625" style="1570"/>
    <col min="16131" max="16131" width="13.90625" style="1570" customWidth="1"/>
    <col min="16132" max="16132" width="3" style="1570" customWidth="1"/>
    <col min="16133" max="16133" width="7.90625" style="1570" customWidth="1"/>
    <col min="16134" max="16134" width="17.90625" style="1570" customWidth="1"/>
    <col min="16135" max="16135" width="7.08984375" style="1570" customWidth="1"/>
    <col min="16136" max="16137" width="13.90625" style="1570" customWidth="1"/>
    <col min="16138" max="16138" width="3.36328125" style="1570" customWidth="1"/>
    <col min="16139" max="16384" width="8.7265625" style="1570"/>
  </cols>
  <sheetData>
    <row r="1" spans="2:12" ht="13.5" customHeight="1">
      <c r="B1" s="1487" t="s">
        <v>2397</v>
      </c>
      <c r="C1" s="1432"/>
      <c r="D1" s="1432"/>
      <c r="E1" s="1432"/>
      <c r="F1" s="1432"/>
      <c r="G1" s="1432"/>
      <c r="H1" s="1432"/>
      <c r="I1" s="1432"/>
      <c r="J1" s="1432"/>
    </row>
    <row r="2" spans="2:12" ht="23.25" customHeight="1">
      <c r="B2" s="1432"/>
      <c r="C2" s="1432"/>
      <c r="D2" s="1432"/>
      <c r="E2" s="1432"/>
      <c r="F2" s="1432"/>
      <c r="G2" s="1432"/>
      <c r="H2" s="2667" t="s">
        <v>709</v>
      </c>
      <c r="I2" s="2667"/>
      <c r="J2" s="2667"/>
    </row>
    <row r="3" spans="2:12" ht="24" customHeight="1">
      <c r="B3" s="1432"/>
      <c r="C3" s="1432"/>
      <c r="D3" s="1432"/>
      <c r="E3" s="1432"/>
      <c r="F3" s="1432"/>
      <c r="G3" s="1432"/>
      <c r="H3" s="1433"/>
      <c r="I3" s="1433"/>
      <c r="J3" s="1433"/>
    </row>
    <row r="4" spans="2:12" ht="31" customHeight="1">
      <c r="B4" s="2668" t="s">
        <v>2378</v>
      </c>
      <c r="C4" s="2668"/>
      <c r="D4" s="2668"/>
      <c r="E4" s="2668"/>
      <c r="F4" s="2668"/>
      <c r="G4" s="2668"/>
      <c r="H4" s="2668"/>
      <c r="I4" s="2668"/>
      <c r="J4" s="2668"/>
      <c r="K4" s="1571"/>
      <c r="L4" s="1571"/>
    </row>
    <row r="5" spans="2:12" ht="14.25" customHeight="1">
      <c r="B5" s="1434"/>
      <c r="C5" s="1434"/>
      <c r="D5" s="1434"/>
      <c r="E5" s="1434"/>
      <c r="F5" s="1434"/>
      <c r="G5" s="1434"/>
      <c r="H5" s="1434"/>
      <c r="I5" s="1434"/>
      <c r="J5" s="1434"/>
      <c r="K5" s="1571"/>
      <c r="L5" s="1571"/>
    </row>
    <row r="6" spans="2:12" ht="31" customHeight="1">
      <c r="B6" s="4589" t="s">
        <v>2379</v>
      </c>
      <c r="C6" s="4590"/>
      <c r="D6" s="2670"/>
      <c r="E6" s="2661"/>
      <c r="F6" s="2661"/>
      <c r="G6" s="2661"/>
      <c r="H6" s="2661"/>
      <c r="I6" s="2661"/>
      <c r="J6" s="2662"/>
      <c r="K6" s="1571"/>
      <c r="L6" s="1571"/>
    </row>
    <row r="7" spans="2:12" ht="31" customHeight="1">
      <c r="B7" s="4589" t="s">
        <v>2380</v>
      </c>
      <c r="C7" s="4590"/>
      <c r="D7" s="2670" t="s">
        <v>2381</v>
      </c>
      <c r="E7" s="2661"/>
      <c r="F7" s="2661"/>
      <c r="G7" s="2661"/>
      <c r="H7" s="2661"/>
      <c r="I7" s="2661"/>
      <c r="J7" s="2662"/>
      <c r="K7" s="1571"/>
      <c r="L7" s="1571"/>
    </row>
    <row r="8" spans="2:12" ht="31" customHeight="1">
      <c r="B8" s="4589" t="s">
        <v>2382</v>
      </c>
      <c r="C8" s="4590"/>
      <c r="D8" s="4582" t="s">
        <v>2383</v>
      </c>
      <c r="E8" s="4583"/>
      <c r="F8" s="4583"/>
      <c r="G8" s="4583"/>
      <c r="H8" s="4583"/>
      <c r="I8" s="4583"/>
      <c r="J8" s="4584"/>
      <c r="K8" s="1571"/>
      <c r="L8" s="1571"/>
    </row>
    <row r="9" spans="2:12" ht="31" customHeight="1">
      <c r="B9" s="4589" t="s">
        <v>2384</v>
      </c>
      <c r="C9" s="4590"/>
      <c r="D9" s="2670" t="s">
        <v>1524</v>
      </c>
      <c r="E9" s="2661"/>
      <c r="F9" s="2661"/>
      <c r="G9" s="2661"/>
      <c r="H9" s="2661"/>
      <c r="I9" s="2661"/>
      <c r="J9" s="2662"/>
      <c r="K9" s="1571"/>
      <c r="L9" s="1571"/>
    </row>
    <row r="10" spans="2:12" ht="12.75" customHeight="1">
      <c r="B10" s="1434"/>
      <c r="C10" s="1434"/>
      <c r="D10" s="1434"/>
      <c r="E10" s="1434"/>
      <c r="F10" s="1434"/>
      <c r="G10" s="1434"/>
      <c r="H10" s="1434"/>
      <c r="I10" s="1434"/>
      <c r="J10" s="1434"/>
      <c r="K10" s="1571"/>
      <c r="L10" s="1571"/>
    </row>
    <row r="11" spans="2:12" ht="8.25" customHeight="1">
      <c r="B11" s="4591" t="s">
        <v>2385</v>
      </c>
      <c r="C11" s="4592"/>
      <c r="D11" s="1572"/>
      <c r="E11" s="1573"/>
      <c r="F11" s="1573"/>
      <c r="G11" s="1573"/>
      <c r="H11" s="1573"/>
      <c r="I11" s="1573"/>
      <c r="J11" s="1574"/>
      <c r="K11" s="1571"/>
      <c r="L11" s="1571"/>
    </row>
    <row r="12" spans="2:12" ht="31" customHeight="1">
      <c r="B12" s="4593"/>
      <c r="C12" s="4594"/>
      <c r="D12" s="1575"/>
      <c r="E12" s="1576" t="s">
        <v>55</v>
      </c>
      <c r="F12" s="1577"/>
      <c r="G12" s="2660" t="s">
        <v>2386</v>
      </c>
      <c r="H12" s="2666"/>
      <c r="I12" s="1576"/>
      <c r="J12" s="1578"/>
      <c r="K12" s="1571"/>
      <c r="L12" s="1571"/>
    </row>
    <row r="13" spans="2:12" ht="31" customHeight="1">
      <c r="B13" s="4593"/>
      <c r="C13" s="4594"/>
      <c r="D13" s="1575"/>
      <c r="E13" s="1576" t="s">
        <v>55</v>
      </c>
      <c r="F13" s="1577"/>
      <c r="G13" s="2660" t="s">
        <v>2386</v>
      </c>
      <c r="H13" s="2662"/>
      <c r="I13" s="1576"/>
      <c r="J13" s="1578"/>
      <c r="K13" s="1571"/>
      <c r="L13" s="1571"/>
    </row>
    <row r="14" spans="2:12" ht="9" customHeight="1">
      <c r="B14" s="4595"/>
      <c r="C14" s="4596"/>
      <c r="D14" s="1579"/>
      <c r="E14" s="1580"/>
      <c r="F14" s="1580"/>
      <c r="G14" s="1580"/>
      <c r="H14" s="1580"/>
      <c r="I14" s="1580"/>
      <c r="J14" s="1581"/>
      <c r="K14" s="1571"/>
      <c r="L14" s="1571"/>
    </row>
    <row r="15" spans="2:12" ht="275.25" customHeight="1">
      <c r="B15" s="4587" t="s">
        <v>2387</v>
      </c>
      <c r="C15" s="4588"/>
      <c r="D15" s="2670"/>
      <c r="E15" s="2661"/>
      <c r="F15" s="2661"/>
      <c r="G15" s="2661"/>
      <c r="H15" s="2661"/>
      <c r="I15" s="2661"/>
      <c r="J15" s="2662"/>
      <c r="K15" s="1571"/>
      <c r="L15" s="1571"/>
    </row>
    <row r="16" spans="2:12" ht="15.75" customHeight="1">
      <c r="B16" s="1582"/>
      <c r="C16" s="1582"/>
      <c r="D16" s="1434"/>
      <c r="E16" s="1434"/>
      <c r="F16" s="1434"/>
      <c r="G16" s="1434"/>
      <c r="H16" s="1434"/>
      <c r="I16" s="1434"/>
      <c r="J16" s="1434"/>
      <c r="K16" s="1571"/>
      <c r="L16" s="1571"/>
    </row>
    <row r="17" spans="2:10" ht="35.25" customHeight="1">
      <c r="B17" s="1583" t="s">
        <v>2388</v>
      </c>
      <c r="C17" s="4575" t="s">
        <v>2389</v>
      </c>
      <c r="D17" s="4576"/>
      <c r="E17" s="4576"/>
      <c r="F17" s="4576"/>
      <c r="G17" s="4576"/>
      <c r="H17" s="4576"/>
      <c r="I17" s="4576"/>
      <c r="J17" s="1481"/>
    </row>
    <row r="18" spans="2:10" ht="33" customHeight="1">
      <c r="B18" s="1584" t="s">
        <v>2129</v>
      </c>
      <c r="C18" s="2658" t="s">
        <v>2390</v>
      </c>
      <c r="D18" s="4579"/>
      <c r="E18" s="4579"/>
      <c r="F18" s="4579"/>
      <c r="G18" s="4579"/>
      <c r="H18" s="4579"/>
      <c r="I18" s="4579"/>
      <c r="J18" s="1432"/>
    </row>
    <row r="19" spans="2:10" ht="50.25" customHeight="1">
      <c r="B19" s="1435" t="s">
        <v>2391</v>
      </c>
      <c r="C19" s="2658" t="s">
        <v>2392</v>
      </c>
      <c r="D19" s="2658"/>
      <c r="E19" s="2658"/>
      <c r="F19" s="2658"/>
      <c r="G19" s="2658"/>
      <c r="H19" s="2658"/>
      <c r="I19" s="2658"/>
      <c r="J19" s="1585"/>
    </row>
    <row r="20" spans="2:10" ht="46.5" customHeight="1">
      <c r="B20" s="1435" t="s">
        <v>2393</v>
      </c>
      <c r="C20" s="2658" t="s">
        <v>2394</v>
      </c>
      <c r="D20" s="2658"/>
      <c r="E20" s="2658"/>
      <c r="F20" s="2658"/>
      <c r="G20" s="2658"/>
      <c r="H20" s="2658"/>
      <c r="I20" s="2658"/>
      <c r="J20" s="1585"/>
    </row>
    <row r="21" spans="2:10" ht="29.25" customHeight="1">
      <c r="B21" s="1586" t="s">
        <v>2395</v>
      </c>
      <c r="C21" s="2658" t="s">
        <v>2396</v>
      </c>
      <c r="D21" s="4579"/>
      <c r="E21" s="4579"/>
      <c r="F21" s="4579"/>
      <c r="G21" s="4579"/>
      <c r="H21" s="4579"/>
      <c r="I21" s="4579"/>
      <c r="J21" s="1432"/>
    </row>
  </sheetData>
  <mergeCells count="20">
    <mergeCell ref="H2:J2"/>
    <mergeCell ref="B4:J4"/>
    <mergeCell ref="B6:C6"/>
    <mergeCell ref="D6:J6"/>
    <mergeCell ref="B7:C7"/>
    <mergeCell ref="D7:J7"/>
    <mergeCell ref="B8:C8"/>
    <mergeCell ref="D8:J8"/>
    <mergeCell ref="B9:C9"/>
    <mergeCell ref="D9:J9"/>
    <mergeCell ref="B11:C14"/>
    <mergeCell ref="G12:H12"/>
    <mergeCell ref="G13:H13"/>
    <mergeCell ref="C20:I20"/>
    <mergeCell ref="C21:I21"/>
    <mergeCell ref="B15:C15"/>
    <mergeCell ref="D15:J15"/>
    <mergeCell ref="C17:I17"/>
    <mergeCell ref="C18:I18"/>
    <mergeCell ref="C19:I19"/>
  </mergeCells>
  <phoneticPr fontId="8"/>
  <pageMargins left="0.7" right="0.7" top="0.75" bottom="0.75" header="0.3" footer="0.3"/>
  <pageSetup paperSize="9" scale="94"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0070C0"/>
  </sheetPr>
  <dimension ref="B1:K23"/>
  <sheetViews>
    <sheetView view="pageBreakPreview" zoomScaleNormal="100" zoomScaleSheetLayoutView="100" workbookViewId="0">
      <selection activeCell="L17" sqref="L17"/>
    </sheetView>
  </sheetViews>
  <sheetFormatPr defaultRowHeight="13"/>
  <cols>
    <col min="1" max="1" width="2.453125" style="1570" customWidth="1"/>
    <col min="2" max="2" width="8.7265625" style="1570"/>
    <col min="3" max="7" width="10.6328125" style="1570" customWidth="1"/>
    <col min="8" max="8" width="23.08984375" style="1570" customWidth="1"/>
    <col min="9" max="9" width="4.08984375" style="1570" customWidth="1"/>
    <col min="10" max="10" width="2.453125" style="1570" customWidth="1"/>
    <col min="11" max="258" width="8.7265625" style="1570"/>
    <col min="259" max="264" width="10.6328125" style="1570" customWidth="1"/>
    <col min="265" max="265" width="17.6328125" style="1570" customWidth="1"/>
    <col min="266" max="514" width="8.7265625" style="1570"/>
    <col min="515" max="520" width="10.6328125" style="1570" customWidth="1"/>
    <col min="521" max="521" width="17.6328125" style="1570" customWidth="1"/>
    <col min="522" max="770" width="8.7265625" style="1570"/>
    <col min="771" max="776" width="10.6328125" style="1570" customWidth="1"/>
    <col min="777" max="777" width="17.6328125" style="1570" customWidth="1"/>
    <col min="778" max="1026" width="8.7265625" style="1570"/>
    <col min="1027" max="1032" width="10.6328125" style="1570" customWidth="1"/>
    <col min="1033" max="1033" width="17.6328125" style="1570" customWidth="1"/>
    <col min="1034" max="1282" width="8.7265625" style="1570"/>
    <col min="1283" max="1288" width="10.6328125" style="1570" customWidth="1"/>
    <col min="1289" max="1289" width="17.6328125" style="1570" customWidth="1"/>
    <col min="1290" max="1538" width="8.7265625" style="1570"/>
    <col min="1539" max="1544" width="10.6328125" style="1570" customWidth="1"/>
    <col min="1545" max="1545" width="17.6328125" style="1570" customWidth="1"/>
    <col min="1546" max="1794" width="8.7265625" style="1570"/>
    <col min="1795" max="1800" width="10.6328125" style="1570" customWidth="1"/>
    <col min="1801" max="1801" width="17.6328125" style="1570" customWidth="1"/>
    <col min="1802" max="2050" width="8.7265625" style="1570"/>
    <col min="2051" max="2056" width="10.6328125" style="1570" customWidth="1"/>
    <col min="2057" max="2057" width="17.6328125" style="1570" customWidth="1"/>
    <col min="2058" max="2306" width="8.7265625" style="1570"/>
    <col min="2307" max="2312" width="10.6328125" style="1570" customWidth="1"/>
    <col min="2313" max="2313" width="17.6328125" style="1570" customWidth="1"/>
    <col min="2314" max="2562" width="8.7265625" style="1570"/>
    <col min="2563" max="2568" width="10.6328125" style="1570" customWidth="1"/>
    <col min="2569" max="2569" width="17.6328125" style="1570" customWidth="1"/>
    <col min="2570" max="2818" width="8.7265625" style="1570"/>
    <col min="2819" max="2824" width="10.6328125" style="1570" customWidth="1"/>
    <col min="2825" max="2825" width="17.6328125" style="1570" customWidth="1"/>
    <col min="2826" max="3074" width="8.7265625" style="1570"/>
    <col min="3075" max="3080" width="10.6328125" style="1570" customWidth="1"/>
    <col min="3081" max="3081" width="17.6328125" style="1570" customWidth="1"/>
    <col min="3082" max="3330" width="8.7265625" style="1570"/>
    <col min="3331" max="3336" width="10.6328125" style="1570" customWidth="1"/>
    <col min="3337" max="3337" width="17.6328125" style="1570" customWidth="1"/>
    <col min="3338" max="3586" width="8.7265625" style="1570"/>
    <col min="3587" max="3592" width="10.6328125" style="1570" customWidth="1"/>
    <col min="3593" max="3593" width="17.6328125" style="1570" customWidth="1"/>
    <col min="3594" max="3842" width="8.7265625" style="1570"/>
    <col min="3843" max="3848" width="10.6328125" style="1570" customWidth="1"/>
    <col min="3849" max="3849" width="17.6328125" style="1570" customWidth="1"/>
    <col min="3850" max="4098" width="8.7265625" style="1570"/>
    <col min="4099" max="4104" width="10.6328125" style="1570" customWidth="1"/>
    <col min="4105" max="4105" width="17.6328125" style="1570" customWidth="1"/>
    <col min="4106" max="4354" width="8.7265625" style="1570"/>
    <col min="4355" max="4360" width="10.6328125" style="1570" customWidth="1"/>
    <col min="4361" max="4361" width="17.6328125" style="1570" customWidth="1"/>
    <col min="4362" max="4610" width="8.7265625" style="1570"/>
    <col min="4611" max="4616" width="10.6328125" style="1570" customWidth="1"/>
    <col min="4617" max="4617" width="17.6328125" style="1570" customWidth="1"/>
    <col min="4618" max="4866" width="8.7265625" style="1570"/>
    <col min="4867" max="4872" width="10.6328125" style="1570" customWidth="1"/>
    <col min="4873" max="4873" width="17.6328125" style="1570" customWidth="1"/>
    <col min="4874" max="5122" width="8.7265625" style="1570"/>
    <col min="5123" max="5128" width="10.6328125" style="1570" customWidth="1"/>
    <col min="5129" max="5129" width="17.6328125" style="1570" customWidth="1"/>
    <col min="5130" max="5378" width="8.7265625" style="1570"/>
    <col min="5379" max="5384" width="10.6328125" style="1570" customWidth="1"/>
    <col min="5385" max="5385" width="17.6328125" style="1570" customWidth="1"/>
    <col min="5386" max="5634" width="8.7265625" style="1570"/>
    <col min="5635" max="5640" width="10.6328125" style="1570" customWidth="1"/>
    <col min="5641" max="5641" width="17.6328125" style="1570" customWidth="1"/>
    <col min="5642" max="5890" width="8.7265625" style="1570"/>
    <col min="5891" max="5896" width="10.6328125" style="1570" customWidth="1"/>
    <col min="5897" max="5897" width="17.6328125" style="1570" customWidth="1"/>
    <col min="5898" max="6146" width="8.7265625" style="1570"/>
    <col min="6147" max="6152" width="10.6328125" style="1570" customWidth="1"/>
    <col min="6153" max="6153" width="17.6328125" style="1570" customWidth="1"/>
    <col min="6154" max="6402" width="8.7265625" style="1570"/>
    <col min="6403" max="6408" width="10.6328125" style="1570" customWidth="1"/>
    <col min="6409" max="6409" width="17.6328125" style="1570" customWidth="1"/>
    <col min="6410" max="6658" width="8.7265625" style="1570"/>
    <col min="6659" max="6664" width="10.6328125" style="1570" customWidth="1"/>
    <col min="6665" max="6665" width="17.6328125" style="1570" customWidth="1"/>
    <col min="6666" max="6914" width="8.7265625" style="1570"/>
    <col min="6915" max="6920" width="10.6328125" style="1570" customWidth="1"/>
    <col min="6921" max="6921" width="17.6328125" style="1570" customWidth="1"/>
    <col min="6922" max="7170" width="8.7265625" style="1570"/>
    <col min="7171" max="7176" width="10.6328125" style="1570" customWidth="1"/>
    <col min="7177" max="7177" width="17.6328125" style="1570" customWidth="1"/>
    <col min="7178" max="7426" width="8.7265625" style="1570"/>
    <col min="7427" max="7432" width="10.6328125" style="1570" customWidth="1"/>
    <col min="7433" max="7433" width="17.6328125" style="1570" customWidth="1"/>
    <col min="7434" max="7682" width="8.7265625" style="1570"/>
    <col min="7683" max="7688" width="10.6328125" style="1570" customWidth="1"/>
    <col min="7689" max="7689" width="17.6328125" style="1570" customWidth="1"/>
    <col min="7690" max="7938" width="8.7265625" style="1570"/>
    <col min="7939" max="7944" width="10.6328125" style="1570" customWidth="1"/>
    <col min="7945" max="7945" width="17.6328125" style="1570" customWidth="1"/>
    <col min="7946" max="8194" width="8.7265625" style="1570"/>
    <col min="8195" max="8200" width="10.6328125" style="1570" customWidth="1"/>
    <col min="8201" max="8201" width="17.6328125" style="1570" customWidth="1"/>
    <col min="8202" max="8450" width="8.7265625" style="1570"/>
    <col min="8451" max="8456" width="10.6328125" style="1570" customWidth="1"/>
    <col min="8457" max="8457" width="17.6328125" style="1570" customWidth="1"/>
    <col min="8458" max="8706" width="8.7265625" style="1570"/>
    <col min="8707" max="8712" width="10.6328125" style="1570" customWidth="1"/>
    <col min="8713" max="8713" width="17.6328125" style="1570" customWidth="1"/>
    <col min="8714" max="8962" width="8.7265625" style="1570"/>
    <col min="8963" max="8968" width="10.6328125" style="1570" customWidth="1"/>
    <col min="8969" max="8969" width="17.6328125" style="1570" customWidth="1"/>
    <col min="8970" max="9218" width="8.7265625" style="1570"/>
    <col min="9219" max="9224" width="10.6328125" style="1570" customWidth="1"/>
    <col min="9225" max="9225" width="17.6328125" style="1570" customWidth="1"/>
    <col min="9226" max="9474" width="8.7265625" style="1570"/>
    <col min="9475" max="9480" width="10.6328125" style="1570" customWidth="1"/>
    <col min="9481" max="9481" width="17.6328125" style="1570" customWidth="1"/>
    <col min="9482" max="9730" width="8.7265625" style="1570"/>
    <col min="9731" max="9736" width="10.6328125" style="1570" customWidth="1"/>
    <col min="9737" max="9737" width="17.6328125" style="1570" customWidth="1"/>
    <col min="9738" max="9986" width="8.7265625" style="1570"/>
    <col min="9987" max="9992" width="10.6328125" style="1570" customWidth="1"/>
    <col min="9993" max="9993" width="17.6328125" style="1570" customWidth="1"/>
    <col min="9994" max="10242" width="8.7265625" style="1570"/>
    <col min="10243" max="10248" width="10.6328125" style="1570" customWidth="1"/>
    <col min="10249" max="10249" width="17.6328125" style="1570" customWidth="1"/>
    <col min="10250" max="10498" width="8.7265625" style="1570"/>
    <col min="10499" max="10504" width="10.6328125" style="1570" customWidth="1"/>
    <col min="10505" max="10505" width="17.6328125" style="1570" customWidth="1"/>
    <col min="10506" max="10754" width="8.7265625" style="1570"/>
    <col min="10755" max="10760" width="10.6328125" style="1570" customWidth="1"/>
    <col min="10761" max="10761" width="17.6328125" style="1570" customWidth="1"/>
    <col min="10762" max="11010" width="8.7265625" style="1570"/>
    <col min="11011" max="11016" width="10.6328125" style="1570" customWidth="1"/>
    <col min="11017" max="11017" width="17.6328125" style="1570" customWidth="1"/>
    <col min="11018" max="11266" width="8.7265625" style="1570"/>
    <col min="11267" max="11272" width="10.6328125" style="1570" customWidth="1"/>
    <col min="11273" max="11273" width="17.6328125" style="1570" customWidth="1"/>
    <col min="11274" max="11522" width="8.7265625" style="1570"/>
    <col min="11523" max="11528" width="10.6328125" style="1570" customWidth="1"/>
    <col min="11529" max="11529" width="17.6328125" style="1570" customWidth="1"/>
    <col min="11530" max="11778" width="8.7265625" style="1570"/>
    <col min="11779" max="11784" width="10.6328125" style="1570" customWidth="1"/>
    <col min="11785" max="11785" width="17.6328125" style="1570" customWidth="1"/>
    <col min="11786" max="12034" width="8.7265625" style="1570"/>
    <col min="12035" max="12040" width="10.6328125" style="1570" customWidth="1"/>
    <col min="12041" max="12041" width="17.6328125" style="1570" customWidth="1"/>
    <col min="12042" max="12290" width="8.7265625" style="1570"/>
    <col min="12291" max="12296" width="10.6328125" style="1570" customWidth="1"/>
    <col min="12297" max="12297" width="17.6328125" style="1570" customWidth="1"/>
    <col min="12298" max="12546" width="8.7265625" style="1570"/>
    <col min="12547" max="12552" width="10.6328125" style="1570" customWidth="1"/>
    <col min="12553" max="12553" width="17.6328125" style="1570" customWidth="1"/>
    <col min="12554" max="12802" width="8.7265625" style="1570"/>
    <col min="12803" max="12808" width="10.6328125" style="1570" customWidth="1"/>
    <col min="12809" max="12809" width="17.6328125" style="1570" customWidth="1"/>
    <col min="12810" max="13058" width="8.7265625" style="1570"/>
    <col min="13059" max="13064" width="10.6328125" style="1570" customWidth="1"/>
    <col min="13065" max="13065" width="17.6328125" style="1570" customWidth="1"/>
    <col min="13066" max="13314" width="8.7265625" style="1570"/>
    <col min="13315" max="13320" width="10.6328125" style="1570" customWidth="1"/>
    <col min="13321" max="13321" width="17.6328125" style="1570" customWidth="1"/>
    <col min="13322" max="13570" width="8.7265625" style="1570"/>
    <col min="13571" max="13576" width="10.6328125" style="1570" customWidth="1"/>
    <col min="13577" max="13577" width="17.6328125" style="1570" customWidth="1"/>
    <col min="13578" max="13826" width="8.7265625" style="1570"/>
    <col min="13827" max="13832" width="10.6328125" style="1570" customWidth="1"/>
    <col min="13833" max="13833" width="17.6328125" style="1570" customWidth="1"/>
    <col min="13834" max="14082" width="8.7265625" style="1570"/>
    <col min="14083" max="14088" width="10.6328125" style="1570" customWidth="1"/>
    <col min="14089" max="14089" width="17.6328125" style="1570" customWidth="1"/>
    <col min="14090" max="14338" width="8.7265625" style="1570"/>
    <col min="14339" max="14344" width="10.6328125" style="1570" customWidth="1"/>
    <col min="14345" max="14345" width="17.6328125" style="1570" customWidth="1"/>
    <col min="14346" max="14594" width="8.7265625" style="1570"/>
    <col min="14595" max="14600" width="10.6328125" style="1570" customWidth="1"/>
    <col min="14601" max="14601" width="17.6328125" style="1570" customWidth="1"/>
    <col min="14602" max="14850" width="8.7265625" style="1570"/>
    <col min="14851" max="14856" width="10.6328125" style="1570" customWidth="1"/>
    <col min="14857" max="14857" width="17.6328125" style="1570" customWidth="1"/>
    <col min="14858" max="15106" width="8.7265625" style="1570"/>
    <col min="15107" max="15112" width="10.6328125" style="1570" customWidth="1"/>
    <col min="15113" max="15113" width="17.6328125" style="1570" customWidth="1"/>
    <col min="15114" max="15362" width="8.7265625" style="1570"/>
    <col min="15363" max="15368" width="10.6328125" style="1570" customWidth="1"/>
    <col min="15369" max="15369" width="17.6328125" style="1570" customWidth="1"/>
    <col min="15370" max="15618" width="8.7265625" style="1570"/>
    <col min="15619" max="15624" width="10.6328125" style="1570" customWidth="1"/>
    <col min="15625" max="15625" width="17.6328125" style="1570" customWidth="1"/>
    <col min="15626" max="15874" width="8.7265625" style="1570"/>
    <col min="15875" max="15880" width="10.6328125" style="1570" customWidth="1"/>
    <col min="15881" max="15881" width="17.6328125" style="1570" customWidth="1"/>
    <col min="15882" max="16130" width="8.7265625" style="1570"/>
    <col min="16131" max="16136" width="10.6328125" style="1570" customWidth="1"/>
    <col min="16137" max="16137" width="17.6328125" style="1570" customWidth="1"/>
    <col min="16138" max="16384" width="8.7265625" style="1570"/>
  </cols>
  <sheetData>
    <row r="1" spans="2:11" ht="21.75" customHeight="1">
      <c r="B1" s="215" t="s">
        <v>1651</v>
      </c>
    </row>
    <row r="2" spans="2:11" ht="20.25" customHeight="1">
      <c r="B2" s="1432"/>
      <c r="C2" s="1432"/>
      <c r="D2" s="1432"/>
      <c r="E2" s="1432"/>
      <c r="F2" s="1432"/>
      <c r="G2" s="1432"/>
      <c r="H2" s="2667" t="s">
        <v>709</v>
      </c>
      <c r="I2" s="2667"/>
    </row>
    <row r="3" spans="2:11" ht="28.5" customHeight="1">
      <c r="B3" s="1432"/>
      <c r="C3" s="1432"/>
      <c r="D3" s="1432"/>
      <c r="E3" s="1432"/>
      <c r="F3" s="1432"/>
      <c r="G3" s="1432"/>
      <c r="H3" s="1433"/>
      <c r="I3" s="1433"/>
    </row>
    <row r="4" spans="2:11" ht="16.5">
      <c r="B4" s="4581" t="s">
        <v>2398</v>
      </c>
      <c r="C4" s="4581"/>
      <c r="D4" s="4581"/>
      <c r="E4" s="4581"/>
      <c r="F4" s="4581"/>
      <c r="G4" s="4581"/>
      <c r="H4" s="4581"/>
      <c r="I4" s="4581"/>
      <c r="J4" s="1571"/>
      <c r="K4" s="1571"/>
    </row>
    <row r="5" spans="2:11" ht="17.25" customHeight="1">
      <c r="B5" s="1434"/>
      <c r="C5" s="1434"/>
      <c r="D5" s="1434"/>
      <c r="E5" s="1434"/>
      <c r="F5" s="1434"/>
      <c r="G5" s="1434"/>
      <c r="H5" s="1434"/>
      <c r="I5" s="1434"/>
      <c r="J5" s="1571"/>
      <c r="K5" s="1571"/>
    </row>
    <row r="6" spans="2:11" ht="31" customHeight="1">
      <c r="B6" s="4577" t="s">
        <v>2399</v>
      </c>
      <c r="C6" s="4577"/>
      <c r="D6" s="2670"/>
      <c r="E6" s="2661"/>
      <c r="F6" s="2661"/>
      <c r="G6" s="2661"/>
      <c r="H6" s="2661"/>
      <c r="I6" s="2662"/>
    </row>
    <row r="7" spans="2:11" s="1249" customFormat="1" ht="31" customHeight="1">
      <c r="B7" s="4597" t="s">
        <v>512</v>
      </c>
      <c r="C7" s="4598"/>
      <c r="D7" s="2670" t="s">
        <v>511</v>
      </c>
      <c r="E7" s="2661"/>
      <c r="F7" s="2661"/>
      <c r="G7" s="2661"/>
      <c r="H7" s="2661"/>
      <c r="I7" s="2662"/>
    </row>
    <row r="8" spans="2:11" ht="19.5" customHeight="1">
      <c r="B8" s="1432"/>
      <c r="C8" s="1432"/>
      <c r="D8" s="1432"/>
      <c r="E8" s="1432"/>
      <c r="F8" s="1432"/>
      <c r="G8" s="1432"/>
      <c r="H8" s="1432"/>
      <c r="I8" s="1432"/>
    </row>
    <row r="9" spans="2:11" ht="31" customHeight="1">
      <c r="B9" s="4577" t="s">
        <v>55</v>
      </c>
      <c r="C9" s="4577"/>
      <c r="D9" s="4577"/>
      <c r="E9" s="1576" t="s">
        <v>198</v>
      </c>
      <c r="F9" s="4577" t="s">
        <v>199</v>
      </c>
      <c r="G9" s="4577"/>
      <c r="H9" s="4577" t="s">
        <v>200</v>
      </c>
      <c r="I9" s="4577"/>
    </row>
    <row r="10" spans="2:11" ht="31" customHeight="1">
      <c r="B10" s="1576">
        <v>1</v>
      </c>
      <c r="C10" s="4577"/>
      <c r="D10" s="4577"/>
      <c r="E10" s="1576"/>
      <c r="F10" s="4577"/>
      <c r="G10" s="4577"/>
      <c r="H10" s="4577"/>
      <c r="I10" s="4577"/>
    </row>
    <row r="11" spans="2:11" ht="31" customHeight="1">
      <c r="B11" s="1576">
        <v>2</v>
      </c>
      <c r="C11" s="4577"/>
      <c r="D11" s="4577"/>
      <c r="E11" s="1576"/>
      <c r="F11" s="4577"/>
      <c r="G11" s="4577"/>
      <c r="H11" s="4577"/>
      <c r="I11" s="4577"/>
    </row>
    <row r="12" spans="2:11" ht="31" customHeight="1">
      <c r="B12" s="1576">
        <v>3</v>
      </c>
      <c r="C12" s="4577"/>
      <c r="D12" s="4577"/>
      <c r="E12" s="1576"/>
      <c r="F12" s="4577"/>
      <c r="G12" s="4577"/>
      <c r="H12" s="4577"/>
      <c r="I12" s="4577"/>
    </row>
    <row r="13" spans="2:11" ht="31" customHeight="1">
      <c r="B13" s="1576">
        <v>4</v>
      </c>
      <c r="C13" s="4577"/>
      <c r="D13" s="4577"/>
      <c r="E13" s="1576"/>
      <c r="F13" s="4577"/>
      <c r="G13" s="4577"/>
      <c r="H13" s="4577"/>
      <c r="I13" s="4577"/>
    </row>
    <row r="14" spans="2:11" ht="31" customHeight="1">
      <c r="B14" s="1576">
        <v>5</v>
      </c>
      <c r="C14" s="4577"/>
      <c r="D14" s="4577"/>
      <c r="E14" s="1576"/>
      <c r="F14" s="4577"/>
      <c r="G14" s="4577"/>
      <c r="H14" s="4577"/>
      <c r="I14" s="4577"/>
    </row>
    <row r="15" spans="2:11" ht="31" customHeight="1">
      <c r="B15" s="1576">
        <v>6</v>
      </c>
      <c r="C15" s="4577"/>
      <c r="D15" s="4577"/>
      <c r="E15" s="1576"/>
      <c r="F15" s="4577"/>
      <c r="G15" s="4577"/>
      <c r="H15" s="4577"/>
      <c r="I15" s="4577"/>
    </row>
    <row r="16" spans="2:11" ht="31" customHeight="1">
      <c r="B16" s="1576">
        <v>7</v>
      </c>
      <c r="C16" s="4577"/>
      <c r="D16" s="4577"/>
      <c r="E16" s="1576"/>
      <c r="F16" s="4577"/>
      <c r="G16" s="4577"/>
      <c r="H16" s="4577"/>
      <c r="I16" s="4577"/>
    </row>
    <row r="17" spans="2:9" ht="31" customHeight="1">
      <c r="B17" s="1576">
        <v>8</v>
      </c>
      <c r="C17" s="4577"/>
      <c r="D17" s="4577"/>
      <c r="E17" s="1576"/>
      <c r="F17" s="4577"/>
      <c r="G17" s="4577"/>
      <c r="H17" s="4577"/>
      <c r="I17" s="4577"/>
    </row>
    <row r="18" spans="2:9" ht="31" customHeight="1">
      <c r="B18" s="1576">
        <v>9</v>
      </c>
      <c r="C18" s="4577"/>
      <c r="D18" s="4577"/>
      <c r="E18" s="1576"/>
      <c r="F18" s="4577"/>
      <c r="G18" s="4577"/>
      <c r="H18" s="4577"/>
      <c r="I18" s="4577"/>
    </row>
    <row r="19" spans="2:9" ht="31" customHeight="1">
      <c r="B19" s="1576">
        <v>10</v>
      </c>
      <c r="C19" s="4577"/>
      <c r="D19" s="4577"/>
      <c r="E19" s="1576"/>
      <c r="F19" s="4577"/>
      <c r="G19" s="4577"/>
      <c r="H19" s="4577"/>
      <c r="I19" s="4577"/>
    </row>
    <row r="20" spans="2:9">
      <c r="B20" s="1432"/>
      <c r="C20" s="1432"/>
      <c r="D20" s="1432"/>
      <c r="E20" s="1432"/>
      <c r="F20" s="1432"/>
      <c r="G20" s="1432"/>
      <c r="H20" s="1432"/>
      <c r="I20" s="1432"/>
    </row>
    <row r="21" spans="2:9" ht="20.25" customHeight="1">
      <c r="B21" s="1588" t="s">
        <v>2128</v>
      </c>
      <c r="C21" s="4579" t="s">
        <v>2400</v>
      </c>
      <c r="D21" s="4579"/>
      <c r="E21" s="4579"/>
      <c r="F21" s="4579"/>
      <c r="G21" s="4579"/>
      <c r="H21" s="4579"/>
      <c r="I21" s="1432"/>
    </row>
    <row r="22" spans="2:9" ht="65.25" customHeight="1">
      <c r="B22" s="1435" t="s">
        <v>2129</v>
      </c>
      <c r="C22" s="2658" t="s">
        <v>2401</v>
      </c>
      <c r="D22" s="2658"/>
      <c r="E22" s="2658"/>
      <c r="F22" s="2658"/>
      <c r="G22" s="2658"/>
      <c r="H22" s="2658"/>
      <c r="I22" s="1589"/>
    </row>
    <row r="23" spans="2:9" ht="37.5" customHeight="1">
      <c r="B23" s="1584" t="s">
        <v>2391</v>
      </c>
      <c r="C23" s="2658" t="s">
        <v>2402</v>
      </c>
      <c r="D23" s="2658"/>
      <c r="E23" s="2658"/>
      <c r="F23" s="2658"/>
      <c r="G23" s="2658"/>
      <c r="H23" s="2658"/>
      <c r="I23" s="1432"/>
    </row>
  </sheetData>
  <mergeCells count="42">
    <mergeCell ref="C23:H23"/>
    <mergeCell ref="C17:D17"/>
    <mergeCell ref="F17:G17"/>
    <mergeCell ref="H17:I17"/>
    <mergeCell ref="C18:D18"/>
    <mergeCell ref="F18:G18"/>
    <mergeCell ref="H18:I18"/>
    <mergeCell ref="C19:D19"/>
    <mergeCell ref="F19:G19"/>
    <mergeCell ref="H19:I19"/>
    <mergeCell ref="C21:H21"/>
    <mergeCell ref="C22:H22"/>
    <mergeCell ref="C15:D15"/>
    <mergeCell ref="F15:G15"/>
    <mergeCell ref="H15:I15"/>
    <mergeCell ref="C16:D16"/>
    <mergeCell ref="F16:G16"/>
    <mergeCell ref="H16:I16"/>
    <mergeCell ref="C13:D13"/>
    <mergeCell ref="F13:G13"/>
    <mergeCell ref="H13:I13"/>
    <mergeCell ref="C14:D14"/>
    <mergeCell ref="F14:G14"/>
    <mergeCell ref="H14:I14"/>
    <mergeCell ref="C11:D11"/>
    <mergeCell ref="F11:G11"/>
    <mergeCell ref="H11:I11"/>
    <mergeCell ref="C12:D12"/>
    <mergeCell ref="F12:G12"/>
    <mergeCell ref="H12:I12"/>
    <mergeCell ref="B9:D9"/>
    <mergeCell ref="F9:G9"/>
    <mergeCell ref="H9:I9"/>
    <mergeCell ref="C10:D10"/>
    <mergeCell ref="F10:G10"/>
    <mergeCell ref="H10:I10"/>
    <mergeCell ref="H2:I2"/>
    <mergeCell ref="B4:I4"/>
    <mergeCell ref="B6:C6"/>
    <mergeCell ref="D6:I6"/>
    <mergeCell ref="B7:C7"/>
    <mergeCell ref="D7:I7"/>
  </mergeCells>
  <phoneticPr fontId="8"/>
  <pageMargins left="0.7" right="0.7" top="0.75" bottom="0.75" header="0.3" footer="0.3"/>
  <pageSetup paperSize="9" scale="94"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4">
    <tabColor rgb="FF0070C0"/>
  </sheetPr>
  <dimension ref="A1:G28"/>
  <sheetViews>
    <sheetView showGridLines="0" view="pageBreakPreview" zoomScaleNormal="100" zoomScaleSheetLayoutView="100" workbookViewId="0">
      <selection activeCell="T18" sqref="T18"/>
    </sheetView>
  </sheetViews>
  <sheetFormatPr defaultRowHeight="13"/>
  <cols>
    <col min="1" max="1" width="1.6328125" style="1500" customWidth="1"/>
    <col min="2" max="2" width="27.453125" style="1500" customWidth="1"/>
    <col min="3" max="3" width="5.08984375" style="1500" customWidth="1"/>
    <col min="4" max="6" width="21.6328125" style="1500" customWidth="1"/>
    <col min="7" max="7" width="3.08984375" style="1500" customWidth="1"/>
    <col min="8" max="8" width="1.6328125" style="1500" customWidth="1"/>
    <col min="9" max="256" width="8.7265625" style="1500"/>
    <col min="257" max="257" width="1.6328125" style="1500" customWidth="1"/>
    <col min="258" max="258" width="27.453125" style="1500" customWidth="1"/>
    <col min="259" max="259" width="5.08984375" style="1500" customWidth="1"/>
    <col min="260" max="262" width="21.6328125" style="1500" customWidth="1"/>
    <col min="263" max="263" width="3.08984375" style="1500" customWidth="1"/>
    <col min="264" max="512" width="8.7265625" style="1500"/>
    <col min="513" max="513" width="1.6328125" style="1500" customWidth="1"/>
    <col min="514" max="514" width="27.453125" style="1500" customWidth="1"/>
    <col min="515" max="515" width="5.08984375" style="1500" customWidth="1"/>
    <col min="516" max="518" width="21.6328125" style="1500" customWidth="1"/>
    <col min="519" max="519" width="3.08984375" style="1500" customWidth="1"/>
    <col min="520" max="768" width="8.7265625" style="1500"/>
    <col min="769" max="769" width="1.6328125" style="1500" customWidth="1"/>
    <col min="770" max="770" width="27.453125" style="1500" customWidth="1"/>
    <col min="771" max="771" width="5.08984375" style="1500" customWidth="1"/>
    <col min="772" max="774" width="21.6328125" style="1500" customWidth="1"/>
    <col min="775" max="775" width="3.08984375" style="1500" customWidth="1"/>
    <col min="776" max="1024" width="8.7265625" style="1500"/>
    <col min="1025" max="1025" width="1.6328125" style="1500" customWidth="1"/>
    <col min="1026" max="1026" width="27.453125" style="1500" customWidth="1"/>
    <col min="1027" max="1027" width="5.08984375" style="1500" customWidth="1"/>
    <col min="1028" max="1030" width="21.6328125" style="1500" customWidth="1"/>
    <col min="1031" max="1031" width="3.08984375" style="1500" customWidth="1"/>
    <col min="1032" max="1280" width="8.7265625" style="1500"/>
    <col min="1281" max="1281" width="1.6328125" style="1500" customWidth="1"/>
    <col min="1282" max="1282" width="27.453125" style="1500" customWidth="1"/>
    <col min="1283" max="1283" width="5.08984375" style="1500" customWidth="1"/>
    <col min="1284" max="1286" width="21.6328125" style="1500" customWidth="1"/>
    <col min="1287" max="1287" width="3.08984375" style="1500" customWidth="1"/>
    <col min="1288" max="1536" width="8.7265625" style="1500"/>
    <col min="1537" max="1537" width="1.6328125" style="1500" customWidth="1"/>
    <col min="1538" max="1538" width="27.453125" style="1500" customWidth="1"/>
    <col min="1539" max="1539" width="5.08984375" style="1500" customWidth="1"/>
    <col min="1540" max="1542" width="21.6328125" style="1500" customWidth="1"/>
    <col min="1543" max="1543" width="3.08984375" style="1500" customWidth="1"/>
    <col min="1544" max="1792" width="8.7265625" style="1500"/>
    <col min="1793" max="1793" width="1.6328125" style="1500" customWidth="1"/>
    <col min="1794" max="1794" width="27.453125" style="1500" customWidth="1"/>
    <col min="1795" max="1795" width="5.08984375" style="1500" customWidth="1"/>
    <col min="1796" max="1798" width="21.6328125" style="1500" customWidth="1"/>
    <col min="1799" max="1799" width="3.08984375" style="1500" customWidth="1"/>
    <col min="1800" max="2048" width="8.7265625" style="1500"/>
    <col min="2049" max="2049" width="1.6328125" style="1500" customWidth="1"/>
    <col min="2050" max="2050" width="27.453125" style="1500" customWidth="1"/>
    <col min="2051" max="2051" width="5.08984375" style="1500" customWidth="1"/>
    <col min="2052" max="2054" width="21.6328125" style="1500" customWidth="1"/>
    <col min="2055" max="2055" width="3.08984375" style="1500" customWidth="1"/>
    <col min="2056" max="2304" width="8.7265625" style="1500"/>
    <col min="2305" max="2305" width="1.6328125" style="1500" customWidth="1"/>
    <col min="2306" max="2306" width="27.453125" style="1500" customWidth="1"/>
    <col min="2307" max="2307" width="5.08984375" style="1500" customWidth="1"/>
    <col min="2308" max="2310" width="21.6328125" style="1500" customWidth="1"/>
    <col min="2311" max="2311" width="3.08984375" style="1500" customWidth="1"/>
    <col min="2312" max="2560" width="8.7265625" style="1500"/>
    <col min="2561" max="2561" width="1.6328125" style="1500" customWidth="1"/>
    <col min="2562" max="2562" width="27.453125" style="1500" customWidth="1"/>
    <col min="2563" max="2563" width="5.08984375" style="1500" customWidth="1"/>
    <col min="2564" max="2566" width="21.6328125" style="1500" customWidth="1"/>
    <col min="2567" max="2567" width="3.08984375" style="1500" customWidth="1"/>
    <col min="2568" max="2816" width="8.7265625" style="1500"/>
    <col min="2817" max="2817" width="1.6328125" style="1500" customWidth="1"/>
    <col min="2818" max="2818" width="27.453125" style="1500" customWidth="1"/>
    <col min="2819" max="2819" width="5.08984375" style="1500" customWidth="1"/>
    <col min="2820" max="2822" width="21.6328125" style="1500" customWidth="1"/>
    <col min="2823" max="2823" width="3.08984375" style="1500" customWidth="1"/>
    <col min="2824" max="3072" width="8.7265625" style="1500"/>
    <col min="3073" max="3073" width="1.6328125" style="1500" customWidth="1"/>
    <col min="3074" max="3074" width="27.453125" style="1500" customWidth="1"/>
    <col min="3075" max="3075" width="5.08984375" style="1500" customWidth="1"/>
    <col min="3076" max="3078" width="21.6328125" style="1500" customWidth="1"/>
    <col min="3079" max="3079" width="3.08984375" style="1500" customWidth="1"/>
    <col min="3080" max="3328" width="8.7265625" style="1500"/>
    <col min="3329" max="3329" width="1.6328125" style="1500" customWidth="1"/>
    <col min="3330" max="3330" width="27.453125" style="1500" customWidth="1"/>
    <col min="3331" max="3331" width="5.08984375" style="1500" customWidth="1"/>
    <col min="3332" max="3334" width="21.6328125" style="1500" customWidth="1"/>
    <col min="3335" max="3335" width="3.08984375" style="1500" customWidth="1"/>
    <col min="3336" max="3584" width="8.7265625" style="1500"/>
    <col min="3585" max="3585" width="1.6328125" style="1500" customWidth="1"/>
    <col min="3586" max="3586" width="27.453125" style="1500" customWidth="1"/>
    <col min="3587" max="3587" width="5.08984375" style="1500" customWidth="1"/>
    <col min="3588" max="3590" width="21.6328125" style="1500" customWidth="1"/>
    <col min="3591" max="3591" width="3.08984375" style="1500" customWidth="1"/>
    <col min="3592" max="3840" width="8.7265625" style="1500"/>
    <col min="3841" max="3841" width="1.6328125" style="1500" customWidth="1"/>
    <col min="3842" max="3842" width="27.453125" style="1500" customWidth="1"/>
    <col min="3843" max="3843" width="5.08984375" style="1500" customWidth="1"/>
    <col min="3844" max="3846" width="21.6328125" style="1500" customWidth="1"/>
    <col min="3847" max="3847" width="3.08984375" style="1500" customWidth="1"/>
    <col min="3848" max="4096" width="8.7265625" style="1500"/>
    <col min="4097" max="4097" width="1.6328125" style="1500" customWidth="1"/>
    <col min="4098" max="4098" width="27.453125" style="1500" customWidth="1"/>
    <col min="4099" max="4099" width="5.08984375" style="1500" customWidth="1"/>
    <col min="4100" max="4102" width="21.6328125" style="1500" customWidth="1"/>
    <col min="4103" max="4103" width="3.08984375" style="1500" customWidth="1"/>
    <col min="4104" max="4352" width="8.7265625" style="1500"/>
    <col min="4353" max="4353" width="1.6328125" style="1500" customWidth="1"/>
    <col min="4354" max="4354" width="27.453125" style="1500" customWidth="1"/>
    <col min="4355" max="4355" width="5.08984375" style="1500" customWidth="1"/>
    <col min="4356" max="4358" width="21.6328125" style="1500" customWidth="1"/>
    <col min="4359" max="4359" width="3.08984375" style="1500" customWidth="1"/>
    <col min="4360" max="4608" width="8.7265625" style="1500"/>
    <col min="4609" max="4609" width="1.6328125" style="1500" customWidth="1"/>
    <col min="4610" max="4610" width="27.453125" style="1500" customWidth="1"/>
    <col min="4611" max="4611" width="5.08984375" style="1500" customWidth="1"/>
    <col min="4612" max="4614" width="21.6328125" style="1500" customWidth="1"/>
    <col min="4615" max="4615" width="3.08984375" style="1500" customWidth="1"/>
    <col min="4616" max="4864" width="8.7265625" style="1500"/>
    <col min="4865" max="4865" width="1.6328125" style="1500" customWidth="1"/>
    <col min="4866" max="4866" width="27.453125" style="1500" customWidth="1"/>
    <col min="4867" max="4867" width="5.08984375" style="1500" customWidth="1"/>
    <col min="4868" max="4870" width="21.6328125" style="1500" customWidth="1"/>
    <col min="4871" max="4871" width="3.08984375" style="1500" customWidth="1"/>
    <col min="4872" max="5120" width="8.7265625" style="1500"/>
    <col min="5121" max="5121" width="1.6328125" style="1500" customWidth="1"/>
    <col min="5122" max="5122" width="27.453125" style="1500" customWidth="1"/>
    <col min="5123" max="5123" width="5.08984375" style="1500" customWidth="1"/>
    <col min="5124" max="5126" width="21.6328125" style="1500" customWidth="1"/>
    <col min="5127" max="5127" width="3.08984375" style="1500" customWidth="1"/>
    <col min="5128" max="5376" width="8.7265625" style="1500"/>
    <col min="5377" max="5377" width="1.6328125" style="1500" customWidth="1"/>
    <col min="5378" max="5378" width="27.453125" style="1500" customWidth="1"/>
    <col min="5379" max="5379" width="5.08984375" style="1500" customWidth="1"/>
    <col min="5380" max="5382" width="21.6328125" style="1500" customWidth="1"/>
    <col min="5383" max="5383" width="3.08984375" style="1500" customWidth="1"/>
    <col min="5384" max="5632" width="8.7265625" style="1500"/>
    <col min="5633" max="5633" width="1.6328125" style="1500" customWidth="1"/>
    <col min="5634" max="5634" width="27.453125" style="1500" customWidth="1"/>
    <col min="5635" max="5635" width="5.08984375" style="1500" customWidth="1"/>
    <col min="5636" max="5638" width="21.6328125" style="1500" customWidth="1"/>
    <col min="5639" max="5639" width="3.08984375" style="1500" customWidth="1"/>
    <col min="5640" max="5888" width="8.7265625" style="1500"/>
    <col min="5889" max="5889" width="1.6328125" style="1500" customWidth="1"/>
    <col min="5890" max="5890" width="27.453125" style="1500" customWidth="1"/>
    <col min="5891" max="5891" width="5.08984375" style="1500" customWidth="1"/>
    <col min="5892" max="5894" width="21.6328125" style="1500" customWidth="1"/>
    <col min="5895" max="5895" width="3.08984375" style="1500" customWidth="1"/>
    <col min="5896" max="6144" width="8.7265625" style="1500"/>
    <col min="6145" max="6145" width="1.6328125" style="1500" customWidth="1"/>
    <col min="6146" max="6146" width="27.453125" style="1500" customWidth="1"/>
    <col min="6147" max="6147" width="5.08984375" style="1500" customWidth="1"/>
    <col min="6148" max="6150" width="21.6328125" style="1500" customWidth="1"/>
    <col min="6151" max="6151" width="3.08984375" style="1500" customWidth="1"/>
    <col min="6152" max="6400" width="8.7265625" style="1500"/>
    <col min="6401" max="6401" width="1.6328125" style="1500" customWidth="1"/>
    <col min="6402" max="6402" width="27.453125" style="1500" customWidth="1"/>
    <col min="6403" max="6403" width="5.08984375" style="1500" customWidth="1"/>
    <col min="6404" max="6406" width="21.6328125" style="1500" customWidth="1"/>
    <col min="6407" max="6407" width="3.08984375" style="1500" customWidth="1"/>
    <col min="6408" max="6656" width="8.7265625" style="1500"/>
    <col min="6657" max="6657" width="1.6328125" style="1500" customWidth="1"/>
    <col min="6658" max="6658" width="27.453125" style="1500" customWidth="1"/>
    <col min="6659" max="6659" width="5.08984375" style="1500" customWidth="1"/>
    <col min="6660" max="6662" width="21.6328125" style="1500" customWidth="1"/>
    <col min="6663" max="6663" width="3.08984375" style="1500" customWidth="1"/>
    <col min="6664" max="6912" width="8.7265625" style="1500"/>
    <col min="6913" max="6913" width="1.6328125" style="1500" customWidth="1"/>
    <col min="6914" max="6914" width="27.453125" style="1500" customWidth="1"/>
    <col min="6915" max="6915" width="5.08984375" style="1500" customWidth="1"/>
    <col min="6916" max="6918" width="21.6328125" style="1500" customWidth="1"/>
    <col min="6919" max="6919" width="3.08984375" style="1500" customWidth="1"/>
    <col min="6920" max="7168" width="8.7265625" style="1500"/>
    <col min="7169" max="7169" width="1.6328125" style="1500" customWidth="1"/>
    <col min="7170" max="7170" width="27.453125" style="1500" customWidth="1"/>
    <col min="7171" max="7171" width="5.08984375" style="1500" customWidth="1"/>
    <col min="7172" max="7174" width="21.6328125" style="1500" customWidth="1"/>
    <col min="7175" max="7175" width="3.08984375" style="1500" customWidth="1"/>
    <col min="7176" max="7424" width="8.7265625" style="1500"/>
    <col min="7425" max="7425" width="1.6328125" style="1500" customWidth="1"/>
    <col min="7426" max="7426" width="27.453125" style="1500" customWidth="1"/>
    <col min="7427" max="7427" width="5.08984375" style="1500" customWidth="1"/>
    <col min="7428" max="7430" width="21.6328125" style="1500" customWidth="1"/>
    <col min="7431" max="7431" width="3.08984375" style="1500" customWidth="1"/>
    <col min="7432" max="7680" width="8.7265625" style="1500"/>
    <col min="7681" max="7681" width="1.6328125" style="1500" customWidth="1"/>
    <col min="7682" max="7682" width="27.453125" style="1500" customWidth="1"/>
    <col min="7683" max="7683" width="5.08984375" style="1500" customWidth="1"/>
    <col min="7684" max="7686" width="21.6328125" style="1500" customWidth="1"/>
    <col min="7687" max="7687" width="3.08984375" style="1500" customWidth="1"/>
    <col min="7688" max="7936" width="8.7265625" style="1500"/>
    <col min="7937" max="7937" width="1.6328125" style="1500" customWidth="1"/>
    <col min="7938" max="7938" width="27.453125" style="1500" customWidth="1"/>
    <col min="7939" max="7939" width="5.08984375" style="1500" customWidth="1"/>
    <col min="7940" max="7942" width="21.6328125" style="1500" customWidth="1"/>
    <col min="7943" max="7943" width="3.08984375" style="1500" customWidth="1"/>
    <col min="7944" max="8192" width="8.7265625" style="1500"/>
    <col min="8193" max="8193" width="1.6328125" style="1500" customWidth="1"/>
    <col min="8194" max="8194" width="27.453125" style="1500" customWidth="1"/>
    <col min="8195" max="8195" width="5.08984375" style="1500" customWidth="1"/>
    <col min="8196" max="8198" width="21.6328125" style="1500" customWidth="1"/>
    <col min="8199" max="8199" width="3.08984375" style="1500" customWidth="1"/>
    <col min="8200" max="8448" width="8.7265625" style="1500"/>
    <col min="8449" max="8449" width="1.6328125" style="1500" customWidth="1"/>
    <col min="8450" max="8450" width="27.453125" style="1500" customWidth="1"/>
    <col min="8451" max="8451" width="5.08984375" style="1500" customWidth="1"/>
    <col min="8452" max="8454" width="21.6328125" style="1500" customWidth="1"/>
    <col min="8455" max="8455" width="3.08984375" style="1500" customWidth="1"/>
    <col min="8456" max="8704" width="8.7265625" style="1500"/>
    <col min="8705" max="8705" width="1.6328125" style="1500" customWidth="1"/>
    <col min="8706" max="8706" width="27.453125" style="1500" customWidth="1"/>
    <col min="8707" max="8707" width="5.08984375" style="1500" customWidth="1"/>
    <col min="8708" max="8710" width="21.6328125" style="1500" customWidth="1"/>
    <col min="8711" max="8711" width="3.08984375" style="1500" customWidth="1"/>
    <col min="8712" max="8960" width="8.7265625" style="1500"/>
    <col min="8961" max="8961" width="1.6328125" style="1500" customWidth="1"/>
    <col min="8962" max="8962" width="27.453125" style="1500" customWidth="1"/>
    <col min="8963" max="8963" width="5.08984375" style="1500" customWidth="1"/>
    <col min="8964" max="8966" width="21.6328125" style="1500" customWidth="1"/>
    <col min="8967" max="8967" width="3.08984375" style="1500" customWidth="1"/>
    <col min="8968" max="9216" width="8.7265625" style="1500"/>
    <col min="9217" max="9217" width="1.6328125" style="1500" customWidth="1"/>
    <col min="9218" max="9218" width="27.453125" style="1500" customWidth="1"/>
    <col min="9219" max="9219" width="5.08984375" style="1500" customWidth="1"/>
    <col min="9220" max="9222" width="21.6328125" style="1500" customWidth="1"/>
    <col min="9223" max="9223" width="3.08984375" style="1500" customWidth="1"/>
    <col min="9224" max="9472" width="8.7265625" style="1500"/>
    <col min="9473" max="9473" width="1.6328125" style="1500" customWidth="1"/>
    <col min="9474" max="9474" width="27.453125" style="1500" customWidth="1"/>
    <col min="9475" max="9475" width="5.08984375" style="1500" customWidth="1"/>
    <col min="9476" max="9478" width="21.6328125" style="1500" customWidth="1"/>
    <col min="9479" max="9479" width="3.08984375" style="1500" customWidth="1"/>
    <col min="9480" max="9728" width="8.7265625" style="1500"/>
    <col min="9729" max="9729" width="1.6328125" style="1500" customWidth="1"/>
    <col min="9730" max="9730" width="27.453125" style="1500" customWidth="1"/>
    <col min="9731" max="9731" width="5.08984375" style="1500" customWidth="1"/>
    <col min="9732" max="9734" width="21.6328125" style="1500" customWidth="1"/>
    <col min="9735" max="9735" width="3.08984375" style="1500" customWidth="1"/>
    <col min="9736" max="9984" width="8.7265625" style="1500"/>
    <col min="9985" max="9985" width="1.6328125" style="1500" customWidth="1"/>
    <col min="9986" max="9986" width="27.453125" style="1500" customWidth="1"/>
    <col min="9987" max="9987" width="5.08984375" style="1500" customWidth="1"/>
    <col min="9988" max="9990" width="21.6328125" style="1500" customWidth="1"/>
    <col min="9991" max="9991" width="3.08984375" style="1500" customWidth="1"/>
    <col min="9992" max="10240" width="8.7265625" style="1500"/>
    <col min="10241" max="10241" width="1.6328125" style="1500" customWidth="1"/>
    <col min="10242" max="10242" width="27.453125" style="1500" customWidth="1"/>
    <col min="10243" max="10243" width="5.08984375" style="1500" customWidth="1"/>
    <col min="10244" max="10246" width="21.6328125" style="1500" customWidth="1"/>
    <col min="10247" max="10247" width="3.08984375" style="1500" customWidth="1"/>
    <col min="10248" max="10496" width="8.7265625" style="1500"/>
    <col min="10497" max="10497" width="1.6328125" style="1500" customWidth="1"/>
    <col min="10498" max="10498" width="27.453125" style="1500" customWidth="1"/>
    <col min="10499" max="10499" width="5.08984375" style="1500" customWidth="1"/>
    <col min="10500" max="10502" width="21.6328125" style="1500" customWidth="1"/>
    <col min="10503" max="10503" width="3.08984375" style="1500" customWidth="1"/>
    <col min="10504" max="10752" width="8.7265625" style="1500"/>
    <col min="10753" max="10753" width="1.6328125" style="1500" customWidth="1"/>
    <col min="10754" max="10754" width="27.453125" style="1500" customWidth="1"/>
    <col min="10755" max="10755" width="5.08984375" style="1500" customWidth="1"/>
    <col min="10756" max="10758" width="21.6328125" style="1500" customWidth="1"/>
    <col min="10759" max="10759" width="3.08984375" style="1500" customWidth="1"/>
    <col min="10760" max="11008" width="8.7265625" style="1500"/>
    <col min="11009" max="11009" width="1.6328125" style="1500" customWidth="1"/>
    <col min="11010" max="11010" width="27.453125" style="1500" customWidth="1"/>
    <col min="11011" max="11011" width="5.08984375" style="1500" customWidth="1"/>
    <col min="11012" max="11014" width="21.6328125" style="1500" customWidth="1"/>
    <col min="11015" max="11015" width="3.08984375" style="1500" customWidth="1"/>
    <col min="11016" max="11264" width="8.7265625" style="1500"/>
    <col min="11265" max="11265" width="1.6328125" style="1500" customWidth="1"/>
    <col min="11266" max="11266" width="27.453125" style="1500" customWidth="1"/>
    <col min="11267" max="11267" width="5.08984375" style="1500" customWidth="1"/>
    <col min="11268" max="11270" width="21.6328125" style="1500" customWidth="1"/>
    <col min="11271" max="11271" width="3.08984375" style="1500" customWidth="1"/>
    <col min="11272" max="11520" width="8.7265625" style="1500"/>
    <col min="11521" max="11521" width="1.6328125" style="1500" customWidth="1"/>
    <col min="11522" max="11522" width="27.453125" style="1500" customWidth="1"/>
    <col min="11523" max="11523" width="5.08984375" style="1500" customWidth="1"/>
    <col min="11524" max="11526" width="21.6328125" style="1500" customWidth="1"/>
    <col min="11527" max="11527" width="3.08984375" style="1500" customWidth="1"/>
    <col min="11528" max="11776" width="8.7265625" style="1500"/>
    <col min="11777" max="11777" width="1.6328125" style="1500" customWidth="1"/>
    <col min="11778" max="11778" width="27.453125" style="1500" customWidth="1"/>
    <col min="11779" max="11779" width="5.08984375" style="1500" customWidth="1"/>
    <col min="11780" max="11782" width="21.6328125" style="1500" customWidth="1"/>
    <col min="11783" max="11783" width="3.08984375" style="1500" customWidth="1"/>
    <col min="11784" max="12032" width="8.7265625" style="1500"/>
    <col min="12033" max="12033" width="1.6328125" style="1500" customWidth="1"/>
    <col min="12034" max="12034" width="27.453125" style="1500" customWidth="1"/>
    <col min="12035" max="12035" width="5.08984375" style="1500" customWidth="1"/>
    <col min="12036" max="12038" width="21.6328125" style="1500" customWidth="1"/>
    <col min="12039" max="12039" width="3.08984375" style="1500" customWidth="1"/>
    <col min="12040" max="12288" width="8.7265625" style="1500"/>
    <col min="12289" max="12289" width="1.6328125" style="1500" customWidth="1"/>
    <col min="12290" max="12290" width="27.453125" style="1500" customWidth="1"/>
    <col min="12291" max="12291" width="5.08984375" style="1500" customWidth="1"/>
    <col min="12292" max="12294" width="21.6328125" style="1500" customWidth="1"/>
    <col min="12295" max="12295" width="3.08984375" style="1500" customWidth="1"/>
    <col min="12296" max="12544" width="8.7265625" style="1500"/>
    <col min="12545" max="12545" width="1.6328125" style="1500" customWidth="1"/>
    <col min="12546" max="12546" width="27.453125" style="1500" customWidth="1"/>
    <col min="12547" max="12547" width="5.08984375" style="1500" customWidth="1"/>
    <col min="12548" max="12550" width="21.6328125" style="1500" customWidth="1"/>
    <col min="12551" max="12551" width="3.08984375" style="1500" customWidth="1"/>
    <col min="12552" max="12800" width="8.7265625" style="1500"/>
    <col min="12801" max="12801" width="1.6328125" style="1500" customWidth="1"/>
    <col min="12802" max="12802" width="27.453125" style="1500" customWidth="1"/>
    <col min="12803" max="12803" width="5.08984375" style="1500" customWidth="1"/>
    <col min="12804" max="12806" width="21.6328125" style="1500" customWidth="1"/>
    <col min="12807" max="12807" width="3.08984375" style="1500" customWidth="1"/>
    <col min="12808" max="13056" width="8.7265625" style="1500"/>
    <col min="13057" max="13057" width="1.6328125" style="1500" customWidth="1"/>
    <col min="13058" max="13058" width="27.453125" style="1500" customWidth="1"/>
    <col min="13059" max="13059" width="5.08984375" style="1500" customWidth="1"/>
    <col min="13060" max="13062" width="21.6328125" style="1500" customWidth="1"/>
    <col min="13063" max="13063" width="3.08984375" style="1500" customWidth="1"/>
    <col min="13064" max="13312" width="8.7265625" style="1500"/>
    <col min="13313" max="13313" width="1.6328125" style="1500" customWidth="1"/>
    <col min="13314" max="13314" width="27.453125" style="1500" customWidth="1"/>
    <col min="13315" max="13315" width="5.08984375" style="1500" customWidth="1"/>
    <col min="13316" max="13318" width="21.6328125" style="1500" customWidth="1"/>
    <col min="13319" max="13319" width="3.08984375" style="1500" customWidth="1"/>
    <col min="13320" max="13568" width="8.7265625" style="1500"/>
    <col min="13569" max="13569" width="1.6328125" style="1500" customWidth="1"/>
    <col min="13570" max="13570" width="27.453125" style="1500" customWidth="1"/>
    <col min="13571" max="13571" width="5.08984375" style="1500" customWidth="1"/>
    <col min="13572" max="13574" width="21.6328125" style="1500" customWidth="1"/>
    <col min="13575" max="13575" width="3.08984375" style="1500" customWidth="1"/>
    <col min="13576" max="13824" width="8.7265625" style="1500"/>
    <col min="13825" max="13825" width="1.6328125" style="1500" customWidth="1"/>
    <col min="13826" max="13826" width="27.453125" style="1500" customWidth="1"/>
    <col min="13827" max="13827" width="5.08984375" style="1500" customWidth="1"/>
    <col min="13828" max="13830" width="21.6328125" style="1500" customWidth="1"/>
    <col min="13831" max="13831" width="3.08984375" style="1500" customWidth="1"/>
    <col min="13832" max="14080" width="8.7265625" style="1500"/>
    <col min="14081" max="14081" width="1.6328125" style="1500" customWidth="1"/>
    <col min="14082" max="14082" width="27.453125" style="1500" customWidth="1"/>
    <col min="14083" max="14083" width="5.08984375" style="1500" customWidth="1"/>
    <col min="14084" max="14086" width="21.6328125" style="1500" customWidth="1"/>
    <col min="14087" max="14087" width="3.08984375" style="1500" customWidth="1"/>
    <col min="14088" max="14336" width="8.7265625" style="1500"/>
    <col min="14337" max="14337" width="1.6328125" style="1500" customWidth="1"/>
    <col min="14338" max="14338" width="27.453125" style="1500" customWidth="1"/>
    <col min="14339" max="14339" width="5.08984375" style="1500" customWidth="1"/>
    <col min="14340" max="14342" width="21.6328125" style="1500" customWidth="1"/>
    <col min="14343" max="14343" width="3.08984375" style="1500" customWidth="1"/>
    <col min="14344" max="14592" width="8.7265625" style="1500"/>
    <col min="14593" max="14593" width="1.6328125" style="1500" customWidth="1"/>
    <col min="14594" max="14594" width="27.453125" style="1500" customWidth="1"/>
    <col min="14595" max="14595" width="5.08984375" style="1500" customWidth="1"/>
    <col min="14596" max="14598" width="21.6328125" style="1500" customWidth="1"/>
    <col min="14599" max="14599" width="3.08984375" style="1500" customWidth="1"/>
    <col min="14600" max="14848" width="8.7265625" style="1500"/>
    <col min="14849" max="14849" width="1.6328125" style="1500" customWidth="1"/>
    <col min="14850" max="14850" width="27.453125" style="1500" customWidth="1"/>
    <col min="14851" max="14851" width="5.08984375" style="1500" customWidth="1"/>
    <col min="14852" max="14854" width="21.6328125" style="1500" customWidth="1"/>
    <col min="14855" max="14855" width="3.08984375" style="1500" customWidth="1"/>
    <col min="14856" max="15104" width="8.7265625" style="1500"/>
    <col min="15105" max="15105" width="1.6328125" style="1500" customWidth="1"/>
    <col min="15106" max="15106" width="27.453125" style="1500" customWidth="1"/>
    <col min="15107" max="15107" width="5.08984375" style="1500" customWidth="1"/>
    <col min="15108" max="15110" width="21.6328125" style="1500" customWidth="1"/>
    <col min="15111" max="15111" width="3.08984375" style="1500" customWidth="1"/>
    <col min="15112" max="15360" width="8.7265625" style="1500"/>
    <col min="15361" max="15361" width="1.6328125" style="1500" customWidth="1"/>
    <col min="15362" max="15362" width="27.453125" style="1500" customWidth="1"/>
    <col min="15363" max="15363" width="5.08984375" style="1500" customWidth="1"/>
    <col min="15364" max="15366" width="21.6328125" style="1500" customWidth="1"/>
    <col min="15367" max="15367" width="3.08984375" style="1500" customWidth="1"/>
    <col min="15368" max="15616" width="8.7265625" style="1500"/>
    <col min="15617" max="15617" width="1.6328125" style="1500" customWidth="1"/>
    <col min="15618" max="15618" width="27.453125" style="1500" customWidth="1"/>
    <col min="15619" max="15619" width="5.08984375" style="1500" customWidth="1"/>
    <col min="15620" max="15622" width="21.6328125" style="1500" customWidth="1"/>
    <col min="15623" max="15623" width="3.08984375" style="1500" customWidth="1"/>
    <col min="15624" max="15872" width="8.7265625" style="1500"/>
    <col min="15873" max="15873" width="1.6328125" style="1500" customWidth="1"/>
    <col min="15874" max="15874" width="27.453125" style="1500" customWidth="1"/>
    <col min="15875" max="15875" width="5.08984375" style="1500" customWidth="1"/>
    <col min="15876" max="15878" width="21.6328125" style="1500" customWidth="1"/>
    <col min="15879" max="15879" width="3.08984375" style="1500" customWidth="1"/>
    <col min="15880" max="16128" width="8.7265625" style="1500"/>
    <col min="16129" max="16129" width="1.6328125" style="1500" customWidth="1"/>
    <col min="16130" max="16130" width="27.453125" style="1500" customWidth="1"/>
    <col min="16131" max="16131" width="5.08984375" style="1500" customWidth="1"/>
    <col min="16132" max="16134" width="21.6328125" style="1500" customWidth="1"/>
    <col min="16135" max="16135" width="3.08984375" style="1500" customWidth="1"/>
    <col min="16136" max="16384" width="8.7265625" style="1500"/>
  </cols>
  <sheetData>
    <row r="1" spans="1:7" ht="19.5" customHeight="1">
      <c r="A1" s="1498"/>
      <c r="B1" s="1462" t="s">
        <v>2290</v>
      </c>
      <c r="C1" s="1499"/>
      <c r="D1" s="1499"/>
      <c r="E1" s="1499"/>
      <c r="F1" s="1499"/>
      <c r="G1" s="1499"/>
    </row>
    <row r="2" spans="1:7" ht="21.75" customHeight="1">
      <c r="A2" s="1498"/>
      <c r="B2" s="1499"/>
      <c r="C2" s="1499"/>
      <c r="D2" s="1499"/>
      <c r="E2" s="1499"/>
      <c r="F2" s="4603" t="s">
        <v>709</v>
      </c>
      <c r="G2" s="4603"/>
    </row>
    <row r="3" spans="1:7" ht="15.75" customHeight="1">
      <c r="A3" s="1498"/>
      <c r="B3" s="1499"/>
      <c r="C3" s="1499"/>
      <c r="D3" s="1499"/>
      <c r="E3" s="1499"/>
      <c r="F3" s="1501"/>
      <c r="G3" s="1501"/>
    </row>
    <row r="4" spans="1:7" ht="36" customHeight="1">
      <c r="A4" s="4604" t="s">
        <v>2279</v>
      </c>
      <c r="B4" s="4604"/>
      <c r="C4" s="4604"/>
      <c r="D4" s="4604"/>
      <c r="E4" s="4604"/>
      <c r="F4" s="4604"/>
      <c r="G4" s="4604"/>
    </row>
    <row r="5" spans="1:7" ht="12.75" customHeight="1">
      <c r="A5" s="1502"/>
      <c r="B5" s="1502"/>
      <c r="C5" s="1502"/>
      <c r="D5" s="1502"/>
      <c r="E5" s="1502"/>
      <c r="F5" s="1502"/>
      <c r="G5" s="1502"/>
    </row>
    <row r="6" spans="1:7" ht="47.25" customHeight="1">
      <c r="A6" s="1502"/>
      <c r="B6" s="1503" t="s">
        <v>60</v>
      </c>
      <c r="C6" s="1504"/>
      <c r="D6" s="1505"/>
      <c r="E6" s="1505"/>
      <c r="F6" s="1505"/>
      <c r="G6" s="1506"/>
    </row>
    <row r="7" spans="1:7" ht="36" customHeight="1">
      <c r="A7" s="1502"/>
      <c r="B7" s="1507" t="s">
        <v>2280</v>
      </c>
      <c r="C7" s="4605" t="s">
        <v>2281</v>
      </c>
      <c r="D7" s="4606"/>
      <c r="E7" s="4606"/>
      <c r="F7" s="4606"/>
      <c r="G7" s="4607"/>
    </row>
    <row r="8" spans="1:7" ht="47.25" customHeight="1">
      <c r="A8" s="1499"/>
      <c r="B8" s="1508" t="s">
        <v>39</v>
      </c>
      <c r="C8" s="4608" t="s">
        <v>2282</v>
      </c>
      <c r="D8" s="4608"/>
      <c r="E8" s="4608"/>
      <c r="F8" s="4608"/>
      <c r="G8" s="4609"/>
    </row>
    <row r="9" spans="1:7" ht="12" customHeight="1">
      <c r="A9" s="1499"/>
      <c r="B9" s="4599" t="s">
        <v>2283</v>
      </c>
      <c r="C9" s="1509"/>
      <c r="D9" s="1510"/>
      <c r="E9" s="1510"/>
      <c r="F9" s="1510"/>
      <c r="G9" s="1511"/>
    </row>
    <row r="10" spans="1:7" ht="33" customHeight="1">
      <c r="A10" s="1499"/>
      <c r="B10" s="4600"/>
      <c r="C10" s="1512" t="s">
        <v>2284</v>
      </c>
      <c r="D10" s="1513"/>
      <c r="E10" s="1514"/>
      <c r="F10" s="1515"/>
      <c r="G10" s="1516"/>
    </row>
    <row r="11" spans="1:7" ht="33" customHeight="1">
      <c r="A11" s="1499"/>
      <c r="B11" s="4600"/>
      <c r="C11" s="1512"/>
      <c r="D11" s="1517" t="s">
        <v>528</v>
      </c>
      <c r="E11" s="1518" t="s">
        <v>50</v>
      </c>
      <c r="F11" s="1519"/>
      <c r="G11" s="1516"/>
    </row>
    <row r="12" spans="1:7" ht="33" customHeight="1">
      <c r="A12" s="1499"/>
      <c r="B12" s="4600"/>
      <c r="C12" s="1512"/>
      <c r="D12" s="1517" t="s">
        <v>527</v>
      </c>
      <c r="E12" s="1518" t="s">
        <v>50</v>
      </c>
      <c r="F12" s="1519"/>
      <c r="G12" s="1516"/>
    </row>
    <row r="13" spans="1:7" ht="36.75" customHeight="1">
      <c r="A13" s="1499"/>
      <c r="B13" s="4601"/>
      <c r="C13" s="1520"/>
      <c r="D13" s="1513"/>
      <c r="E13" s="1513"/>
      <c r="F13" s="1513"/>
      <c r="G13" s="1521"/>
    </row>
    <row r="14" spans="1:7" ht="12" customHeight="1">
      <c r="A14" s="1499"/>
      <c r="B14" s="4599" t="s">
        <v>2285</v>
      </c>
      <c r="C14" s="1509"/>
      <c r="D14" s="1510"/>
      <c r="E14" s="1510"/>
      <c r="F14" s="1510"/>
      <c r="G14" s="1511"/>
    </row>
    <row r="15" spans="1:7" ht="33" customHeight="1">
      <c r="A15" s="1499"/>
      <c r="B15" s="4600"/>
      <c r="C15" s="1512" t="s">
        <v>2286</v>
      </c>
      <c r="D15" s="1513"/>
      <c r="E15" s="1514"/>
      <c r="F15" s="1515"/>
      <c r="G15" s="1516"/>
    </row>
    <row r="16" spans="1:7" ht="33" customHeight="1">
      <c r="A16" s="1499"/>
      <c r="B16" s="4600"/>
      <c r="C16" s="1512"/>
      <c r="D16" s="1517" t="s">
        <v>27</v>
      </c>
      <c r="E16" s="1518" t="s">
        <v>50</v>
      </c>
      <c r="F16" s="1519"/>
      <c r="G16" s="1516"/>
    </row>
    <row r="17" spans="1:7" ht="36.75" customHeight="1">
      <c r="A17" s="1499"/>
      <c r="B17" s="4601"/>
      <c r="C17" s="1520"/>
      <c r="D17" s="1513"/>
      <c r="E17" s="1513"/>
      <c r="F17" s="1513"/>
      <c r="G17" s="1521"/>
    </row>
    <row r="18" spans="1:7" ht="36.75" customHeight="1">
      <c r="A18" s="1499"/>
      <c r="B18" s="4599" t="s">
        <v>2287</v>
      </c>
      <c r="C18" s="1509" t="s">
        <v>2288</v>
      </c>
      <c r="D18" s="1510"/>
      <c r="E18" s="1510"/>
      <c r="F18" s="1510"/>
      <c r="G18" s="1511"/>
    </row>
    <row r="19" spans="1:7" ht="36.75" customHeight="1">
      <c r="A19" s="1499"/>
      <c r="B19" s="4600"/>
      <c r="C19" s="1512"/>
      <c r="D19" s="1499"/>
      <c r="E19" s="1499"/>
      <c r="F19" s="1499"/>
      <c r="G19" s="1516"/>
    </row>
    <row r="20" spans="1:7" ht="36.75" customHeight="1">
      <c r="A20" s="1499"/>
      <c r="B20" s="4601"/>
      <c r="C20" s="1520"/>
      <c r="D20" s="1513"/>
      <c r="E20" s="1513"/>
      <c r="F20" s="1513"/>
      <c r="G20" s="1521"/>
    </row>
    <row r="21" spans="1:7">
      <c r="A21" s="1499"/>
      <c r="B21" s="1499"/>
      <c r="C21" s="1499"/>
      <c r="D21" s="1499"/>
      <c r="E21" s="1499"/>
      <c r="F21" s="1499"/>
      <c r="G21" s="1499"/>
    </row>
    <row r="22" spans="1:7" ht="24.75" customHeight="1">
      <c r="A22" s="1499"/>
      <c r="B22" s="1499" t="s">
        <v>2190</v>
      </c>
      <c r="C22" s="1499"/>
      <c r="D22" s="1499"/>
      <c r="E22" s="1499"/>
      <c r="F22" s="1499"/>
      <c r="G22" s="1499"/>
    </row>
    <row r="23" spans="1:7" ht="24.75" customHeight="1">
      <c r="B23" s="4602" t="s">
        <v>2289</v>
      </c>
      <c r="C23" s="4602"/>
      <c r="D23" s="4602"/>
      <c r="E23" s="4602"/>
      <c r="F23" s="4602"/>
      <c r="G23" s="4602"/>
    </row>
    <row r="24" spans="1:7" ht="13.5" customHeight="1">
      <c r="B24" s="1522"/>
    </row>
    <row r="28" spans="1:7">
      <c r="C28" s="1500" t="s">
        <v>79</v>
      </c>
    </row>
  </sheetData>
  <mergeCells count="8">
    <mergeCell ref="B14:B17"/>
    <mergeCell ref="B18:B20"/>
    <mergeCell ref="B23:G23"/>
    <mergeCell ref="F2:G2"/>
    <mergeCell ref="A4:G4"/>
    <mergeCell ref="C7:G7"/>
    <mergeCell ref="C8:G8"/>
    <mergeCell ref="B9:B13"/>
  </mergeCells>
  <phoneticPr fontId="8"/>
  <pageMargins left="0.7" right="0.7" top="0.75" bottom="0.75" header="0.3" footer="0.3"/>
  <pageSetup paperSize="9" scale="85"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0070C0"/>
  </sheetPr>
  <dimension ref="A1:L36"/>
  <sheetViews>
    <sheetView view="pageBreakPreview" zoomScale="110" zoomScaleNormal="100" zoomScaleSheetLayoutView="110" workbookViewId="0">
      <selection activeCell="B1" sqref="B1"/>
    </sheetView>
  </sheetViews>
  <sheetFormatPr defaultRowHeight="13"/>
  <cols>
    <col min="1" max="1" width="1.08984375" style="928" customWidth="1"/>
    <col min="2" max="2" width="20" style="928" customWidth="1"/>
    <col min="3" max="3" width="9.7265625" style="928" customWidth="1"/>
    <col min="4" max="4" width="15.26953125" style="928" customWidth="1"/>
    <col min="5" max="5" width="17.453125" style="928" customWidth="1"/>
    <col min="6" max="6" width="12.7265625" style="928" customWidth="1"/>
    <col min="7" max="7" width="11" style="928" customWidth="1"/>
    <col min="8" max="8" width="5" style="928" customWidth="1"/>
    <col min="9" max="9" width="3.6328125" style="928" customWidth="1"/>
    <col min="10" max="10" width="8.36328125" style="928" customWidth="1"/>
    <col min="11" max="11" width="1" style="928" customWidth="1"/>
    <col min="12" max="12" width="2.453125" style="928" customWidth="1"/>
    <col min="13" max="259" width="9" style="928"/>
    <col min="260" max="260" width="1.08984375" style="928" customWidth="1"/>
    <col min="261" max="262" width="15.6328125" style="928" customWidth="1"/>
    <col min="263" max="263" width="15.26953125" style="928" customWidth="1"/>
    <col min="264" max="264" width="17.453125" style="928" customWidth="1"/>
    <col min="265" max="265" width="15.08984375" style="928" customWidth="1"/>
    <col min="266" max="266" width="15.26953125" style="928" customWidth="1"/>
    <col min="267" max="267" width="3.7265625" style="928" customWidth="1"/>
    <col min="268" max="268" width="2.453125" style="928" customWidth="1"/>
    <col min="269" max="515" width="9" style="928"/>
    <col min="516" max="516" width="1.08984375" style="928" customWidth="1"/>
    <col min="517" max="518" width="15.6328125" style="928" customWidth="1"/>
    <col min="519" max="519" width="15.26953125" style="928" customWidth="1"/>
    <col min="520" max="520" width="17.453125" style="928" customWidth="1"/>
    <col min="521" max="521" width="15.08984375" style="928" customWidth="1"/>
    <col min="522" max="522" width="15.26953125" style="928" customWidth="1"/>
    <col min="523" max="523" width="3.7265625" style="928" customWidth="1"/>
    <col min="524" max="524" width="2.453125" style="928" customWidth="1"/>
    <col min="525" max="771" width="9" style="928"/>
    <col min="772" max="772" width="1.08984375" style="928" customWidth="1"/>
    <col min="773" max="774" width="15.6328125" style="928" customWidth="1"/>
    <col min="775" max="775" width="15.26953125" style="928" customWidth="1"/>
    <col min="776" max="776" width="17.453125" style="928" customWidth="1"/>
    <col min="777" max="777" width="15.08984375" style="928" customWidth="1"/>
    <col min="778" max="778" width="15.26953125" style="928" customWidth="1"/>
    <col min="779" max="779" width="3.7265625" style="928" customWidth="1"/>
    <col min="780" max="780" width="2.453125" style="928" customWidth="1"/>
    <col min="781" max="1027" width="9" style="928"/>
    <col min="1028" max="1028" width="1.08984375" style="928" customWidth="1"/>
    <col min="1029" max="1030" width="15.6328125" style="928" customWidth="1"/>
    <col min="1031" max="1031" width="15.26953125" style="928" customWidth="1"/>
    <col min="1032" max="1032" width="17.453125" style="928" customWidth="1"/>
    <col min="1033" max="1033" width="15.08984375" style="928" customWidth="1"/>
    <col min="1034" max="1034" width="15.26953125" style="928" customWidth="1"/>
    <col min="1035" max="1035" width="3.7265625" style="928" customWidth="1"/>
    <col min="1036" max="1036" width="2.453125" style="928" customWidth="1"/>
    <col min="1037" max="1283" width="9" style="928"/>
    <col min="1284" max="1284" width="1.08984375" style="928" customWidth="1"/>
    <col min="1285" max="1286" width="15.6328125" style="928" customWidth="1"/>
    <col min="1287" max="1287" width="15.26953125" style="928" customWidth="1"/>
    <col min="1288" max="1288" width="17.453125" style="928" customWidth="1"/>
    <col min="1289" max="1289" width="15.08984375" style="928" customWidth="1"/>
    <col min="1290" max="1290" width="15.26953125" style="928" customWidth="1"/>
    <col min="1291" max="1291" width="3.7265625" style="928" customWidth="1"/>
    <col min="1292" max="1292" width="2.453125" style="928" customWidth="1"/>
    <col min="1293" max="1539" width="9" style="928"/>
    <col min="1540" max="1540" width="1.08984375" style="928" customWidth="1"/>
    <col min="1541" max="1542" width="15.6328125" style="928" customWidth="1"/>
    <col min="1543" max="1543" width="15.26953125" style="928" customWidth="1"/>
    <col min="1544" max="1544" width="17.453125" style="928" customWidth="1"/>
    <col min="1545" max="1545" width="15.08984375" style="928" customWidth="1"/>
    <col min="1546" max="1546" width="15.26953125" style="928" customWidth="1"/>
    <col min="1547" max="1547" width="3.7265625" style="928" customWidth="1"/>
    <col min="1548" max="1548" width="2.453125" style="928" customWidth="1"/>
    <col min="1549" max="1795" width="9" style="928"/>
    <col min="1796" max="1796" width="1.08984375" style="928" customWidth="1"/>
    <col min="1797" max="1798" width="15.6328125" style="928" customWidth="1"/>
    <col min="1799" max="1799" width="15.26953125" style="928" customWidth="1"/>
    <col min="1800" max="1800" width="17.453125" style="928" customWidth="1"/>
    <col min="1801" max="1801" width="15.08984375" style="928" customWidth="1"/>
    <col min="1802" max="1802" width="15.26953125" style="928" customWidth="1"/>
    <col min="1803" max="1803" width="3.7265625" style="928" customWidth="1"/>
    <col min="1804" max="1804" width="2.453125" style="928" customWidth="1"/>
    <col min="1805" max="2051" width="9" style="928"/>
    <col min="2052" max="2052" width="1.08984375" style="928" customWidth="1"/>
    <col min="2053" max="2054" width="15.6328125" style="928" customWidth="1"/>
    <col min="2055" max="2055" width="15.26953125" style="928" customWidth="1"/>
    <col min="2056" max="2056" width="17.453125" style="928" customWidth="1"/>
    <col min="2057" max="2057" width="15.08984375" style="928" customWidth="1"/>
    <col min="2058" max="2058" width="15.26953125" style="928" customWidth="1"/>
    <col min="2059" max="2059" width="3.7265625" style="928" customWidth="1"/>
    <col min="2060" max="2060" width="2.453125" style="928" customWidth="1"/>
    <col min="2061" max="2307" width="9" style="928"/>
    <col min="2308" max="2308" width="1.08984375" style="928" customWidth="1"/>
    <col min="2309" max="2310" width="15.6328125" style="928" customWidth="1"/>
    <col min="2311" max="2311" width="15.26953125" style="928" customWidth="1"/>
    <col min="2312" max="2312" width="17.453125" style="928" customWidth="1"/>
    <col min="2313" max="2313" width="15.08984375" style="928" customWidth="1"/>
    <col min="2314" max="2314" width="15.26953125" style="928" customWidth="1"/>
    <col min="2315" max="2315" width="3.7265625" style="928" customWidth="1"/>
    <col min="2316" max="2316" width="2.453125" style="928" customWidth="1"/>
    <col min="2317" max="2563" width="9" style="928"/>
    <col min="2564" max="2564" width="1.08984375" style="928" customWidth="1"/>
    <col min="2565" max="2566" width="15.6328125" style="928" customWidth="1"/>
    <col min="2567" max="2567" width="15.26953125" style="928" customWidth="1"/>
    <col min="2568" max="2568" width="17.453125" style="928" customWidth="1"/>
    <col min="2569" max="2569" width="15.08984375" style="928" customWidth="1"/>
    <col min="2570" max="2570" width="15.26953125" style="928" customWidth="1"/>
    <col min="2571" max="2571" width="3.7265625" style="928" customWidth="1"/>
    <col min="2572" max="2572" width="2.453125" style="928" customWidth="1"/>
    <col min="2573" max="2819" width="9" style="928"/>
    <col min="2820" max="2820" width="1.08984375" style="928" customWidth="1"/>
    <col min="2821" max="2822" width="15.6328125" style="928" customWidth="1"/>
    <col min="2823" max="2823" width="15.26953125" style="928" customWidth="1"/>
    <col min="2824" max="2824" width="17.453125" style="928" customWidth="1"/>
    <col min="2825" max="2825" width="15.08984375" style="928" customWidth="1"/>
    <col min="2826" max="2826" width="15.26953125" style="928" customWidth="1"/>
    <col min="2827" max="2827" width="3.7265625" style="928" customWidth="1"/>
    <col min="2828" max="2828" width="2.453125" style="928" customWidth="1"/>
    <col min="2829" max="3075" width="9" style="928"/>
    <col min="3076" max="3076" width="1.08984375" style="928" customWidth="1"/>
    <col min="3077" max="3078" width="15.6328125" style="928" customWidth="1"/>
    <col min="3079" max="3079" width="15.26953125" style="928" customWidth="1"/>
    <col min="3080" max="3080" width="17.453125" style="928" customWidth="1"/>
    <col min="3081" max="3081" width="15.08984375" style="928" customWidth="1"/>
    <col min="3082" max="3082" width="15.26953125" style="928" customWidth="1"/>
    <col min="3083" max="3083" width="3.7265625" style="928" customWidth="1"/>
    <col min="3084" max="3084" width="2.453125" style="928" customWidth="1"/>
    <col min="3085" max="3331" width="9" style="928"/>
    <col min="3332" max="3332" width="1.08984375" style="928" customWidth="1"/>
    <col min="3333" max="3334" width="15.6328125" style="928" customWidth="1"/>
    <col min="3335" max="3335" width="15.26953125" style="928" customWidth="1"/>
    <col min="3336" max="3336" width="17.453125" style="928" customWidth="1"/>
    <col min="3337" max="3337" width="15.08984375" style="928" customWidth="1"/>
    <col min="3338" max="3338" width="15.26953125" style="928" customWidth="1"/>
    <col min="3339" max="3339" width="3.7265625" style="928" customWidth="1"/>
    <col min="3340" max="3340" width="2.453125" style="928" customWidth="1"/>
    <col min="3341" max="3587" width="9" style="928"/>
    <col min="3588" max="3588" width="1.08984375" style="928" customWidth="1"/>
    <col min="3589" max="3590" width="15.6328125" style="928" customWidth="1"/>
    <col min="3591" max="3591" width="15.26953125" style="928" customWidth="1"/>
    <col min="3592" max="3592" width="17.453125" style="928" customWidth="1"/>
    <col min="3593" max="3593" width="15.08984375" style="928" customWidth="1"/>
    <col min="3594" max="3594" width="15.26953125" style="928" customWidth="1"/>
    <col min="3595" max="3595" width="3.7265625" style="928" customWidth="1"/>
    <col min="3596" max="3596" width="2.453125" style="928" customWidth="1"/>
    <col min="3597" max="3843" width="9" style="928"/>
    <col min="3844" max="3844" width="1.08984375" style="928" customWidth="1"/>
    <col min="3845" max="3846" width="15.6328125" style="928" customWidth="1"/>
    <col min="3847" max="3847" width="15.26953125" style="928" customWidth="1"/>
    <col min="3848" max="3848" width="17.453125" style="928" customWidth="1"/>
    <col min="3849" max="3849" width="15.08984375" style="928" customWidth="1"/>
    <col min="3850" max="3850" width="15.26953125" style="928" customWidth="1"/>
    <col min="3851" max="3851" width="3.7265625" style="928" customWidth="1"/>
    <col min="3852" max="3852" width="2.453125" style="928" customWidth="1"/>
    <col min="3853" max="4099" width="9" style="928"/>
    <col min="4100" max="4100" width="1.08984375" style="928" customWidth="1"/>
    <col min="4101" max="4102" width="15.6328125" style="928" customWidth="1"/>
    <col min="4103" max="4103" width="15.26953125" style="928" customWidth="1"/>
    <col min="4104" max="4104" width="17.453125" style="928" customWidth="1"/>
    <col min="4105" max="4105" width="15.08984375" style="928" customWidth="1"/>
    <col min="4106" max="4106" width="15.26953125" style="928" customWidth="1"/>
    <col min="4107" max="4107" width="3.7265625" style="928" customWidth="1"/>
    <col min="4108" max="4108" width="2.453125" style="928" customWidth="1"/>
    <col min="4109" max="4355" width="9" style="928"/>
    <col min="4356" max="4356" width="1.08984375" style="928" customWidth="1"/>
    <col min="4357" max="4358" width="15.6328125" style="928" customWidth="1"/>
    <col min="4359" max="4359" width="15.26953125" style="928" customWidth="1"/>
    <col min="4360" max="4360" width="17.453125" style="928" customWidth="1"/>
    <col min="4361" max="4361" width="15.08984375" style="928" customWidth="1"/>
    <col min="4362" max="4362" width="15.26953125" style="928" customWidth="1"/>
    <col min="4363" max="4363" width="3.7265625" style="928" customWidth="1"/>
    <col min="4364" max="4364" width="2.453125" style="928" customWidth="1"/>
    <col min="4365" max="4611" width="9" style="928"/>
    <col min="4612" max="4612" width="1.08984375" style="928" customWidth="1"/>
    <col min="4613" max="4614" width="15.6328125" style="928" customWidth="1"/>
    <col min="4615" max="4615" width="15.26953125" style="928" customWidth="1"/>
    <col min="4616" max="4616" width="17.453125" style="928" customWidth="1"/>
    <col min="4617" max="4617" width="15.08984375" style="928" customWidth="1"/>
    <col min="4618" max="4618" width="15.26953125" style="928" customWidth="1"/>
    <col min="4619" max="4619" width="3.7265625" style="928" customWidth="1"/>
    <col min="4620" max="4620" width="2.453125" style="928" customWidth="1"/>
    <col min="4621" max="4867" width="9" style="928"/>
    <col min="4868" max="4868" width="1.08984375" style="928" customWidth="1"/>
    <col min="4869" max="4870" width="15.6328125" style="928" customWidth="1"/>
    <col min="4871" max="4871" width="15.26953125" style="928" customWidth="1"/>
    <col min="4872" max="4872" width="17.453125" style="928" customWidth="1"/>
    <col min="4873" max="4873" width="15.08984375" style="928" customWidth="1"/>
    <col min="4874" max="4874" width="15.26953125" style="928" customWidth="1"/>
    <col min="4875" max="4875" width="3.7265625" style="928" customWidth="1"/>
    <col min="4876" max="4876" width="2.453125" style="928" customWidth="1"/>
    <col min="4877" max="5123" width="9" style="928"/>
    <col min="5124" max="5124" width="1.08984375" style="928" customWidth="1"/>
    <col min="5125" max="5126" width="15.6328125" style="928" customWidth="1"/>
    <col min="5127" max="5127" width="15.26953125" style="928" customWidth="1"/>
    <col min="5128" max="5128" width="17.453125" style="928" customWidth="1"/>
    <col min="5129" max="5129" width="15.08984375" style="928" customWidth="1"/>
    <col min="5130" max="5130" width="15.26953125" style="928" customWidth="1"/>
    <col min="5131" max="5131" width="3.7265625" style="928" customWidth="1"/>
    <col min="5132" max="5132" width="2.453125" style="928" customWidth="1"/>
    <col min="5133" max="5379" width="9" style="928"/>
    <col min="5380" max="5380" width="1.08984375" style="928" customWidth="1"/>
    <col min="5381" max="5382" width="15.6328125" style="928" customWidth="1"/>
    <col min="5383" max="5383" width="15.26953125" style="928" customWidth="1"/>
    <col min="5384" max="5384" width="17.453125" style="928" customWidth="1"/>
    <col min="5385" max="5385" width="15.08984375" style="928" customWidth="1"/>
    <col min="5386" max="5386" width="15.26953125" style="928" customWidth="1"/>
    <col min="5387" max="5387" width="3.7265625" style="928" customWidth="1"/>
    <col min="5388" max="5388" width="2.453125" style="928" customWidth="1"/>
    <col min="5389" max="5635" width="9" style="928"/>
    <col min="5636" max="5636" width="1.08984375" style="928" customWidth="1"/>
    <col min="5637" max="5638" width="15.6328125" style="928" customWidth="1"/>
    <col min="5639" max="5639" width="15.26953125" style="928" customWidth="1"/>
    <col min="5640" max="5640" width="17.453125" style="928" customWidth="1"/>
    <col min="5641" max="5641" width="15.08984375" style="928" customWidth="1"/>
    <col min="5642" max="5642" width="15.26953125" style="928" customWidth="1"/>
    <col min="5643" max="5643" width="3.7265625" style="928" customWidth="1"/>
    <col min="5644" max="5644" width="2.453125" style="928" customWidth="1"/>
    <col min="5645" max="5891" width="9" style="928"/>
    <col min="5892" max="5892" width="1.08984375" style="928" customWidth="1"/>
    <col min="5893" max="5894" width="15.6328125" style="928" customWidth="1"/>
    <col min="5895" max="5895" width="15.26953125" style="928" customWidth="1"/>
    <col min="5896" max="5896" width="17.453125" style="928" customWidth="1"/>
    <col min="5897" max="5897" width="15.08984375" style="928" customWidth="1"/>
    <col min="5898" max="5898" width="15.26953125" style="928" customWidth="1"/>
    <col min="5899" max="5899" width="3.7265625" style="928" customWidth="1"/>
    <col min="5900" max="5900" width="2.453125" style="928" customWidth="1"/>
    <col min="5901" max="6147" width="9" style="928"/>
    <col min="6148" max="6148" width="1.08984375" style="928" customWidth="1"/>
    <col min="6149" max="6150" width="15.6328125" style="928" customWidth="1"/>
    <col min="6151" max="6151" width="15.26953125" style="928" customWidth="1"/>
    <col min="6152" max="6152" width="17.453125" style="928" customWidth="1"/>
    <col min="6153" max="6153" width="15.08984375" style="928" customWidth="1"/>
    <col min="6154" max="6154" width="15.26953125" style="928" customWidth="1"/>
    <col min="6155" max="6155" width="3.7265625" style="928" customWidth="1"/>
    <col min="6156" max="6156" width="2.453125" style="928" customWidth="1"/>
    <col min="6157" max="6403" width="9" style="928"/>
    <col min="6404" max="6404" width="1.08984375" style="928" customWidth="1"/>
    <col min="6405" max="6406" width="15.6328125" style="928" customWidth="1"/>
    <col min="6407" max="6407" width="15.26953125" style="928" customWidth="1"/>
    <col min="6408" max="6408" width="17.453125" style="928" customWidth="1"/>
    <col min="6409" max="6409" width="15.08984375" style="928" customWidth="1"/>
    <col min="6410" max="6410" width="15.26953125" style="928" customWidth="1"/>
    <col min="6411" max="6411" width="3.7265625" style="928" customWidth="1"/>
    <col min="6412" max="6412" width="2.453125" style="928" customWidth="1"/>
    <col min="6413" max="6659" width="9" style="928"/>
    <col min="6660" max="6660" width="1.08984375" style="928" customWidth="1"/>
    <col min="6661" max="6662" width="15.6328125" style="928" customWidth="1"/>
    <col min="6663" max="6663" width="15.26953125" style="928" customWidth="1"/>
    <col min="6664" max="6664" width="17.453125" style="928" customWidth="1"/>
    <col min="6665" max="6665" width="15.08984375" style="928" customWidth="1"/>
    <col min="6666" max="6666" width="15.26953125" style="928" customWidth="1"/>
    <col min="6667" max="6667" width="3.7265625" style="928" customWidth="1"/>
    <col min="6668" max="6668" width="2.453125" style="928" customWidth="1"/>
    <col min="6669" max="6915" width="9" style="928"/>
    <col min="6916" max="6916" width="1.08984375" style="928" customWidth="1"/>
    <col min="6917" max="6918" width="15.6328125" style="928" customWidth="1"/>
    <col min="6919" max="6919" width="15.26953125" style="928" customWidth="1"/>
    <col min="6920" max="6920" width="17.453125" style="928" customWidth="1"/>
    <col min="6921" max="6921" width="15.08984375" style="928" customWidth="1"/>
    <col min="6922" max="6922" width="15.26953125" style="928" customWidth="1"/>
    <col min="6923" max="6923" width="3.7265625" style="928" customWidth="1"/>
    <col min="6924" max="6924" width="2.453125" style="928" customWidth="1"/>
    <col min="6925" max="7171" width="9" style="928"/>
    <col min="7172" max="7172" width="1.08984375" style="928" customWidth="1"/>
    <col min="7173" max="7174" width="15.6328125" style="928" customWidth="1"/>
    <col min="7175" max="7175" width="15.26953125" style="928" customWidth="1"/>
    <col min="7176" max="7176" width="17.453125" style="928" customWidth="1"/>
    <col min="7177" max="7177" width="15.08984375" style="928" customWidth="1"/>
    <col min="7178" max="7178" width="15.26953125" style="928" customWidth="1"/>
    <col min="7179" max="7179" width="3.7265625" style="928" customWidth="1"/>
    <col min="7180" max="7180" width="2.453125" style="928" customWidth="1"/>
    <col min="7181" max="7427" width="9" style="928"/>
    <col min="7428" max="7428" width="1.08984375" style="928" customWidth="1"/>
    <col min="7429" max="7430" width="15.6328125" style="928" customWidth="1"/>
    <col min="7431" max="7431" width="15.26953125" style="928" customWidth="1"/>
    <col min="7432" max="7432" width="17.453125" style="928" customWidth="1"/>
    <col min="7433" max="7433" width="15.08984375" style="928" customWidth="1"/>
    <col min="7434" max="7434" width="15.26953125" style="928" customWidth="1"/>
    <col min="7435" max="7435" width="3.7265625" style="928" customWidth="1"/>
    <col min="7436" max="7436" width="2.453125" style="928" customWidth="1"/>
    <col min="7437" max="7683" width="9" style="928"/>
    <col min="7684" max="7684" width="1.08984375" style="928" customWidth="1"/>
    <col min="7685" max="7686" width="15.6328125" style="928" customWidth="1"/>
    <col min="7687" max="7687" width="15.26953125" style="928" customWidth="1"/>
    <col min="7688" max="7688" width="17.453125" style="928" customWidth="1"/>
    <col min="7689" max="7689" width="15.08984375" style="928" customWidth="1"/>
    <col min="7690" max="7690" width="15.26953125" style="928" customWidth="1"/>
    <col min="7691" max="7691" width="3.7265625" style="928" customWidth="1"/>
    <col min="7692" max="7692" width="2.453125" style="928" customWidth="1"/>
    <col min="7693" max="7939" width="9" style="928"/>
    <col min="7940" max="7940" width="1.08984375" style="928" customWidth="1"/>
    <col min="7941" max="7942" width="15.6328125" style="928" customWidth="1"/>
    <col min="7943" max="7943" width="15.26953125" style="928" customWidth="1"/>
    <col min="7944" max="7944" width="17.453125" style="928" customWidth="1"/>
    <col min="7945" max="7945" width="15.08984375" style="928" customWidth="1"/>
    <col min="7946" max="7946" width="15.26953125" style="928" customWidth="1"/>
    <col min="7947" max="7947" width="3.7265625" style="928" customWidth="1"/>
    <col min="7948" max="7948" width="2.453125" style="928" customWidth="1"/>
    <col min="7949" max="8195" width="9" style="928"/>
    <col min="8196" max="8196" width="1.08984375" style="928" customWidth="1"/>
    <col min="8197" max="8198" width="15.6328125" style="928" customWidth="1"/>
    <col min="8199" max="8199" width="15.26953125" style="928" customWidth="1"/>
    <col min="8200" max="8200" width="17.453125" style="928" customWidth="1"/>
    <col min="8201" max="8201" width="15.08984375" style="928" customWidth="1"/>
    <col min="8202" max="8202" width="15.26953125" style="928" customWidth="1"/>
    <col min="8203" max="8203" width="3.7265625" style="928" customWidth="1"/>
    <col min="8204" max="8204" width="2.453125" style="928" customWidth="1"/>
    <col min="8205" max="8451" width="9" style="928"/>
    <col min="8452" max="8452" width="1.08984375" style="928" customWidth="1"/>
    <col min="8453" max="8454" width="15.6328125" style="928" customWidth="1"/>
    <col min="8455" max="8455" width="15.26953125" style="928" customWidth="1"/>
    <col min="8456" max="8456" width="17.453125" style="928" customWidth="1"/>
    <col min="8457" max="8457" width="15.08984375" style="928" customWidth="1"/>
    <col min="8458" max="8458" width="15.26953125" style="928" customWidth="1"/>
    <col min="8459" max="8459" width="3.7265625" style="928" customWidth="1"/>
    <col min="8460" max="8460" width="2.453125" style="928" customWidth="1"/>
    <col min="8461" max="8707" width="9" style="928"/>
    <col min="8708" max="8708" width="1.08984375" style="928" customWidth="1"/>
    <col min="8709" max="8710" width="15.6328125" style="928" customWidth="1"/>
    <col min="8711" max="8711" width="15.26953125" style="928" customWidth="1"/>
    <col min="8712" max="8712" width="17.453125" style="928" customWidth="1"/>
    <col min="8713" max="8713" width="15.08984375" style="928" customWidth="1"/>
    <col min="8714" max="8714" width="15.26953125" style="928" customWidth="1"/>
    <col min="8715" max="8715" width="3.7265625" style="928" customWidth="1"/>
    <col min="8716" max="8716" width="2.453125" style="928" customWidth="1"/>
    <col min="8717" max="8963" width="9" style="928"/>
    <col min="8964" max="8964" width="1.08984375" style="928" customWidth="1"/>
    <col min="8965" max="8966" width="15.6328125" style="928" customWidth="1"/>
    <col min="8967" max="8967" width="15.26953125" style="928" customWidth="1"/>
    <col min="8968" max="8968" width="17.453125" style="928" customWidth="1"/>
    <col min="8969" max="8969" width="15.08984375" style="928" customWidth="1"/>
    <col min="8970" max="8970" width="15.26953125" style="928" customWidth="1"/>
    <col min="8971" max="8971" width="3.7265625" style="928" customWidth="1"/>
    <col min="8972" max="8972" width="2.453125" style="928" customWidth="1"/>
    <col min="8973" max="9219" width="9" style="928"/>
    <col min="9220" max="9220" width="1.08984375" style="928" customWidth="1"/>
    <col min="9221" max="9222" width="15.6328125" style="928" customWidth="1"/>
    <col min="9223" max="9223" width="15.26953125" style="928" customWidth="1"/>
    <col min="9224" max="9224" width="17.453125" style="928" customWidth="1"/>
    <col min="9225" max="9225" width="15.08984375" style="928" customWidth="1"/>
    <col min="9226" max="9226" width="15.26953125" style="928" customWidth="1"/>
    <col min="9227" max="9227" width="3.7265625" style="928" customWidth="1"/>
    <col min="9228" max="9228" width="2.453125" style="928" customWidth="1"/>
    <col min="9229" max="9475" width="9" style="928"/>
    <col min="9476" max="9476" width="1.08984375" style="928" customWidth="1"/>
    <col min="9477" max="9478" width="15.6328125" style="928" customWidth="1"/>
    <col min="9479" max="9479" width="15.26953125" style="928" customWidth="1"/>
    <col min="9480" max="9480" width="17.453125" style="928" customWidth="1"/>
    <col min="9481" max="9481" width="15.08984375" style="928" customWidth="1"/>
    <col min="9482" max="9482" width="15.26953125" style="928" customWidth="1"/>
    <col min="9483" max="9483" width="3.7265625" style="928" customWidth="1"/>
    <col min="9484" max="9484" width="2.453125" style="928" customWidth="1"/>
    <col min="9485" max="9731" width="9" style="928"/>
    <col min="9732" max="9732" width="1.08984375" style="928" customWidth="1"/>
    <col min="9733" max="9734" width="15.6328125" style="928" customWidth="1"/>
    <col min="9735" max="9735" width="15.26953125" style="928" customWidth="1"/>
    <col min="9736" max="9736" width="17.453125" style="928" customWidth="1"/>
    <col min="9737" max="9737" width="15.08984375" style="928" customWidth="1"/>
    <col min="9738" max="9738" width="15.26953125" style="928" customWidth="1"/>
    <col min="9739" max="9739" width="3.7265625" style="928" customWidth="1"/>
    <col min="9740" max="9740" width="2.453125" style="928" customWidth="1"/>
    <col min="9741" max="9987" width="9" style="928"/>
    <col min="9988" max="9988" width="1.08984375" style="928" customWidth="1"/>
    <col min="9989" max="9990" width="15.6328125" style="928" customWidth="1"/>
    <col min="9991" max="9991" width="15.26953125" style="928" customWidth="1"/>
    <col min="9992" max="9992" width="17.453125" style="928" customWidth="1"/>
    <col min="9993" max="9993" width="15.08984375" style="928" customWidth="1"/>
    <col min="9994" max="9994" width="15.26953125" style="928" customWidth="1"/>
    <col min="9995" max="9995" width="3.7265625" style="928" customWidth="1"/>
    <col min="9996" max="9996" width="2.453125" style="928" customWidth="1"/>
    <col min="9997" max="10243" width="9" style="928"/>
    <col min="10244" max="10244" width="1.08984375" style="928" customWidth="1"/>
    <col min="10245" max="10246" width="15.6328125" style="928" customWidth="1"/>
    <col min="10247" max="10247" width="15.26953125" style="928" customWidth="1"/>
    <col min="10248" max="10248" width="17.453125" style="928" customWidth="1"/>
    <col min="10249" max="10249" width="15.08984375" style="928" customWidth="1"/>
    <col min="10250" max="10250" width="15.26953125" style="928" customWidth="1"/>
    <col min="10251" max="10251" width="3.7265625" style="928" customWidth="1"/>
    <col min="10252" max="10252" width="2.453125" style="928" customWidth="1"/>
    <col min="10253" max="10499" width="9" style="928"/>
    <col min="10500" max="10500" width="1.08984375" style="928" customWidth="1"/>
    <col min="10501" max="10502" width="15.6328125" style="928" customWidth="1"/>
    <col min="10503" max="10503" width="15.26953125" style="928" customWidth="1"/>
    <col min="10504" max="10504" width="17.453125" style="928" customWidth="1"/>
    <col min="10505" max="10505" width="15.08984375" style="928" customWidth="1"/>
    <col min="10506" max="10506" width="15.26953125" style="928" customWidth="1"/>
    <col min="10507" max="10507" width="3.7265625" style="928" customWidth="1"/>
    <col min="10508" max="10508" width="2.453125" style="928" customWidth="1"/>
    <col min="10509" max="10755" width="9" style="928"/>
    <col min="10756" max="10756" width="1.08984375" style="928" customWidth="1"/>
    <col min="10757" max="10758" width="15.6328125" style="928" customWidth="1"/>
    <col min="10759" max="10759" width="15.26953125" style="928" customWidth="1"/>
    <col min="10760" max="10760" width="17.453125" style="928" customWidth="1"/>
    <col min="10761" max="10761" width="15.08984375" style="928" customWidth="1"/>
    <col min="10762" max="10762" width="15.26953125" style="928" customWidth="1"/>
    <col min="10763" max="10763" width="3.7265625" style="928" customWidth="1"/>
    <col min="10764" max="10764" width="2.453125" style="928" customWidth="1"/>
    <col min="10765" max="11011" width="9" style="928"/>
    <col min="11012" max="11012" width="1.08984375" style="928" customWidth="1"/>
    <col min="11013" max="11014" width="15.6328125" style="928" customWidth="1"/>
    <col min="11015" max="11015" width="15.26953125" style="928" customWidth="1"/>
    <col min="11016" max="11016" width="17.453125" style="928" customWidth="1"/>
    <col min="11017" max="11017" width="15.08984375" style="928" customWidth="1"/>
    <col min="11018" max="11018" width="15.26953125" style="928" customWidth="1"/>
    <col min="11019" max="11019" width="3.7265625" style="928" customWidth="1"/>
    <col min="11020" max="11020" width="2.453125" style="928" customWidth="1"/>
    <col min="11021" max="11267" width="9" style="928"/>
    <col min="11268" max="11268" width="1.08984375" style="928" customWidth="1"/>
    <col min="11269" max="11270" width="15.6328125" style="928" customWidth="1"/>
    <col min="11271" max="11271" width="15.26953125" style="928" customWidth="1"/>
    <col min="11272" max="11272" width="17.453125" style="928" customWidth="1"/>
    <col min="11273" max="11273" width="15.08984375" style="928" customWidth="1"/>
    <col min="11274" max="11274" width="15.26953125" style="928" customWidth="1"/>
    <col min="11275" max="11275" width="3.7265625" style="928" customWidth="1"/>
    <col min="11276" max="11276" width="2.453125" style="928" customWidth="1"/>
    <col min="11277" max="11523" width="9" style="928"/>
    <col min="11524" max="11524" width="1.08984375" style="928" customWidth="1"/>
    <col min="11525" max="11526" width="15.6328125" style="928" customWidth="1"/>
    <col min="11527" max="11527" width="15.26953125" style="928" customWidth="1"/>
    <col min="11528" max="11528" width="17.453125" style="928" customWidth="1"/>
    <col min="11529" max="11529" width="15.08984375" style="928" customWidth="1"/>
    <col min="11530" max="11530" width="15.26953125" style="928" customWidth="1"/>
    <col min="11531" max="11531" width="3.7265625" style="928" customWidth="1"/>
    <col min="11532" max="11532" width="2.453125" style="928" customWidth="1"/>
    <col min="11533" max="11779" width="9" style="928"/>
    <col min="11780" max="11780" width="1.08984375" style="928" customWidth="1"/>
    <col min="11781" max="11782" width="15.6328125" style="928" customWidth="1"/>
    <col min="11783" max="11783" width="15.26953125" style="928" customWidth="1"/>
    <col min="11784" max="11784" width="17.453125" style="928" customWidth="1"/>
    <col min="11785" max="11785" width="15.08984375" style="928" customWidth="1"/>
    <col min="11786" max="11786" width="15.26953125" style="928" customWidth="1"/>
    <col min="11787" max="11787" width="3.7265625" style="928" customWidth="1"/>
    <col min="11788" max="11788" width="2.453125" style="928" customWidth="1"/>
    <col min="11789" max="12035" width="9" style="928"/>
    <col min="12036" max="12036" width="1.08984375" style="928" customWidth="1"/>
    <col min="12037" max="12038" width="15.6328125" style="928" customWidth="1"/>
    <col min="12039" max="12039" width="15.26953125" style="928" customWidth="1"/>
    <col min="12040" max="12040" width="17.453125" style="928" customWidth="1"/>
    <col min="12041" max="12041" width="15.08984375" style="928" customWidth="1"/>
    <col min="12042" max="12042" width="15.26953125" style="928" customWidth="1"/>
    <col min="12043" max="12043" width="3.7265625" style="928" customWidth="1"/>
    <col min="12044" max="12044" width="2.453125" style="928" customWidth="1"/>
    <col min="12045" max="12291" width="9" style="928"/>
    <col min="12292" max="12292" width="1.08984375" style="928" customWidth="1"/>
    <col min="12293" max="12294" width="15.6328125" style="928" customWidth="1"/>
    <col min="12295" max="12295" width="15.26953125" style="928" customWidth="1"/>
    <col min="12296" max="12296" width="17.453125" style="928" customWidth="1"/>
    <col min="12297" max="12297" width="15.08984375" style="928" customWidth="1"/>
    <col min="12298" max="12298" width="15.26953125" style="928" customWidth="1"/>
    <col min="12299" max="12299" width="3.7265625" style="928" customWidth="1"/>
    <col min="12300" max="12300" width="2.453125" style="928" customWidth="1"/>
    <col min="12301" max="12547" width="9" style="928"/>
    <col min="12548" max="12548" width="1.08984375" style="928" customWidth="1"/>
    <col min="12549" max="12550" width="15.6328125" style="928" customWidth="1"/>
    <col min="12551" max="12551" width="15.26953125" style="928" customWidth="1"/>
    <col min="12552" max="12552" width="17.453125" style="928" customWidth="1"/>
    <col min="12553" max="12553" width="15.08984375" style="928" customWidth="1"/>
    <col min="12554" max="12554" width="15.26953125" style="928" customWidth="1"/>
    <col min="12555" max="12555" width="3.7265625" style="928" customWidth="1"/>
    <col min="12556" max="12556" width="2.453125" style="928" customWidth="1"/>
    <col min="12557" max="12803" width="9" style="928"/>
    <col min="12804" max="12804" width="1.08984375" style="928" customWidth="1"/>
    <col min="12805" max="12806" width="15.6328125" style="928" customWidth="1"/>
    <col min="12807" max="12807" width="15.26953125" style="928" customWidth="1"/>
    <col min="12808" max="12808" width="17.453125" style="928" customWidth="1"/>
    <col min="12809" max="12809" width="15.08984375" style="928" customWidth="1"/>
    <col min="12810" max="12810" width="15.26953125" style="928" customWidth="1"/>
    <col min="12811" max="12811" width="3.7265625" style="928" customWidth="1"/>
    <col min="12812" max="12812" width="2.453125" style="928" customWidth="1"/>
    <col min="12813" max="13059" width="9" style="928"/>
    <col min="13060" max="13060" width="1.08984375" style="928" customWidth="1"/>
    <col min="13061" max="13062" width="15.6328125" style="928" customWidth="1"/>
    <col min="13063" max="13063" width="15.26953125" style="928" customWidth="1"/>
    <col min="13064" max="13064" width="17.453125" style="928" customWidth="1"/>
    <col min="13065" max="13065" width="15.08984375" style="928" customWidth="1"/>
    <col min="13066" max="13066" width="15.26953125" style="928" customWidth="1"/>
    <col min="13067" max="13067" width="3.7265625" style="928" customWidth="1"/>
    <col min="13068" max="13068" width="2.453125" style="928" customWidth="1"/>
    <col min="13069" max="13315" width="9" style="928"/>
    <col min="13316" max="13316" width="1.08984375" style="928" customWidth="1"/>
    <col min="13317" max="13318" width="15.6328125" style="928" customWidth="1"/>
    <col min="13319" max="13319" width="15.26953125" style="928" customWidth="1"/>
    <col min="13320" max="13320" width="17.453125" style="928" customWidth="1"/>
    <col min="13321" max="13321" width="15.08984375" style="928" customWidth="1"/>
    <col min="13322" max="13322" width="15.26953125" style="928" customWidth="1"/>
    <col min="13323" max="13323" width="3.7265625" style="928" customWidth="1"/>
    <col min="13324" max="13324" width="2.453125" style="928" customWidth="1"/>
    <col min="13325" max="13571" width="9" style="928"/>
    <col min="13572" max="13572" width="1.08984375" style="928" customWidth="1"/>
    <col min="13573" max="13574" width="15.6328125" style="928" customWidth="1"/>
    <col min="13575" max="13575" width="15.26953125" style="928" customWidth="1"/>
    <col min="13576" max="13576" width="17.453125" style="928" customWidth="1"/>
    <col min="13577" max="13577" width="15.08984375" style="928" customWidth="1"/>
    <col min="13578" max="13578" width="15.26953125" style="928" customWidth="1"/>
    <col min="13579" max="13579" width="3.7265625" style="928" customWidth="1"/>
    <col min="13580" max="13580" width="2.453125" style="928" customWidth="1"/>
    <col min="13581" max="13827" width="9" style="928"/>
    <col min="13828" max="13828" width="1.08984375" style="928" customWidth="1"/>
    <col min="13829" max="13830" width="15.6328125" style="928" customWidth="1"/>
    <col min="13831" max="13831" width="15.26953125" style="928" customWidth="1"/>
    <col min="13832" max="13832" width="17.453125" style="928" customWidth="1"/>
    <col min="13833" max="13833" width="15.08984375" style="928" customWidth="1"/>
    <col min="13834" max="13834" width="15.26953125" style="928" customWidth="1"/>
    <col min="13835" max="13835" width="3.7265625" style="928" customWidth="1"/>
    <col min="13836" max="13836" width="2.453125" style="928" customWidth="1"/>
    <col min="13837" max="14083" width="9" style="928"/>
    <col min="14084" max="14084" width="1.08984375" style="928" customWidth="1"/>
    <col min="14085" max="14086" width="15.6328125" style="928" customWidth="1"/>
    <col min="14087" max="14087" width="15.26953125" style="928" customWidth="1"/>
    <col min="14088" max="14088" width="17.453125" style="928" customWidth="1"/>
    <col min="14089" max="14089" width="15.08984375" style="928" customWidth="1"/>
    <col min="14090" max="14090" width="15.26953125" style="928" customWidth="1"/>
    <col min="14091" max="14091" width="3.7265625" style="928" customWidth="1"/>
    <col min="14092" max="14092" width="2.453125" style="928" customWidth="1"/>
    <col min="14093" max="14339" width="9" style="928"/>
    <col min="14340" max="14340" width="1.08984375" style="928" customWidth="1"/>
    <col min="14341" max="14342" width="15.6328125" style="928" customWidth="1"/>
    <col min="14343" max="14343" width="15.26953125" style="928" customWidth="1"/>
    <col min="14344" max="14344" width="17.453125" style="928" customWidth="1"/>
    <col min="14345" max="14345" width="15.08984375" style="928" customWidth="1"/>
    <col min="14346" max="14346" width="15.26953125" style="928" customWidth="1"/>
    <col min="14347" max="14347" width="3.7265625" style="928" customWidth="1"/>
    <col min="14348" max="14348" width="2.453125" style="928" customWidth="1"/>
    <col min="14349" max="14595" width="9" style="928"/>
    <col min="14596" max="14596" width="1.08984375" style="928" customWidth="1"/>
    <col min="14597" max="14598" width="15.6328125" style="928" customWidth="1"/>
    <col min="14599" max="14599" width="15.26953125" style="928" customWidth="1"/>
    <col min="14600" max="14600" width="17.453125" style="928" customWidth="1"/>
    <col min="14601" max="14601" width="15.08984375" style="928" customWidth="1"/>
    <col min="14602" max="14602" width="15.26953125" style="928" customWidth="1"/>
    <col min="14603" max="14603" width="3.7265625" style="928" customWidth="1"/>
    <col min="14604" max="14604" width="2.453125" style="928" customWidth="1"/>
    <col min="14605" max="14851" width="9" style="928"/>
    <col min="14852" max="14852" width="1.08984375" style="928" customWidth="1"/>
    <col min="14853" max="14854" width="15.6328125" style="928" customWidth="1"/>
    <col min="14855" max="14855" width="15.26953125" style="928" customWidth="1"/>
    <col min="14856" max="14856" width="17.453125" style="928" customWidth="1"/>
    <col min="14857" max="14857" width="15.08984375" style="928" customWidth="1"/>
    <col min="14858" max="14858" width="15.26953125" style="928" customWidth="1"/>
    <col min="14859" max="14859" width="3.7265625" style="928" customWidth="1"/>
    <col min="14860" max="14860" width="2.453125" style="928" customWidth="1"/>
    <col min="14861" max="15107" width="9" style="928"/>
    <col min="15108" max="15108" width="1.08984375" style="928" customWidth="1"/>
    <col min="15109" max="15110" width="15.6328125" style="928" customWidth="1"/>
    <col min="15111" max="15111" width="15.26953125" style="928" customWidth="1"/>
    <col min="15112" max="15112" width="17.453125" style="928" customWidth="1"/>
    <col min="15113" max="15113" width="15.08984375" style="928" customWidth="1"/>
    <col min="15114" max="15114" width="15.26953125" style="928" customWidth="1"/>
    <col min="15115" max="15115" width="3.7265625" style="928" customWidth="1"/>
    <col min="15116" max="15116" width="2.453125" style="928" customWidth="1"/>
    <col min="15117" max="15363" width="9" style="928"/>
    <col min="15364" max="15364" width="1.08984375" style="928" customWidth="1"/>
    <col min="15365" max="15366" width="15.6328125" style="928" customWidth="1"/>
    <col min="15367" max="15367" width="15.26953125" style="928" customWidth="1"/>
    <col min="15368" max="15368" width="17.453125" style="928" customWidth="1"/>
    <col min="15369" max="15369" width="15.08984375" style="928" customWidth="1"/>
    <col min="15370" max="15370" width="15.26953125" style="928" customWidth="1"/>
    <col min="15371" max="15371" width="3.7265625" style="928" customWidth="1"/>
    <col min="15372" max="15372" width="2.453125" style="928" customWidth="1"/>
    <col min="15373" max="15619" width="9" style="928"/>
    <col min="15620" max="15620" width="1.08984375" style="928" customWidth="1"/>
    <col min="15621" max="15622" width="15.6328125" style="928" customWidth="1"/>
    <col min="15623" max="15623" width="15.26953125" style="928" customWidth="1"/>
    <col min="15624" max="15624" width="17.453125" style="928" customWidth="1"/>
    <col min="15625" max="15625" width="15.08984375" style="928" customWidth="1"/>
    <col min="15626" max="15626" width="15.26953125" style="928" customWidth="1"/>
    <col min="15627" max="15627" width="3.7265625" style="928" customWidth="1"/>
    <col min="15628" max="15628" width="2.453125" style="928" customWidth="1"/>
    <col min="15629" max="15875" width="9" style="928"/>
    <col min="15876" max="15876" width="1.08984375" style="928" customWidth="1"/>
    <col min="15877" max="15878" width="15.6328125" style="928" customWidth="1"/>
    <col min="15879" max="15879" width="15.26953125" style="928" customWidth="1"/>
    <col min="15880" max="15880" width="17.453125" style="928" customWidth="1"/>
    <col min="15881" max="15881" width="15.08984375" style="928" customWidth="1"/>
    <col min="15882" max="15882" width="15.26953125" style="928" customWidth="1"/>
    <col min="15883" max="15883" width="3.7265625" style="928" customWidth="1"/>
    <col min="15884" max="15884" width="2.453125" style="928" customWidth="1"/>
    <col min="15885" max="16131" width="9" style="928"/>
    <col min="16132" max="16132" width="1.08984375" style="928" customWidth="1"/>
    <col min="16133" max="16134" width="15.6328125" style="928" customWidth="1"/>
    <col min="16135" max="16135" width="15.26953125" style="928" customWidth="1"/>
    <col min="16136" max="16136" width="17.453125" style="928" customWidth="1"/>
    <col min="16137" max="16137" width="15.08984375" style="928" customWidth="1"/>
    <col min="16138" max="16138" width="15.26953125" style="928" customWidth="1"/>
    <col min="16139" max="16139" width="3.7265625" style="928" customWidth="1"/>
    <col min="16140" max="16140" width="2.453125" style="928" customWidth="1"/>
    <col min="16141" max="16384" width="9" style="928"/>
  </cols>
  <sheetData>
    <row r="1" spans="1:11" ht="20.149999999999999" customHeight="1">
      <c r="A1" s="935"/>
      <c r="B1" s="216" t="s">
        <v>1444</v>
      </c>
      <c r="C1" s="943"/>
      <c r="D1" s="943"/>
      <c r="E1" s="943"/>
      <c r="F1" s="943"/>
      <c r="G1" s="943"/>
      <c r="H1" s="943"/>
      <c r="I1" s="943"/>
      <c r="J1" s="943"/>
    </row>
    <row r="2" spans="1:11" ht="20.149999999999999" customHeight="1">
      <c r="A2" s="935"/>
      <c r="B2" s="943"/>
      <c r="C2" s="943"/>
      <c r="D2" s="943"/>
      <c r="E2" s="943"/>
      <c r="F2" s="943"/>
      <c r="G2" s="943"/>
      <c r="H2" s="943"/>
      <c r="I2" s="943"/>
      <c r="J2" s="953" t="s">
        <v>709</v>
      </c>
    </row>
    <row r="3" spans="1:11" ht="20.149999999999999" customHeight="1">
      <c r="A3" s="935"/>
      <c r="B3" s="943"/>
      <c r="C3" s="943"/>
      <c r="D3" s="943"/>
      <c r="E3" s="943"/>
      <c r="F3" s="943"/>
      <c r="G3" s="943"/>
      <c r="H3" s="943"/>
      <c r="I3" s="943"/>
      <c r="J3" s="953"/>
    </row>
    <row r="4" spans="1:11" ht="20.149999999999999" customHeight="1">
      <c r="A4" s="3561" t="s">
        <v>764</v>
      </c>
      <c r="B4" s="3561"/>
      <c r="C4" s="3561"/>
      <c r="D4" s="3561"/>
      <c r="E4" s="3561"/>
      <c r="F4" s="3561"/>
      <c r="G4" s="3561"/>
      <c r="H4" s="3561"/>
      <c r="I4" s="3561"/>
      <c r="J4" s="3561"/>
    </row>
    <row r="5" spans="1:11" ht="20.149999999999999" customHeight="1">
      <c r="A5" s="933"/>
      <c r="B5" s="933"/>
      <c r="C5" s="933"/>
      <c r="D5" s="933"/>
      <c r="E5" s="933"/>
      <c r="F5" s="933"/>
      <c r="G5" s="933"/>
      <c r="H5" s="933"/>
      <c r="I5" s="933"/>
      <c r="J5" s="933"/>
    </row>
    <row r="6" spans="1:11" ht="43.5" customHeight="1">
      <c r="A6" s="933"/>
      <c r="B6" s="989" t="s">
        <v>1443</v>
      </c>
      <c r="C6" s="4611"/>
      <c r="D6" s="4612"/>
      <c r="E6" s="4612"/>
      <c r="F6" s="4612"/>
      <c r="G6" s="4612"/>
      <c r="H6" s="4612"/>
      <c r="I6" s="4612"/>
      <c r="J6" s="4613"/>
    </row>
    <row r="7" spans="1:11" ht="43.5" customHeight="1">
      <c r="A7" s="933"/>
      <c r="B7" s="952" t="s">
        <v>1303</v>
      </c>
      <c r="C7" s="4611"/>
      <c r="D7" s="4612"/>
      <c r="E7" s="4612"/>
      <c r="F7" s="4612"/>
      <c r="G7" s="4612"/>
      <c r="H7" s="4612"/>
      <c r="I7" s="4612"/>
      <c r="J7" s="4613"/>
    </row>
    <row r="8" spans="1:11" ht="43.5" customHeight="1">
      <c r="A8" s="943"/>
      <c r="B8" s="988" t="s">
        <v>1370</v>
      </c>
      <c r="C8" s="4614" t="s">
        <v>1301</v>
      </c>
      <c r="D8" s="3772"/>
      <c r="E8" s="3772"/>
      <c r="F8" s="3772"/>
      <c r="G8" s="3772"/>
      <c r="H8" s="3772"/>
      <c r="I8" s="3772"/>
      <c r="J8" s="3773"/>
      <c r="K8" s="987"/>
    </row>
    <row r="9" spans="1:11" ht="19.5" customHeight="1">
      <c r="A9" s="943"/>
      <c r="B9" s="4617" t="s">
        <v>1442</v>
      </c>
      <c r="C9" s="4611" t="s">
        <v>1441</v>
      </c>
      <c r="D9" s="4612"/>
      <c r="E9" s="4612"/>
      <c r="F9" s="4612"/>
      <c r="G9" s="4612"/>
      <c r="H9" s="4612"/>
      <c r="I9" s="4612"/>
      <c r="J9" s="4613"/>
    </row>
    <row r="10" spans="1:11" ht="40.5" customHeight="1">
      <c r="A10" s="943"/>
      <c r="B10" s="4618"/>
      <c r="C10" s="972" t="s">
        <v>54</v>
      </c>
      <c r="D10" s="972" t="s">
        <v>55</v>
      </c>
      <c r="E10" s="4615" t="s">
        <v>757</v>
      </c>
      <c r="F10" s="4615"/>
      <c r="G10" s="4615"/>
      <c r="H10" s="4616" t="s">
        <v>1440</v>
      </c>
      <c r="I10" s="4616"/>
      <c r="J10" s="982" t="s">
        <v>1439</v>
      </c>
    </row>
    <row r="11" spans="1:11" ht="19.5" customHeight="1">
      <c r="A11" s="943"/>
      <c r="B11" s="4618"/>
      <c r="C11" s="981"/>
      <c r="D11" s="981"/>
      <c r="E11" s="4615"/>
      <c r="F11" s="4615"/>
      <c r="G11" s="4615"/>
      <c r="H11" s="980"/>
      <c r="I11" s="946" t="s">
        <v>976</v>
      </c>
      <c r="J11" s="980"/>
    </row>
    <row r="12" spans="1:11" ht="19.5" customHeight="1">
      <c r="A12" s="943"/>
      <c r="B12" s="4618"/>
      <c r="C12" s="981"/>
      <c r="D12" s="981"/>
      <c r="E12" s="4615"/>
      <c r="F12" s="4615"/>
      <c r="G12" s="4615"/>
      <c r="H12" s="980"/>
      <c r="I12" s="946" t="s">
        <v>976</v>
      </c>
      <c r="J12" s="980"/>
    </row>
    <row r="13" spans="1:11" ht="19.5" customHeight="1">
      <c r="A13" s="943"/>
      <c r="B13" s="4618"/>
      <c r="C13" s="981"/>
      <c r="D13" s="981"/>
      <c r="E13" s="4615"/>
      <c r="F13" s="4615"/>
      <c r="G13" s="4615"/>
      <c r="H13" s="980"/>
      <c r="I13" s="946" t="s">
        <v>976</v>
      </c>
      <c r="J13" s="980"/>
    </row>
    <row r="14" spans="1:11" ht="19.5" customHeight="1">
      <c r="A14" s="943"/>
      <c r="B14" s="4618"/>
      <c r="C14" s="973"/>
      <c r="D14" s="986"/>
      <c r="E14" s="985"/>
      <c r="F14" s="985"/>
      <c r="G14" s="985"/>
      <c r="H14" s="943"/>
      <c r="I14" s="985"/>
      <c r="J14" s="944"/>
    </row>
    <row r="15" spans="1:11" ht="19.5" customHeight="1">
      <c r="A15" s="943"/>
      <c r="B15" s="4618"/>
      <c r="C15" s="973"/>
      <c r="D15" s="946"/>
      <c r="E15" s="946" t="s">
        <v>1438</v>
      </c>
      <c r="F15" s="946" t="s">
        <v>1437</v>
      </c>
      <c r="G15" s="946" t="s">
        <v>1436</v>
      </c>
      <c r="H15" s="4620" t="s">
        <v>1435</v>
      </c>
      <c r="I15" s="4621"/>
      <c r="J15" s="944"/>
    </row>
    <row r="16" spans="1:11" ht="19.5" customHeight="1" thickBot="1">
      <c r="A16" s="943"/>
      <c r="B16" s="4618"/>
      <c r="C16" s="973"/>
      <c r="D16" s="946" t="s">
        <v>627</v>
      </c>
      <c r="E16" s="971"/>
      <c r="F16" s="971"/>
      <c r="G16" s="974"/>
      <c r="H16" s="4622"/>
      <c r="I16" s="4623"/>
      <c r="J16" s="944"/>
    </row>
    <row r="17" spans="1:12" ht="19.5" customHeight="1" thickTop="1" thickBot="1">
      <c r="A17" s="943"/>
      <c r="B17" s="4618"/>
      <c r="C17" s="973"/>
      <c r="D17" s="972" t="s">
        <v>1434</v>
      </c>
      <c r="E17" s="971"/>
      <c r="F17" s="970"/>
      <c r="G17" s="969"/>
      <c r="H17" s="4624"/>
      <c r="I17" s="4625"/>
      <c r="J17" s="944"/>
    </row>
    <row r="18" spans="1:12" ht="19.5" customHeight="1" thickTop="1">
      <c r="A18" s="943"/>
      <c r="B18" s="4618"/>
      <c r="C18" s="973"/>
      <c r="D18" s="984"/>
      <c r="E18" s="953"/>
      <c r="F18" s="953"/>
      <c r="G18" s="953"/>
      <c r="H18" s="983"/>
      <c r="I18" s="983"/>
      <c r="J18" s="944"/>
    </row>
    <row r="19" spans="1:12" ht="19.5" customHeight="1">
      <c r="A19" s="943"/>
      <c r="B19" s="4618"/>
      <c r="C19" s="4611" t="s">
        <v>758</v>
      </c>
      <c r="D19" s="4612"/>
      <c r="E19" s="4612"/>
      <c r="F19" s="4612"/>
      <c r="G19" s="4612"/>
      <c r="H19" s="4612"/>
      <c r="I19" s="4612"/>
      <c r="J19" s="4613"/>
    </row>
    <row r="20" spans="1:12" ht="40.5" customHeight="1">
      <c r="A20" s="943"/>
      <c r="B20" s="4618"/>
      <c r="C20" s="972" t="s">
        <v>54</v>
      </c>
      <c r="D20" s="972" t="s">
        <v>55</v>
      </c>
      <c r="E20" s="4615" t="s">
        <v>757</v>
      </c>
      <c r="F20" s="4615"/>
      <c r="G20" s="4615"/>
      <c r="H20" s="4616" t="s">
        <v>1440</v>
      </c>
      <c r="I20" s="4616"/>
      <c r="J20" s="982" t="s">
        <v>1439</v>
      </c>
    </row>
    <row r="21" spans="1:12" ht="19.5" customHeight="1">
      <c r="A21" s="943"/>
      <c r="B21" s="4618"/>
      <c r="C21" s="981"/>
      <c r="D21" s="981"/>
      <c r="E21" s="4615"/>
      <c r="F21" s="4615"/>
      <c r="G21" s="4615"/>
      <c r="H21" s="980"/>
      <c r="I21" s="946" t="s">
        <v>976</v>
      </c>
      <c r="J21" s="980"/>
    </row>
    <row r="22" spans="1:12" ht="19.5" customHeight="1">
      <c r="A22" s="943"/>
      <c r="B22" s="4618"/>
      <c r="C22" s="981"/>
      <c r="D22" s="981"/>
      <c r="E22" s="4615"/>
      <c r="F22" s="4615"/>
      <c r="G22" s="4615"/>
      <c r="H22" s="980"/>
      <c r="I22" s="946" t="s">
        <v>976</v>
      </c>
      <c r="J22" s="980"/>
    </row>
    <row r="23" spans="1:12" ht="19.5" customHeight="1">
      <c r="A23" s="943"/>
      <c r="B23" s="4618"/>
      <c r="C23" s="981"/>
      <c r="D23" s="981"/>
      <c r="E23" s="4615"/>
      <c r="F23" s="4615"/>
      <c r="G23" s="4615"/>
      <c r="H23" s="980"/>
      <c r="I23" s="946" t="s">
        <v>976</v>
      </c>
      <c r="J23" s="980"/>
    </row>
    <row r="24" spans="1:12" ht="19.5" customHeight="1">
      <c r="A24" s="943"/>
      <c r="B24" s="4618"/>
      <c r="C24" s="979"/>
      <c r="D24" s="978"/>
      <c r="E24" s="976"/>
      <c r="F24" s="976"/>
      <c r="G24" s="976"/>
      <c r="H24" s="977"/>
      <c r="I24" s="976"/>
      <c r="J24" s="975"/>
    </row>
    <row r="25" spans="1:12" ht="19.5" customHeight="1">
      <c r="A25" s="943"/>
      <c r="B25" s="4618"/>
      <c r="C25" s="973"/>
      <c r="D25" s="946"/>
      <c r="E25" s="946" t="s">
        <v>1438</v>
      </c>
      <c r="F25" s="946" t="s">
        <v>1437</v>
      </c>
      <c r="G25" s="946" t="s">
        <v>1436</v>
      </c>
      <c r="H25" s="4620" t="s">
        <v>1435</v>
      </c>
      <c r="I25" s="4621"/>
      <c r="J25" s="944"/>
    </row>
    <row r="26" spans="1:12" ht="19.5" customHeight="1" thickBot="1">
      <c r="A26" s="943"/>
      <c r="B26" s="4618"/>
      <c r="C26" s="973"/>
      <c r="D26" s="946" t="s">
        <v>627</v>
      </c>
      <c r="E26" s="971"/>
      <c r="F26" s="971"/>
      <c r="G26" s="974"/>
      <c r="H26" s="4622"/>
      <c r="I26" s="4623"/>
      <c r="J26" s="944"/>
    </row>
    <row r="27" spans="1:12" ht="19.5" customHeight="1" thickTop="1" thickBot="1">
      <c r="A27" s="943"/>
      <c r="B27" s="4618"/>
      <c r="C27" s="973"/>
      <c r="D27" s="972" t="s">
        <v>1434</v>
      </c>
      <c r="E27" s="971"/>
      <c r="F27" s="970"/>
      <c r="G27" s="969"/>
      <c r="H27" s="4624"/>
      <c r="I27" s="4625"/>
      <c r="J27" s="944"/>
    </row>
    <row r="28" spans="1:12" ht="19.5" customHeight="1" thickTop="1">
      <c r="A28" s="943"/>
      <c r="B28" s="4619"/>
      <c r="C28" s="968"/>
      <c r="D28" s="967"/>
      <c r="E28" s="965"/>
      <c r="F28" s="965"/>
      <c r="G28" s="965"/>
      <c r="H28" s="966"/>
      <c r="I28" s="965"/>
      <c r="J28" s="964"/>
    </row>
    <row r="29" spans="1:12" ht="19.5" customHeight="1">
      <c r="A29" s="943"/>
      <c r="B29" s="4629" t="s">
        <v>1433</v>
      </c>
      <c r="C29" s="4631" t="s">
        <v>1432</v>
      </c>
      <c r="D29" s="3731"/>
      <c r="E29" s="3731"/>
      <c r="F29" s="3731"/>
      <c r="G29" s="4632"/>
      <c r="H29" s="4636" t="s">
        <v>1431</v>
      </c>
      <c r="I29" s="4637"/>
      <c r="J29" s="4638"/>
    </row>
    <row r="30" spans="1:12" ht="30.75" customHeight="1">
      <c r="A30" s="943"/>
      <c r="B30" s="4630"/>
      <c r="C30" s="4633"/>
      <c r="D30" s="4634"/>
      <c r="E30" s="4634"/>
      <c r="F30" s="4634"/>
      <c r="G30" s="4635"/>
      <c r="H30" s="4626"/>
      <c r="I30" s="4627"/>
      <c r="J30" s="4628"/>
    </row>
    <row r="31" spans="1:12" ht="6" customHeight="1">
      <c r="A31" s="943"/>
      <c r="B31" s="943"/>
      <c r="C31" s="943"/>
      <c r="D31" s="943"/>
      <c r="E31" s="943"/>
      <c r="F31" s="943"/>
      <c r="G31" s="943"/>
      <c r="H31" s="943"/>
      <c r="I31" s="943"/>
      <c r="J31" s="943"/>
    </row>
    <row r="32" spans="1:12" ht="64.5" customHeight="1">
      <c r="A32" s="943"/>
      <c r="B32" s="3754" t="s">
        <v>1430</v>
      </c>
      <c r="C32" s="3754"/>
      <c r="D32" s="3754"/>
      <c r="E32" s="3754"/>
      <c r="F32" s="3754"/>
      <c r="G32" s="3754"/>
      <c r="H32" s="3754"/>
      <c r="I32" s="3754"/>
      <c r="J32" s="3754"/>
      <c r="K32" s="925"/>
      <c r="L32" s="925"/>
    </row>
    <row r="33" spans="1:12" ht="33.75" customHeight="1">
      <c r="A33" s="943"/>
      <c r="B33" s="3754" t="s">
        <v>1429</v>
      </c>
      <c r="C33" s="3754"/>
      <c r="D33" s="3754"/>
      <c r="E33" s="3754"/>
      <c r="F33" s="3754"/>
      <c r="G33" s="3754"/>
      <c r="H33" s="3754"/>
      <c r="I33" s="3754"/>
      <c r="J33" s="3754"/>
      <c r="K33" s="925"/>
      <c r="L33" s="925"/>
    </row>
    <row r="34" spans="1:12" ht="17.25" customHeight="1">
      <c r="A34" s="943"/>
      <c r="B34" s="3731" t="s">
        <v>1428</v>
      </c>
      <c r="C34" s="3731"/>
      <c r="D34" s="3731"/>
      <c r="E34" s="3731"/>
      <c r="F34" s="3731"/>
      <c r="G34" s="3731"/>
      <c r="H34" s="3731"/>
      <c r="I34" s="3731"/>
      <c r="J34" s="3731"/>
      <c r="K34" s="925"/>
      <c r="L34" s="925"/>
    </row>
    <row r="35" spans="1:12" ht="7.5" customHeight="1">
      <c r="A35" s="943"/>
      <c r="B35" s="4610"/>
      <c r="C35" s="4610"/>
      <c r="D35" s="4610"/>
      <c r="E35" s="4610"/>
      <c r="F35" s="4610"/>
      <c r="G35" s="4610"/>
      <c r="H35" s="4610"/>
      <c r="I35" s="4610"/>
      <c r="J35" s="4610"/>
    </row>
    <row r="36" spans="1:12">
      <c r="B36" s="925"/>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8"/>
  <pageMargins left="0.70866141732283472" right="0.70866141732283472" top="0.74803149606299213" bottom="0.74803149606299213" header="0.31496062992125984" footer="0.31496062992125984"/>
  <pageSetup paperSize="9" scale="71"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0070C0"/>
  </sheetPr>
  <dimension ref="A1:L27"/>
  <sheetViews>
    <sheetView view="pageBreakPreview" zoomScaleNormal="100" zoomScaleSheetLayoutView="100" workbookViewId="0">
      <selection activeCell="B1" sqref="B1"/>
    </sheetView>
  </sheetViews>
  <sheetFormatPr defaultRowHeight="13"/>
  <cols>
    <col min="1" max="1" width="2.36328125" style="954" customWidth="1"/>
    <col min="2" max="2" width="15.6328125" style="954" customWidth="1"/>
    <col min="3" max="3" width="9.7265625" style="954" customWidth="1"/>
    <col min="4" max="4" width="15.26953125" style="954" customWidth="1"/>
    <col min="5" max="5" width="17.453125" style="954" customWidth="1"/>
    <col min="6" max="6" width="12.7265625" style="954" customWidth="1"/>
    <col min="7" max="7" width="11" style="954" customWidth="1"/>
    <col min="8" max="8" width="5" style="954" customWidth="1"/>
    <col min="9" max="9" width="3.6328125" style="954" customWidth="1"/>
    <col min="10" max="10" width="8.36328125" style="954" customWidth="1"/>
    <col min="11" max="11" width="1" style="954" customWidth="1"/>
    <col min="12" max="12" width="2.453125" style="954" customWidth="1"/>
    <col min="13" max="259" width="9" style="954"/>
    <col min="260" max="260" width="1.08984375" style="954" customWidth="1"/>
    <col min="261" max="262" width="15.6328125" style="954" customWidth="1"/>
    <col min="263" max="263" width="15.26953125" style="954" customWidth="1"/>
    <col min="264" max="264" width="17.453125" style="954" customWidth="1"/>
    <col min="265" max="265" width="15.08984375" style="954" customWidth="1"/>
    <col min="266" max="266" width="15.26953125" style="954" customWidth="1"/>
    <col min="267" max="267" width="3.7265625" style="954" customWidth="1"/>
    <col min="268" max="268" width="2.453125" style="954" customWidth="1"/>
    <col min="269" max="515" width="9" style="954"/>
    <col min="516" max="516" width="1.08984375" style="954" customWidth="1"/>
    <col min="517" max="518" width="15.6328125" style="954" customWidth="1"/>
    <col min="519" max="519" width="15.26953125" style="954" customWidth="1"/>
    <col min="520" max="520" width="17.453125" style="954" customWidth="1"/>
    <col min="521" max="521" width="15.08984375" style="954" customWidth="1"/>
    <col min="522" max="522" width="15.26953125" style="954" customWidth="1"/>
    <col min="523" max="523" width="3.7265625" style="954" customWidth="1"/>
    <col min="524" max="524" width="2.453125" style="954" customWidth="1"/>
    <col min="525" max="771" width="9" style="954"/>
    <col min="772" max="772" width="1.08984375" style="954" customWidth="1"/>
    <col min="773" max="774" width="15.6328125" style="954" customWidth="1"/>
    <col min="775" max="775" width="15.26953125" style="954" customWidth="1"/>
    <col min="776" max="776" width="17.453125" style="954" customWidth="1"/>
    <col min="777" max="777" width="15.08984375" style="954" customWidth="1"/>
    <col min="778" max="778" width="15.26953125" style="954" customWidth="1"/>
    <col min="779" max="779" width="3.7265625" style="954" customWidth="1"/>
    <col min="780" max="780" width="2.453125" style="954" customWidth="1"/>
    <col min="781" max="1027" width="9" style="954"/>
    <col min="1028" max="1028" width="1.08984375" style="954" customWidth="1"/>
    <col min="1029" max="1030" width="15.6328125" style="954" customWidth="1"/>
    <col min="1031" max="1031" width="15.26953125" style="954" customWidth="1"/>
    <col min="1032" max="1032" width="17.453125" style="954" customWidth="1"/>
    <col min="1033" max="1033" width="15.08984375" style="954" customWidth="1"/>
    <col min="1034" max="1034" width="15.26953125" style="954" customWidth="1"/>
    <col min="1035" max="1035" width="3.7265625" style="954" customWidth="1"/>
    <col min="1036" max="1036" width="2.453125" style="954" customWidth="1"/>
    <col min="1037" max="1283" width="9" style="954"/>
    <col min="1284" max="1284" width="1.08984375" style="954" customWidth="1"/>
    <col min="1285" max="1286" width="15.6328125" style="954" customWidth="1"/>
    <col min="1287" max="1287" width="15.26953125" style="954" customWidth="1"/>
    <col min="1288" max="1288" width="17.453125" style="954" customWidth="1"/>
    <col min="1289" max="1289" width="15.08984375" style="954" customWidth="1"/>
    <col min="1290" max="1290" width="15.26953125" style="954" customWidth="1"/>
    <col min="1291" max="1291" width="3.7265625" style="954" customWidth="1"/>
    <col min="1292" max="1292" width="2.453125" style="954" customWidth="1"/>
    <col min="1293" max="1539" width="9" style="954"/>
    <col min="1540" max="1540" width="1.08984375" style="954" customWidth="1"/>
    <col min="1541" max="1542" width="15.6328125" style="954" customWidth="1"/>
    <col min="1543" max="1543" width="15.26953125" style="954" customWidth="1"/>
    <col min="1544" max="1544" width="17.453125" style="954" customWidth="1"/>
    <col min="1545" max="1545" width="15.08984375" style="954" customWidth="1"/>
    <col min="1546" max="1546" width="15.26953125" style="954" customWidth="1"/>
    <col min="1547" max="1547" width="3.7265625" style="954" customWidth="1"/>
    <col min="1548" max="1548" width="2.453125" style="954" customWidth="1"/>
    <col min="1549" max="1795" width="9" style="954"/>
    <col min="1796" max="1796" width="1.08984375" style="954" customWidth="1"/>
    <col min="1797" max="1798" width="15.6328125" style="954" customWidth="1"/>
    <col min="1799" max="1799" width="15.26953125" style="954" customWidth="1"/>
    <col min="1800" max="1800" width="17.453125" style="954" customWidth="1"/>
    <col min="1801" max="1801" width="15.08984375" style="954" customWidth="1"/>
    <col min="1802" max="1802" width="15.26953125" style="954" customWidth="1"/>
    <col min="1803" max="1803" width="3.7265625" style="954" customWidth="1"/>
    <col min="1804" max="1804" width="2.453125" style="954" customWidth="1"/>
    <col min="1805" max="2051" width="9" style="954"/>
    <col min="2052" max="2052" width="1.08984375" style="954" customWidth="1"/>
    <col min="2053" max="2054" width="15.6328125" style="954" customWidth="1"/>
    <col min="2055" max="2055" width="15.26953125" style="954" customWidth="1"/>
    <col min="2056" max="2056" width="17.453125" style="954" customWidth="1"/>
    <col min="2057" max="2057" width="15.08984375" style="954" customWidth="1"/>
    <col min="2058" max="2058" width="15.26953125" style="954" customWidth="1"/>
    <col min="2059" max="2059" width="3.7265625" style="954" customWidth="1"/>
    <col min="2060" max="2060" width="2.453125" style="954" customWidth="1"/>
    <col min="2061" max="2307" width="9" style="954"/>
    <col min="2308" max="2308" width="1.08984375" style="954" customWidth="1"/>
    <col min="2309" max="2310" width="15.6328125" style="954" customWidth="1"/>
    <col min="2311" max="2311" width="15.26953125" style="954" customWidth="1"/>
    <col min="2312" max="2312" width="17.453125" style="954" customWidth="1"/>
    <col min="2313" max="2313" width="15.08984375" style="954" customWidth="1"/>
    <col min="2314" max="2314" width="15.26953125" style="954" customWidth="1"/>
    <col min="2315" max="2315" width="3.7265625" style="954" customWidth="1"/>
    <col min="2316" max="2316" width="2.453125" style="954" customWidth="1"/>
    <col min="2317" max="2563" width="9" style="954"/>
    <col min="2564" max="2564" width="1.08984375" style="954" customWidth="1"/>
    <col min="2565" max="2566" width="15.6328125" style="954" customWidth="1"/>
    <col min="2567" max="2567" width="15.26953125" style="954" customWidth="1"/>
    <col min="2568" max="2568" width="17.453125" style="954" customWidth="1"/>
    <col min="2569" max="2569" width="15.08984375" style="954" customWidth="1"/>
    <col min="2570" max="2570" width="15.26953125" style="954" customWidth="1"/>
    <col min="2571" max="2571" width="3.7265625" style="954" customWidth="1"/>
    <col min="2572" max="2572" width="2.453125" style="954" customWidth="1"/>
    <col min="2573" max="2819" width="9" style="954"/>
    <col min="2820" max="2820" width="1.08984375" style="954" customWidth="1"/>
    <col min="2821" max="2822" width="15.6328125" style="954" customWidth="1"/>
    <col min="2823" max="2823" width="15.26953125" style="954" customWidth="1"/>
    <col min="2824" max="2824" width="17.453125" style="954" customWidth="1"/>
    <col min="2825" max="2825" width="15.08984375" style="954" customWidth="1"/>
    <col min="2826" max="2826" width="15.26953125" style="954" customWidth="1"/>
    <col min="2827" max="2827" width="3.7265625" style="954" customWidth="1"/>
    <col min="2828" max="2828" width="2.453125" style="954" customWidth="1"/>
    <col min="2829" max="3075" width="9" style="954"/>
    <col min="3076" max="3076" width="1.08984375" style="954" customWidth="1"/>
    <col min="3077" max="3078" width="15.6328125" style="954" customWidth="1"/>
    <col min="3079" max="3079" width="15.26953125" style="954" customWidth="1"/>
    <col min="3080" max="3080" width="17.453125" style="954" customWidth="1"/>
    <col min="3081" max="3081" width="15.08984375" style="954" customWidth="1"/>
    <col min="3082" max="3082" width="15.26953125" style="954" customWidth="1"/>
    <col min="3083" max="3083" width="3.7265625" style="954" customWidth="1"/>
    <col min="3084" max="3084" width="2.453125" style="954" customWidth="1"/>
    <col min="3085" max="3331" width="9" style="954"/>
    <col min="3332" max="3332" width="1.08984375" style="954" customWidth="1"/>
    <col min="3333" max="3334" width="15.6328125" style="954" customWidth="1"/>
    <col min="3335" max="3335" width="15.26953125" style="954" customWidth="1"/>
    <col min="3336" max="3336" width="17.453125" style="954" customWidth="1"/>
    <col min="3337" max="3337" width="15.08984375" style="954" customWidth="1"/>
    <col min="3338" max="3338" width="15.26953125" style="954" customWidth="1"/>
    <col min="3339" max="3339" width="3.7265625" style="954" customWidth="1"/>
    <col min="3340" max="3340" width="2.453125" style="954" customWidth="1"/>
    <col min="3341" max="3587" width="9" style="954"/>
    <col min="3588" max="3588" width="1.08984375" style="954" customWidth="1"/>
    <col min="3589" max="3590" width="15.6328125" style="954" customWidth="1"/>
    <col min="3591" max="3591" width="15.26953125" style="954" customWidth="1"/>
    <col min="3592" max="3592" width="17.453125" style="954" customWidth="1"/>
    <col min="3593" max="3593" width="15.08984375" style="954" customWidth="1"/>
    <col min="3594" max="3594" width="15.26953125" style="954" customWidth="1"/>
    <col min="3595" max="3595" width="3.7265625" style="954" customWidth="1"/>
    <col min="3596" max="3596" width="2.453125" style="954" customWidth="1"/>
    <col min="3597" max="3843" width="9" style="954"/>
    <col min="3844" max="3844" width="1.08984375" style="954" customWidth="1"/>
    <col min="3845" max="3846" width="15.6328125" style="954" customWidth="1"/>
    <col min="3847" max="3847" width="15.26953125" style="954" customWidth="1"/>
    <col min="3848" max="3848" width="17.453125" style="954" customWidth="1"/>
    <col min="3849" max="3849" width="15.08984375" style="954" customWidth="1"/>
    <col min="3850" max="3850" width="15.26953125" style="954" customWidth="1"/>
    <col min="3851" max="3851" width="3.7265625" style="954" customWidth="1"/>
    <col min="3852" max="3852" width="2.453125" style="954" customWidth="1"/>
    <col min="3853" max="4099" width="9" style="954"/>
    <col min="4100" max="4100" width="1.08984375" style="954" customWidth="1"/>
    <col min="4101" max="4102" width="15.6328125" style="954" customWidth="1"/>
    <col min="4103" max="4103" width="15.26953125" style="954" customWidth="1"/>
    <col min="4104" max="4104" width="17.453125" style="954" customWidth="1"/>
    <col min="4105" max="4105" width="15.08984375" style="954" customWidth="1"/>
    <col min="4106" max="4106" width="15.26953125" style="954" customWidth="1"/>
    <col min="4107" max="4107" width="3.7265625" style="954" customWidth="1"/>
    <col min="4108" max="4108" width="2.453125" style="954" customWidth="1"/>
    <col min="4109" max="4355" width="9" style="954"/>
    <col min="4356" max="4356" width="1.08984375" style="954" customWidth="1"/>
    <col min="4357" max="4358" width="15.6328125" style="954" customWidth="1"/>
    <col min="4359" max="4359" width="15.26953125" style="954" customWidth="1"/>
    <col min="4360" max="4360" width="17.453125" style="954" customWidth="1"/>
    <col min="4361" max="4361" width="15.08984375" style="954" customWidth="1"/>
    <col min="4362" max="4362" width="15.26953125" style="954" customWidth="1"/>
    <col min="4363" max="4363" width="3.7265625" style="954" customWidth="1"/>
    <col min="4364" max="4364" width="2.453125" style="954" customWidth="1"/>
    <col min="4365" max="4611" width="9" style="954"/>
    <col min="4612" max="4612" width="1.08984375" style="954" customWidth="1"/>
    <col min="4613" max="4614" width="15.6328125" style="954" customWidth="1"/>
    <col min="4615" max="4615" width="15.26953125" style="954" customWidth="1"/>
    <col min="4616" max="4616" width="17.453125" style="954" customWidth="1"/>
    <col min="4617" max="4617" width="15.08984375" style="954" customWidth="1"/>
    <col min="4618" max="4618" width="15.26953125" style="954" customWidth="1"/>
    <col min="4619" max="4619" width="3.7265625" style="954" customWidth="1"/>
    <col min="4620" max="4620" width="2.453125" style="954" customWidth="1"/>
    <col min="4621" max="4867" width="9" style="954"/>
    <col min="4868" max="4868" width="1.08984375" style="954" customWidth="1"/>
    <col min="4869" max="4870" width="15.6328125" style="954" customWidth="1"/>
    <col min="4871" max="4871" width="15.26953125" style="954" customWidth="1"/>
    <col min="4872" max="4872" width="17.453125" style="954" customWidth="1"/>
    <col min="4873" max="4873" width="15.08984375" style="954" customWidth="1"/>
    <col min="4874" max="4874" width="15.26953125" style="954" customWidth="1"/>
    <col min="4875" max="4875" width="3.7265625" style="954" customWidth="1"/>
    <col min="4876" max="4876" width="2.453125" style="954" customWidth="1"/>
    <col min="4877" max="5123" width="9" style="954"/>
    <col min="5124" max="5124" width="1.08984375" style="954" customWidth="1"/>
    <col min="5125" max="5126" width="15.6328125" style="954" customWidth="1"/>
    <col min="5127" max="5127" width="15.26953125" style="954" customWidth="1"/>
    <col min="5128" max="5128" width="17.453125" style="954" customWidth="1"/>
    <col min="5129" max="5129" width="15.08984375" style="954" customWidth="1"/>
    <col min="5130" max="5130" width="15.26953125" style="954" customWidth="1"/>
    <col min="5131" max="5131" width="3.7265625" style="954" customWidth="1"/>
    <col min="5132" max="5132" width="2.453125" style="954" customWidth="1"/>
    <col min="5133" max="5379" width="9" style="954"/>
    <col min="5380" max="5380" width="1.08984375" style="954" customWidth="1"/>
    <col min="5381" max="5382" width="15.6328125" style="954" customWidth="1"/>
    <col min="5383" max="5383" width="15.26953125" style="954" customWidth="1"/>
    <col min="5384" max="5384" width="17.453125" style="954" customWidth="1"/>
    <col min="5385" max="5385" width="15.08984375" style="954" customWidth="1"/>
    <col min="5386" max="5386" width="15.26953125" style="954" customWidth="1"/>
    <col min="5387" max="5387" width="3.7265625" style="954" customWidth="1"/>
    <col min="5388" max="5388" width="2.453125" style="954" customWidth="1"/>
    <col min="5389" max="5635" width="9" style="954"/>
    <col min="5636" max="5636" width="1.08984375" style="954" customWidth="1"/>
    <col min="5637" max="5638" width="15.6328125" style="954" customWidth="1"/>
    <col min="5639" max="5639" width="15.26953125" style="954" customWidth="1"/>
    <col min="5640" max="5640" width="17.453125" style="954" customWidth="1"/>
    <col min="5641" max="5641" width="15.08984375" style="954" customWidth="1"/>
    <col min="5642" max="5642" width="15.26953125" style="954" customWidth="1"/>
    <col min="5643" max="5643" width="3.7265625" style="954" customWidth="1"/>
    <col min="5644" max="5644" width="2.453125" style="954" customWidth="1"/>
    <col min="5645" max="5891" width="9" style="954"/>
    <col min="5892" max="5892" width="1.08984375" style="954" customWidth="1"/>
    <col min="5893" max="5894" width="15.6328125" style="954" customWidth="1"/>
    <col min="5895" max="5895" width="15.26953125" style="954" customWidth="1"/>
    <col min="5896" max="5896" width="17.453125" style="954" customWidth="1"/>
    <col min="5897" max="5897" width="15.08984375" style="954" customWidth="1"/>
    <col min="5898" max="5898" width="15.26953125" style="954" customWidth="1"/>
    <col min="5899" max="5899" width="3.7265625" style="954" customWidth="1"/>
    <col min="5900" max="5900" width="2.453125" style="954" customWidth="1"/>
    <col min="5901" max="6147" width="9" style="954"/>
    <col min="6148" max="6148" width="1.08984375" style="954" customWidth="1"/>
    <col min="6149" max="6150" width="15.6328125" style="954" customWidth="1"/>
    <col min="6151" max="6151" width="15.26953125" style="954" customWidth="1"/>
    <col min="6152" max="6152" width="17.453125" style="954" customWidth="1"/>
    <col min="6153" max="6153" width="15.08984375" style="954" customWidth="1"/>
    <col min="6154" max="6154" width="15.26953125" style="954" customWidth="1"/>
    <col min="6155" max="6155" width="3.7265625" style="954" customWidth="1"/>
    <col min="6156" max="6156" width="2.453125" style="954" customWidth="1"/>
    <col min="6157" max="6403" width="9" style="954"/>
    <col min="6404" max="6404" width="1.08984375" style="954" customWidth="1"/>
    <col min="6405" max="6406" width="15.6328125" style="954" customWidth="1"/>
    <col min="6407" max="6407" width="15.26953125" style="954" customWidth="1"/>
    <col min="6408" max="6408" width="17.453125" style="954" customWidth="1"/>
    <col min="6409" max="6409" width="15.08984375" style="954" customWidth="1"/>
    <col min="6410" max="6410" width="15.26953125" style="954" customWidth="1"/>
    <col min="6411" max="6411" width="3.7265625" style="954" customWidth="1"/>
    <col min="6412" max="6412" width="2.453125" style="954" customWidth="1"/>
    <col min="6413" max="6659" width="9" style="954"/>
    <col min="6660" max="6660" width="1.08984375" style="954" customWidth="1"/>
    <col min="6661" max="6662" width="15.6328125" style="954" customWidth="1"/>
    <col min="6663" max="6663" width="15.26953125" style="954" customWidth="1"/>
    <col min="6664" max="6664" width="17.453125" style="954" customWidth="1"/>
    <col min="6665" max="6665" width="15.08984375" style="954" customWidth="1"/>
    <col min="6666" max="6666" width="15.26953125" style="954" customWidth="1"/>
    <col min="6667" max="6667" width="3.7265625" style="954" customWidth="1"/>
    <col min="6668" max="6668" width="2.453125" style="954" customWidth="1"/>
    <col min="6669" max="6915" width="9" style="954"/>
    <col min="6916" max="6916" width="1.08984375" style="954" customWidth="1"/>
    <col min="6917" max="6918" width="15.6328125" style="954" customWidth="1"/>
    <col min="6919" max="6919" width="15.26953125" style="954" customWidth="1"/>
    <col min="6920" max="6920" width="17.453125" style="954" customWidth="1"/>
    <col min="6921" max="6921" width="15.08984375" style="954" customWidth="1"/>
    <col min="6922" max="6922" width="15.26953125" style="954" customWidth="1"/>
    <col min="6923" max="6923" width="3.7265625" style="954" customWidth="1"/>
    <col min="6924" max="6924" width="2.453125" style="954" customWidth="1"/>
    <col min="6925" max="7171" width="9" style="954"/>
    <col min="7172" max="7172" width="1.08984375" style="954" customWidth="1"/>
    <col min="7173" max="7174" width="15.6328125" style="954" customWidth="1"/>
    <col min="7175" max="7175" width="15.26953125" style="954" customWidth="1"/>
    <col min="7176" max="7176" width="17.453125" style="954" customWidth="1"/>
    <col min="7177" max="7177" width="15.08984375" style="954" customWidth="1"/>
    <col min="7178" max="7178" width="15.26953125" style="954" customWidth="1"/>
    <col min="7179" max="7179" width="3.7265625" style="954" customWidth="1"/>
    <col min="7180" max="7180" width="2.453125" style="954" customWidth="1"/>
    <col min="7181" max="7427" width="9" style="954"/>
    <col min="7428" max="7428" width="1.08984375" style="954" customWidth="1"/>
    <col min="7429" max="7430" width="15.6328125" style="954" customWidth="1"/>
    <col min="7431" max="7431" width="15.26953125" style="954" customWidth="1"/>
    <col min="7432" max="7432" width="17.453125" style="954" customWidth="1"/>
    <col min="7433" max="7433" width="15.08984375" style="954" customWidth="1"/>
    <col min="7434" max="7434" width="15.26953125" style="954" customWidth="1"/>
    <col min="7435" max="7435" width="3.7265625" style="954" customWidth="1"/>
    <col min="7436" max="7436" width="2.453125" style="954" customWidth="1"/>
    <col min="7437" max="7683" width="9" style="954"/>
    <col min="7684" max="7684" width="1.08984375" style="954" customWidth="1"/>
    <col min="7685" max="7686" width="15.6328125" style="954" customWidth="1"/>
    <col min="7687" max="7687" width="15.26953125" style="954" customWidth="1"/>
    <col min="7688" max="7688" width="17.453125" style="954" customWidth="1"/>
    <col min="7689" max="7689" width="15.08984375" style="954" customWidth="1"/>
    <col min="7690" max="7690" width="15.26953125" style="954" customWidth="1"/>
    <col min="7691" max="7691" width="3.7265625" style="954" customWidth="1"/>
    <col min="7692" max="7692" width="2.453125" style="954" customWidth="1"/>
    <col min="7693" max="7939" width="9" style="954"/>
    <col min="7940" max="7940" width="1.08984375" style="954" customWidth="1"/>
    <col min="7941" max="7942" width="15.6328125" style="954" customWidth="1"/>
    <col min="7943" max="7943" width="15.26953125" style="954" customWidth="1"/>
    <col min="7944" max="7944" width="17.453125" style="954" customWidth="1"/>
    <col min="7945" max="7945" width="15.08984375" style="954" customWidth="1"/>
    <col min="7946" max="7946" width="15.26953125" style="954" customWidth="1"/>
    <col min="7947" max="7947" width="3.7265625" style="954" customWidth="1"/>
    <col min="7948" max="7948" width="2.453125" style="954" customWidth="1"/>
    <col min="7949" max="8195" width="9" style="954"/>
    <col min="8196" max="8196" width="1.08984375" style="954" customWidth="1"/>
    <col min="8197" max="8198" width="15.6328125" style="954" customWidth="1"/>
    <col min="8199" max="8199" width="15.26953125" style="954" customWidth="1"/>
    <col min="8200" max="8200" width="17.453125" style="954" customWidth="1"/>
    <col min="8201" max="8201" width="15.08984375" style="954" customWidth="1"/>
    <col min="8202" max="8202" width="15.26953125" style="954" customWidth="1"/>
    <col min="8203" max="8203" width="3.7265625" style="954" customWidth="1"/>
    <col min="8204" max="8204" width="2.453125" style="954" customWidth="1"/>
    <col min="8205" max="8451" width="9" style="954"/>
    <col min="8452" max="8452" width="1.08984375" style="954" customWidth="1"/>
    <col min="8453" max="8454" width="15.6328125" style="954" customWidth="1"/>
    <col min="8455" max="8455" width="15.26953125" style="954" customWidth="1"/>
    <col min="8456" max="8456" width="17.453125" style="954" customWidth="1"/>
    <col min="8457" max="8457" width="15.08984375" style="954" customWidth="1"/>
    <col min="8458" max="8458" width="15.26953125" style="954" customWidth="1"/>
    <col min="8459" max="8459" width="3.7265625" style="954" customWidth="1"/>
    <col min="8460" max="8460" width="2.453125" style="954" customWidth="1"/>
    <col min="8461" max="8707" width="9" style="954"/>
    <col min="8708" max="8708" width="1.08984375" style="954" customWidth="1"/>
    <col min="8709" max="8710" width="15.6328125" style="954" customWidth="1"/>
    <col min="8711" max="8711" width="15.26953125" style="954" customWidth="1"/>
    <col min="8712" max="8712" width="17.453125" style="954" customWidth="1"/>
    <col min="8713" max="8713" width="15.08984375" style="954" customWidth="1"/>
    <col min="8714" max="8714" width="15.26953125" style="954" customWidth="1"/>
    <col min="8715" max="8715" width="3.7265625" style="954" customWidth="1"/>
    <col min="8716" max="8716" width="2.453125" style="954" customWidth="1"/>
    <col min="8717" max="8963" width="9" style="954"/>
    <col min="8964" max="8964" width="1.08984375" style="954" customWidth="1"/>
    <col min="8965" max="8966" width="15.6328125" style="954" customWidth="1"/>
    <col min="8967" max="8967" width="15.26953125" style="954" customWidth="1"/>
    <col min="8968" max="8968" width="17.453125" style="954" customWidth="1"/>
    <col min="8969" max="8969" width="15.08984375" style="954" customWidth="1"/>
    <col min="8970" max="8970" width="15.26953125" style="954" customWidth="1"/>
    <col min="8971" max="8971" width="3.7265625" style="954" customWidth="1"/>
    <col min="8972" max="8972" width="2.453125" style="954" customWidth="1"/>
    <col min="8973" max="9219" width="9" style="954"/>
    <col min="9220" max="9220" width="1.08984375" style="954" customWidth="1"/>
    <col min="9221" max="9222" width="15.6328125" style="954" customWidth="1"/>
    <col min="9223" max="9223" width="15.26953125" style="954" customWidth="1"/>
    <col min="9224" max="9224" width="17.453125" style="954" customWidth="1"/>
    <col min="9225" max="9225" width="15.08984375" style="954" customWidth="1"/>
    <col min="9226" max="9226" width="15.26953125" style="954" customWidth="1"/>
    <col min="9227" max="9227" width="3.7265625" style="954" customWidth="1"/>
    <col min="9228" max="9228" width="2.453125" style="954" customWidth="1"/>
    <col min="9229" max="9475" width="9" style="954"/>
    <col min="9476" max="9476" width="1.08984375" style="954" customWidth="1"/>
    <col min="9477" max="9478" width="15.6328125" style="954" customWidth="1"/>
    <col min="9479" max="9479" width="15.26953125" style="954" customWidth="1"/>
    <col min="9480" max="9480" width="17.453125" style="954" customWidth="1"/>
    <col min="9481" max="9481" width="15.08984375" style="954" customWidth="1"/>
    <col min="9482" max="9482" width="15.26953125" style="954" customWidth="1"/>
    <col min="9483" max="9483" width="3.7265625" style="954" customWidth="1"/>
    <col min="9484" max="9484" width="2.453125" style="954" customWidth="1"/>
    <col min="9485" max="9731" width="9" style="954"/>
    <col min="9732" max="9732" width="1.08984375" style="954" customWidth="1"/>
    <col min="9733" max="9734" width="15.6328125" style="954" customWidth="1"/>
    <col min="9735" max="9735" width="15.26953125" style="954" customWidth="1"/>
    <col min="9736" max="9736" width="17.453125" style="954" customWidth="1"/>
    <col min="9737" max="9737" width="15.08984375" style="954" customWidth="1"/>
    <col min="9738" max="9738" width="15.26953125" style="954" customWidth="1"/>
    <col min="9739" max="9739" width="3.7265625" style="954" customWidth="1"/>
    <col min="9740" max="9740" width="2.453125" style="954" customWidth="1"/>
    <col min="9741" max="9987" width="9" style="954"/>
    <col min="9988" max="9988" width="1.08984375" style="954" customWidth="1"/>
    <col min="9989" max="9990" width="15.6328125" style="954" customWidth="1"/>
    <col min="9991" max="9991" width="15.26953125" style="954" customWidth="1"/>
    <col min="9992" max="9992" width="17.453125" style="954" customWidth="1"/>
    <col min="9993" max="9993" width="15.08984375" style="954" customWidth="1"/>
    <col min="9994" max="9994" width="15.26953125" style="954" customWidth="1"/>
    <col min="9995" max="9995" width="3.7265625" style="954" customWidth="1"/>
    <col min="9996" max="9996" width="2.453125" style="954" customWidth="1"/>
    <col min="9997" max="10243" width="9" style="954"/>
    <col min="10244" max="10244" width="1.08984375" style="954" customWidth="1"/>
    <col min="10245" max="10246" width="15.6328125" style="954" customWidth="1"/>
    <col min="10247" max="10247" width="15.26953125" style="954" customWidth="1"/>
    <col min="10248" max="10248" width="17.453125" style="954" customWidth="1"/>
    <col min="10249" max="10249" width="15.08984375" style="954" customWidth="1"/>
    <col min="10250" max="10250" width="15.26953125" style="954" customWidth="1"/>
    <col min="10251" max="10251" width="3.7265625" style="954" customWidth="1"/>
    <col min="10252" max="10252" width="2.453125" style="954" customWidth="1"/>
    <col min="10253" max="10499" width="9" style="954"/>
    <col min="10500" max="10500" width="1.08984375" style="954" customWidth="1"/>
    <col min="10501" max="10502" width="15.6328125" style="954" customWidth="1"/>
    <col min="10503" max="10503" width="15.26953125" style="954" customWidth="1"/>
    <col min="10504" max="10504" width="17.453125" style="954" customWidth="1"/>
    <col min="10505" max="10505" width="15.08984375" style="954" customWidth="1"/>
    <col min="10506" max="10506" width="15.26953125" style="954" customWidth="1"/>
    <col min="10507" max="10507" width="3.7265625" style="954" customWidth="1"/>
    <col min="10508" max="10508" width="2.453125" style="954" customWidth="1"/>
    <col min="10509" max="10755" width="9" style="954"/>
    <col min="10756" max="10756" width="1.08984375" style="954" customWidth="1"/>
    <col min="10757" max="10758" width="15.6328125" style="954" customWidth="1"/>
    <col min="10759" max="10759" width="15.26953125" style="954" customWidth="1"/>
    <col min="10760" max="10760" width="17.453125" style="954" customWidth="1"/>
    <col min="10761" max="10761" width="15.08984375" style="954" customWidth="1"/>
    <col min="10762" max="10762" width="15.26953125" style="954" customWidth="1"/>
    <col min="10763" max="10763" width="3.7265625" style="954" customWidth="1"/>
    <col min="10764" max="10764" width="2.453125" style="954" customWidth="1"/>
    <col min="10765" max="11011" width="9" style="954"/>
    <col min="11012" max="11012" width="1.08984375" style="954" customWidth="1"/>
    <col min="11013" max="11014" width="15.6328125" style="954" customWidth="1"/>
    <col min="11015" max="11015" width="15.26953125" style="954" customWidth="1"/>
    <col min="11016" max="11016" width="17.453125" style="954" customWidth="1"/>
    <col min="11017" max="11017" width="15.08984375" style="954" customWidth="1"/>
    <col min="11018" max="11018" width="15.26953125" style="954" customWidth="1"/>
    <col min="11019" max="11019" width="3.7265625" style="954" customWidth="1"/>
    <col min="11020" max="11020" width="2.453125" style="954" customWidth="1"/>
    <col min="11021" max="11267" width="9" style="954"/>
    <col min="11268" max="11268" width="1.08984375" style="954" customWidth="1"/>
    <col min="11269" max="11270" width="15.6328125" style="954" customWidth="1"/>
    <col min="11271" max="11271" width="15.26953125" style="954" customWidth="1"/>
    <col min="11272" max="11272" width="17.453125" style="954" customWidth="1"/>
    <col min="11273" max="11273" width="15.08984375" style="954" customWidth="1"/>
    <col min="11274" max="11274" width="15.26953125" style="954" customWidth="1"/>
    <col min="11275" max="11275" width="3.7265625" style="954" customWidth="1"/>
    <col min="11276" max="11276" width="2.453125" style="954" customWidth="1"/>
    <col min="11277" max="11523" width="9" style="954"/>
    <col min="11524" max="11524" width="1.08984375" style="954" customWidth="1"/>
    <col min="11525" max="11526" width="15.6328125" style="954" customWidth="1"/>
    <col min="11527" max="11527" width="15.26953125" style="954" customWidth="1"/>
    <col min="11528" max="11528" width="17.453125" style="954" customWidth="1"/>
    <col min="11529" max="11529" width="15.08984375" style="954" customWidth="1"/>
    <col min="11530" max="11530" width="15.26953125" style="954" customWidth="1"/>
    <col min="11531" max="11531" width="3.7265625" style="954" customWidth="1"/>
    <col min="11532" max="11532" width="2.453125" style="954" customWidth="1"/>
    <col min="11533" max="11779" width="9" style="954"/>
    <col min="11780" max="11780" width="1.08984375" style="954" customWidth="1"/>
    <col min="11781" max="11782" width="15.6328125" style="954" customWidth="1"/>
    <col min="11783" max="11783" width="15.26953125" style="954" customWidth="1"/>
    <col min="11784" max="11784" width="17.453125" style="954" customWidth="1"/>
    <col min="11785" max="11785" width="15.08984375" style="954" customWidth="1"/>
    <col min="11786" max="11786" width="15.26953125" style="954" customWidth="1"/>
    <col min="11787" max="11787" width="3.7265625" style="954" customWidth="1"/>
    <col min="11788" max="11788" width="2.453125" style="954" customWidth="1"/>
    <col min="11789" max="12035" width="9" style="954"/>
    <col min="12036" max="12036" width="1.08984375" style="954" customWidth="1"/>
    <col min="12037" max="12038" width="15.6328125" style="954" customWidth="1"/>
    <col min="12039" max="12039" width="15.26953125" style="954" customWidth="1"/>
    <col min="12040" max="12040" width="17.453125" style="954" customWidth="1"/>
    <col min="12041" max="12041" width="15.08984375" style="954" customWidth="1"/>
    <col min="12042" max="12042" width="15.26953125" style="954" customWidth="1"/>
    <col min="12043" max="12043" width="3.7265625" style="954" customWidth="1"/>
    <col min="12044" max="12044" width="2.453125" style="954" customWidth="1"/>
    <col min="12045" max="12291" width="9" style="954"/>
    <col min="12292" max="12292" width="1.08984375" style="954" customWidth="1"/>
    <col min="12293" max="12294" width="15.6328125" style="954" customWidth="1"/>
    <col min="12295" max="12295" width="15.26953125" style="954" customWidth="1"/>
    <col min="12296" max="12296" width="17.453125" style="954" customWidth="1"/>
    <col min="12297" max="12297" width="15.08984375" style="954" customWidth="1"/>
    <col min="12298" max="12298" width="15.26953125" style="954" customWidth="1"/>
    <col min="12299" max="12299" width="3.7265625" style="954" customWidth="1"/>
    <col min="12300" max="12300" width="2.453125" style="954" customWidth="1"/>
    <col min="12301" max="12547" width="9" style="954"/>
    <col min="12548" max="12548" width="1.08984375" style="954" customWidth="1"/>
    <col min="12549" max="12550" width="15.6328125" style="954" customWidth="1"/>
    <col min="12551" max="12551" width="15.26953125" style="954" customWidth="1"/>
    <col min="12552" max="12552" width="17.453125" style="954" customWidth="1"/>
    <col min="12553" max="12553" width="15.08984375" style="954" customWidth="1"/>
    <col min="12554" max="12554" width="15.26953125" style="954" customWidth="1"/>
    <col min="12555" max="12555" width="3.7265625" style="954" customWidth="1"/>
    <col min="12556" max="12556" width="2.453125" style="954" customWidth="1"/>
    <col min="12557" max="12803" width="9" style="954"/>
    <col min="12804" max="12804" width="1.08984375" style="954" customWidth="1"/>
    <col min="12805" max="12806" width="15.6328125" style="954" customWidth="1"/>
    <col min="12807" max="12807" width="15.26953125" style="954" customWidth="1"/>
    <col min="12808" max="12808" width="17.453125" style="954" customWidth="1"/>
    <col min="12809" max="12809" width="15.08984375" style="954" customWidth="1"/>
    <col min="12810" max="12810" width="15.26953125" style="954" customWidth="1"/>
    <col min="12811" max="12811" width="3.7265625" style="954" customWidth="1"/>
    <col min="12812" max="12812" width="2.453125" style="954" customWidth="1"/>
    <col min="12813" max="13059" width="9" style="954"/>
    <col min="13060" max="13060" width="1.08984375" style="954" customWidth="1"/>
    <col min="13061" max="13062" width="15.6328125" style="954" customWidth="1"/>
    <col min="13063" max="13063" width="15.26953125" style="954" customWidth="1"/>
    <col min="13064" max="13064" width="17.453125" style="954" customWidth="1"/>
    <col min="13065" max="13065" width="15.08984375" style="954" customWidth="1"/>
    <col min="13066" max="13066" width="15.26953125" style="954" customWidth="1"/>
    <col min="13067" max="13067" width="3.7265625" style="954" customWidth="1"/>
    <col min="13068" max="13068" width="2.453125" style="954" customWidth="1"/>
    <col min="13069" max="13315" width="9" style="954"/>
    <col min="13316" max="13316" width="1.08984375" style="954" customWidth="1"/>
    <col min="13317" max="13318" width="15.6328125" style="954" customWidth="1"/>
    <col min="13319" max="13319" width="15.26953125" style="954" customWidth="1"/>
    <col min="13320" max="13320" width="17.453125" style="954" customWidth="1"/>
    <col min="13321" max="13321" width="15.08984375" style="954" customWidth="1"/>
    <col min="13322" max="13322" width="15.26953125" style="954" customWidth="1"/>
    <col min="13323" max="13323" width="3.7265625" style="954" customWidth="1"/>
    <col min="13324" max="13324" width="2.453125" style="954" customWidth="1"/>
    <col min="13325" max="13571" width="9" style="954"/>
    <col min="13572" max="13572" width="1.08984375" style="954" customWidth="1"/>
    <col min="13573" max="13574" width="15.6328125" style="954" customWidth="1"/>
    <col min="13575" max="13575" width="15.26953125" style="954" customWidth="1"/>
    <col min="13576" max="13576" width="17.453125" style="954" customWidth="1"/>
    <col min="13577" max="13577" width="15.08984375" style="954" customWidth="1"/>
    <col min="13578" max="13578" width="15.26953125" style="954" customWidth="1"/>
    <col min="13579" max="13579" width="3.7265625" style="954" customWidth="1"/>
    <col min="13580" max="13580" width="2.453125" style="954" customWidth="1"/>
    <col min="13581" max="13827" width="9" style="954"/>
    <col min="13828" max="13828" width="1.08984375" style="954" customWidth="1"/>
    <col min="13829" max="13830" width="15.6328125" style="954" customWidth="1"/>
    <col min="13831" max="13831" width="15.26953125" style="954" customWidth="1"/>
    <col min="13832" max="13832" width="17.453125" style="954" customWidth="1"/>
    <col min="13833" max="13833" width="15.08984375" style="954" customWidth="1"/>
    <col min="13834" max="13834" width="15.26953125" style="954" customWidth="1"/>
    <col min="13835" max="13835" width="3.7265625" style="954" customWidth="1"/>
    <col min="13836" max="13836" width="2.453125" style="954" customWidth="1"/>
    <col min="13837" max="14083" width="9" style="954"/>
    <col min="14084" max="14084" width="1.08984375" style="954" customWidth="1"/>
    <col min="14085" max="14086" width="15.6328125" style="954" customWidth="1"/>
    <col min="14087" max="14087" width="15.26953125" style="954" customWidth="1"/>
    <col min="14088" max="14088" width="17.453125" style="954" customWidth="1"/>
    <col min="14089" max="14089" width="15.08984375" style="954" customWidth="1"/>
    <col min="14090" max="14090" width="15.26953125" style="954" customWidth="1"/>
    <col min="14091" max="14091" width="3.7265625" style="954" customWidth="1"/>
    <col min="14092" max="14092" width="2.453125" style="954" customWidth="1"/>
    <col min="14093" max="14339" width="9" style="954"/>
    <col min="14340" max="14340" width="1.08984375" style="954" customWidth="1"/>
    <col min="14341" max="14342" width="15.6328125" style="954" customWidth="1"/>
    <col min="14343" max="14343" width="15.26953125" style="954" customWidth="1"/>
    <col min="14344" max="14344" width="17.453125" style="954" customWidth="1"/>
    <col min="14345" max="14345" width="15.08984375" style="954" customWidth="1"/>
    <col min="14346" max="14346" width="15.26953125" style="954" customWidth="1"/>
    <col min="14347" max="14347" width="3.7265625" style="954" customWidth="1"/>
    <col min="14348" max="14348" width="2.453125" style="954" customWidth="1"/>
    <col min="14349" max="14595" width="9" style="954"/>
    <col min="14596" max="14596" width="1.08984375" style="954" customWidth="1"/>
    <col min="14597" max="14598" width="15.6328125" style="954" customWidth="1"/>
    <col min="14599" max="14599" width="15.26953125" style="954" customWidth="1"/>
    <col min="14600" max="14600" width="17.453125" style="954" customWidth="1"/>
    <col min="14601" max="14601" width="15.08984375" style="954" customWidth="1"/>
    <col min="14602" max="14602" width="15.26953125" style="954" customWidth="1"/>
    <col min="14603" max="14603" width="3.7265625" style="954" customWidth="1"/>
    <col min="14604" max="14604" width="2.453125" style="954" customWidth="1"/>
    <col min="14605" max="14851" width="9" style="954"/>
    <col min="14852" max="14852" width="1.08984375" style="954" customWidth="1"/>
    <col min="14853" max="14854" width="15.6328125" style="954" customWidth="1"/>
    <col min="14855" max="14855" width="15.26953125" style="954" customWidth="1"/>
    <col min="14856" max="14856" width="17.453125" style="954" customWidth="1"/>
    <col min="14857" max="14857" width="15.08984375" style="954" customWidth="1"/>
    <col min="14858" max="14858" width="15.26953125" style="954" customWidth="1"/>
    <col min="14859" max="14859" width="3.7265625" style="954" customWidth="1"/>
    <col min="14860" max="14860" width="2.453125" style="954" customWidth="1"/>
    <col min="14861" max="15107" width="9" style="954"/>
    <col min="15108" max="15108" width="1.08984375" style="954" customWidth="1"/>
    <col min="15109" max="15110" width="15.6328125" style="954" customWidth="1"/>
    <col min="15111" max="15111" width="15.26953125" style="954" customWidth="1"/>
    <col min="15112" max="15112" width="17.453125" style="954" customWidth="1"/>
    <col min="15113" max="15113" width="15.08984375" style="954" customWidth="1"/>
    <col min="15114" max="15114" width="15.26953125" style="954" customWidth="1"/>
    <col min="15115" max="15115" width="3.7265625" style="954" customWidth="1"/>
    <col min="15116" max="15116" width="2.453125" style="954" customWidth="1"/>
    <col min="15117" max="15363" width="9" style="954"/>
    <col min="15364" max="15364" width="1.08984375" style="954" customWidth="1"/>
    <col min="15365" max="15366" width="15.6328125" style="954" customWidth="1"/>
    <col min="15367" max="15367" width="15.26953125" style="954" customWidth="1"/>
    <col min="15368" max="15368" width="17.453125" style="954" customWidth="1"/>
    <col min="15369" max="15369" width="15.08984375" style="954" customWidth="1"/>
    <col min="15370" max="15370" width="15.26953125" style="954" customWidth="1"/>
    <col min="15371" max="15371" width="3.7265625" style="954" customWidth="1"/>
    <col min="15372" max="15372" width="2.453125" style="954" customWidth="1"/>
    <col min="15373" max="15619" width="9" style="954"/>
    <col min="15620" max="15620" width="1.08984375" style="954" customWidth="1"/>
    <col min="15621" max="15622" width="15.6328125" style="954" customWidth="1"/>
    <col min="15623" max="15623" width="15.26953125" style="954" customWidth="1"/>
    <col min="15624" max="15624" width="17.453125" style="954" customWidth="1"/>
    <col min="15625" max="15625" width="15.08984375" style="954" customWidth="1"/>
    <col min="15626" max="15626" width="15.26953125" style="954" customWidth="1"/>
    <col min="15627" max="15627" width="3.7265625" style="954" customWidth="1"/>
    <col min="15628" max="15628" width="2.453125" style="954" customWidth="1"/>
    <col min="15629" max="15875" width="9" style="954"/>
    <col min="15876" max="15876" width="1.08984375" style="954" customWidth="1"/>
    <col min="15877" max="15878" width="15.6328125" style="954" customWidth="1"/>
    <col min="15879" max="15879" width="15.26953125" style="954" customWidth="1"/>
    <col min="15880" max="15880" width="17.453125" style="954" customWidth="1"/>
    <col min="15881" max="15881" width="15.08984375" style="954" customWidth="1"/>
    <col min="15882" max="15882" width="15.26953125" style="954" customWidth="1"/>
    <col min="15883" max="15883" width="3.7265625" style="954" customWidth="1"/>
    <col min="15884" max="15884" width="2.453125" style="954" customWidth="1"/>
    <col min="15885" max="16131" width="9" style="954"/>
    <col min="16132" max="16132" width="1.08984375" style="954" customWidth="1"/>
    <col min="16133" max="16134" width="15.6328125" style="954" customWidth="1"/>
    <col min="16135" max="16135" width="15.26953125" style="954" customWidth="1"/>
    <col min="16136" max="16136" width="17.453125" style="954" customWidth="1"/>
    <col min="16137" max="16137" width="15.08984375" style="954" customWidth="1"/>
    <col min="16138" max="16138" width="15.26953125" style="954" customWidth="1"/>
    <col min="16139" max="16139" width="3.7265625" style="954" customWidth="1"/>
    <col min="16140" max="16140" width="2.453125" style="954" customWidth="1"/>
    <col min="16141" max="16384" width="9" style="954"/>
  </cols>
  <sheetData>
    <row r="1" spans="1:11" ht="20.149999999999999" customHeight="1">
      <c r="A1" s="935"/>
      <c r="B1" s="216" t="s">
        <v>1455</v>
      </c>
      <c r="C1" s="943"/>
      <c r="D1" s="943"/>
      <c r="E1" s="943"/>
      <c r="F1" s="943"/>
      <c r="G1" s="943"/>
      <c r="H1" s="943"/>
      <c r="I1" s="943"/>
      <c r="J1" s="943"/>
    </row>
    <row r="2" spans="1:11" ht="20.149999999999999" customHeight="1">
      <c r="A2" s="935"/>
      <c r="B2" s="991" t="s">
        <v>1454</v>
      </c>
      <c r="C2" s="943"/>
      <c r="D2" s="943"/>
      <c r="E2" s="943"/>
      <c r="F2" s="943"/>
      <c r="G2" s="943"/>
      <c r="H2" s="943"/>
      <c r="I2" s="943"/>
      <c r="J2" s="953" t="s">
        <v>709</v>
      </c>
    </row>
    <row r="3" spans="1:11" ht="20.149999999999999" customHeight="1">
      <c r="A3" s="3561" t="s">
        <v>1453</v>
      </c>
      <c r="B3" s="3561"/>
      <c r="C3" s="3561"/>
      <c r="D3" s="3561"/>
      <c r="E3" s="3561"/>
      <c r="F3" s="3561"/>
      <c r="G3" s="3561"/>
      <c r="H3" s="3561"/>
      <c r="I3" s="3561"/>
      <c r="J3" s="3561"/>
    </row>
    <row r="4" spans="1:11" ht="20.149999999999999" customHeight="1">
      <c r="A4" s="933"/>
      <c r="B4" s="933"/>
      <c r="C4" s="933"/>
      <c r="D4" s="933"/>
      <c r="E4" s="933"/>
      <c r="F4" s="933"/>
      <c r="G4" s="933"/>
      <c r="H4" s="933"/>
      <c r="I4" s="933"/>
      <c r="J4" s="933"/>
    </row>
    <row r="5" spans="1:11" ht="43.5" customHeight="1">
      <c r="A5" s="933"/>
      <c r="B5" s="932" t="s">
        <v>1443</v>
      </c>
      <c r="C5" s="4611"/>
      <c r="D5" s="4612"/>
      <c r="E5" s="4612"/>
      <c r="F5" s="4612"/>
      <c r="G5" s="4612"/>
      <c r="H5" s="4612"/>
      <c r="I5" s="4612"/>
      <c r="J5" s="4613"/>
    </row>
    <row r="6" spans="1:11" ht="43.5" customHeight="1">
      <c r="A6" s="943"/>
      <c r="B6" s="988" t="s">
        <v>81</v>
      </c>
      <c r="C6" s="3772" t="s">
        <v>1301</v>
      </c>
      <c r="D6" s="3772"/>
      <c r="E6" s="3772"/>
      <c r="F6" s="3772"/>
      <c r="G6" s="3772"/>
      <c r="H6" s="3772"/>
      <c r="I6" s="3772"/>
      <c r="J6" s="3772"/>
      <c r="K6" s="990"/>
    </row>
    <row r="7" spans="1:11" ht="18.75" customHeight="1">
      <c r="A7" s="943"/>
      <c r="B7" s="4639" t="s">
        <v>1452</v>
      </c>
      <c r="C7" s="4614" t="s">
        <v>1451</v>
      </c>
      <c r="D7" s="3772"/>
      <c r="E7" s="3772"/>
      <c r="F7" s="3772"/>
      <c r="G7" s="3773"/>
      <c r="H7" s="4611" t="s">
        <v>1450</v>
      </c>
      <c r="I7" s="4612"/>
      <c r="J7" s="4613"/>
      <c r="K7" s="990"/>
    </row>
    <row r="8" spans="1:11" ht="43.5" customHeight="1">
      <c r="A8" s="943"/>
      <c r="B8" s="4640"/>
      <c r="C8" s="4636"/>
      <c r="D8" s="4637"/>
      <c r="E8" s="4637"/>
      <c r="F8" s="4637"/>
      <c r="G8" s="4638"/>
      <c r="H8" s="4611"/>
      <c r="I8" s="4612"/>
      <c r="J8" s="4613"/>
      <c r="K8" s="990"/>
    </row>
    <row r="9" spans="1:11" ht="19.5" customHeight="1">
      <c r="A9" s="943"/>
      <c r="B9" s="3763" t="s">
        <v>1449</v>
      </c>
      <c r="C9" s="4614" t="s">
        <v>1441</v>
      </c>
      <c r="D9" s="3772"/>
      <c r="E9" s="3772"/>
      <c r="F9" s="3772"/>
      <c r="G9" s="3772"/>
      <c r="H9" s="3772"/>
      <c r="I9" s="3772"/>
      <c r="J9" s="3772"/>
      <c r="K9" s="990"/>
    </row>
    <row r="10" spans="1:11" ht="40.5" customHeight="1">
      <c r="A10" s="943"/>
      <c r="B10" s="3764"/>
      <c r="C10" s="972" t="s">
        <v>54</v>
      </c>
      <c r="D10" s="972" t="s">
        <v>55</v>
      </c>
      <c r="E10" s="4615" t="s">
        <v>757</v>
      </c>
      <c r="F10" s="4615"/>
      <c r="G10" s="4615"/>
      <c r="H10" s="4616" t="s">
        <v>1440</v>
      </c>
      <c r="I10" s="4616"/>
      <c r="J10" s="982" t="s">
        <v>1439</v>
      </c>
    </row>
    <row r="11" spans="1:11" ht="19.5" customHeight="1">
      <c r="A11" s="943"/>
      <c r="B11" s="3764"/>
      <c r="C11" s="981"/>
      <c r="D11" s="981"/>
      <c r="E11" s="4615"/>
      <c r="F11" s="4615"/>
      <c r="G11" s="4615"/>
      <c r="H11" s="980"/>
      <c r="I11" s="946" t="s">
        <v>976</v>
      </c>
      <c r="J11" s="980"/>
    </row>
    <row r="12" spans="1:11" ht="19.5" customHeight="1">
      <c r="A12" s="943"/>
      <c r="B12" s="3764"/>
      <c r="C12" s="981"/>
      <c r="D12" s="981"/>
      <c r="E12" s="4615"/>
      <c r="F12" s="4615"/>
      <c r="G12" s="4615"/>
      <c r="H12" s="980"/>
      <c r="I12" s="946" t="s">
        <v>976</v>
      </c>
      <c r="J12" s="980"/>
    </row>
    <row r="13" spans="1:11" ht="19.5" customHeight="1">
      <c r="A13" s="943"/>
      <c r="B13" s="3764"/>
      <c r="C13" s="981"/>
      <c r="D13" s="981"/>
      <c r="E13" s="4615"/>
      <c r="F13" s="4615"/>
      <c r="G13" s="4615"/>
      <c r="H13" s="980"/>
      <c r="I13" s="946" t="s">
        <v>976</v>
      </c>
      <c r="J13" s="980"/>
    </row>
    <row r="14" spans="1:11" ht="19.5" customHeight="1">
      <c r="A14" s="943"/>
      <c r="B14" s="3764"/>
      <c r="C14" s="4636" t="s">
        <v>758</v>
      </c>
      <c r="D14" s="4637"/>
      <c r="E14" s="4637"/>
      <c r="F14" s="4637"/>
      <c r="G14" s="4637"/>
      <c r="H14" s="4637"/>
      <c r="I14" s="4637"/>
      <c r="J14" s="4638"/>
    </row>
    <row r="15" spans="1:11" ht="40.5" customHeight="1">
      <c r="A15" s="943"/>
      <c r="B15" s="3764"/>
      <c r="C15" s="972" t="s">
        <v>54</v>
      </c>
      <c r="D15" s="972" t="s">
        <v>55</v>
      </c>
      <c r="E15" s="4615" t="s">
        <v>757</v>
      </c>
      <c r="F15" s="4615"/>
      <c r="G15" s="4615"/>
      <c r="H15" s="4616" t="s">
        <v>1440</v>
      </c>
      <c r="I15" s="4616"/>
      <c r="J15" s="982" t="s">
        <v>1439</v>
      </c>
    </row>
    <row r="16" spans="1:11" ht="19.5" customHeight="1">
      <c r="A16" s="943"/>
      <c r="B16" s="3764"/>
      <c r="C16" s="981"/>
      <c r="D16" s="981"/>
      <c r="E16" s="4615"/>
      <c r="F16" s="4615"/>
      <c r="G16" s="4615"/>
      <c r="H16" s="980"/>
      <c r="I16" s="946" t="s">
        <v>976</v>
      </c>
      <c r="J16" s="980"/>
      <c r="K16" s="990"/>
    </row>
    <row r="17" spans="1:12" ht="19.5" customHeight="1">
      <c r="A17" s="943"/>
      <c r="B17" s="3764"/>
      <c r="C17" s="981"/>
      <c r="D17" s="981"/>
      <c r="E17" s="4615"/>
      <c r="F17" s="4615"/>
      <c r="G17" s="4615"/>
      <c r="H17" s="980"/>
      <c r="I17" s="946" t="s">
        <v>976</v>
      </c>
      <c r="J17" s="980"/>
    </row>
    <row r="18" spans="1:12" ht="19.5" customHeight="1">
      <c r="A18" s="943"/>
      <c r="B18" s="3765"/>
      <c r="C18" s="981"/>
      <c r="D18" s="981"/>
      <c r="E18" s="4615"/>
      <c r="F18" s="4615"/>
      <c r="G18" s="4615"/>
      <c r="H18" s="980"/>
      <c r="I18" s="946" t="s">
        <v>976</v>
      </c>
      <c r="J18" s="980"/>
    </row>
    <row r="19" spans="1:12" ht="19.5" customHeight="1">
      <c r="A19" s="943"/>
      <c r="B19" s="4642" t="s">
        <v>1433</v>
      </c>
      <c r="C19" s="4644" t="s">
        <v>1448</v>
      </c>
      <c r="D19" s="4645"/>
      <c r="E19" s="4645"/>
      <c r="F19" s="4645"/>
      <c r="G19" s="4646"/>
      <c r="H19" s="4611" t="s">
        <v>1431</v>
      </c>
      <c r="I19" s="4612"/>
      <c r="J19" s="4613"/>
    </row>
    <row r="20" spans="1:12" ht="27.75" customHeight="1">
      <c r="A20" s="943"/>
      <c r="B20" s="4643"/>
      <c r="C20" s="4633"/>
      <c r="D20" s="4634"/>
      <c r="E20" s="4634"/>
      <c r="F20" s="4634"/>
      <c r="G20" s="4635"/>
      <c r="H20" s="4626"/>
      <c r="I20" s="4627"/>
      <c r="J20" s="4628"/>
    </row>
    <row r="21" spans="1:12" ht="6" customHeight="1">
      <c r="A21" s="943"/>
      <c r="B21" s="943"/>
      <c r="C21" s="943"/>
      <c r="D21" s="943"/>
      <c r="E21" s="943"/>
      <c r="F21" s="943"/>
      <c r="G21" s="943"/>
      <c r="H21" s="943"/>
      <c r="I21" s="943"/>
      <c r="J21" s="943"/>
    </row>
    <row r="22" spans="1:12" ht="16.5" customHeight="1">
      <c r="A22" s="943"/>
      <c r="B22" s="943" t="s">
        <v>45</v>
      </c>
      <c r="C22" s="943"/>
      <c r="D22" s="943"/>
      <c r="E22" s="943"/>
      <c r="F22" s="943"/>
      <c r="G22" s="943"/>
      <c r="H22" s="943"/>
      <c r="I22" s="943"/>
      <c r="J22" s="943"/>
      <c r="K22" s="381"/>
      <c r="L22" s="381"/>
    </row>
    <row r="23" spans="1:12" ht="57" customHeight="1">
      <c r="A23" s="943"/>
      <c r="B23" s="3754" t="s">
        <v>1447</v>
      </c>
      <c r="C23" s="3754"/>
      <c r="D23" s="3754"/>
      <c r="E23" s="3754"/>
      <c r="F23" s="3754"/>
      <c r="G23" s="3754"/>
      <c r="H23" s="3754"/>
      <c r="I23" s="3754"/>
      <c r="J23" s="3754"/>
      <c r="K23" s="381"/>
      <c r="L23" s="381"/>
    </row>
    <row r="24" spans="1:12" ht="36" customHeight="1">
      <c r="A24" s="943"/>
      <c r="B24" s="3754" t="s">
        <v>1446</v>
      </c>
      <c r="C24" s="3754"/>
      <c r="D24" s="3754"/>
      <c r="E24" s="3754"/>
      <c r="F24" s="3754"/>
      <c r="G24" s="3754"/>
      <c r="H24" s="3754"/>
      <c r="I24" s="3754"/>
      <c r="J24" s="3754"/>
      <c r="K24" s="381"/>
      <c r="L24" s="381"/>
    </row>
    <row r="25" spans="1:12" ht="30" customHeight="1">
      <c r="A25" s="943"/>
      <c r="B25" s="3731" t="s">
        <v>1445</v>
      </c>
      <c r="C25" s="3731"/>
      <c r="D25" s="3731"/>
      <c r="E25" s="3731"/>
      <c r="F25" s="3731"/>
      <c r="G25" s="3731"/>
      <c r="H25" s="3731"/>
      <c r="I25" s="3731"/>
      <c r="J25" s="3731"/>
      <c r="K25" s="381"/>
      <c r="L25" s="381"/>
    </row>
    <row r="26" spans="1:12" ht="7.5" customHeight="1">
      <c r="B26" s="4641"/>
      <c r="C26" s="4641"/>
      <c r="D26" s="4641"/>
      <c r="E26" s="4641"/>
      <c r="F26" s="4641"/>
      <c r="G26" s="4641"/>
      <c r="H26" s="4641"/>
      <c r="I26" s="4641"/>
      <c r="J26" s="4641"/>
    </row>
    <row r="27" spans="1:12">
      <c r="B27" s="381"/>
    </row>
  </sheetData>
  <mergeCells count="28">
    <mergeCell ref="B25:J25"/>
    <mergeCell ref="B26:J26"/>
    <mergeCell ref="B19:B20"/>
    <mergeCell ref="C19:G20"/>
    <mergeCell ref="H19:J19"/>
    <mergeCell ref="H20:J20"/>
    <mergeCell ref="B23:J23"/>
    <mergeCell ref="C7:G8"/>
    <mergeCell ref="H8:J8"/>
    <mergeCell ref="H7:J7"/>
    <mergeCell ref="B7:B8"/>
    <mergeCell ref="B24:J24"/>
    <mergeCell ref="A3:J3"/>
    <mergeCell ref="C5:J5"/>
    <mergeCell ref="C6:J6"/>
    <mergeCell ref="B9:B18"/>
    <mergeCell ref="C9:J9"/>
    <mergeCell ref="E10:G10"/>
    <mergeCell ref="H10:I10"/>
    <mergeCell ref="E11:G11"/>
    <mergeCell ref="E17:G17"/>
    <mergeCell ref="E18:G18"/>
    <mergeCell ref="E16:G16"/>
    <mergeCell ref="E13:G13"/>
    <mergeCell ref="C14:J14"/>
    <mergeCell ref="E15:G15"/>
    <mergeCell ref="H15:I15"/>
    <mergeCell ref="E12:G12"/>
  </mergeCells>
  <phoneticPr fontId="8"/>
  <pageMargins left="0.70866141732283472" right="0.70866141732283472" top="0.74803149606299213" bottom="0.74803149606299213" header="0.31496062992125984" footer="0.31496062992125984"/>
  <pageSetup paperSize="9" scale="71"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0070C0"/>
  </sheetPr>
  <dimension ref="A1:L27"/>
  <sheetViews>
    <sheetView view="pageBreakPreview" zoomScaleNormal="100" zoomScaleSheetLayoutView="100" workbookViewId="0">
      <selection activeCell="O10" sqref="O10"/>
    </sheetView>
  </sheetViews>
  <sheetFormatPr defaultRowHeight="13"/>
  <cols>
    <col min="1" max="1" width="8.453125" style="954" customWidth="1"/>
    <col min="2" max="2" width="17.36328125" style="954" customWidth="1"/>
    <col min="3" max="3" width="10.90625" style="954" customWidth="1"/>
    <col min="4" max="4" width="16.90625" style="954" customWidth="1"/>
    <col min="5" max="5" width="19.453125" style="954" customWidth="1"/>
    <col min="6" max="6" width="14.08984375" style="954" customWidth="1"/>
    <col min="7" max="7" width="12.08984375" style="954" customWidth="1"/>
    <col min="8" max="8" width="5" style="954" customWidth="1"/>
    <col min="9" max="9" width="3.6328125" style="954" customWidth="1"/>
    <col min="10" max="10" width="8.36328125" style="954" customWidth="1"/>
    <col min="11" max="11" width="1" style="954" customWidth="1"/>
    <col min="12" max="12" width="2.453125" style="954" customWidth="1"/>
    <col min="13" max="259" width="9" style="954"/>
    <col min="260" max="260" width="1.08984375" style="954" customWidth="1"/>
    <col min="261" max="262" width="15.6328125" style="954" customWidth="1"/>
    <col min="263" max="263" width="15.26953125" style="954" customWidth="1"/>
    <col min="264" max="264" width="17.453125" style="954" customWidth="1"/>
    <col min="265" max="265" width="15.08984375" style="954" customWidth="1"/>
    <col min="266" max="266" width="15.26953125" style="954" customWidth="1"/>
    <col min="267" max="267" width="3.7265625" style="954" customWidth="1"/>
    <col min="268" max="268" width="2.453125" style="954" customWidth="1"/>
    <col min="269" max="515" width="9" style="954"/>
    <col min="516" max="516" width="1.08984375" style="954" customWidth="1"/>
    <col min="517" max="518" width="15.6328125" style="954" customWidth="1"/>
    <col min="519" max="519" width="15.26953125" style="954" customWidth="1"/>
    <col min="520" max="520" width="17.453125" style="954" customWidth="1"/>
    <col min="521" max="521" width="15.08984375" style="954" customWidth="1"/>
    <col min="522" max="522" width="15.26953125" style="954" customWidth="1"/>
    <col min="523" max="523" width="3.7265625" style="954" customWidth="1"/>
    <col min="524" max="524" width="2.453125" style="954" customWidth="1"/>
    <col min="525" max="771" width="9" style="954"/>
    <col min="772" max="772" width="1.08984375" style="954" customWidth="1"/>
    <col min="773" max="774" width="15.6328125" style="954" customWidth="1"/>
    <col min="775" max="775" width="15.26953125" style="954" customWidth="1"/>
    <col min="776" max="776" width="17.453125" style="954" customWidth="1"/>
    <col min="777" max="777" width="15.08984375" style="954" customWidth="1"/>
    <col min="778" max="778" width="15.26953125" style="954" customWidth="1"/>
    <col min="779" max="779" width="3.7265625" style="954" customWidth="1"/>
    <col min="780" max="780" width="2.453125" style="954" customWidth="1"/>
    <col min="781" max="1027" width="9" style="954"/>
    <col min="1028" max="1028" width="1.08984375" style="954" customWidth="1"/>
    <col min="1029" max="1030" width="15.6328125" style="954" customWidth="1"/>
    <col min="1031" max="1031" width="15.26953125" style="954" customWidth="1"/>
    <col min="1032" max="1032" width="17.453125" style="954" customWidth="1"/>
    <col min="1033" max="1033" width="15.08984375" style="954" customWidth="1"/>
    <col min="1034" max="1034" width="15.26953125" style="954" customWidth="1"/>
    <col min="1035" max="1035" width="3.7265625" style="954" customWidth="1"/>
    <col min="1036" max="1036" width="2.453125" style="954" customWidth="1"/>
    <col min="1037" max="1283" width="9" style="954"/>
    <col min="1284" max="1284" width="1.08984375" style="954" customWidth="1"/>
    <col min="1285" max="1286" width="15.6328125" style="954" customWidth="1"/>
    <col min="1287" max="1287" width="15.26953125" style="954" customWidth="1"/>
    <col min="1288" max="1288" width="17.453125" style="954" customWidth="1"/>
    <col min="1289" max="1289" width="15.08984375" style="954" customWidth="1"/>
    <col min="1290" max="1290" width="15.26953125" style="954" customWidth="1"/>
    <col min="1291" max="1291" width="3.7265625" style="954" customWidth="1"/>
    <col min="1292" max="1292" width="2.453125" style="954" customWidth="1"/>
    <col min="1293" max="1539" width="9" style="954"/>
    <col min="1540" max="1540" width="1.08984375" style="954" customWidth="1"/>
    <col min="1541" max="1542" width="15.6328125" style="954" customWidth="1"/>
    <col min="1543" max="1543" width="15.26953125" style="954" customWidth="1"/>
    <col min="1544" max="1544" width="17.453125" style="954" customWidth="1"/>
    <col min="1545" max="1545" width="15.08984375" style="954" customWidth="1"/>
    <col min="1546" max="1546" width="15.26953125" style="954" customWidth="1"/>
    <col min="1547" max="1547" width="3.7265625" style="954" customWidth="1"/>
    <col min="1548" max="1548" width="2.453125" style="954" customWidth="1"/>
    <col min="1549" max="1795" width="9" style="954"/>
    <col min="1796" max="1796" width="1.08984375" style="954" customWidth="1"/>
    <col min="1797" max="1798" width="15.6328125" style="954" customWidth="1"/>
    <col min="1799" max="1799" width="15.26953125" style="954" customWidth="1"/>
    <col min="1800" max="1800" width="17.453125" style="954" customWidth="1"/>
    <col min="1801" max="1801" width="15.08984375" style="954" customWidth="1"/>
    <col min="1802" max="1802" width="15.26953125" style="954" customWidth="1"/>
    <col min="1803" max="1803" width="3.7265625" style="954" customWidth="1"/>
    <col min="1804" max="1804" width="2.453125" style="954" customWidth="1"/>
    <col min="1805" max="2051" width="9" style="954"/>
    <col min="2052" max="2052" width="1.08984375" style="954" customWidth="1"/>
    <col min="2053" max="2054" width="15.6328125" style="954" customWidth="1"/>
    <col min="2055" max="2055" width="15.26953125" style="954" customWidth="1"/>
    <col min="2056" max="2056" width="17.453125" style="954" customWidth="1"/>
    <col min="2057" max="2057" width="15.08984375" style="954" customWidth="1"/>
    <col min="2058" max="2058" width="15.26953125" style="954" customWidth="1"/>
    <col min="2059" max="2059" width="3.7265625" style="954" customWidth="1"/>
    <col min="2060" max="2060" width="2.453125" style="954" customWidth="1"/>
    <col min="2061" max="2307" width="9" style="954"/>
    <col min="2308" max="2308" width="1.08984375" style="954" customWidth="1"/>
    <col min="2309" max="2310" width="15.6328125" style="954" customWidth="1"/>
    <col min="2311" max="2311" width="15.26953125" style="954" customWidth="1"/>
    <col min="2312" max="2312" width="17.453125" style="954" customWidth="1"/>
    <col min="2313" max="2313" width="15.08984375" style="954" customWidth="1"/>
    <col min="2314" max="2314" width="15.26953125" style="954" customWidth="1"/>
    <col min="2315" max="2315" width="3.7265625" style="954" customWidth="1"/>
    <col min="2316" max="2316" width="2.453125" style="954" customWidth="1"/>
    <col min="2317" max="2563" width="9" style="954"/>
    <col min="2564" max="2564" width="1.08984375" style="954" customWidth="1"/>
    <col min="2565" max="2566" width="15.6328125" style="954" customWidth="1"/>
    <col min="2567" max="2567" width="15.26953125" style="954" customWidth="1"/>
    <col min="2568" max="2568" width="17.453125" style="954" customWidth="1"/>
    <col min="2569" max="2569" width="15.08984375" style="954" customWidth="1"/>
    <col min="2570" max="2570" width="15.26953125" style="954" customWidth="1"/>
    <col min="2571" max="2571" width="3.7265625" style="954" customWidth="1"/>
    <col min="2572" max="2572" width="2.453125" style="954" customWidth="1"/>
    <col min="2573" max="2819" width="9" style="954"/>
    <col min="2820" max="2820" width="1.08984375" style="954" customWidth="1"/>
    <col min="2821" max="2822" width="15.6328125" style="954" customWidth="1"/>
    <col min="2823" max="2823" width="15.26953125" style="954" customWidth="1"/>
    <col min="2824" max="2824" width="17.453125" style="954" customWidth="1"/>
    <col min="2825" max="2825" width="15.08984375" style="954" customWidth="1"/>
    <col min="2826" max="2826" width="15.26953125" style="954" customWidth="1"/>
    <col min="2827" max="2827" width="3.7265625" style="954" customWidth="1"/>
    <col min="2828" max="2828" width="2.453125" style="954" customWidth="1"/>
    <col min="2829" max="3075" width="9" style="954"/>
    <col min="3076" max="3076" width="1.08984375" style="954" customWidth="1"/>
    <col min="3077" max="3078" width="15.6328125" style="954" customWidth="1"/>
    <col min="3079" max="3079" width="15.26953125" style="954" customWidth="1"/>
    <col min="3080" max="3080" width="17.453125" style="954" customWidth="1"/>
    <col min="3081" max="3081" width="15.08984375" style="954" customWidth="1"/>
    <col min="3082" max="3082" width="15.26953125" style="954" customWidth="1"/>
    <col min="3083" max="3083" width="3.7265625" style="954" customWidth="1"/>
    <col min="3084" max="3084" width="2.453125" style="954" customWidth="1"/>
    <col min="3085" max="3331" width="9" style="954"/>
    <col min="3332" max="3332" width="1.08984375" style="954" customWidth="1"/>
    <col min="3333" max="3334" width="15.6328125" style="954" customWidth="1"/>
    <col min="3335" max="3335" width="15.26953125" style="954" customWidth="1"/>
    <col min="3336" max="3336" width="17.453125" style="954" customWidth="1"/>
    <col min="3337" max="3337" width="15.08984375" style="954" customWidth="1"/>
    <col min="3338" max="3338" width="15.26953125" style="954" customWidth="1"/>
    <col min="3339" max="3339" width="3.7265625" style="954" customWidth="1"/>
    <col min="3340" max="3340" width="2.453125" style="954" customWidth="1"/>
    <col min="3341" max="3587" width="9" style="954"/>
    <col min="3588" max="3588" width="1.08984375" style="954" customWidth="1"/>
    <col min="3589" max="3590" width="15.6328125" style="954" customWidth="1"/>
    <col min="3591" max="3591" width="15.26953125" style="954" customWidth="1"/>
    <col min="3592" max="3592" width="17.453125" style="954" customWidth="1"/>
    <col min="3593" max="3593" width="15.08984375" style="954" customWidth="1"/>
    <col min="3594" max="3594" width="15.26953125" style="954" customWidth="1"/>
    <col min="3595" max="3595" width="3.7265625" style="954" customWidth="1"/>
    <col min="3596" max="3596" width="2.453125" style="954" customWidth="1"/>
    <col min="3597" max="3843" width="9" style="954"/>
    <col min="3844" max="3844" width="1.08984375" style="954" customWidth="1"/>
    <col min="3845" max="3846" width="15.6328125" style="954" customWidth="1"/>
    <col min="3847" max="3847" width="15.26953125" style="954" customWidth="1"/>
    <col min="3848" max="3848" width="17.453125" style="954" customWidth="1"/>
    <col min="3849" max="3849" width="15.08984375" style="954" customWidth="1"/>
    <col min="3850" max="3850" width="15.26953125" style="954" customWidth="1"/>
    <col min="3851" max="3851" width="3.7265625" style="954" customWidth="1"/>
    <col min="3852" max="3852" width="2.453125" style="954" customWidth="1"/>
    <col min="3853" max="4099" width="9" style="954"/>
    <col min="4100" max="4100" width="1.08984375" style="954" customWidth="1"/>
    <col min="4101" max="4102" width="15.6328125" style="954" customWidth="1"/>
    <col min="4103" max="4103" width="15.26953125" style="954" customWidth="1"/>
    <col min="4104" max="4104" width="17.453125" style="954" customWidth="1"/>
    <col min="4105" max="4105" width="15.08984375" style="954" customWidth="1"/>
    <col min="4106" max="4106" width="15.26953125" style="954" customWidth="1"/>
    <col min="4107" max="4107" width="3.7265625" style="954" customWidth="1"/>
    <col min="4108" max="4108" width="2.453125" style="954" customWidth="1"/>
    <col min="4109" max="4355" width="9" style="954"/>
    <col min="4356" max="4356" width="1.08984375" style="954" customWidth="1"/>
    <col min="4357" max="4358" width="15.6328125" style="954" customWidth="1"/>
    <col min="4359" max="4359" width="15.26953125" style="954" customWidth="1"/>
    <col min="4360" max="4360" width="17.453125" style="954" customWidth="1"/>
    <col min="4361" max="4361" width="15.08984375" style="954" customWidth="1"/>
    <col min="4362" max="4362" width="15.26953125" style="954" customWidth="1"/>
    <col min="4363" max="4363" width="3.7265625" style="954" customWidth="1"/>
    <col min="4364" max="4364" width="2.453125" style="954" customWidth="1"/>
    <col min="4365" max="4611" width="9" style="954"/>
    <col min="4612" max="4612" width="1.08984375" style="954" customWidth="1"/>
    <col min="4613" max="4614" width="15.6328125" style="954" customWidth="1"/>
    <col min="4615" max="4615" width="15.26953125" style="954" customWidth="1"/>
    <col min="4616" max="4616" width="17.453125" style="954" customWidth="1"/>
    <col min="4617" max="4617" width="15.08984375" style="954" customWidth="1"/>
    <col min="4618" max="4618" width="15.26953125" style="954" customWidth="1"/>
    <col min="4619" max="4619" width="3.7265625" style="954" customWidth="1"/>
    <col min="4620" max="4620" width="2.453125" style="954" customWidth="1"/>
    <col min="4621" max="4867" width="9" style="954"/>
    <col min="4868" max="4868" width="1.08984375" style="954" customWidth="1"/>
    <col min="4869" max="4870" width="15.6328125" style="954" customWidth="1"/>
    <col min="4871" max="4871" width="15.26953125" style="954" customWidth="1"/>
    <col min="4872" max="4872" width="17.453125" style="954" customWidth="1"/>
    <col min="4873" max="4873" width="15.08984375" style="954" customWidth="1"/>
    <col min="4874" max="4874" width="15.26953125" style="954" customWidth="1"/>
    <col min="4875" max="4875" width="3.7265625" style="954" customWidth="1"/>
    <col min="4876" max="4876" width="2.453125" style="954" customWidth="1"/>
    <col min="4877" max="5123" width="9" style="954"/>
    <col min="5124" max="5124" width="1.08984375" style="954" customWidth="1"/>
    <col min="5125" max="5126" width="15.6328125" style="954" customWidth="1"/>
    <col min="5127" max="5127" width="15.26953125" style="954" customWidth="1"/>
    <col min="5128" max="5128" width="17.453125" style="954" customWidth="1"/>
    <col min="5129" max="5129" width="15.08984375" style="954" customWidth="1"/>
    <col min="5130" max="5130" width="15.26953125" style="954" customWidth="1"/>
    <col min="5131" max="5131" width="3.7265625" style="954" customWidth="1"/>
    <col min="5132" max="5132" width="2.453125" style="954" customWidth="1"/>
    <col min="5133" max="5379" width="9" style="954"/>
    <col min="5380" max="5380" width="1.08984375" style="954" customWidth="1"/>
    <col min="5381" max="5382" width="15.6328125" style="954" customWidth="1"/>
    <col min="5383" max="5383" width="15.26953125" style="954" customWidth="1"/>
    <col min="5384" max="5384" width="17.453125" style="954" customWidth="1"/>
    <col min="5385" max="5385" width="15.08984375" style="954" customWidth="1"/>
    <col min="5386" max="5386" width="15.26953125" style="954" customWidth="1"/>
    <col min="5387" max="5387" width="3.7265625" style="954" customWidth="1"/>
    <col min="5388" max="5388" width="2.453125" style="954" customWidth="1"/>
    <col min="5389" max="5635" width="9" style="954"/>
    <col min="5636" max="5636" width="1.08984375" style="954" customWidth="1"/>
    <col min="5637" max="5638" width="15.6328125" style="954" customWidth="1"/>
    <col min="5639" max="5639" width="15.26953125" style="954" customWidth="1"/>
    <col min="5640" max="5640" width="17.453125" style="954" customWidth="1"/>
    <col min="5641" max="5641" width="15.08984375" style="954" customWidth="1"/>
    <col min="5642" max="5642" width="15.26953125" style="954" customWidth="1"/>
    <col min="5643" max="5643" width="3.7265625" style="954" customWidth="1"/>
    <col min="5644" max="5644" width="2.453125" style="954" customWidth="1"/>
    <col min="5645" max="5891" width="9" style="954"/>
    <col min="5892" max="5892" width="1.08984375" style="954" customWidth="1"/>
    <col min="5893" max="5894" width="15.6328125" style="954" customWidth="1"/>
    <col min="5895" max="5895" width="15.26953125" style="954" customWidth="1"/>
    <col min="5896" max="5896" width="17.453125" style="954" customWidth="1"/>
    <col min="5897" max="5897" width="15.08984375" style="954" customWidth="1"/>
    <col min="5898" max="5898" width="15.26953125" style="954" customWidth="1"/>
    <col min="5899" max="5899" width="3.7265625" style="954" customWidth="1"/>
    <col min="5900" max="5900" width="2.453125" style="954" customWidth="1"/>
    <col min="5901" max="6147" width="9" style="954"/>
    <col min="6148" max="6148" width="1.08984375" style="954" customWidth="1"/>
    <col min="6149" max="6150" width="15.6328125" style="954" customWidth="1"/>
    <col min="6151" max="6151" width="15.26953125" style="954" customWidth="1"/>
    <col min="6152" max="6152" width="17.453125" style="954" customWidth="1"/>
    <col min="6153" max="6153" width="15.08984375" style="954" customWidth="1"/>
    <col min="6154" max="6154" width="15.26953125" style="954" customWidth="1"/>
    <col min="6155" max="6155" width="3.7265625" style="954" customWidth="1"/>
    <col min="6156" max="6156" width="2.453125" style="954" customWidth="1"/>
    <col min="6157" max="6403" width="9" style="954"/>
    <col min="6404" max="6404" width="1.08984375" style="954" customWidth="1"/>
    <col min="6405" max="6406" width="15.6328125" style="954" customWidth="1"/>
    <col min="6407" max="6407" width="15.26953125" style="954" customWidth="1"/>
    <col min="6408" max="6408" width="17.453125" style="954" customWidth="1"/>
    <col min="6409" max="6409" width="15.08984375" style="954" customWidth="1"/>
    <col min="6410" max="6410" width="15.26953125" style="954" customWidth="1"/>
    <col min="6411" max="6411" width="3.7265625" style="954" customWidth="1"/>
    <col min="6412" max="6412" width="2.453125" style="954" customWidth="1"/>
    <col min="6413" max="6659" width="9" style="954"/>
    <col min="6660" max="6660" width="1.08984375" style="954" customWidth="1"/>
    <col min="6661" max="6662" width="15.6328125" style="954" customWidth="1"/>
    <col min="6663" max="6663" width="15.26953125" style="954" customWidth="1"/>
    <col min="6664" max="6664" width="17.453125" style="954" customWidth="1"/>
    <col min="6665" max="6665" width="15.08984375" style="954" customWidth="1"/>
    <col min="6666" max="6666" width="15.26953125" style="954" customWidth="1"/>
    <col min="6667" max="6667" width="3.7265625" style="954" customWidth="1"/>
    <col min="6668" max="6668" width="2.453125" style="954" customWidth="1"/>
    <col min="6669" max="6915" width="9" style="954"/>
    <col min="6916" max="6916" width="1.08984375" style="954" customWidth="1"/>
    <col min="6917" max="6918" width="15.6328125" style="954" customWidth="1"/>
    <col min="6919" max="6919" width="15.26953125" style="954" customWidth="1"/>
    <col min="6920" max="6920" width="17.453125" style="954" customWidth="1"/>
    <col min="6921" max="6921" width="15.08984375" style="954" customWidth="1"/>
    <col min="6922" max="6922" width="15.26953125" style="954" customWidth="1"/>
    <col min="6923" max="6923" width="3.7265625" style="954" customWidth="1"/>
    <col min="6924" max="6924" width="2.453125" style="954" customWidth="1"/>
    <col min="6925" max="7171" width="9" style="954"/>
    <col min="7172" max="7172" width="1.08984375" style="954" customWidth="1"/>
    <col min="7173" max="7174" width="15.6328125" style="954" customWidth="1"/>
    <col min="7175" max="7175" width="15.26953125" style="954" customWidth="1"/>
    <col min="7176" max="7176" width="17.453125" style="954" customWidth="1"/>
    <col min="7177" max="7177" width="15.08984375" style="954" customWidth="1"/>
    <col min="7178" max="7178" width="15.26953125" style="954" customWidth="1"/>
    <col min="7179" max="7179" width="3.7265625" style="954" customWidth="1"/>
    <col min="7180" max="7180" width="2.453125" style="954" customWidth="1"/>
    <col min="7181" max="7427" width="9" style="954"/>
    <col min="7428" max="7428" width="1.08984375" style="954" customWidth="1"/>
    <col min="7429" max="7430" width="15.6328125" style="954" customWidth="1"/>
    <col min="7431" max="7431" width="15.26953125" style="954" customWidth="1"/>
    <col min="7432" max="7432" width="17.453125" style="954" customWidth="1"/>
    <col min="7433" max="7433" width="15.08984375" style="954" customWidth="1"/>
    <col min="7434" max="7434" width="15.26953125" style="954" customWidth="1"/>
    <col min="7435" max="7435" width="3.7265625" style="954" customWidth="1"/>
    <col min="7436" max="7436" width="2.453125" style="954" customWidth="1"/>
    <col min="7437" max="7683" width="9" style="954"/>
    <col min="7684" max="7684" width="1.08984375" style="954" customWidth="1"/>
    <col min="7685" max="7686" width="15.6328125" style="954" customWidth="1"/>
    <col min="7687" max="7687" width="15.26953125" style="954" customWidth="1"/>
    <col min="7688" max="7688" width="17.453125" style="954" customWidth="1"/>
    <col min="7689" max="7689" width="15.08984375" style="954" customWidth="1"/>
    <col min="7690" max="7690" width="15.26953125" style="954" customWidth="1"/>
    <col min="7691" max="7691" width="3.7265625" style="954" customWidth="1"/>
    <col min="7692" max="7692" width="2.453125" style="954" customWidth="1"/>
    <col min="7693" max="7939" width="9" style="954"/>
    <col min="7940" max="7940" width="1.08984375" style="954" customWidth="1"/>
    <col min="7941" max="7942" width="15.6328125" style="954" customWidth="1"/>
    <col min="7943" max="7943" width="15.26953125" style="954" customWidth="1"/>
    <col min="7944" max="7944" width="17.453125" style="954" customWidth="1"/>
    <col min="7945" max="7945" width="15.08984375" style="954" customWidth="1"/>
    <col min="7946" max="7946" width="15.26953125" style="954" customWidth="1"/>
    <col min="7947" max="7947" width="3.7265625" style="954" customWidth="1"/>
    <col min="7948" max="7948" width="2.453125" style="954" customWidth="1"/>
    <col min="7949" max="8195" width="9" style="954"/>
    <col min="8196" max="8196" width="1.08984375" style="954" customWidth="1"/>
    <col min="8197" max="8198" width="15.6328125" style="954" customWidth="1"/>
    <col min="8199" max="8199" width="15.26953125" style="954" customWidth="1"/>
    <col min="8200" max="8200" width="17.453125" style="954" customWidth="1"/>
    <col min="8201" max="8201" width="15.08984375" style="954" customWidth="1"/>
    <col min="8202" max="8202" width="15.26953125" style="954" customWidth="1"/>
    <col min="8203" max="8203" width="3.7265625" style="954" customWidth="1"/>
    <col min="8204" max="8204" width="2.453125" style="954" customWidth="1"/>
    <col min="8205" max="8451" width="9" style="954"/>
    <col min="8452" max="8452" width="1.08984375" style="954" customWidth="1"/>
    <col min="8453" max="8454" width="15.6328125" style="954" customWidth="1"/>
    <col min="8455" max="8455" width="15.26953125" style="954" customWidth="1"/>
    <col min="8456" max="8456" width="17.453125" style="954" customWidth="1"/>
    <col min="8457" max="8457" width="15.08984375" style="954" customWidth="1"/>
    <col min="8458" max="8458" width="15.26953125" style="954" customWidth="1"/>
    <col min="8459" max="8459" width="3.7265625" style="954" customWidth="1"/>
    <col min="8460" max="8460" width="2.453125" style="954" customWidth="1"/>
    <col min="8461" max="8707" width="9" style="954"/>
    <col min="8708" max="8708" width="1.08984375" style="954" customWidth="1"/>
    <col min="8709" max="8710" width="15.6328125" style="954" customWidth="1"/>
    <col min="8711" max="8711" width="15.26953125" style="954" customWidth="1"/>
    <col min="8712" max="8712" width="17.453125" style="954" customWidth="1"/>
    <col min="8713" max="8713" width="15.08984375" style="954" customWidth="1"/>
    <col min="8714" max="8714" width="15.26953125" style="954" customWidth="1"/>
    <col min="8715" max="8715" width="3.7265625" style="954" customWidth="1"/>
    <col min="8716" max="8716" width="2.453125" style="954" customWidth="1"/>
    <col min="8717" max="8963" width="9" style="954"/>
    <col min="8964" max="8964" width="1.08984375" style="954" customWidth="1"/>
    <col min="8965" max="8966" width="15.6328125" style="954" customWidth="1"/>
    <col min="8967" max="8967" width="15.26953125" style="954" customWidth="1"/>
    <col min="8968" max="8968" width="17.453125" style="954" customWidth="1"/>
    <col min="8969" max="8969" width="15.08984375" style="954" customWidth="1"/>
    <col min="8970" max="8970" width="15.26953125" style="954" customWidth="1"/>
    <col min="8971" max="8971" width="3.7265625" style="954" customWidth="1"/>
    <col min="8972" max="8972" width="2.453125" style="954" customWidth="1"/>
    <col min="8973" max="9219" width="9" style="954"/>
    <col min="9220" max="9220" width="1.08984375" style="954" customWidth="1"/>
    <col min="9221" max="9222" width="15.6328125" style="954" customWidth="1"/>
    <col min="9223" max="9223" width="15.26953125" style="954" customWidth="1"/>
    <col min="9224" max="9224" width="17.453125" style="954" customWidth="1"/>
    <col min="9225" max="9225" width="15.08984375" style="954" customWidth="1"/>
    <col min="9226" max="9226" width="15.26953125" style="954" customWidth="1"/>
    <col min="9227" max="9227" width="3.7265625" style="954" customWidth="1"/>
    <col min="9228" max="9228" width="2.453125" style="954" customWidth="1"/>
    <col min="9229" max="9475" width="9" style="954"/>
    <col min="9476" max="9476" width="1.08984375" style="954" customWidth="1"/>
    <col min="9477" max="9478" width="15.6328125" style="954" customWidth="1"/>
    <col min="9479" max="9479" width="15.26953125" style="954" customWidth="1"/>
    <col min="9480" max="9480" width="17.453125" style="954" customWidth="1"/>
    <col min="9481" max="9481" width="15.08984375" style="954" customWidth="1"/>
    <col min="9482" max="9482" width="15.26953125" style="954" customWidth="1"/>
    <col min="9483" max="9483" width="3.7265625" style="954" customWidth="1"/>
    <col min="9484" max="9484" width="2.453125" style="954" customWidth="1"/>
    <col min="9485" max="9731" width="9" style="954"/>
    <col min="9732" max="9732" width="1.08984375" style="954" customWidth="1"/>
    <col min="9733" max="9734" width="15.6328125" style="954" customWidth="1"/>
    <col min="9735" max="9735" width="15.26953125" style="954" customWidth="1"/>
    <col min="9736" max="9736" width="17.453125" style="954" customWidth="1"/>
    <col min="9737" max="9737" width="15.08984375" style="954" customWidth="1"/>
    <col min="9738" max="9738" width="15.26953125" style="954" customWidth="1"/>
    <col min="9739" max="9739" width="3.7265625" style="954" customWidth="1"/>
    <col min="9740" max="9740" width="2.453125" style="954" customWidth="1"/>
    <col min="9741" max="9987" width="9" style="954"/>
    <col min="9988" max="9988" width="1.08984375" style="954" customWidth="1"/>
    <col min="9989" max="9990" width="15.6328125" style="954" customWidth="1"/>
    <col min="9991" max="9991" width="15.26953125" style="954" customWidth="1"/>
    <col min="9992" max="9992" width="17.453125" style="954" customWidth="1"/>
    <col min="9993" max="9993" width="15.08984375" style="954" customWidth="1"/>
    <col min="9994" max="9994" width="15.26953125" style="954" customWidth="1"/>
    <col min="9995" max="9995" width="3.7265625" style="954" customWidth="1"/>
    <col min="9996" max="9996" width="2.453125" style="954" customWidth="1"/>
    <col min="9997" max="10243" width="9" style="954"/>
    <col min="10244" max="10244" width="1.08984375" style="954" customWidth="1"/>
    <col min="10245" max="10246" width="15.6328125" style="954" customWidth="1"/>
    <col min="10247" max="10247" width="15.26953125" style="954" customWidth="1"/>
    <col min="10248" max="10248" width="17.453125" style="954" customWidth="1"/>
    <col min="10249" max="10249" width="15.08984375" style="954" customWidth="1"/>
    <col min="10250" max="10250" width="15.26953125" style="954" customWidth="1"/>
    <col min="10251" max="10251" width="3.7265625" style="954" customWidth="1"/>
    <col min="10252" max="10252" width="2.453125" style="954" customWidth="1"/>
    <col min="10253" max="10499" width="9" style="954"/>
    <col min="10500" max="10500" width="1.08984375" style="954" customWidth="1"/>
    <col min="10501" max="10502" width="15.6328125" style="954" customWidth="1"/>
    <col min="10503" max="10503" width="15.26953125" style="954" customWidth="1"/>
    <col min="10504" max="10504" width="17.453125" style="954" customWidth="1"/>
    <col min="10505" max="10505" width="15.08984375" style="954" customWidth="1"/>
    <col min="10506" max="10506" width="15.26953125" style="954" customWidth="1"/>
    <col min="10507" max="10507" width="3.7265625" style="954" customWidth="1"/>
    <col min="10508" max="10508" width="2.453125" style="954" customWidth="1"/>
    <col min="10509" max="10755" width="9" style="954"/>
    <col min="10756" max="10756" width="1.08984375" style="954" customWidth="1"/>
    <col min="10757" max="10758" width="15.6328125" style="954" customWidth="1"/>
    <col min="10759" max="10759" width="15.26953125" style="954" customWidth="1"/>
    <col min="10760" max="10760" width="17.453125" style="954" customWidth="1"/>
    <col min="10761" max="10761" width="15.08984375" style="954" customWidth="1"/>
    <col min="10762" max="10762" width="15.26953125" style="954" customWidth="1"/>
    <col min="10763" max="10763" width="3.7265625" style="954" customWidth="1"/>
    <col min="10764" max="10764" width="2.453125" style="954" customWidth="1"/>
    <col min="10765" max="11011" width="9" style="954"/>
    <col min="11012" max="11012" width="1.08984375" style="954" customWidth="1"/>
    <col min="11013" max="11014" width="15.6328125" style="954" customWidth="1"/>
    <col min="11015" max="11015" width="15.26953125" style="954" customWidth="1"/>
    <col min="11016" max="11016" width="17.453125" style="954" customWidth="1"/>
    <col min="11017" max="11017" width="15.08984375" style="954" customWidth="1"/>
    <col min="11018" max="11018" width="15.26953125" style="954" customWidth="1"/>
    <col min="11019" max="11019" width="3.7265625" style="954" customWidth="1"/>
    <col min="11020" max="11020" width="2.453125" style="954" customWidth="1"/>
    <col min="11021" max="11267" width="9" style="954"/>
    <col min="11268" max="11268" width="1.08984375" style="954" customWidth="1"/>
    <col min="11269" max="11270" width="15.6328125" style="954" customWidth="1"/>
    <col min="11271" max="11271" width="15.26953125" style="954" customWidth="1"/>
    <col min="11272" max="11272" width="17.453125" style="954" customWidth="1"/>
    <col min="11273" max="11273" width="15.08984375" style="954" customWidth="1"/>
    <col min="11274" max="11274" width="15.26953125" style="954" customWidth="1"/>
    <col min="11275" max="11275" width="3.7265625" style="954" customWidth="1"/>
    <col min="11276" max="11276" width="2.453125" style="954" customWidth="1"/>
    <col min="11277" max="11523" width="9" style="954"/>
    <col min="11524" max="11524" width="1.08984375" style="954" customWidth="1"/>
    <col min="11525" max="11526" width="15.6328125" style="954" customWidth="1"/>
    <col min="11527" max="11527" width="15.26953125" style="954" customWidth="1"/>
    <col min="11528" max="11528" width="17.453125" style="954" customWidth="1"/>
    <col min="11529" max="11529" width="15.08984375" style="954" customWidth="1"/>
    <col min="11530" max="11530" width="15.26953125" style="954" customWidth="1"/>
    <col min="11531" max="11531" width="3.7265625" style="954" customWidth="1"/>
    <col min="11532" max="11532" width="2.453125" style="954" customWidth="1"/>
    <col min="11533" max="11779" width="9" style="954"/>
    <col min="11780" max="11780" width="1.08984375" style="954" customWidth="1"/>
    <col min="11781" max="11782" width="15.6328125" style="954" customWidth="1"/>
    <col min="11783" max="11783" width="15.26953125" style="954" customWidth="1"/>
    <col min="11784" max="11784" width="17.453125" style="954" customWidth="1"/>
    <col min="11785" max="11785" width="15.08984375" style="954" customWidth="1"/>
    <col min="11786" max="11786" width="15.26953125" style="954" customWidth="1"/>
    <col min="11787" max="11787" width="3.7265625" style="954" customWidth="1"/>
    <col min="11788" max="11788" width="2.453125" style="954" customWidth="1"/>
    <col min="11789" max="12035" width="9" style="954"/>
    <col min="12036" max="12036" width="1.08984375" style="954" customWidth="1"/>
    <col min="12037" max="12038" width="15.6328125" style="954" customWidth="1"/>
    <col min="12039" max="12039" width="15.26953125" style="954" customWidth="1"/>
    <col min="12040" max="12040" width="17.453125" style="954" customWidth="1"/>
    <col min="12041" max="12041" width="15.08984375" style="954" customWidth="1"/>
    <col min="12042" max="12042" width="15.26953125" style="954" customWidth="1"/>
    <col min="12043" max="12043" width="3.7265625" style="954" customWidth="1"/>
    <col min="12044" max="12044" width="2.453125" style="954" customWidth="1"/>
    <col min="12045" max="12291" width="9" style="954"/>
    <col min="12292" max="12292" width="1.08984375" style="954" customWidth="1"/>
    <col min="12293" max="12294" width="15.6328125" style="954" customWidth="1"/>
    <col min="12295" max="12295" width="15.26953125" style="954" customWidth="1"/>
    <col min="12296" max="12296" width="17.453125" style="954" customWidth="1"/>
    <col min="12297" max="12297" width="15.08984375" style="954" customWidth="1"/>
    <col min="12298" max="12298" width="15.26953125" style="954" customWidth="1"/>
    <col min="12299" max="12299" width="3.7265625" style="954" customWidth="1"/>
    <col min="12300" max="12300" width="2.453125" style="954" customWidth="1"/>
    <col min="12301" max="12547" width="9" style="954"/>
    <col min="12548" max="12548" width="1.08984375" style="954" customWidth="1"/>
    <col min="12549" max="12550" width="15.6328125" style="954" customWidth="1"/>
    <col min="12551" max="12551" width="15.26953125" style="954" customWidth="1"/>
    <col min="12552" max="12552" width="17.453125" style="954" customWidth="1"/>
    <col min="12553" max="12553" width="15.08984375" style="954" customWidth="1"/>
    <col min="12554" max="12554" width="15.26953125" style="954" customWidth="1"/>
    <col min="12555" max="12555" width="3.7265625" style="954" customWidth="1"/>
    <col min="12556" max="12556" width="2.453125" style="954" customWidth="1"/>
    <col min="12557" max="12803" width="9" style="954"/>
    <col min="12804" max="12804" width="1.08984375" style="954" customWidth="1"/>
    <col min="12805" max="12806" width="15.6328125" style="954" customWidth="1"/>
    <col min="12807" max="12807" width="15.26953125" style="954" customWidth="1"/>
    <col min="12808" max="12808" width="17.453125" style="954" customWidth="1"/>
    <col min="12809" max="12809" width="15.08984375" style="954" customWidth="1"/>
    <col min="12810" max="12810" width="15.26953125" style="954" customWidth="1"/>
    <col min="12811" max="12811" width="3.7265625" style="954" customWidth="1"/>
    <col min="12812" max="12812" width="2.453125" style="954" customWidth="1"/>
    <col min="12813" max="13059" width="9" style="954"/>
    <col min="13060" max="13060" width="1.08984375" style="954" customWidth="1"/>
    <col min="13061" max="13062" width="15.6328125" style="954" customWidth="1"/>
    <col min="13063" max="13063" width="15.26953125" style="954" customWidth="1"/>
    <col min="13064" max="13064" width="17.453125" style="954" customWidth="1"/>
    <col min="13065" max="13065" width="15.08984375" style="954" customWidth="1"/>
    <col min="13066" max="13066" width="15.26953125" style="954" customWidth="1"/>
    <col min="13067" max="13067" width="3.7265625" style="954" customWidth="1"/>
    <col min="13068" max="13068" width="2.453125" style="954" customWidth="1"/>
    <col min="13069" max="13315" width="9" style="954"/>
    <col min="13316" max="13316" width="1.08984375" style="954" customWidth="1"/>
    <col min="13317" max="13318" width="15.6328125" style="954" customWidth="1"/>
    <col min="13319" max="13319" width="15.26953125" style="954" customWidth="1"/>
    <col min="13320" max="13320" width="17.453125" style="954" customWidth="1"/>
    <col min="13321" max="13321" width="15.08984375" style="954" customWidth="1"/>
    <col min="13322" max="13322" width="15.26953125" style="954" customWidth="1"/>
    <col min="13323" max="13323" width="3.7265625" style="954" customWidth="1"/>
    <col min="13324" max="13324" width="2.453125" style="954" customWidth="1"/>
    <col min="13325" max="13571" width="9" style="954"/>
    <col min="13572" max="13572" width="1.08984375" style="954" customWidth="1"/>
    <col min="13573" max="13574" width="15.6328125" style="954" customWidth="1"/>
    <col min="13575" max="13575" width="15.26953125" style="954" customWidth="1"/>
    <col min="13576" max="13576" width="17.453125" style="954" customWidth="1"/>
    <col min="13577" max="13577" width="15.08984375" style="954" customWidth="1"/>
    <col min="13578" max="13578" width="15.26953125" style="954" customWidth="1"/>
    <col min="13579" max="13579" width="3.7265625" style="954" customWidth="1"/>
    <col min="13580" max="13580" width="2.453125" style="954" customWidth="1"/>
    <col min="13581" max="13827" width="9" style="954"/>
    <col min="13828" max="13828" width="1.08984375" style="954" customWidth="1"/>
    <col min="13829" max="13830" width="15.6328125" style="954" customWidth="1"/>
    <col min="13831" max="13831" width="15.26953125" style="954" customWidth="1"/>
    <col min="13832" max="13832" width="17.453125" style="954" customWidth="1"/>
    <col min="13833" max="13833" width="15.08984375" style="954" customWidth="1"/>
    <col min="13834" max="13834" width="15.26953125" style="954" customWidth="1"/>
    <col min="13835" max="13835" width="3.7265625" style="954" customWidth="1"/>
    <col min="13836" max="13836" width="2.453125" style="954" customWidth="1"/>
    <col min="13837" max="14083" width="9" style="954"/>
    <col min="14084" max="14084" width="1.08984375" style="954" customWidth="1"/>
    <col min="14085" max="14086" width="15.6328125" style="954" customWidth="1"/>
    <col min="14087" max="14087" width="15.26953125" style="954" customWidth="1"/>
    <col min="14088" max="14088" width="17.453125" style="954" customWidth="1"/>
    <col min="14089" max="14089" width="15.08984375" style="954" customWidth="1"/>
    <col min="14090" max="14090" width="15.26953125" style="954" customWidth="1"/>
    <col min="14091" max="14091" width="3.7265625" style="954" customWidth="1"/>
    <col min="14092" max="14092" width="2.453125" style="954" customWidth="1"/>
    <col min="14093" max="14339" width="9" style="954"/>
    <col min="14340" max="14340" width="1.08984375" style="954" customWidth="1"/>
    <col min="14341" max="14342" width="15.6328125" style="954" customWidth="1"/>
    <col min="14343" max="14343" width="15.26953125" style="954" customWidth="1"/>
    <col min="14344" max="14344" width="17.453125" style="954" customWidth="1"/>
    <col min="14345" max="14345" width="15.08984375" style="954" customWidth="1"/>
    <col min="14346" max="14346" width="15.26953125" style="954" customWidth="1"/>
    <col min="14347" max="14347" width="3.7265625" style="954" customWidth="1"/>
    <col min="14348" max="14348" width="2.453125" style="954" customWidth="1"/>
    <col min="14349" max="14595" width="9" style="954"/>
    <col min="14596" max="14596" width="1.08984375" style="954" customWidth="1"/>
    <col min="14597" max="14598" width="15.6328125" style="954" customWidth="1"/>
    <col min="14599" max="14599" width="15.26953125" style="954" customWidth="1"/>
    <col min="14600" max="14600" width="17.453125" style="954" customWidth="1"/>
    <col min="14601" max="14601" width="15.08984375" style="954" customWidth="1"/>
    <col min="14602" max="14602" width="15.26953125" style="954" customWidth="1"/>
    <col min="14603" max="14603" width="3.7265625" style="954" customWidth="1"/>
    <col min="14604" max="14604" width="2.453125" style="954" customWidth="1"/>
    <col min="14605" max="14851" width="9" style="954"/>
    <col min="14852" max="14852" width="1.08984375" style="954" customWidth="1"/>
    <col min="14853" max="14854" width="15.6328125" style="954" customWidth="1"/>
    <col min="14855" max="14855" width="15.26953125" style="954" customWidth="1"/>
    <col min="14856" max="14856" width="17.453125" style="954" customWidth="1"/>
    <col min="14857" max="14857" width="15.08984375" style="954" customWidth="1"/>
    <col min="14858" max="14858" width="15.26953125" style="954" customWidth="1"/>
    <col min="14859" max="14859" width="3.7265625" style="954" customWidth="1"/>
    <col min="14860" max="14860" width="2.453125" style="954" customWidth="1"/>
    <col min="14861" max="15107" width="9" style="954"/>
    <col min="15108" max="15108" width="1.08984375" style="954" customWidth="1"/>
    <col min="15109" max="15110" width="15.6328125" style="954" customWidth="1"/>
    <col min="15111" max="15111" width="15.26953125" style="954" customWidth="1"/>
    <col min="15112" max="15112" width="17.453125" style="954" customWidth="1"/>
    <col min="15113" max="15113" width="15.08984375" style="954" customWidth="1"/>
    <col min="15114" max="15114" width="15.26953125" style="954" customWidth="1"/>
    <col min="15115" max="15115" width="3.7265625" style="954" customWidth="1"/>
    <col min="15116" max="15116" width="2.453125" style="954" customWidth="1"/>
    <col min="15117" max="15363" width="9" style="954"/>
    <col min="15364" max="15364" width="1.08984375" style="954" customWidth="1"/>
    <col min="15365" max="15366" width="15.6328125" style="954" customWidth="1"/>
    <col min="15367" max="15367" width="15.26953125" style="954" customWidth="1"/>
    <col min="15368" max="15368" width="17.453125" style="954" customWidth="1"/>
    <col min="15369" max="15369" width="15.08984375" style="954" customWidth="1"/>
    <col min="15370" max="15370" width="15.26953125" style="954" customWidth="1"/>
    <col min="15371" max="15371" width="3.7265625" style="954" customWidth="1"/>
    <col min="15372" max="15372" width="2.453125" style="954" customWidth="1"/>
    <col min="15373" max="15619" width="9" style="954"/>
    <col min="15620" max="15620" width="1.08984375" style="954" customWidth="1"/>
    <col min="15621" max="15622" width="15.6328125" style="954" customWidth="1"/>
    <col min="15623" max="15623" width="15.26953125" style="954" customWidth="1"/>
    <col min="15624" max="15624" width="17.453125" style="954" customWidth="1"/>
    <col min="15625" max="15625" width="15.08984375" style="954" customWidth="1"/>
    <col min="15626" max="15626" width="15.26953125" style="954" customWidth="1"/>
    <col min="15627" max="15627" width="3.7265625" style="954" customWidth="1"/>
    <col min="15628" max="15628" width="2.453125" style="954" customWidth="1"/>
    <col min="15629" max="15875" width="9" style="954"/>
    <col min="15876" max="15876" width="1.08984375" style="954" customWidth="1"/>
    <col min="15877" max="15878" width="15.6328125" style="954" customWidth="1"/>
    <col min="15879" max="15879" width="15.26953125" style="954" customWidth="1"/>
    <col min="15880" max="15880" width="17.453125" style="954" customWidth="1"/>
    <col min="15881" max="15881" width="15.08984375" style="954" customWidth="1"/>
    <col min="15882" max="15882" width="15.26953125" style="954" customWidth="1"/>
    <col min="15883" max="15883" width="3.7265625" style="954" customWidth="1"/>
    <col min="15884" max="15884" width="2.453125" style="954" customWidth="1"/>
    <col min="15885" max="16131" width="9" style="954"/>
    <col min="16132" max="16132" width="1.08984375" style="954" customWidth="1"/>
    <col min="16133" max="16134" width="15.6328125" style="954" customWidth="1"/>
    <col min="16135" max="16135" width="15.26953125" style="954" customWidth="1"/>
    <col min="16136" max="16136" width="17.453125" style="954" customWidth="1"/>
    <col min="16137" max="16137" width="15.08984375" style="954" customWidth="1"/>
    <col min="16138" max="16138" width="15.26953125" style="954" customWidth="1"/>
    <col min="16139" max="16139" width="3.7265625" style="954" customWidth="1"/>
    <col min="16140" max="16140" width="2.453125" style="954" customWidth="1"/>
    <col min="16141" max="16384" width="9" style="954"/>
  </cols>
  <sheetData>
    <row r="1" spans="1:11" ht="27.75" customHeight="1">
      <c r="A1" s="216"/>
      <c r="B1" s="216" t="s">
        <v>1461</v>
      </c>
      <c r="C1" s="928"/>
      <c r="D1" s="928"/>
      <c r="E1" s="928"/>
      <c r="F1" s="928"/>
      <c r="G1" s="928"/>
      <c r="H1" s="928"/>
      <c r="I1" s="928"/>
      <c r="J1" s="928"/>
    </row>
    <row r="2" spans="1:11" ht="15.75" customHeight="1">
      <c r="A2" s="935"/>
      <c r="B2" s="991" t="s">
        <v>1460</v>
      </c>
      <c r="C2" s="943"/>
      <c r="D2" s="943"/>
      <c r="E2" s="943"/>
      <c r="F2" s="943"/>
      <c r="G2" s="943"/>
      <c r="H2" s="943"/>
      <c r="I2" s="943"/>
      <c r="J2" s="953" t="s">
        <v>1459</v>
      </c>
    </row>
    <row r="3" spans="1:11" ht="15.75" customHeight="1">
      <c r="A3" s="935"/>
      <c r="B3" s="991"/>
      <c r="C3" s="943"/>
      <c r="D3" s="943"/>
      <c r="E3" s="943"/>
      <c r="F3" s="943"/>
      <c r="G3" s="943"/>
      <c r="H3" s="943"/>
      <c r="I3" s="943"/>
      <c r="J3" s="953"/>
    </row>
    <row r="4" spans="1:11" ht="18" customHeight="1">
      <c r="A4" s="3561" t="s">
        <v>1458</v>
      </c>
      <c r="B4" s="3561"/>
      <c r="C4" s="3561"/>
      <c r="D4" s="3561"/>
      <c r="E4" s="3561"/>
      <c r="F4" s="3561"/>
      <c r="G4" s="3561"/>
      <c r="H4" s="3561"/>
      <c r="I4" s="3561"/>
      <c r="J4" s="3561"/>
    </row>
    <row r="5" spans="1:11" ht="12" customHeight="1">
      <c r="A5" s="933"/>
      <c r="B5" s="933"/>
      <c r="C5" s="933"/>
      <c r="D5" s="933"/>
      <c r="E5" s="933"/>
      <c r="F5" s="933"/>
      <c r="G5" s="933"/>
      <c r="H5" s="933"/>
      <c r="I5" s="933"/>
      <c r="J5" s="933"/>
    </row>
    <row r="6" spans="1:11" ht="43.5" customHeight="1">
      <c r="A6" s="933"/>
      <c r="B6" s="989" t="s">
        <v>1443</v>
      </c>
      <c r="C6" s="4611"/>
      <c r="D6" s="4612"/>
      <c r="E6" s="4612"/>
      <c r="F6" s="4612"/>
      <c r="G6" s="4612"/>
      <c r="H6" s="4612"/>
      <c r="I6" s="4612"/>
      <c r="J6" s="4613"/>
    </row>
    <row r="7" spans="1:11" ht="43.5" customHeight="1">
      <c r="A7" s="943"/>
      <c r="B7" s="988" t="s">
        <v>81</v>
      </c>
      <c r="C7" s="3772" t="s">
        <v>1301</v>
      </c>
      <c r="D7" s="3772"/>
      <c r="E7" s="3772"/>
      <c r="F7" s="3772"/>
      <c r="G7" s="3772"/>
      <c r="H7" s="3772"/>
      <c r="I7" s="3772"/>
      <c r="J7" s="3772"/>
      <c r="K7" s="990"/>
    </row>
    <row r="8" spans="1:11" ht="43.5" customHeight="1">
      <c r="A8" s="943"/>
      <c r="B8" s="992" t="s">
        <v>1457</v>
      </c>
      <c r="C8" s="3751" t="s">
        <v>2463</v>
      </c>
      <c r="D8" s="3752"/>
      <c r="E8" s="3752"/>
      <c r="F8" s="3752"/>
      <c r="G8" s="3752"/>
      <c r="H8" s="3752"/>
      <c r="I8" s="3752"/>
      <c r="J8" s="3753"/>
      <c r="K8" s="990"/>
    </row>
    <row r="9" spans="1:11" ht="19.5" customHeight="1">
      <c r="A9" s="943"/>
      <c r="B9" s="3763" t="s">
        <v>1449</v>
      </c>
      <c r="C9" s="4614" t="s">
        <v>1441</v>
      </c>
      <c r="D9" s="3772"/>
      <c r="E9" s="3772"/>
      <c r="F9" s="3772"/>
      <c r="G9" s="3772"/>
      <c r="H9" s="3772"/>
      <c r="I9" s="3772"/>
      <c r="J9" s="3772"/>
      <c r="K9" s="990"/>
    </row>
    <row r="10" spans="1:11" ht="40.5" customHeight="1">
      <c r="A10" s="943"/>
      <c r="B10" s="3764"/>
      <c r="C10" s="972" t="s">
        <v>54</v>
      </c>
      <c r="D10" s="972" t="s">
        <v>55</v>
      </c>
      <c r="E10" s="4615" t="s">
        <v>757</v>
      </c>
      <c r="F10" s="4615"/>
      <c r="G10" s="4615"/>
      <c r="H10" s="4616" t="s">
        <v>1440</v>
      </c>
      <c r="I10" s="4616"/>
      <c r="J10" s="982" t="s">
        <v>1439</v>
      </c>
    </row>
    <row r="11" spans="1:11" ht="19.5" customHeight="1">
      <c r="A11" s="943"/>
      <c r="B11" s="3764"/>
      <c r="C11" s="981"/>
      <c r="D11" s="981"/>
      <c r="E11" s="4615"/>
      <c r="F11" s="4615"/>
      <c r="G11" s="4615"/>
      <c r="H11" s="980"/>
      <c r="I11" s="946" t="s">
        <v>976</v>
      </c>
      <c r="J11" s="980"/>
    </row>
    <row r="12" spans="1:11" ht="19.5" customHeight="1">
      <c r="A12" s="943"/>
      <c r="B12" s="3764"/>
      <c r="C12" s="981"/>
      <c r="D12" s="981"/>
      <c r="E12" s="4615"/>
      <c r="F12" s="4615"/>
      <c r="G12" s="4615"/>
      <c r="H12" s="980"/>
      <c r="I12" s="946" t="s">
        <v>976</v>
      </c>
      <c r="J12" s="980"/>
    </row>
    <row r="13" spans="1:11" ht="19.5" customHeight="1">
      <c r="A13" s="943"/>
      <c r="B13" s="3764"/>
      <c r="C13" s="981"/>
      <c r="D13" s="981"/>
      <c r="E13" s="4615"/>
      <c r="F13" s="4615"/>
      <c r="G13" s="4615"/>
      <c r="H13" s="980"/>
      <c r="I13" s="946" t="s">
        <v>976</v>
      </c>
      <c r="J13" s="980"/>
    </row>
    <row r="14" spans="1:11" ht="19.5" customHeight="1">
      <c r="A14" s="943"/>
      <c r="B14" s="3764"/>
      <c r="C14" s="4636" t="s">
        <v>758</v>
      </c>
      <c r="D14" s="4637"/>
      <c r="E14" s="4637"/>
      <c r="F14" s="4637"/>
      <c r="G14" s="4637"/>
      <c r="H14" s="4637"/>
      <c r="I14" s="4637"/>
      <c r="J14" s="4638"/>
    </row>
    <row r="15" spans="1:11" ht="40.5" customHeight="1">
      <c r="A15" s="943"/>
      <c r="B15" s="3764"/>
      <c r="C15" s="972" t="s">
        <v>54</v>
      </c>
      <c r="D15" s="972" t="s">
        <v>55</v>
      </c>
      <c r="E15" s="4615" t="s">
        <v>757</v>
      </c>
      <c r="F15" s="4615"/>
      <c r="G15" s="4615"/>
      <c r="H15" s="4616" t="s">
        <v>1440</v>
      </c>
      <c r="I15" s="4616"/>
      <c r="J15" s="982" t="s">
        <v>1439</v>
      </c>
    </row>
    <row r="16" spans="1:11" ht="19.5" customHeight="1">
      <c r="A16" s="943"/>
      <c r="B16" s="3764"/>
      <c r="C16" s="981"/>
      <c r="D16" s="981"/>
      <c r="E16" s="4615"/>
      <c r="F16" s="4615"/>
      <c r="G16" s="4615"/>
      <c r="H16" s="980"/>
      <c r="I16" s="946" t="s">
        <v>976</v>
      </c>
      <c r="J16" s="980"/>
      <c r="K16" s="990"/>
    </row>
    <row r="17" spans="1:12" ht="19.5" customHeight="1">
      <c r="A17" s="943"/>
      <c r="B17" s="3764"/>
      <c r="C17" s="981"/>
      <c r="D17" s="981"/>
      <c r="E17" s="4615"/>
      <c r="F17" s="4615"/>
      <c r="G17" s="4615"/>
      <c r="H17" s="980"/>
      <c r="I17" s="946" t="s">
        <v>976</v>
      </c>
      <c r="J17" s="980"/>
    </row>
    <row r="18" spans="1:12" ht="19.5" customHeight="1">
      <c r="A18" s="943"/>
      <c r="B18" s="3765"/>
      <c r="C18" s="981"/>
      <c r="D18" s="981"/>
      <c r="E18" s="4615"/>
      <c r="F18" s="4615"/>
      <c r="G18" s="4615"/>
      <c r="H18" s="980"/>
      <c r="I18" s="946" t="s">
        <v>976</v>
      </c>
      <c r="J18" s="980"/>
    </row>
    <row r="19" spans="1:12" ht="19.5" customHeight="1">
      <c r="A19" s="943"/>
      <c r="B19" s="4642" t="s">
        <v>1433</v>
      </c>
      <c r="C19" s="4644" t="s">
        <v>1432</v>
      </c>
      <c r="D19" s="4645"/>
      <c r="E19" s="4645"/>
      <c r="F19" s="4645"/>
      <c r="G19" s="4646"/>
      <c r="H19" s="4611" t="s">
        <v>1431</v>
      </c>
      <c r="I19" s="4612"/>
      <c r="J19" s="4613"/>
    </row>
    <row r="20" spans="1:12" ht="35.25" customHeight="1">
      <c r="A20" s="943"/>
      <c r="B20" s="4643"/>
      <c r="C20" s="4633"/>
      <c r="D20" s="4634"/>
      <c r="E20" s="4634"/>
      <c r="F20" s="4634"/>
      <c r="G20" s="4635"/>
      <c r="H20" s="4626"/>
      <c r="I20" s="4627"/>
      <c r="J20" s="4628"/>
    </row>
    <row r="21" spans="1:12" ht="6" customHeight="1">
      <c r="A21" s="943"/>
      <c r="B21" s="943"/>
      <c r="C21" s="943"/>
      <c r="D21" s="943"/>
      <c r="E21" s="943"/>
      <c r="F21" s="943"/>
      <c r="G21" s="943"/>
      <c r="H21" s="943"/>
      <c r="I21" s="943"/>
      <c r="J21" s="943"/>
    </row>
    <row r="22" spans="1:12" ht="20.25" customHeight="1">
      <c r="A22" s="943"/>
      <c r="B22" s="943" t="s">
        <v>45</v>
      </c>
      <c r="C22" s="943"/>
      <c r="D22" s="943"/>
      <c r="E22" s="943"/>
      <c r="F22" s="943"/>
      <c r="G22" s="943"/>
      <c r="H22" s="943"/>
      <c r="I22" s="943"/>
      <c r="J22" s="943"/>
      <c r="K22" s="381"/>
      <c r="L22" s="381"/>
    </row>
    <row r="23" spans="1:12" ht="62.25" customHeight="1">
      <c r="A23" s="943"/>
      <c r="B23" s="3754" t="s">
        <v>1456</v>
      </c>
      <c r="C23" s="3754"/>
      <c r="D23" s="3754"/>
      <c r="E23" s="3754"/>
      <c r="F23" s="3754"/>
      <c r="G23" s="3754"/>
      <c r="H23" s="3754"/>
      <c r="I23" s="3754"/>
      <c r="J23" s="3754"/>
      <c r="K23" s="381"/>
      <c r="L23" s="381"/>
    </row>
    <row r="24" spans="1:12" ht="39" customHeight="1">
      <c r="A24" s="943"/>
      <c r="B24" s="3754" t="s">
        <v>1446</v>
      </c>
      <c r="C24" s="3754"/>
      <c r="D24" s="3754"/>
      <c r="E24" s="3754"/>
      <c r="F24" s="3754"/>
      <c r="G24" s="3754"/>
      <c r="H24" s="3754"/>
      <c r="I24" s="3754"/>
      <c r="J24" s="3754"/>
      <c r="K24" s="381"/>
      <c r="L24" s="381"/>
    </row>
    <row r="25" spans="1:12" ht="29.25" customHeight="1">
      <c r="A25" s="943"/>
      <c r="B25" s="3731" t="s">
        <v>1445</v>
      </c>
      <c r="C25" s="3731"/>
      <c r="D25" s="3731"/>
      <c r="E25" s="3731"/>
      <c r="F25" s="3731"/>
      <c r="G25" s="3731"/>
      <c r="H25" s="3731"/>
      <c r="I25" s="3731"/>
      <c r="J25" s="3731"/>
      <c r="K25" s="381"/>
      <c r="L25" s="381"/>
    </row>
    <row r="26" spans="1:12" ht="7.5" customHeight="1">
      <c r="A26" s="928"/>
      <c r="B26" s="4610"/>
      <c r="C26" s="4610"/>
      <c r="D26" s="4610"/>
      <c r="E26" s="4610"/>
      <c r="F26" s="4610"/>
      <c r="G26" s="4610"/>
      <c r="H26" s="4610"/>
      <c r="I26" s="4610"/>
      <c r="J26" s="4610"/>
    </row>
    <row r="27" spans="1:12">
      <c r="B27" s="381"/>
    </row>
  </sheetData>
  <mergeCells count="25">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B24:J24"/>
    <mergeCell ref="B25:J25"/>
    <mergeCell ref="B26:J26"/>
    <mergeCell ref="E18:G18"/>
    <mergeCell ref="B19:B20"/>
    <mergeCell ref="C19:G20"/>
    <mergeCell ref="H19:J19"/>
    <mergeCell ref="H20:J20"/>
    <mergeCell ref="B23:J23"/>
  </mergeCells>
  <phoneticPr fontId="8"/>
  <pageMargins left="0.70866141732283472" right="0.70866141732283472" top="0.74803149606299213" bottom="0.74803149606299213" header="0.31496062992125984" footer="0.31496062992125984"/>
  <pageSetup paperSize="9" scale="71"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0070C0"/>
  </sheetPr>
  <dimension ref="A1:L25"/>
  <sheetViews>
    <sheetView view="pageBreakPreview" zoomScaleNormal="100" zoomScaleSheetLayoutView="100" workbookViewId="0">
      <selection activeCell="B1" sqref="B1"/>
    </sheetView>
  </sheetViews>
  <sheetFormatPr defaultRowHeight="13"/>
  <cols>
    <col min="1" max="1" width="8.453125" style="954" customWidth="1"/>
    <col min="2" max="2" width="15.6328125" style="954" customWidth="1"/>
    <col min="3" max="3" width="9.7265625" style="954" customWidth="1"/>
    <col min="4" max="4" width="15.26953125" style="954" customWidth="1"/>
    <col min="5" max="5" width="17.453125" style="954" customWidth="1"/>
    <col min="6" max="6" width="12.7265625" style="954" customWidth="1"/>
    <col min="7" max="7" width="11" style="954" customWidth="1"/>
    <col min="8" max="8" width="5" style="954" customWidth="1"/>
    <col min="9" max="9" width="3.6328125" style="954" customWidth="1"/>
    <col min="10" max="10" width="8.36328125" style="954" customWidth="1"/>
    <col min="11" max="11" width="1" style="954" customWidth="1"/>
    <col min="12" max="12" width="2.453125" style="954" customWidth="1"/>
    <col min="13" max="259" width="9" style="954"/>
    <col min="260" max="260" width="1.08984375" style="954" customWidth="1"/>
    <col min="261" max="262" width="15.6328125" style="954" customWidth="1"/>
    <col min="263" max="263" width="15.26953125" style="954" customWidth="1"/>
    <col min="264" max="264" width="17.453125" style="954" customWidth="1"/>
    <col min="265" max="265" width="15.08984375" style="954" customWidth="1"/>
    <col min="266" max="266" width="15.26953125" style="954" customWidth="1"/>
    <col min="267" max="267" width="3.7265625" style="954" customWidth="1"/>
    <col min="268" max="268" width="2.453125" style="954" customWidth="1"/>
    <col min="269" max="515" width="9" style="954"/>
    <col min="516" max="516" width="1.08984375" style="954" customWidth="1"/>
    <col min="517" max="518" width="15.6328125" style="954" customWidth="1"/>
    <col min="519" max="519" width="15.26953125" style="954" customWidth="1"/>
    <col min="520" max="520" width="17.453125" style="954" customWidth="1"/>
    <col min="521" max="521" width="15.08984375" style="954" customWidth="1"/>
    <col min="522" max="522" width="15.26953125" style="954" customWidth="1"/>
    <col min="523" max="523" width="3.7265625" style="954" customWidth="1"/>
    <col min="524" max="524" width="2.453125" style="954" customWidth="1"/>
    <col min="525" max="771" width="9" style="954"/>
    <col min="772" max="772" width="1.08984375" style="954" customWidth="1"/>
    <col min="773" max="774" width="15.6328125" style="954" customWidth="1"/>
    <col min="775" max="775" width="15.26953125" style="954" customWidth="1"/>
    <col min="776" max="776" width="17.453125" style="954" customWidth="1"/>
    <col min="777" max="777" width="15.08984375" style="954" customWidth="1"/>
    <col min="778" max="778" width="15.26953125" style="954" customWidth="1"/>
    <col min="779" max="779" width="3.7265625" style="954" customWidth="1"/>
    <col min="780" max="780" width="2.453125" style="954" customWidth="1"/>
    <col min="781" max="1027" width="9" style="954"/>
    <col min="1028" max="1028" width="1.08984375" style="954" customWidth="1"/>
    <col min="1029" max="1030" width="15.6328125" style="954" customWidth="1"/>
    <col min="1031" max="1031" width="15.26953125" style="954" customWidth="1"/>
    <col min="1032" max="1032" width="17.453125" style="954" customWidth="1"/>
    <col min="1033" max="1033" width="15.08984375" style="954" customWidth="1"/>
    <col min="1034" max="1034" width="15.26953125" style="954" customWidth="1"/>
    <col min="1035" max="1035" width="3.7265625" style="954" customWidth="1"/>
    <col min="1036" max="1036" width="2.453125" style="954" customWidth="1"/>
    <col min="1037" max="1283" width="9" style="954"/>
    <col min="1284" max="1284" width="1.08984375" style="954" customWidth="1"/>
    <col min="1285" max="1286" width="15.6328125" style="954" customWidth="1"/>
    <col min="1287" max="1287" width="15.26953125" style="954" customWidth="1"/>
    <col min="1288" max="1288" width="17.453125" style="954" customWidth="1"/>
    <col min="1289" max="1289" width="15.08984375" style="954" customWidth="1"/>
    <col min="1290" max="1290" width="15.26953125" style="954" customWidth="1"/>
    <col min="1291" max="1291" width="3.7265625" style="954" customWidth="1"/>
    <col min="1292" max="1292" width="2.453125" style="954" customWidth="1"/>
    <col min="1293" max="1539" width="9" style="954"/>
    <col min="1540" max="1540" width="1.08984375" style="954" customWidth="1"/>
    <col min="1541" max="1542" width="15.6328125" style="954" customWidth="1"/>
    <col min="1543" max="1543" width="15.26953125" style="954" customWidth="1"/>
    <col min="1544" max="1544" width="17.453125" style="954" customWidth="1"/>
    <col min="1545" max="1545" width="15.08984375" style="954" customWidth="1"/>
    <col min="1546" max="1546" width="15.26953125" style="954" customWidth="1"/>
    <col min="1547" max="1547" width="3.7265625" style="954" customWidth="1"/>
    <col min="1548" max="1548" width="2.453125" style="954" customWidth="1"/>
    <col min="1549" max="1795" width="9" style="954"/>
    <col min="1796" max="1796" width="1.08984375" style="954" customWidth="1"/>
    <col min="1797" max="1798" width="15.6328125" style="954" customWidth="1"/>
    <col min="1799" max="1799" width="15.26953125" style="954" customWidth="1"/>
    <col min="1800" max="1800" width="17.453125" style="954" customWidth="1"/>
    <col min="1801" max="1801" width="15.08984375" style="954" customWidth="1"/>
    <col min="1802" max="1802" width="15.26953125" style="954" customWidth="1"/>
    <col min="1803" max="1803" width="3.7265625" style="954" customWidth="1"/>
    <col min="1804" max="1804" width="2.453125" style="954" customWidth="1"/>
    <col min="1805" max="2051" width="9" style="954"/>
    <col min="2052" max="2052" width="1.08984375" style="954" customWidth="1"/>
    <col min="2053" max="2054" width="15.6328125" style="954" customWidth="1"/>
    <col min="2055" max="2055" width="15.26953125" style="954" customWidth="1"/>
    <col min="2056" max="2056" width="17.453125" style="954" customWidth="1"/>
    <col min="2057" max="2057" width="15.08984375" style="954" customWidth="1"/>
    <col min="2058" max="2058" width="15.26953125" style="954" customWidth="1"/>
    <col min="2059" max="2059" width="3.7265625" style="954" customWidth="1"/>
    <col min="2060" max="2060" width="2.453125" style="954" customWidth="1"/>
    <col min="2061" max="2307" width="9" style="954"/>
    <col min="2308" max="2308" width="1.08984375" style="954" customWidth="1"/>
    <col min="2309" max="2310" width="15.6328125" style="954" customWidth="1"/>
    <col min="2311" max="2311" width="15.26953125" style="954" customWidth="1"/>
    <col min="2312" max="2312" width="17.453125" style="954" customWidth="1"/>
    <col min="2313" max="2313" width="15.08984375" style="954" customWidth="1"/>
    <col min="2314" max="2314" width="15.26953125" style="954" customWidth="1"/>
    <col min="2315" max="2315" width="3.7265625" style="954" customWidth="1"/>
    <col min="2316" max="2316" width="2.453125" style="954" customWidth="1"/>
    <col min="2317" max="2563" width="9" style="954"/>
    <col min="2564" max="2564" width="1.08984375" style="954" customWidth="1"/>
    <col min="2565" max="2566" width="15.6328125" style="954" customWidth="1"/>
    <col min="2567" max="2567" width="15.26953125" style="954" customWidth="1"/>
    <col min="2568" max="2568" width="17.453125" style="954" customWidth="1"/>
    <col min="2569" max="2569" width="15.08984375" style="954" customWidth="1"/>
    <col min="2570" max="2570" width="15.26953125" style="954" customWidth="1"/>
    <col min="2571" max="2571" width="3.7265625" style="954" customWidth="1"/>
    <col min="2572" max="2572" width="2.453125" style="954" customWidth="1"/>
    <col min="2573" max="2819" width="9" style="954"/>
    <col min="2820" max="2820" width="1.08984375" style="954" customWidth="1"/>
    <col min="2821" max="2822" width="15.6328125" style="954" customWidth="1"/>
    <col min="2823" max="2823" width="15.26953125" style="954" customWidth="1"/>
    <col min="2824" max="2824" width="17.453125" style="954" customWidth="1"/>
    <col min="2825" max="2825" width="15.08984375" style="954" customWidth="1"/>
    <col min="2826" max="2826" width="15.26953125" style="954" customWidth="1"/>
    <col min="2827" max="2827" width="3.7265625" style="954" customWidth="1"/>
    <col min="2828" max="2828" width="2.453125" style="954" customWidth="1"/>
    <col min="2829" max="3075" width="9" style="954"/>
    <col min="3076" max="3076" width="1.08984375" style="954" customWidth="1"/>
    <col min="3077" max="3078" width="15.6328125" style="954" customWidth="1"/>
    <col min="3079" max="3079" width="15.26953125" style="954" customWidth="1"/>
    <col min="3080" max="3080" width="17.453125" style="954" customWidth="1"/>
    <col min="3081" max="3081" width="15.08984375" style="954" customWidth="1"/>
    <col min="3082" max="3082" width="15.26953125" style="954" customWidth="1"/>
    <col min="3083" max="3083" width="3.7265625" style="954" customWidth="1"/>
    <col min="3084" max="3084" width="2.453125" style="954" customWidth="1"/>
    <col min="3085" max="3331" width="9" style="954"/>
    <col min="3332" max="3332" width="1.08984375" style="954" customWidth="1"/>
    <col min="3333" max="3334" width="15.6328125" style="954" customWidth="1"/>
    <col min="3335" max="3335" width="15.26953125" style="954" customWidth="1"/>
    <col min="3336" max="3336" width="17.453125" style="954" customWidth="1"/>
    <col min="3337" max="3337" width="15.08984375" style="954" customWidth="1"/>
    <col min="3338" max="3338" width="15.26953125" style="954" customWidth="1"/>
    <col min="3339" max="3339" width="3.7265625" style="954" customWidth="1"/>
    <col min="3340" max="3340" width="2.453125" style="954" customWidth="1"/>
    <col min="3341" max="3587" width="9" style="954"/>
    <col min="3588" max="3588" width="1.08984375" style="954" customWidth="1"/>
    <col min="3589" max="3590" width="15.6328125" style="954" customWidth="1"/>
    <col min="3591" max="3591" width="15.26953125" style="954" customWidth="1"/>
    <col min="3592" max="3592" width="17.453125" style="954" customWidth="1"/>
    <col min="3593" max="3593" width="15.08984375" style="954" customWidth="1"/>
    <col min="3594" max="3594" width="15.26953125" style="954" customWidth="1"/>
    <col min="3595" max="3595" width="3.7265625" style="954" customWidth="1"/>
    <col min="3596" max="3596" width="2.453125" style="954" customWidth="1"/>
    <col min="3597" max="3843" width="9" style="954"/>
    <col min="3844" max="3844" width="1.08984375" style="954" customWidth="1"/>
    <col min="3845" max="3846" width="15.6328125" style="954" customWidth="1"/>
    <col min="3847" max="3847" width="15.26953125" style="954" customWidth="1"/>
    <col min="3848" max="3848" width="17.453125" style="954" customWidth="1"/>
    <col min="3849" max="3849" width="15.08984375" style="954" customWidth="1"/>
    <col min="3850" max="3850" width="15.26953125" style="954" customWidth="1"/>
    <col min="3851" max="3851" width="3.7265625" style="954" customWidth="1"/>
    <col min="3852" max="3852" width="2.453125" style="954" customWidth="1"/>
    <col min="3853" max="4099" width="9" style="954"/>
    <col min="4100" max="4100" width="1.08984375" style="954" customWidth="1"/>
    <col min="4101" max="4102" width="15.6328125" style="954" customWidth="1"/>
    <col min="4103" max="4103" width="15.26953125" style="954" customWidth="1"/>
    <col min="4104" max="4104" width="17.453125" style="954" customWidth="1"/>
    <col min="4105" max="4105" width="15.08984375" style="954" customWidth="1"/>
    <col min="4106" max="4106" width="15.26953125" style="954" customWidth="1"/>
    <col min="4107" max="4107" width="3.7265625" style="954" customWidth="1"/>
    <col min="4108" max="4108" width="2.453125" style="954" customWidth="1"/>
    <col min="4109" max="4355" width="9" style="954"/>
    <col min="4356" max="4356" width="1.08984375" style="954" customWidth="1"/>
    <col min="4357" max="4358" width="15.6328125" style="954" customWidth="1"/>
    <col min="4359" max="4359" width="15.26953125" style="954" customWidth="1"/>
    <col min="4360" max="4360" width="17.453125" style="954" customWidth="1"/>
    <col min="4361" max="4361" width="15.08984375" style="954" customWidth="1"/>
    <col min="4362" max="4362" width="15.26953125" style="954" customWidth="1"/>
    <col min="4363" max="4363" width="3.7265625" style="954" customWidth="1"/>
    <col min="4364" max="4364" width="2.453125" style="954" customWidth="1"/>
    <col min="4365" max="4611" width="9" style="954"/>
    <col min="4612" max="4612" width="1.08984375" style="954" customWidth="1"/>
    <col min="4613" max="4614" width="15.6328125" style="954" customWidth="1"/>
    <col min="4615" max="4615" width="15.26953125" style="954" customWidth="1"/>
    <col min="4616" max="4616" width="17.453125" style="954" customWidth="1"/>
    <col min="4617" max="4617" width="15.08984375" style="954" customWidth="1"/>
    <col min="4618" max="4618" width="15.26953125" style="954" customWidth="1"/>
    <col min="4619" max="4619" width="3.7265625" style="954" customWidth="1"/>
    <col min="4620" max="4620" width="2.453125" style="954" customWidth="1"/>
    <col min="4621" max="4867" width="9" style="954"/>
    <col min="4868" max="4868" width="1.08984375" style="954" customWidth="1"/>
    <col min="4869" max="4870" width="15.6328125" style="954" customWidth="1"/>
    <col min="4871" max="4871" width="15.26953125" style="954" customWidth="1"/>
    <col min="4872" max="4872" width="17.453125" style="954" customWidth="1"/>
    <col min="4873" max="4873" width="15.08984375" style="954" customWidth="1"/>
    <col min="4874" max="4874" width="15.26953125" style="954" customWidth="1"/>
    <col min="4875" max="4875" width="3.7265625" style="954" customWidth="1"/>
    <col min="4876" max="4876" width="2.453125" style="954" customWidth="1"/>
    <col min="4877" max="5123" width="9" style="954"/>
    <col min="5124" max="5124" width="1.08984375" style="954" customWidth="1"/>
    <col min="5125" max="5126" width="15.6328125" style="954" customWidth="1"/>
    <col min="5127" max="5127" width="15.26953125" style="954" customWidth="1"/>
    <col min="5128" max="5128" width="17.453125" style="954" customWidth="1"/>
    <col min="5129" max="5129" width="15.08984375" style="954" customWidth="1"/>
    <col min="5130" max="5130" width="15.26953125" style="954" customWidth="1"/>
    <col min="5131" max="5131" width="3.7265625" style="954" customWidth="1"/>
    <col min="5132" max="5132" width="2.453125" style="954" customWidth="1"/>
    <col min="5133" max="5379" width="9" style="954"/>
    <col min="5380" max="5380" width="1.08984375" style="954" customWidth="1"/>
    <col min="5381" max="5382" width="15.6328125" style="954" customWidth="1"/>
    <col min="5383" max="5383" width="15.26953125" style="954" customWidth="1"/>
    <col min="5384" max="5384" width="17.453125" style="954" customWidth="1"/>
    <col min="5385" max="5385" width="15.08984375" style="954" customWidth="1"/>
    <col min="5386" max="5386" width="15.26953125" style="954" customWidth="1"/>
    <col min="5387" max="5387" width="3.7265625" style="954" customWidth="1"/>
    <col min="5388" max="5388" width="2.453125" style="954" customWidth="1"/>
    <col min="5389" max="5635" width="9" style="954"/>
    <col min="5636" max="5636" width="1.08984375" style="954" customWidth="1"/>
    <col min="5637" max="5638" width="15.6328125" style="954" customWidth="1"/>
    <col min="5639" max="5639" width="15.26953125" style="954" customWidth="1"/>
    <col min="5640" max="5640" width="17.453125" style="954" customWidth="1"/>
    <col min="5641" max="5641" width="15.08984375" style="954" customWidth="1"/>
    <col min="5642" max="5642" width="15.26953125" style="954" customWidth="1"/>
    <col min="5643" max="5643" width="3.7265625" style="954" customWidth="1"/>
    <col min="5644" max="5644" width="2.453125" style="954" customWidth="1"/>
    <col min="5645" max="5891" width="9" style="954"/>
    <col min="5892" max="5892" width="1.08984375" style="954" customWidth="1"/>
    <col min="5893" max="5894" width="15.6328125" style="954" customWidth="1"/>
    <col min="5895" max="5895" width="15.26953125" style="954" customWidth="1"/>
    <col min="5896" max="5896" width="17.453125" style="954" customWidth="1"/>
    <col min="5897" max="5897" width="15.08984375" style="954" customWidth="1"/>
    <col min="5898" max="5898" width="15.26953125" style="954" customWidth="1"/>
    <col min="5899" max="5899" width="3.7265625" style="954" customWidth="1"/>
    <col min="5900" max="5900" width="2.453125" style="954" customWidth="1"/>
    <col min="5901" max="6147" width="9" style="954"/>
    <col min="6148" max="6148" width="1.08984375" style="954" customWidth="1"/>
    <col min="6149" max="6150" width="15.6328125" style="954" customWidth="1"/>
    <col min="6151" max="6151" width="15.26953125" style="954" customWidth="1"/>
    <col min="6152" max="6152" width="17.453125" style="954" customWidth="1"/>
    <col min="6153" max="6153" width="15.08984375" style="954" customWidth="1"/>
    <col min="6154" max="6154" width="15.26953125" style="954" customWidth="1"/>
    <col min="6155" max="6155" width="3.7265625" style="954" customWidth="1"/>
    <col min="6156" max="6156" width="2.453125" style="954" customWidth="1"/>
    <col min="6157" max="6403" width="9" style="954"/>
    <col min="6404" max="6404" width="1.08984375" style="954" customWidth="1"/>
    <col min="6405" max="6406" width="15.6328125" style="954" customWidth="1"/>
    <col min="6407" max="6407" width="15.26953125" style="954" customWidth="1"/>
    <col min="6408" max="6408" width="17.453125" style="954" customWidth="1"/>
    <col min="6409" max="6409" width="15.08984375" style="954" customWidth="1"/>
    <col min="6410" max="6410" width="15.26953125" style="954" customWidth="1"/>
    <col min="6411" max="6411" width="3.7265625" style="954" customWidth="1"/>
    <col min="6412" max="6412" width="2.453125" style="954" customWidth="1"/>
    <col min="6413" max="6659" width="9" style="954"/>
    <col min="6660" max="6660" width="1.08984375" style="954" customWidth="1"/>
    <col min="6661" max="6662" width="15.6328125" style="954" customWidth="1"/>
    <col min="6663" max="6663" width="15.26953125" style="954" customWidth="1"/>
    <col min="6664" max="6664" width="17.453125" style="954" customWidth="1"/>
    <col min="6665" max="6665" width="15.08984375" style="954" customWidth="1"/>
    <col min="6666" max="6666" width="15.26953125" style="954" customWidth="1"/>
    <col min="6667" max="6667" width="3.7265625" style="954" customWidth="1"/>
    <col min="6668" max="6668" width="2.453125" style="954" customWidth="1"/>
    <col min="6669" max="6915" width="9" style="954"/>
    <col min="6916" max="6916" width="1.08984375" style="954" customWidth="1"/>
    <col min="6917" max="6918" width="15.6328125" style="954" customWidth="1"/>
    <col min="6919" max="6919" width="15.26953125" style="954" customWidth="1"/>
    <col min="6920" max="6920" width="17.453125" style="954" customWidth="1"/>
    <col min="6921" max="6921" width="15.08984375" style="954" customWidth="1"/>
    <col min="6922" max="6922" width="15.26953125" style="954" customWidth="1"/>
    <col min="6923" max="6923" width="3.7265625" style="954" customWidth="1"/>
    <col min="6924" max="6924" width="2.453125" style="954" customWidth="1"/>
    <col min="6925" max="7171" width="9" style="954"/>
    <col min="7172" max="7172" width="1.08984375" style="954" customWidth="1"/>
    <col min="7173" max="7174" width="15.6328125" style="954" customWidth="1"/>
    <col min="7175" max="7175" width="15.26953125" style="954" customWidth="1"/>
    <col min="7176" max="7176" width="17.453125" style="954" customWidth="1"/>
    <col min="7177" max="7177" width="15.08984375" style="954" customWidth="1"/>
    <col min="7178" max="7178" width="15.26953125" style="954" customWidth="1"/>
    <col min="7179" max="7179" width="3.7265625" style="954" customWidth="1"/>
    <col min="7180" max="7180" width="2.453125" style="954" customWidth="1"/>
    <col min="7181" max="7427" width="9" style="954"/>
    <col min="7428" max="7428" width="1.08984375" style="954" customWidth="1"/>
    <col min="7429" max="7430" width="15.6328125" style="954" customWidth="1"/>
    <col min="7431" max="7431" width="15.26953125" style="954" customWidth="1"/>
    <col min="7432" max="7432" width="17.453125" style="954" customWidth="1"/>
    <col min="7433" max="7433" width="15.08984375" style="954" customWidth="1"/>
    <col min="7434" max="7434" width="15.26953125" style="954" customWidth="1"/>
    <col min="7435" max="7435" width="3.7265625" style="954" customWidth="1"/>
    <col min="7436" max="7436" width="2.453125" style="954" customWidth="1"/>
    <col min="7437" max="7683" width="9" style="954"/>
    <col min="7684" max="7684" width="1.08984375" style="954" customWidth="1"/>
    <col min="7685" max="7686" width="15.6328125" style="954" customWidth="1"/>
    <col min="7687" max="7687" width="15.26953125" style="954" customWidth="1"/>
    <col min="7688" max="7688" width="17.453125" style="954" customWidth="1"/>
    <col min="7689" max="7689" width="15.08984375" style="954" customWidth="1"/>
    <col min="7690" max="7690" width="15.26953125" style="954" customWidth="1"/>
    <col min="7691" max="7691" width="3.7265625" style="954" customWidth="1"/>
    <col min="7692" max="7692" width="2.453125" style="954" customWidth="1"/>
    <col min="7693" max="7939" width="9" style="954"/>
    <col min="7940" max="7940" width="1.08984375" style="954" customWidth="1"/>
    <col min="7941" max="7942" width="15.6328125" style="954" customWidth="1"/>
    <col min="7943" max="7943" width="15.26953125" style="954" customWidth="1"/>
    <col min="7944" max="7944" width="17.453125" style="954" customWidth="1"/>
    <col min="7945" max="7945" width="15.08984375" style="954" customWidth="1"/>
    <col min="7946" max="7946" width="15.26953125" style="954" customWidth="1"/>
    <col min="7947" max="7947" width="3.7265625" style="954" customWidth="1"/>
    <col min="7948" max="7948" width="2.453125" style="954" customWidth="1"/>
    <col min="7949" max="8195" width="9" style="954"/>
    <col min="8196" max="8196" width="1.08984375" style="954" customWidth="1"/>
    <col min="8197" max="8198" width="15.6328125" style="954" customWidth="1"/>
    <col min="8199" max="8199" width="15.26953125" style="954" customWidth="1"/>
    <col min="8200" max="8200" width="17.453125" style="954" customWidth="1"/>
    <col min="8201" max="8201" width="15.08984375" style="954" customWidth="1"/>
    <col min="8202" max="8202" width="15.26953125" style="954" customWidth="1"/>
    <col min="8203" max="8203" width="3.7265625" style="954" customWidth="1"/>
    <col min="8204" max="8204" width="2.453125" style="954" customWidth="1"/>
    <col min="8205" max="8451" width="9" style="954"/>
    <col min="8452" max="8452" width="1.08984375" style="954" customWidth="1"/>
    <col min="8453" max="8454" width="15.6328125" style="954" customWidth="1"/>
    <col min="8455" max="8455" width="15.26953125" style="954" customWidth="1"/>
    <col min="8456" max="8456" width="17.453125" style="954" customWidth="1"/>
    <col min="8457" max="8457" width="15.08984375" style="954" customWidth="1"/>
    <col min="8458" max="8458" width="15.26953125" style="954" customWidth="1"/>
    <col min="8459" max="8459" width="3.7265625" style="954" customWidth="1"/>
    <col min="8460" max="8460" width="2.453125" style="954" customWidth="1"/>
    <col min="8461" max="8707" width="9" style="954"/>
    <col min="8708" max="8708" width="1.08984375" style="954" customWidth="1"/>
    <col min="8709" max="8710" width="15.6328125" style="954" customWidth="1"/>
    <col min="8711" max="8711" width="15.26953125" style="954" customWidth="1"/>
    <col min="8712" max="8712" width="17.453125" style="954" customWidth="1"/>
    <col min="8713" max="8713" width="15.08984375" style="954" customWidth="1"/>
    <col min="8714" max="8714" width="15.26953125" style="954" customWidth="1"/>
    <col min="8715" max="8715" width="3.7265625" style="954" customWidth="1"/>
    <col min="8716" max="8716" width="2.453125" style="954" customWidth="1"/>
    <col min="8717" max="8963" width="9" style="954"/>
    <col min="8964" max="8964" width="1.08984375" style="954" customWidth="1"/>
    <col min="8965" max="8966" width="15.6328125" style="954" customWidth="1"/>
    <col min="8967" max="8967" width="15.26953125" style="954" customWidth="1"/>
    <col min="8968" max="8968" width="17.453125" style="954" customWidth="1"/>
    <col min="8969" max="8969" width="15.08984375" style="954" customWidth="1"/>
    <col min="8970" max="8970" width="15.26953125" style="954" customWidth="1"/>
    <col min="8971" max="8971" width="3.7265625" style="954" customWidth="1"/>
    <col min="8972" max="8972" width="2.453125" style="954" customWidth="1"/>
    <col min="8973" max="9219" width="9" style="954"/>
    <col min="9220" max="9220" width="1.08984375" style="954" customWidth="1"/>
    <col min="9221" max="9222" width="15.6328125" style="954" customWidth="1"/>
    <col min="9223" max="9223" width="15.26953125" style="954" customWidth="1"/>
    <col min="9224" max="9224" width="17.453125" style="954" customWidth="1"/>
    <col min="9225" max="9225" width="15.08984375" style="954" customWidth="1"/>
    <col min="9226" max="9226" width="15.26953125" style="954" customWidth="1"/>
    <col min="9227" max="9227" width="3.7265625" style="954" customWidth="1"/>
    <col min="9228" max="9228" width="2.453125" style="954" customWidth="1"/>
    <col min="9229" max="9475" width="9" style="954"/>
    <col min="9476" max="9476" width="1.08984375" style="954" customWidth="1"/>
    <col min="9477" max="9478" width="15.6328125" style="954" customWidth="1"/>
    <col min="9479" max="9479" width="15.26953125" style="954" customWidth="1"/>
    <col min="9480" max="9480" width="17.453125" style="954" customWidth="1"/>
    <col min="9481" max="9481" width="15.08984375" style="954" customWidth="1"/>
    <col min="9482" max="9482" width="15.26953125" style="954" customWidth="1"/>
    <col min="9483" max="9483" width="3.7265625" style="954" customWidth="1"/>
    <col min="9484" max="9484" width="2.453125" style="954" customWidth="1"/>
    <col min="9485" max="9731" width="9" style="954"/>
    <col min="9732" max="9732" width="1.08984375" style="954" customWidth="1"/>
    <col min="9733" max="9734" width="15.6328125" style="954" customWidth="1"/>
    <col min="9735" max="9735" width="15.26953125" style="954" customWidth="1"/>
    <col min="9736" max="9736" width="17.453125" style="954" customWidth="1"/>
    <col min="9737" max="9737" width="15.08984375" style="954" customWidth="1"/>
    <col min="9738" max="9738" width="15.26953125" style="954" customWidth="1"/>
    <col min="9739" max="9739" width="3.7265625" style="954" customWidth="1"/>
    <col min="9740" max="9740" width="2.453125" style="954" customWidth="1"/>
    <col min="9741" max="9987" width="9" style="954"/>
    <col min="9988" max="9988" width="1.08984375" style="954" customWidth="1"/>
    <col min="9989" max="9990" width="15.6328125" style="954" customWidth="1"/>
    <col min="9991" max="9991" width="15.26953125" style="954" customWidth="1"/>
    <col min="9992" max="9992" width="17.453125" style="954" customWidth="1"/>
    <col min="9993" max="9993" width="15.08984375" style="954" customWidth="1"/>
    <col min="9994" max="9994" width="15.26953125" style="954" customWidth="1"/>
    <col min="9995" max="9995" width="3.7265625" style="954" customWidth="1"/>
    <col min="9996" max="9996" width="2.453125" style="954" customWidth="1"/>
    <col min="9997" max="10243" width="9" style="954"/>
    <col min="10244" max="10244" width="1.08984375" style="954" customWidth="1"/>
    <col min="10245" max="10246" width="15.6328125" style="954" customWidth="1"/>
    <col min="10247" max="10247" width="15.26953125" style="954" customWidth="1"/>
    <col min="10248" max="10248" width="17.453125" style="954" customWidth="1"/>
    <col min="10249" max="10249" width="15.08984375" style="954" customWidth="1"/>
    <col min="10250" max="10250" width="15.26953125" style="954" customWidth="1"/>
    <col min="10251" max="10251" width="3.7265625" style="954" customWidth="1"/>
    <col min="10252" max="10252" width="2.453125" style="954" customWidth="1"/>
    <col min="10253" max="10499" width="9" style="954"/>
    <col min="10500" max="10500" width="1.08984375" style="954" customWidth="1"/>
    <col min="10501" max="10502" width="15.6328125" style="954" customWidth="1"/>
    <col min="10503" max="10503" width="15.26953125" style="954" customWidth="1"/>
    <col min="10504" max="10504" width="17.453125" style="954" customWidth="1"/>
    <col min="10505" max="10505" width="15.08984375" style="954" customWidth="1"/>
    <col min="10506" max="10506" width="15.26953125" style="954" customWidth="1"/>
    <col min="10507" max="10507" width="3.7265625" style="954" customWidth="1"/>
    <col min="10508" max="10508" width="2.453125" style="954" customWidth="1"/>
    <col min="10509" max="10755" width="9" style="954"/>
    <col min="10756" max="10756" width="1.08984375" style="954" customWidth="1"/>
    <col min="10757" max="10758" width="15.6328125" style="954" customWidth="1"/>
    <col min="10759" max="10759" width="15.26953125" style="954" customWidth="1"/>
    <col min="10760" max="10760" width="17.453125" style="954" customWidth="1"/>
    <col min="10761" max="10761" width="15.08984375" style="954" customWidth="1"/>
    <col min="10762" max="10762" width="15.26953125" style="954" customWidth="1"/>
    <col min="10763" max="10763" width="3.7265625" style="954" customWidth="1"/>
    <col min="10764" max="10764" width="2.453125" style="954" customWidth="1"/>
    <col min="10765" max="11011" width="9" style="954"/>
    <col min="11012" max="11012" width="1.08984375" style="954" customWidth="1"/>
    <col min="11013" max="11014" width="15.6328125" style="954" customWidth="1"/>
    <col min="11015" max="11015" width="15.26953125" style="954" customWidth="1"/>
    <col min="11016" max="11016" width="17.453125" style="954" customWidth="1"/>
    <col min="11017" max="11017" width="15.08984375" style="954" customWidth="1"/>
    <col min="11018" max="11018" width="15.26953125" style="954" customWidth="1"/>
    <col min="11019" max="11019" width="3.7265625" style="954" customWidth="1"/>
    <col min="11020" max="11020" width="2.453125" style="954" customWidth="1"/>
    <col min="11021" max="11267" width="9" style="954"/>
    <col min="11268" max="11268" width="1.08984375" style="954" customWidth="1"/>
    <col min="11269" max="11270" width="15.6328125" style="954" customWidth="1"/>
    <col min="11271" max="11271" width="15.26953125" style="954" customWidth="1"/>
    <col min="11272" max="11272" width="17.453125" style="954" customWidth="1"/>
    <col min="11273" max="11273" width="15.08984375" style="954" customWidth="1"/>
    <col min="11274" max="11274" width="15.26953125" style="954" customWidth="1"/>
    <col min="11275" max="11275" width="3.7265625" style="954" customWidth="1"/>
    <col min="11276" max="11276" width="2.453125" style="954" customWidth="1"/>
    <col min="11277" max="11523" width="9" style="954"/>
    <col min="11524" max="11524" width="1.08984375" style="954" customWidth="1"/>
    <col min="11525" max="11526" width="15.6328125" style="954" customWidth="1"/>
    <col min="11527" max="11527" width="15.26953125" style="954" customWidth="1"/>
    <col min="11528" max="11528" width="17.453125" style="954" customWidth="1"/>
    <col min="11529" max="11529" width="15.08984375" style="954" customWidth="1"/>
    <col min="11530" max="11530" width="15.26953125" style="954" customWidth="1"/>
    <col min="11531" max="11531" width="3.7265625" style="954" customWidth="1"/>
    <col min="11532" max="11532" width="2.453125" style="954" customWidth="1"/>
    <col min="11533" max="11779" width="9" style="954"/>
    <col min="11780" max="11780" width="1.08984375" style="954" customWidth="1"/>
    <col min="11781" max="11782" width="15.6328125" style="954" customWidth="1"/>
    <col min="11783" max="11783" width="15.26953125" style="954" customWidth="1"/>
    <col min="11784" max="11784" width="17.453125" style="954" customWidth="1"/>
    <col min="11785" max="11785" width="15.08984375" style="954" customWidth="1"/>
    <col min="11786" max="11786" width="15.26953125" style="954" customWidth="1"/>
    <col min="11787" max="11787" width="3.7265625" style="954" customWidth="1"/>
    <col min="11788" max="11788" width="2.453125" style="954" customWidth="1"/>
    <col min="11789" max="12035" width="9" style="954"/>
    <col min="12036" max="12036" width="1.08984375" style="954" customWidth="1"/>
    <col min="12037" max="12038" width="15.6328125" style="954" customWidth="1"/>
    <col min="12039" max="12039" width="15.26953125" style="954" customWidth="1"/>
    <col min="12040" max="12040" width="17.453125" style="954" customWidth="1"/>
    <col min="12041" max="12041" width="15.08984375" style="954" customWidth="1"/>
    <col min="12042" max="12042" width="15.26953125" style="954" customWidth="1"/>
    <col min="12043" max="12043" width="3.7265625" style="954" customWidth="1"/>
    <col min="12044" max="12044" width="2.453125" style="954" customWidth="1"/>
    <col min="12045" max="12291" width="9" style="954"/>
    <col min="12292" max="12292" width="1.08984375" style="954" customWidth="1"/>
    <col min="12293" max="12294" width="15.6328125" style="954" customWidth="1"/>
    <col min="12295" max="12295" width="15.26953125" style="954" customWidth="1"/>
    <col min="12296" max="12296" width="17.453125" style="954" customWidth="1"/>
    <col min="12297" max="12297" width="15.08984375" style="954" customWidth="1"/>
    <col min="12298" max="12298" width="15.26953125" style="954" customWidth="1"/>
    <col min="12299" max="12299" width="3.7265625" style="954" customWidth="1"/>
    <col min="12300" max="12300" width="2.453125" style="954" customWidth="1"/>
    <col min="12301" max="12547" width="9" style="954"/>
    <col min="12548" max="12548" width="1.08984375" style="954" customWidth="1"/>
    <col min="12549" max="12550" width="15.6328125" style="954" customWidth="1"/>
    <col min="12551" max="12551" width="15.26953125" style="954" customWidth="1"/>
    <col min="12552" max="12552" width="17.453125" style="954" customWidth="1"/>
    <col min="12553" max="12553" width="15.08984375" style="954" customWidth="1"/>
    <col min="12554" max="12554" width="15.26953125" style="954" customWidth="1"/>
    <col min="12555" max="12555" width="3.7265625" style="954" customWidth="1"/>
    <col min="12556" max="12556" width="2.453125" style="954" customWidth="1"/>
    <col min="12557" max="12803" width="9" style="954"/>
    <col min="12804" max="12804" width="1.08984375" style="954" customWidth="1"/>
    <col min="12805" max="12806" width="15.6328125" style="954" customWidth="1"/>
    <col min="12807" max="12807" width="15.26953125" style="954" customWidth="1"/>
    <col min="12808" max="12808" width="17.453125" style="954" customWidth="1"/>
    <col min="12809" max="12809" width="15.08984375" style="954" customWidth="1"/>
    <col min="12810" max="12810" width="15.26953125" style="954" customWidth="1"/>
    <col min="12811" max="12811" width="3.7265625" style="954" customWidth="1"/>
    <col min="12812" max="12812" width="2.453125" style="954" customWidth="1"/>
    <col min="12813" max="13059" width="9" style="954"/>
    <col min="13060" max="13060" width="1.08984375" style="954" customWidth="1"/>
    <col min="13061" max="13062" width="15.6328125" style="954" customWidth="1"/>
    <col min="13063" max="13063" width="15.26953125" style="954" customWidth="1"/>
    <col min="13064" max="13064" width="17.453125" style="954" customWidth="1"/>
    <col min="13065" max="13065" width="15.08984375" style="954" customWidth="1"/>
    <col min="13066" max="13066" width="15.26953125" style="954" customWidth="1"/>
    <col min="13067" max="13067" width="3.7265625" style="954" customWidth="1"/>
    <col min="13068" max="13068" width="2.453125" style="954" customWidth="1"/>
    <col min="13069" max="13315" width="9" style="954"/>
    <col min="13316" max="13316" width="1.08984375" style="954" customWidth="1"/>
    <col min="13317" max="13318" width="15.6328125" style="954" customWidth="1"/>
    <col min="13319" max="13319" width="15.26953125" style="954" customWidth="1"/>
    <col min="13320" max="13320" width="17.453125" style="954" customWidth="1"/>
    <col min="13321" max="13321" width="15.08984375" style="954" customWidth="1"/>
    <col min="13322" max="13322" width="15.26953125" style="954" customWidth="1"/>
    <col min="13323" max="13323" width="3.7265625" style="954" customWidth="1"/>
    <col min="13324" max="13324" width="2.453125" style="954" customWidth="1"/>
    <col min="13325" max="13571" width="9" style="954"/>
    <col min="13572" max="13572" width="1.08984375" style="954" customWidth="1"/>
    <col min="13573" max="13574" width="15.6328125" style="954" customWidth="1"/>
    <col min="13575" max="13575" width="15.26953125" style="954" customWidth="1"/>
    <col min="13576" max="13576" width="17.453125" style="954" customWidth="1"/>
    <col min="13577" max="13577" width="15.08984375" style="954" customWidth="1"/>
    <col min="13578" max="13578" width="15.26953125" style="954" customWidth="1"/>
    <col min="13579" max="13579" width="3.7265625" style="954" customWidth="1"/>
    <col min="13580" max="13580" width="2.453125" style="954" customWidth="1"/>
    <col min="13581" max="13827" width="9" style="954"/>
    <col min="13828" max="13828" width="1.08984375" style="954" customWidth="1"/>
    <col min="13829" max="13830" width="15.6328125" style="954" customWidth="1"/>
    <col min="13831" max="13831" width="15.26953125" style="954" customWidth="1"/>
    <col min="13832" max="13832" width="17.453125" style="954" customWidth="1"/>
    <col min="13833" max="13833" width="15.08984375" style="954" customWidth="1"/>
    <col min="13834" max="13834" width="15.26953125" style="954" customWidth="1"/>
    <col min="13835" max="13835" width="3.7265625" style="954" customWidth="1"/>
    <col min="13836" max="13836" width="2.453125" style="954" customWidth="1"/>
    <col min="13837" max="14083" width="9" style="954"/>
    <col min="14084" max="14084" width="1.08984375" style="954" customWidth="1"/>
    <col min="14085" max="14086" width="15.6328125" style="954" customWidth="1"/>
    <col min="14087" max="14087" width="15.26953125" style="954" customWidth="1"/>
    <col min="14088" max="14088" width="17.453125" style="954" customWidth="1"/>
    <col min="14089" max="14089" width="15.08984375" style="954" customWidth="1"/>
    <col min="14090" max="14090" width="15.26953125" style="954" customWidth="1"/>
    <col min="14091" max="14091" width="3.7265625" style="954" customWidth="1"/>
    <col min="14092" max="14092" width="2.453125" style="954" customWidth="1"/>
    <col min="14093" max="14339" width="9" style="954"/>
    <col min="14340" max="14340" width="1.08984375" style="954" customWidth="1"/>
    <col min="14341" max="14342" width="15.6328125" style="954" customWidth="1"/>
    <col min="14343" max="14343" width="15.26953125" style="954" customWidth="1"/>
    <col min="14344" max="14344" width="17.453125" style="954" customWidth="1"/>
    <col min="14345" max="14345" width="15.08984375" style="954" customWidth="1"/>
    <col min="14346" max="14346" width="15.26953125" style="954" customWidth="1"/>
    <col min="14347" max="14347" width="3.7265625" style="954" customWidth="1"/>
    <col min="14348" max="14348" width="2.453125" style="954" customWidth="1"/>
    <col min="14349" max="14595" width="9" style="954"/>
    <col min="14596" max="14596" width="1.08984375" style="954" customWidth="1"/>
    <col min="14597" max="14598" width="15.6328125" style="954" customWidth="1"/>
    <col min="14599" max="14599" width="15.26953125" style="954" customWidth="1"/>
    <col min="14600" max="14600" width="17.453125" style="954" customWidth="1"/>
    <col min="14601" max="14601" width="15.08984375" style="954" customWidth="1"/>
    <col min="14602" max="14602" width="15.26953125" style="954" customWidth="1"/>
    <col min="14603" max="14603" width="3.7265625" style="954" customWidth="1"/>
    <col min="14604" max="14604" width="2.453125" style="954" customWidth="1"/>
    <col min="14605" max="14851" width="9" style="954"/>
    <col min="14852" max="14852" width="1.08984375" style="954" customWidth="1"/>
    <col min="14853" max="14854" width="15.6328125" style="954" customWidth="1"/>
    <col min="14855" max="14855" width="15.26953125" style="954" customWidth="1"/>
    <col min="14856" max="14856" width="17.453125" style="954" customWidth="1"/>
    <col min="14857" max="14857" width="15.08984375" style="954" customWidth="1"/>
    <col min="14858" max="14858" width="15.26953125" style="954" customWidth="1"/>
    <col min="14859" max="14859" width="3.7265625" style="954" customWidth="1"/>
    <col min="14860" max="14860" width="2.453125" style="954" customWidth="1"/>
    <col min="14861" max="15107" width="9" style="954"/>
    <col min="15108" max="15108" width="1.08984375" style="954" customWidth="1"/>
    <col min="15109" max="15110" width="15.6328125" style="954" customWidth="1"/>
    <col min="15111" max="15111" width="15.26953125" style="954" customWidth="1"/>
    <col min="15112" max="15112" width="17.453125" style="954" customWidth="1"/>
    <col min="15113" max="15113" width="15.08984375" style="954" customWidth="1"/>
    <col min="15114" max="15114" width="15.26953125" style="954" customWidth="1"/>
    <col min="15115" max="15115" width="3.7265625" style="954" customWidth="1"/>
    <col min="15116" max="15116" width="2.453125" style="954" customWidth="1"/>
    <col min="15117" max="15363" width="9" style="954"/>
    <col min="15364" max="15364" width="1.08984375" style="954" customWidth="1"/>
    <col min="15365" max="15366" width="15.6328125" style="954" customWidth="1"/>
    <col min="15367" max="15367" width="15.26953125" style="954" customWidth="1"/>
    <col min="15368" max="15368" width="17.453125" style="954" customWidth="1"/>
    <col min="15369" max="15369" width="15.08984375" style="954" customWidth="1"/>
    <col min="15370" max="15370" width="15.26953125" style="954" customWidth="1"/>
    <col min="15371" max="15371" width="3.7265625" style="954" customWidth="1"/>
    <col min="15372" max="15372" width="2.453125" style="954" customWidth="1"/>
    <col min="15373" max="15619" width="9" style="954"/>
    <col min="15620" max="15620" width="1.08984375" style="954" customWidth="1"/>
    <col min="15621" max="15622" width="15.6328125" style="954" customWidth="1"/>
    <col min="15623" max="15623" width="15.26953125" style="954" customWidth="1"/>
    <col min="15624" max="15624" width="17.453125" style="954" customWidth="1"/>
    <col min="15625" max="15625" width="15.08984375" style="954" customWidth="1"/>
    <col min="15626" max="15626" width="15.26953125" style="954" customWidth="1"/>
    <col min="15627" max="15627" width="3.7265625" style="954" customWidth="1"/>
    <col min="15628" max="15628" width="2.453125" style="954" customWidth="1"/>
    <col min="15629" max="15875" width="9" style="954"/>
    <col min="15876" max="15876" width="1.08984375" style="954" customWidth="1"/>
    <col min="15877" max="15878" width="15.6328125" style="954" customWidth="1"/>
    <col min="15879" max="15879" width="15.26953125" style="954" customWidth="1"/>
    <col min="15880" max="15880" width="17.453125" style="954" customWidth="1"/>
    <col min="15881" max="15881" width="15.08984375" style="954" customWidth="1"/>
    <col min="15882" max="15882" width="15.26953125" style="954" customWidth="1"/>
    <col min="15883" max="15883" width="3.7265625" style="954" customWidth="1"/>
    <col min="15884" max="15884" width="2.453125" style="954" customWidth="1"/>
    <col min="15885" max="16131" width="9" style="954"/>
    <col min="16132" max="16132" width="1.08984375" style="954" customWidth="1"/>
    <col min="16133" max="16134" width="15.6328125" style="954" customWidth="1"/>
    <col min="16135" max="16135" width="15.26953125" style="954" customWidth="1"/>
    <col min="16136" max="16136" width="17.453125" style="954" customWidth="1"/>
    <col min="16137" max="16137" width="15.08984375" style="954" customWidth="1"/>
    <col min="16138" max="16138" width="15.26953125" style="954" customWidth="1"/>
    <col min="16139" max="16139" width="3.7265625" style="954" customWidth="1"/>
    <col min="16140" max="16140" width="2.453125" style="954" customWidth="1"/>
    <col min="16141" max="16384" width="9" style="954"/>
  </cols>
  <sheetData>
    <row r="1" spans="1:11" ht="20.149999999999999" customHeight="1">
      <c r="A1" s="935"/>
      <c r="B1" s="216" t="s">
        <v>1467</v>
      </c>
      <c r="C1" s="928"/>
      <c r="D1" s="928"/>
      <c r="E1" s="928"/>
      <c r="F1" s="928"/>
      <c r="G1" s="928"/>
      <c r="H1" s="928"/>
      <c r="I1" s="928"/>
      <c r="J1" s="928"/>
    </row>
    <row r="2" spans="1:11" ht="20.149999999999999" customHeight="1">
      <c r="A2" s="935"/>
      <c r="B2" s="991" t="s">
        <v>1466</v>
      </c>
      <c r="C2" s="943"/>
      <c r="D2" s="943"/>
      <c r="E2" s="943"/>
      <c r="F2" s="943"/>
      <c r="G2" s="943"/>
      <c r="H2" s="943"/>
      <c r="I2" s="943"/>
      <c r="J2" s="953" t="s">
        <v>709</v>
      </c>
    </row>
    <row r="3" spans="1:11" ht="20.149999999999999" customHeight="1">
      <c r="A3" s="3561" t="s">
        <v>1465</v>
      </c>
      <c r="B3" s="3561"/>
      <c r="C3" s="3561"/>
      <c r="D3" s="3561"/>
      <c r="E3" s="3561"/>
      <c r="F3" s="3561"/>
      <c r="G3" s="3561"/>
      <c r="H3" s="3561"/>
      <c r="I3" s="3561"/>
      <c r="J3" s="3561"/>
    </row>
    <row r="4" spans="1:11" ht="20.149999999999999" customHeight="1">
      <c r="A4" s="933"/>
      <c r="B4" s="933"/>
      <c r="C4" s="933"/>
      <c r="D4" s="933"/>
      <c r="E4" s="933"/>
      <c r="F4" s="933"/>
      <c r="G4" s="933"/>
      <c r="H4" s="933"/>
      <c r="I4" s="933"/>
      <c r="J4" s="933"/>
    </row>
    <row r="5" spans="1:11" ht="43.5" customHeight="1">
      <c r="A5" s="933"/>
      <c r="B5" s="989" t="s">
        <v>1443</v>
      </c>
      <c r="C5" s="4611"/>
      <c r="D5" s="4612"/>
      <c r="E5" s="4612"/>
      <c r="F5" s="4612"/>
      <c r="G5" s="4612"/>
      <c r="H5" s="4612"/>
      <c r="I5" s="4612"/>
      <c r="J5" s="4613"/>
    </row>
    <row r="6" spans="1:11" ht="43.5" customHeight="1">
      <c r="A6" s="943"/>
      <c r="B6" s="988" t="s">
        <v>81</v>
      </c>
      <c r="C6" s="3772" t="s">
        <v>1301</v>
      </c>
      <c r="D6" s="3772"/>
      <c r="E6" s="3772"/>
      <c r="F6" s="3772"/>
      <c r="G6" s="3772"/>
      <c r="H6" s="3772"/>
      <c r="I6" s="3772"/>
      <c r="J6" s="3772"/>
      <c r="K6" s="990"/>
    </row>
    <row r="7" spans="1:11" ht="19.5" customHeight="1">
      <c r="A7" s="943"/>
      <c r="B7" s="3763" t="s">
        <v>1464</v>
      </c>
      <c r="C7" s="4614" t="s">
        <v>1441</v>
      </c>
      <c r="D7" s="3772"/>
      <c r="E7" s="3772"/>
      <c r="F7" s="3772"/>
      <c r="G7" s="3772"/>
      <c r="H7" s="3772"/>
      <c r="I7" s="3772"/>
      <c r="J7" s="3772"/>
      <c r="K7" s="990"/>
    </row>
    <row r="8" spans="1:11" ht="40.5" customHeight="1">
      <c r="A8" s="943"/>
      <c r="B8" s="3764"/>
      <c r="C8" s="4647" t="s">
        <v>55</v>
      </c>
      <c r="D8" s="4647"/>
      <c r="E8" s="4615" t="s">
        <v>757</v>
      </c>
      <c r="F8" s="4615"/>
      <c r="G8" s="4615"/>
      <c r="H8" s="4616" t="s">
        <v>1440</v>
      </c>
      <c r="I8" s="4616"/>
      <c r="J8" s="982" t="s">
        <v>1439</v>
      </c>
    </row>
    <row r="9" spans="1:11" ht="19.5" customHeight="1">
      <c r="A9" s="943"/>
      <c r="B9" s="3764"/>
      <c r="C9" s="4647"/>
      <c r="D9" s="4647"/>
      <c r="E9" s="4615"/>
      <c r="F9" s="4615"/>
      <c r="G9" s="4615"/>
      <c r="H9" s="980"/>
      <c r="I9" s="946" t="s">
        <v>976</v>
      </c>
      <c r="J9" s="980"/>
    </row>
    <row r="10" spans="1:11" ht="19.5" customHeight="1">
      <c r="A10" s="943"/>
      <c r="B10" s="3764"/>
      <c r="C10" s="4647"/>
      <c r="D10" s="4647"/>
      <c r="E10" s="4615"/>
      <c r="F10" s="4615"/>
      <c r="G10" s="4615"/>
      <c r="H10" s="980"/>
      <c r="I10" s="946" t="s">
        <v>976</v>
      </c>
      <c r="J10" s="980"/>
    </row>
    <row r="11" spans="1:11" ht="19.5" customHeight="1">
      <c r="A11" s="943"/>
      <c r="B11" s="3764"/>
      <c r="C11" s="4647"/>
      <c r="D11" s="4647"/>
      <c r="E11" s="4615"/>
      <c r="F11" s="4615"/>
      <c r="G11" s="4615"/>
      <c r="H11" s="980"/>
      <c r="I11" s="946" t="s">
        <v>976</v>
      </c>
      <c r="J11" s="980"/>
    </row>
    <row r="12" spans="1:11" ht="19.5" customHeight="1">
      <c r="A12" s="943"/>
      <c r="B12" s="3764"/>
      <c r="C12" s="4636" t="s">
        <v>758</v>
      </c>
      <c r="D12" s="4637"/>
      <c r="E12" s="4637"/>
      <c r="F12" s="4637"/>
      <c r="G12" s="4637"/>
      <c r="H12" s="4637"/>
      <c r="I12" s="4637"/>
      <c r="J12" s="4638"/>
    </row>
    <row r="13" spans="1:11" ht="40.5" customHeight="1">
      <c r="A13" s="943"/>
      <c r="B13" s="3764"/>
      <c r="C13" s="4647" t="s">
        <v>55</v>
      </c>
      <c r="D13" s="4647"/>
      <c r="E13" s="4615" t="s">
        <v>757</v>
      </c>
      <c r="F13" s="4615"/>
      <c r="G13" s="4615"/>
      <c r="H13" s="4616" t="s">
        <v>1440</v>
      </c>
      <c r="I13" s="4616"/>
      <c r="J13" s="982" t="s">
        <v>1439</v>
      </c>
    </row>
    <row r="14" spans="1:11" ht="19.5" customHeight="1">
      <c r="A14" s="943"/>
      <c r="B14" s="3764"/>
      <c r="C14" s="4647"/>
      <c r="D14" s="4647"/>
      <c r="E14" s="4615"/>
      <c r="F14" s="4615"/>
      <c r="G14" s="4615"/>
      <c r="H14" s="980"/>
      <c r="I14" s="946" t="s">
        <v>976</v>
      </c>
      <c r="J14" s="980"/>
      <c r="K14" s="990"/>
    </row>
    <row r="15" spans="1:11" ht="19.5" customHeight="1">
      <c r="A15" s="943"/>
      <c r="B15" s="3764"/>
      <c r="C15" s="4647"/>
      <c r="D15" s="4647"/>
      <c r="E15" s="4615"/>
      <c r="F15" s="4615"/>
      <c r="G15" s="4615"/>
      <c r="H15" s="980"/>
      <c r="I15" s="946" t="s">
        <v>976</v>
      </c>
      <c r="J15" s="980"/>
    </row>
    <row r="16" spans="1:11" ht="19.5" customHeight="1">
      <c r="A16" s="943"/>
      <c r="B16" s="3765"/>
      <c r="C16" s="4647"/>
      <c r="D16" s="4647"/>
      <c r="E16" s="4615"/>
      <c r="F16" s="4615"/>
      <c r="G16" s="4615"/>
      <c r="H16" s="980"/>
      <c r="I16" s="946" t="s">
        <v>976</v>
      </c>
      <c r="J16" s="980"/>
    </row>
    <row r="17" spans="1:12" ht="19.5" customHeight="1">
      <c r="A17" s="943"/>
      <c r="B17" s="4629" t="s">
        <v>1463</v>
      </c>
      <c r="C17" s="4644" t="s">
        <v>1448</v>
      </c>
      <c r="D17" s="4645"/>
      <c r="E17" s="4645"/>
      <c r="F17" s="4645"/>
      <c r="G17" s="4646"/>
      <c r="H17" s="4611" t="s">
        <v>1431</v>
      </c>
      <c r="I17" s="4612"/>
      <c r="J17" s="4613"/>
    </row>
    <row r="18" spans="1:12" ht="27" customHeight="1">
      <c r="A18" s="943"/>
      <c r="B18" s="4630"/>
      <c r="C18" s="4633"/>
      <c r="D18" s="4634"/>
      <c r="E18" s="4634"/>
      <c r="F18" s="4634"/>
      <c r="G18" s="4635"/>
      <c r="H18" s="4626"/>
      <c r="I18" s="4627"/>
      <c r="J18" s="4628"/>
    </row>
    <row r="19" spans="1:12" ht="6" customHeight="1">
      <c r="A19" s="943"/>
      <c r="B19" s="943"/>
      <c r="C19" s="943"/>
      <c r="D19" s="943"/>
      <c r="E19" s="943"/>
      <c r="F19" s="943"/>
      <c r="G19" s="943"/>
      <c r="H19" s="943"/>
      <c r="I19" s="943"/>
      <c r="J19" s="943"/>
    </row>
    <row r="20" spans="1:12" ht="19.5" customHeight="1">
      <c r="A20" s="943"/>
      <c r="B20" s="943" t="s">
        <v>45</v>
      </c>
      <c r="C20" s="943"/>
      <c r="D20" s="943"/>
      <c r="E20" s="943"/>
      <c r="F20" s="943"/>
      <c r="G20" s="943"/>
      <c r="H20" s="943"/>
      <c r="I20" s="943"/>
      <c r="J20" s="943"/>
      <c r="K20" s="381"/>
      <c r="L20" s="381"/>
    </row>
    <row r="21" spans="1:12" ht="53.25" customHeight="1">
      <c r="A21" s="943"/>
      <c r="B21" s="3754" t="s">
        <v>1462</v>
      </c>
      <c r="C21" s="3754"/>
      <c r="D21" s="3754"/>
      <c r="E21" s="3754"/>
      <c r="F21" s="3754"/>
      <c r="G21" s="3754"/>
      <c r="H21" s="3754"/>
      <c r="I21" s="3754"/>
      <c r="J21" s="3754"/>
      <c r="K21" s="381"/>
      <c r="L21" s="381"/>
    </row>
    <row r="22" spans="1:12" ht="33.75" customHeight="1">
      <c r="A22" s="943"/>
      <c r="B22" s="3754" t="s">
        <v>1446</v>
      </c>
      <c r="C22" s="3754"/>
      <c r="D22" s="3754"/>
      <c r="E22" s="3754"/>
      <c r="F22" s="3754"/>
      <c r="G22" s="3754"/>
      <c r="H22" s="3754"/>
      <c r="I22" s="3754"/>
      <c r="J22" s="3754"/>
      <c r="K22" s="381"/>
      <c r="L22" s="381"/>
    </row>
    <row r="23" spans="1:12" ht="32.25" customHeight="1">
      <c r="A23" s="943"/>
      <c r="B23" s="3731" t="s">
        <v>1445</v>
      </c>
      <c r="C23" s="3731"/>
      <c r="D23" s="3731"/>
      <c r="E23" s="3731"/>
      <c r="F23" s="3731"/>
      <c r="G23" s="3731"/>
      <c r="H23" s="3731"/>
      <c r="I23" s="3731"/>
      <c r="J23" s="3731"/>
      <c r="K23" s="381"/>
      <c r="L23" s="381"/>
    </row>
    <row r="24" spans="1:12" ht="7.5" customHeight="1">
      <c r="A24" s="928"/>
      <c r="B24" s="3754"/>
      <c r="C24" s="3754"/>
      <c r="D24" s="3754"/>
      <c r="E24" s="3754"/>
      <c r="F24" s="3754"/>
      <c r="G24" s="3754"/>
      <c r="H24" s="3754"/>
      <c r="I24" s="3754"/>
      <c r="J24" s="3754"/>
    </row>
    <row r="25" spans="1:12">
      <c r="B25" s="381"/>
    </row>
  </sheetData>
  <mergeCells count="32">
    <mergeCell ref="B23:J23"/>
    <mergeCell ref="B24:J24"/>
    <mergeCell ref="B21:J21"/>
    <mergeCell ref="B22:J22"/>
    <mergeCell ref="B17:B18"/>
    <mergeCell ref="C17:G18"/>
    <mergeCell ref="H18:J18"/>
    <mergeCell ref="A3:J3"/>
    <mergeCell ref="C5:J5"/>
    <mergeCell ref="C6:J6"/>
    <mergeCell ref="B7:B16"/>
    <mergeCell ref="C7:J7"/>
    <mergeCell ref="C12:J12"/>
    <mergeCell ref="C11:D11"/>
    <mergeCell ref="E10:G10"/>
    <mergeCell ref="E11:G11"/>
    <mergeCell ref="C13:D13"/>
    <mergeCell ref="H8:I8"/>
    <mergeCell ref="E8:G8"/>
    <mergeCell ref="E9:G9"/>
    <mergeCell ref="C8:D8"/>
    <mergeCell ref="C9:D9"/>
    <mergeCell ref="C10:D10"/>
    <mergeCell ref="E13:G13"/>
    <mergeCell ref="H17:J17"/>
    <mergeCell ref="C14:D14"/>
    <mergeCell ref="E14:G14"/>
    <mergeCell ref="C15:D15"/>
    <mergeCell ref="H13:I13"/>
    <mergeCell ref="E15:G15"/>
    <mergeCell ref="C16:D16"/>
    <mergeCell ref="E16:G16"/>
  </mergeCells>
  <phoneticPr fontId="8"/>
  <pageMargins left="0.70866141732283472" right="0.70866141732283472" top="0.74803149606299213" bottom="0.74803149606299213" header="0.31496062992125984" footer="0.31496062992125984"/>
  <pageSetup paperSize="9" scale="7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139</vt:i4>
      </vt:variant>
      <vt:variant>
        <vt:lpstr>名前付き一覧</vt:lpstr>
      </vt:variant>
      <vt:variant>
        <vt:i4>97</vt:i4>
      </vt:variant>
    </vt:vector>
  </HeadingPairs>
  <TitlesOfParts>
    <vt:vector size="236" baseType="lpstr">
      <vt:lpstr>1</vt:lpstr>
      <vt:lpstr>2</vt:lpstr>
      <vt:lpstr>3</vt:lpstr>
      <vt:lpstr>4</vt:lpstr>
      <vt:lpstr>5</vt:lpstr>
      <vt:lpstr>6の2</vt:lpstr>
      <vt:lpstr>6の2(別添1)</vt:lpstr>
      <vt:lpstr>6の2(別添2)</vt:lpstr>
      <vt:lpstr>6の2【参考表】</vt:lpstr>
      <vt:lpstr>7</vt:lpstr>
      <vt:lpstr>8（生活介護）</vt:lpstr>
      <vt:lpstr>8（障害児）</vt:lpstr>
      <vt:lpstr>9</vt:lpstr>
      <vt:lpstr>10</vt:lpstr>
      <vt:lpstr>11</vt:lpstr>
      <vt:lpstr>11【記載例】</vt:lpstr>
      <vt:lpstr>12</vt:lpstr>
      <vt:lpstr>13</vt:lpstr>
      <vt:lpstr>14</vt:lpstr>
      <vt:lpstr>15</vt:lpstr>
      <vt:lpstr>16</vt:lpstr>
      <vt:lpstr>16【記入例】</vt:lpstr>
      <vt:lpstr>16【注釈付き】</vt:lpstr>
      <vt:lpstr>17</vt:lpstr>
      <vt:lpstr>17【記入例】</vt:lpstr>
      <vt:lpstr>18</vt:lpstr>
      <vt:lpstr>19</vt:lpstr>
      <vt:lpstr>19【記載例】</vt:lpstr>
      <vt:lpstr>20</vt:lpstr>
      <vt:lpstr>21</vt:lpstr>
      <vt:lpstr>21 (記載例)</vt:lpstr>
      <vt:lpstr>22</vt:lpstr>
      <vt:lpstr>22【記載例】</vt:lpstr>
      <vt:lpstr>23</vt:lpstr>
      <vt:lpstr>23（記載例）</vt:lpstr>
      <vt:lpstr>25</vt:lpstr>
      <vt:lpstr>25【記載例】</vt:lpstr>
      <vt:lpstr>26</vt:lpstr>
      <vt:lpstr>26の2</vt:lpstr>
      <vt:lpstr>27</vt:lpstr>
      <vt:lpstr>27【記載例】</vt:lpstr>
      <vt:lpstr>27【注釈付き】</vt:lpstr>
      <vt:lpstr>28</vt:lpstr>
      <vt:lpstr>29</vt:lpstr>
      <vt:lpstr>30</vt:lpstr>
      <vt:lpstr>31</vt:lpstr>
      <vt:lpstr>32</vt:lpstr>
      <vt:lpstr>33</vt:lpstr>
      <vt:lpstr>34</vt:lpstr>
      <vt:lpstr>35</vt:lpstr>
      <vt:lpstr>36</vt:lpstr>
      <vt:lpstr>37</vt:lpstr>
      <vt:lpstr>39</vt:lpstr>
      <vt:lpstr>40</vt:lpstr>
      <vt:lpstr>41</vt:lpstr>
      <vt:lpstr>41（別添）</vt:lpstr>
      <vt:lpstr>41の２</vt:lpstr>
      <vt:lpstr>41の２（別添）</vt:lpstr>
      <vt:lpstr>42</vt:lpstr>
      <vt:lpstr>42別添１スコア表</vt:lpstr>
      <vt:lpstr>42別添２実績</vt:lpstr>
      <vt:lpstr>42別添３</vt:lpstr>
      <vt:lpstr>42別添４</vt:lpstr>
      <vt:lpstr>43</vt:lpstr>
      <vt:lpstr>44</vt:lpstr>
      <vt:lpstr>44の２</vt:lpstr>
      <vt:lpstr>44の3</vt:lpstr>
      <vt:lpstr>45</vt:lpstr>
      <vt:lpstr>46</vt:lpstr>
      <vt:lpstr>（別添１）</vt:lpstr>
      <vt:lpstr>（別添２）</vt:lpstr>
      <vt:lpstr>47</vt:lpstr>
      <vt:lpstr>48</vt:lpstr>
      <vt:lpstr>49</vt:lpstr>
      <vt:lpstr>50</vt:lpstr>
      <vt:lpstr>51</vt:lpstr>
      <vt:lpstr>52</vt:lpstr>
      <vt:lpstr>53</vt:lpstr>
      <vt:lpstr>53（別紙）</vt:lpstr>
      <vt:lpstr>53（別紙2）</vt:lpstr>
      <vt:lpstr>54</vt:lpstr>
      <vt:lpstr>54 別添</vt:lpstr>
      <vt:lpstr>56</vt:lpstr>
      <vt:lpstr>57</vt:lpstr>
      <vt:lpstr>58</vt:lpstr>
      <vt:lpstr>59</vt:lpstr>
      <vt:lpstr>60</vt:lpstr>
      <vt:lpstr>61</vt:lpstr>
      <vt:lpstr>62</vt:lpstr>
      <vt:lpstr>62の2</vt:lpstr>
      <vt:lpstr>63</vt:lpstr>
      <vt:lpstr>64</vt:lpstr>
      <vt:lpstr>65</vt:lpstr>
      <vt:lpstr>65（別紙）</vt:lpstr>
      <vt:lpstr>66</vt:lpstr>
      <vt:lpstr>67</vt:lpstr>
      <vt:lpstr>67の2</vt:lpstr>
      <vt:lpstr>67の3</vt:lpstr>
      <vt:lpstr>67の4</vt:lpstr>
      <vt:lpstr>68</vt:lpstr>
      <vt:lpstr>69</vt:lpstr>
      <vt:lpstr>70</vt:lpstr>
      <vt:lpstr>71</vt:lpstr>
      <vt:lpstr>72</vt:lpstr>
      <vt:lpstr>72の2</vt:lpstr>
      <vt:lpstr>73</vt:lpstr>
      <vt:lpstr>73の2</vt:lpstr>
      <vt:lpstr>74</vt:lpstr>
      <vt:lpstr>75</vt:lpstr>
      <vt:lpstr>75の2</vt:lpstr>
      <vt:lpstr>76</vt:lpstr>
      <vt:lpstr>76（別紙）</vt:lpstr>
      <vt:lpstr>76【記載例】</vt:lpstr>
      <vt:lpstr>77</vt:lpstr>
      <vt:lpstr>78</vt:lpstr>
      <vt:lpstr>79</vt:lpstr>
      <vt:lpstr>80</vt:lpstr>
      <vt:lpstr>81</vt:lpstr>
      <vt:lpstr>82</vt:lpstr>
      <vt:lpstr>83</vt:lpstr>
      <vt:lpstr>84</vt:lpstr>
      <vt:lpstr>85</vt:lpstr>
      <vt:lpstr>85-2</vt:lpstr>
      <vt:lpstr>85-2【記載例】</vt:lpstr>
      <vt:lpstr>86</vt:lpstr>
      <vt:lpstr>87</vt:lpstr>
      <vt:lpstr>88</vt:lpstr>
      <vt:lpstr>89</vt:lpstr>
      <vt:lpstr>90</vt:lpstr>
      <vt:lpstr>91</vt:lpstr>
      <vt:lpstr>92</vt:lpstr>
      <vt:lpstr>93</vt:lpstr>
      <vt:lpstr>94</vt:lpstr>
      <vt:lpstr>94の２</vt:lpstr>
      <vt:lpstr>95</vt:lpstr>
      <vt:lpstr>96</vt:lpstr>
      <vt:lpstr>97</vt:lpstr>
      <vt:lpstr>98</vt:lpstr>
      <vt:lpstr>98（別紙）</vt:lpstr>
      <vt:lpstr>'74'!Excel_BuiltIn_Print_Area</vt:lpstr>
      <vt:lpstr>'75'!Excel_BuiltIn_Print_Area</vt:lpstr>
      <vt:lpstr>'75の2'!Excel_BuiltIn_Print_Area</vt:lpstr>
      <vt:lpstr>'1'!Print_Area</vt:lpstr>
      <vt:lpstr>'2'!Print_Area</vt:lpstr>
      <vt:lpstr>'21'!Print_Area</vt:lpstr>
      <vt:lpstr>'21 (記載例)'!Print_Area</vt:lpstr>
      <vt:lpstr>'22'!Print_Area</vt:lpstr>
      <vt:lpstr>'22【記載例】'!Print_Area</vt:lpstr>
      <vt:lpstr>'25'!Print_Area</vt:lpstr>
      <vt:lpstr>'26'!Print_Area</vt:lpstr>
      <vt:lpstr>'26の2'!Print_Area</vt:lpstr>
      <vt:lpstr>'27'!Print_Area</vt:lpstr>
      <vt:lpstr>'27【注釈付き】'!Print_Area</vt:lpstr>
      <vt:lpstr>'29'!Print_Area</vt:lpstr>
      <vt:lpstr>'3'!Print_Area</vt:lpstr>
      <vt:lpstr>'30'!Print_Area</vt:lpstr>
      <vt:lpstr>'31'!Print_Area</vt:lpstr>
      <vt:lpstr>'32'!Print_Area</vt:lpstr>
      <vt:lpstr>'34'!Print_Area</vt:lpstr>
      <vt:lpstr>'35'!Print_Area</vt:lpstr>
      <vt:lpstr>'36'!Print_Area</vt:lpstr>
      <vt:lpstr>'37'!Print_Area</vt:lpstr>
      <vt:lpstr>'39'!Print_Area</vt:lpstr>
      <vt:lpstr>'4'!Print_Area</vt:lpstr>
      <vt:lpstr>'40'!Print_Area</vt:lpstr>
      <vt:lpstr>'41'!Print_Area</vt:lpstr>
      <vt:lpstr>'41の２'!Print_Area</vt:lpstr>
      <vt:lpstr>'42'!Print_Area</vt:lpstr>
      <vt:lpstr>'42別添１スコア表'!Print_Area</vt:lpstr>
      <vt:lpstr>'42別添２実績'!Print_Area</vt:lpstr>
      <vt:lpstr>'43'!Print_Area</vt:lpstr>
      <vt:lpstr>'44'!Print_Area</vt:lpstr>
      <vt:lpstr>'44の２'!Print_Area</vt:lpstr>
      <vt:lpstr>'44の3'!Print_Area</vt:lpstr>
      <vt:lpstr>'45'!Print_Area</vt:lpstr>
      <vt:lpstr>'48'!Print_Area</vt:lpstr>
      <vt:lpstr>'5'!Print_Area</vt:lpstr>
      <vt:lpstr>'53（別紙）'!Print_Area</vt:lpstr>
      <vt:lpstr>'53（別紙2）'!Print_Area</vt:lpstr>
      <vt:lpstr>'54'!Print_Area</vt:lpstr>
      <vt:lpstr>'54 別添'!Print_Area</vt:lpstr>
      <vt:lpstr>'56'!Print_Area</vt:lpstr>
      <vt:lpstr>'57'!Print_Area</vt:lpstr>
      <vt:lpstr>'58'!Print_Area</vt:lpstr>
      <vt:lpstr>'59'!Print_Area</vt:lpstr>
      <vt:lpstr>'60'!Print_Area</vt:lpstr>
      <vt:lpstr>'61'!Print_Area</vt:lpstr>
      <vt:lpstr>'62'!Print_Area</vt:lpstr>
      <vt:lpstr>'62の2'!Print_Area</vt:lpstr>
      <vt:lpstr>'63'!Print_Area</vt:lpstr>
      <vt:lpstr>'64'!Print_Area</vt:lpstr>
      <vt:lpstr>'65'!Print_Area</vt:lpstr>
      <vt:lpstr>'65（別紙）'!Print_Area</vt:lpstr>
      <vt:lpstr>'66'!Print_Area</vt:lpstr>
      <vt:lpstr>'67'!Print_Area</vt:lpstr>
      <vt:lpstr>'67の2'!Print_Area</vt:lpstr>
      <vt:lpstr>'67の3'!Print_Area</vt:lpstr>
      <vt:lpstr>'67の4'!Print_Area</vt:lpstr>
      <vt:lpstr>'6の2'!Print_Area</vt:lpstr>
      <vt:lpstr>'6の2(別添1)'!Print_Area</vt:lpstr>
      <vt:lpstr>'6の2(別添2)'!Print_Area</vt:lpstr>
      <vt:lpstr>'6の2【参考表】'!Print_Area</vt:lpstr>
      <vt:lpstr>'7'!Print_Area</vt:lpstr>
      <vt:lpstr>'70'!Print_Area</vt:lpstr>
      <vt:lpstr>'71'!Print_Area</vt:lpstr>
      <vt:lpstr>'72'!Print_Area</vt:lpstr>
      <vt:lpstr>'72の2'!Print_Area</vt:lpstr>
      <vt:lpstr>'73'!Print_Area</vt:lpstr>
      <vt:lpstr>'73の2'!Print_Area</vt:lpstr>
      <vt:lpstr>'74'!Print_Area</vt:lpstr>
      <vt:lpstr>'75'!Print_Area</vt:lpstr>
      <vt:lpstr>'75の2'!Print_Area</vt:lpstr>
      <vt:lpstr>'76'!Print_Area</vt:lpstr>
      <vt:lpstr>'76（別紙）'!Print_Area</vt:lpstr>
      <vt:lpstr>'76【記載例】'!Print_Area</vt:lpstr>
      <vt:lpstr>'77'!Print_Area</vt:lpstr>
      <vt:lpstr>'78'!Print_Area</vt:lpstr>
      <vt:lpstr>'79'!Print_Area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'90'!Print_Area</vt:lpstr>
      <vt:lpstr>'92'!Print_Area</vt:lpstr>
      <vt:lpstr>'93'!Print_Area</vt:lpstr>
      <vt:lpstr>'94'!Print_Area</vt:lpstr>
      <vt:lpstr>'94の２'!Print_Area</vt:lpstr>
      <vt:lpstr>'95'!Print_Area</vt:lpstr>
      <vt:lpstr>'96'!Print_Area</vt:lpstr>
      <vt:lpstr>'97'!Print_Area</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吉波　直哉</cp:lastModifiedBy>
  <cp:lastPrinted>2025-07-16T04:38:15Z</cp:lastPrinted>
  <dcterms:created xsi:type="dcterms:W3CDTF">2009-03-03T11:11:50Z</dcterms:created>
  <dcterms:modified xsi:type="dcterms:W3CDTF">2025-07-16T04:38:39Z</dcterms:modified>
</cp:coreProperties>
</file>