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I:\　1209 障害福祉課\障害福祉\事業者指定\★ＨＰ掲載用★様式、別紙（H25.4.1～）\参考様式\"/>
    </mc:Choice>
  </mc:AlternateContent>
  <xr:revisionPtr revIDLastSave="0" documentId="8_{F581C3ED-37BE-4AEE-A9B1-6D5347AA033E}" xr6:coauthVersionLast="47" xr6:coauthVersionMax="47" xr10:uidLastSave="{00000000-0000-0000-0000-000000000000}"/>
  <bookViews>
    <workbookView xWindow="-120" yWindow="-120" windowWidth="29040" windowHeight="15720" tabRatio="907" xr2:uid="{E1AD87F2-0BC5-4386-B9D6-05E6526D747A}"/>
  </bookViews>
  <sheets>
    <sheet name="A型用" sheetId="21" r:id="rId1"/>
    <sheet name="B型用" sheetId="25" r:id="rId2"/>
    <sheet name="A型用【記入例】" sheetId="26" r:id="rId3"/>
    <sheet name="B型用【記入例】" sheetId="27" r:id="rId4"/>
    <sheet name="【参考】関連企業等の判断" sheetId="22" r:id="rId5"/>
    <sheet name="選択肢プルダウン" sheetId="17" r:id="rId6"/>
    <sheet name="作業シート（R4年度）【事業所名を記載ください】 " sheetId="8" state="hidden" r:id="rId7"/>
    <sheet name="記入例１ " sheetId="9" state="hidden" r:id="rId8"/>
  </sheets>
  <definedNames>
    <definedName name="_xlnm.Print_Area" localSheetId="0">A型用!$A$1:$I$84</definedName>
    <definedName name="_xlnm.Print_Area" localSheetId="2">A型用【記入例】!$A$1:$H$91</definedName>
    <definedName name="_xlnm.Print_Area" localSheetId="3">B型用【記入例】!$A$1:$H$89</definedName>
    <definedName name="_xlnm.Print_Area" localSheetId="7">'記入例１ '!$A$1:$G$45</definedName>
    <definedName name="_xlnm.Print_Area" localSheetId="6">'作業シート（R4年度）【事業所名を記載ください】 '!$A$1:$G$45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6" i="27" l="1"/>
  <c r="C84" i="27"/>
  <c r="C83" i="27"/>
  <c r="E71" i="27"/>
  <c r="E60" i="27"/>
  <c r="E72" i="27" s="1"/>
  <c r="C88" i="27" s="1"/>
  <c r="C89" i="27" s="1"/>
  <c r="C55" i="27"/>
  <c r="C54" i="27"/>
  <c r="C53" i="27"/>
  <c r="G37" i="27"/>
  <c r="D44" i="27" s="1"/>
  <c r="C88" i="26"/>
  <c r="C87" i="26"/>
  <c r="C89" i="26" s="1"/>
  <c r="C86" i="26"/>
  <c r="C85" i="26"/>
  <c r="E70" i="26"/>
  <c r="F82" i="26"/>
  <c r="E59" i="26"/>
  <c r="E69" i="26" s="1"/>
  <c r="C54" i="26"/>
  <c r="C53" i="26"/>
  <c r="C52" i="26"/>
  <c r="G36" i="26"/>
  <c r="D43" i="26" s="1"/>
  <c r="E60" i="25"/>
  <c r="E72" i="25" s="1"/>
  <c r="C55" i="25"/>
  <c r="C54" i="25"/>
  <c r="C53" i="25"/>
  <c r="G37" i="25"/>
  <c r="D44" i="25" s="1"/>
  <c r="C52" i="21"/>
  <c r="G36" i="21"/>
  <c r="D43" i="21" s="1"/>
  <c r="E59" i="21"/>
  <c r="E69" i="21" s="1"/>
  <c r="C54" i="21"/>
  <c r="C53" i="21"/>
  <c r="E70" i="27" l="1"/>
  <c r="C85" i="27" s="1"/>
  <c r="C87" i="27" s="1"/>
  <c r="E72" i="26"/>
  <c r="C90" i="26" s="1"/>
  <c r="C91" i="26" s="1"/>
  <c r="E70" i="25"/>
  <c r="E72" i="21"/>
  <c r="F82" i="21"/>
  <c r="D38" i="9" l="1"/>
  <c r="E27" i="8"/>
  <c r="D27" i="8"/>
  <c r="D38" i="8" s="1"/>
  <c r="D36" i="9" l="1"/>
  <c r="D36" i="8"/>
</calcChain>
</file>

<file path=xl/sharedStrings.xml><?xml version="1.0" encoding="utf-8"?>
<sst xmlns="http://schemas.openxmlformats.org/spreadsheetml/2006/main" count="735" uniqueCount="306">
  <si>
    <t>回答対象：就労継続支援Ａ型</t>
    <phoneticPr fontId="1"/>
  </si>
  <si>
    <t>記入年月日</t>
    <rPh sb="0" eb="2">
      <t>キニュウ</t>
    </rPh>
    <rPh sb="2" eb="5">
      <t>ネンガッピ</t>
    </rPh>
    <phoneticPr fontId="1"/>
  </si>
  <si>
    <t>作成者</t>
    <rPh sb="0" eb="3">
      <t>サクセイシャ</t>
    </rPh>
    <phoneticPr fontId="1"/>
  </si>
  <si>
    <t>連絡先（電話番号）</t>
    <rPh sb="0" eb="3">
      <t>レンラクサキ</t>
    </rPh>
    <rPh sb="4" eb="6">
      <t>デンワ</t>
    </rPh>
    <rPh sb="6" eb="8">
      <t>バンゴウ</t>
    </rPh>
    <phoneticPr fontId="1"/>
  </si>
  <si>
    <t>生産活動内容と収支状況に関するシート</t>
    <rPh sb="0" eb="2">
      <t>セイサン</t>
    </rPh>
    <rPh sb="2" eb="4">
      <t>カツドウ</t>
    </rPh>
    <rPh sb="4" eb="6">
      <t>ナイヨウ</t>
    </rPh>
    <rPh sb="7" eb="9">
      <t>シュウシ</t>
    </rPh>
    <rPh sb="9" eb="11">
      <t>ジョウキョウ</t>
    </rPh>
    <rPh sb="12" eb="13">
      <t>カン</t>
    </rPh>
    <phoneticPr fontId="1"/>
  </si>
  <si>
    <t>【記載の留意事項】</t>
    <rPh sb="1" eb="3">
      <t>キサイ</t>
    </rPh>
    <rPh sb="4" eb="6">
      <t>リュウイ</t>
    </rPh>
    <rPh sb="6" eb="8">
      <t>ジコウ</t>
    </rPh>
    <phoneticPr fontId="1"/>
  </si>
  <si>
    <t>○本調査は、前年度実績について記載すること。</t>
    <rPh sb="1" eb="4">
      <t>ホンチョウサ</t>
    </rPh>
    <rPh sb="6" eb="9">
      <t>ゼンネンド</t>
    </rPh>
    <rPh sb="9" eb="11">
      <t>ジッセキ</t>
    </rPh>
    <rPh sb="15" eb="17">
      <t>キサイ</t>
    </rPh>
    <phoneticPr fontId="1"/>
  </si>
  <si>
    <t>○黄色部分だけ入力すること。白色の項目は自動計算のため入力しないこと。</t>
    <rPh sb="1" eb="2">
      <t>キ</t>
    </rPh>
    <phoneticPr fontId="1"/>
  </si>
  <si>
    <t>１．事業所概要</t>
    <rPh sb="2" eb="5">
      <t>ジギョウショ</t>
    </rPh>
    <rPh sb="5" eb="7">
      <t>ガイヨウ</t>
    </rPh>
    <phoneticPr fontId="1"/>
  </si>
  <si>
    <t>法人名</t>
    <rPh sb="0" eb="2">
      <t>ホウジン</t>
    </rPh>
    <rPh sb="2" eb="3">
      <t>メイ</t>
    </rPh>
    <phoneticPr fontId="1"/>
  </si>
  <si>
    <t>従業員配置７.５：１以上</t>
    <rPh sb="0" eb="3">
      <t>ジュウギョウイン</t>
    </rPh>
    <rPh sb="3" eb="5">
      <t>ハイチ</t>
    </rPh>
    <rPh sb="10" eb="12">
      <t>イジョウ</t>
    </rPh>
    <phoneticPr fontId="1"/>
  </si>
  <si>
    <t>事業所番号</t>
    <rPh sb="0" eb="3">
      <t>ジギョウショ</t>
    </rPh>
    <rPh sb="3" eb="5">
      <t>バンゴウ</t>
    </rPh>
    <phoneticPr fontId="1"/>
  </si>
  <si>
    <t>事業所名</t>
    <rPh sb="0" eb="3">
      <t>ジギョウショ</t>
    </rPh>
    <rPh sb="3" eb="4">
      <t>メイ</t>
    </rPh>
    <phoneticPr fontId="1"/>
  </si>
  <si>
    <t>従業員配置１０：１以上</t>
    <rPh sb="0" eb="3">
      <t>ジュウギョウイン</t>
    </rPh>
    <rPh sb="3" eb="5">
      <t>ハイチ</t>
    </rPh>
    <rPh sb="9" eb="11">
      <t>イジョウ</t>
    </rPh>
    <phoneticPr fontId="1"/>
  </si>
  <si>
    <t>事業所所在地</t>
    <rPh sb="0" eb="3">
      <t>ジギョウショ</t>
    </rPh>
    <rPh sb="3" eb="6">
      <t>ショザイチ</t>
    </rPh>
    <phoneticPr fontId="1"/>
  </si>
  <si>
    <t>60点未満</t>
    <rPh sb="2" eb="3">
      <t>テン</t>
    </rPh>
    <rPh sb="3" eb="5">
      <t>ミマン</t>
    </rPh>
    <phoneticPr fontId="1"/>
  </si>
  <si>
    <t>指定年月日</t>
    <rPh sb="0" eb="2">
      <t>シテイ</t>
    </rPh>
    <rPh sb="2" eb="5">
      <t>ネンガッピ</t>
    </rPh>
    <phoneticPr fontId="1"/>
  </si>
  <si>
    <t>60点以上80点未満</t>
    <rPh sb="2" eb="3">
      <t>テン</t>
    </rPh>
    <rPh sb="3" eb="5">
      <t>イジョウ</t>
    </rPh>
    <rPh sb="7" eb="8">
      <t>テン</t>
    </rPh>
    <rPh sb="8" eb="10">
      <t>ミマン</t>
    </rPh>
    <phoneticPr fontId="1"/>
  </si>
  <si>
    <t>利用定員</t>
    <rPh sb="0" eb="2">
      <t>リヨウ</t>
    </rPh>
    <rPh sb="2" eb="4">
      <t>テイイン</t>
    </rPh>
    <phoneticPr fontId="1"/>
  </si>
  <si>
    <t>80点以上105点未満</t>
    <rPh sb="2" eb="3">
      <t>テン</t>
    </rPh>
    <rPh sb="3" eb="5">
      <t>イジョウ</t>
    </rPh>
    <rPh sb="8" eb="9">
      <t>テン</t>
    </rPh>
    <rPh sb="9" eb="11">
      <t>ミマン</t>
    </rPh>
    <phoneticPr fontId="1"/>
  </si>
  <si>
    <t>令和○年４月１日時点の登録者数</t>
    <phoneticPr fontId="1"/>
  </si>
  <si>
    <t>基本報酬区分</t>
    <rPh sb="0" eb="2">
      <t>キホン</t>
    </rPh>
    <rPh sb="2" eb="4">
      <t>ホウシュウ</t>
    </rPh>
    <rPh sb="4" eb="6">
      <t>クブン</t>
    </rPh>
    <phoneticPr fontId="1"/>
  </si>
  <si>
    <t>イ</t>
  </si>
  <si>
    <t>（１）</t>
  </si>
  <si>
    <t>（一）</t>
    <rPh sb="1" eb="2">
      <t>イチ</t>
    </rPh>
    <phoneticPr fontId="1"/>
  </si>
  <si>
    <t>※プルダウン選択</t>
    <rPh sb="6" eb="8">
      <t>センタク</t>
    </rPh>
    <phoneticPr fontId="1"/>
  </si>
  <si>
    <t>105点以上130点未満</t>
    <rPh sb="3" eb="4">
      <t>テン</t>
    </rPh>
    <rPh sb="4" eb="6">
      <t>イジョウ</t>
    </rPh>
    <rPh sb="9" eb="10">
      <t>テン</t>
    </rPh>
    <rPh sb="10" eb="12">
      <t>ミマン</t>
    </rPh>
    <phoneticPr fontId="1"/>
  </si>
  <si>
    <t>スコア点数</t>
    <rPh sb="3" eb="5">
      <t>テンスウ</t>
    </rPh>
    <phoneticPr fontId="1"/>
  </si>
  <si>
    <t>130点以上150点未満</t>
    <rPh sb="3" eb="4">
      <t>テン</t>
    </rPh>
    <rPh sb="4" eb="6">
      <t>イジョウ</t>
    </rPh>
    <rPh sb="9" eb="10">
      <t>テン</t>
    </rPh>
    <rPh sb="10" eb="12">
      <t>ミマン</t>
    </rPh>
    <phoneticPr fontId="1"/>
  </si>
  <si>
    <t>経営改善提出状況</t>
    <rPh sb="0" eb="2">
      <t>ケイエイ</t>
    </rPh>
    <rPh sb="2" eb="4">
      <t>カイゼン</t>
    </rPh>
    <rPh sb="4" eb="6">
      <t>テイシュツ</t>
    </rPh>
    <rPh sb="6" eb="8">
      <t>ジョウキョウ</t>
    </rPh>
    <phoneticPr fontId="1"/>
  </si>
  <si>
    <t>前年度</t>
    <rPh sb="0" eb="3">
      <t>ゼンネンド</t>
    </rPh>
    <phoneticPr fontId="1"/>
  </si>
  <si>
    <t>150点以上170点未満</t>
    <rPh sb="3" eb="4">
      <t>テン</t>
    </rPh>
    <rPh sb="4" eb="6">
      <t>イジョウ</t>
    </rPh>
    <rPh sb="9" eb="10">
      <t>テン</t>
    </rPh>
    <rPh sb="10" eb="12">
      <t>ミマン</t>
    </rPh>
    <phoneticPr fontId="1"/>
  </si>
  <si>
    <t>前々年度</t>
    <rPh sb="0" eb="2">
      <t>ゼンゼン</t>
    </rPh>
    <rPh sb="2" eb="4">
      <t>ネンド</t>
    </rPh>
    <phoneticPr fontId="1"/>
  </si>
  <si>
    <t>170点以上</t>
    <rPh sb="3" eb="4">
      <t>テン</t>
    </rPh>
    <rPh sb="4" eb="6">
      <t>イジョウ</t>
    </rPh>
    <phoneticPr fontId="1"/>
  </si>
  <si>
    <t>前々々年度</t>
    <rPh sb="0" eb="1">
      <t>マエ</t>
    </rPh>
    <rPh sb="1" eb="2">
      <t>ネンマエ</t>
    </rPh>
    <rPh sb="3" eb="5">
      <t>ネンド</t>
    </rPh>
    <phoneticPr fontId="1"/>
  </si>
  <si>
    <t>3万円以上3万5000円未満</t>
    <rPh sb="1" eb="3">
      <t>マンエン</t>
    </rPh>
    <rPh sb="3" eb="5">
      <t>イジョウ</t>
    </rPh>
    <rPh sb="6" eb="7">
      <t>マン</t>
    </rPh>
    <rPh sb="11" eb="12">
      <t>エン</t>
    </rPh>
    <rPh sb="12" eb="14">
      <t>ミマン</t>
    </rPh>
    <phoneticPr fontId="1"/>
  </si>
  <si>
    <t>２．生産活動内容</t>
    <rPh sb="2" eb="4">
      <t>セイサン</t>
    </rPh>
    <rPh sb="4" eb="6">
      <t>カツドウ</t>
    </rPh>
    <rPh sb="6" eb="8">
      <t>ナイヨウ</t>
    </rPh>
    <phoneticPr fontId="1"/>
  </si>
  <si>
    <t>3万5000円以上４万5000円未満</t>
    <rPh sb="1" eb="2">
      <t>ヨロズ</t>
    </rPh>
    <rPh sb="6" eb="7">
      <t>エン</t>
    </rPh>
    <rPh sb="7" eb="9">
      <t>イジョウ</t>
    </rPh>
    <rPh sb="10" eb="11">
      <t>マン</t>
    </rPh>
    <rPh sb="15" eb="16">
      <t>エン</t>
    </rPh>
    <rPh sb="16" eb="18">
      <t>ミマン</t>
    </rPh>
    <phoneticPr fontId="1"/>
  </si>
  <si>
    <t>○ 貴事業所が行う生産活動内容の分類をプルダウンから選択すること</t>
    <rPh sb="2" eb="3">
      <t>キ</t>
    </rPh>
    <rPh sb="3" eb="6">
      <t>ジギョウショ</t>
    </rPh>
    <rPh sb="7" eb="8">
      <t>オコナ</t>
    </rPh>
    <rPh sb="9" eb="11">
      <t>セイサン</t>
    </rPh>
    <phoneticPr fontId="1"/>
  </si>
  <si>
    <t>○ 生産活動が複数ある場合、それぞれの生産活動での収入を記載すること</t>
    <phoneticPr fontId="1"/>
  </si>
  <si>
    <r>
      <t>○ 生産活動内容に記入した金額の根拠となる資料</t>
    </r>
    <r>
      <rPr>
        <sz val="11"/>
        <color rgb="FFFF0000"/>
        <rFont val="游ゴシック"/>
        <family val="3"/>
        <charset val="128"/>
        <scheme val="minor"/>
      </rPr>
      <t>（委託契約書や請負契約書も可）</t>
    </r>
    <r>
      <rPr>
        <sz val="11"/>
        <color theme="1"/>
        <rFont val="游ゴシック"/>
        <family val="2"/>
        <charset val="128"/>
        <scheme val="minor"/>
      </rPr>
      <t>を添付すること</t>
    </r>
    <rPh sb="16" eb="18">
      <t>コンキョ</t>
    </rPh>
    <rPh sb="21" eb="23">
      <t>シリョウ</t>
    </rPh>
    <phoneticPr fontId="1"/>
  </si>
  <si>
    <t>分　類</t>
    <rPh sb="0" eb="1">
      <t>ブン</t>
    </rPh>
    <rPh sb="2" eb="3">
      <t>タグイ</t>
    </rPh>
    <phoneticPr fontId="1"/>
  </si>
  <si>
    <t>施設外就労</t>
    <rPh sb="0" eb="2">
      <t>シセツ</t>
    </rPh>
    <rPh sb="2" eb="3">
      <t>ガイ</t>
    </rPh>
    <rPh sb="3" eb="5">
      <t>シュウロウ</t>
    </rPh>
    <phoneticPr fontId="1"/>
  </si>
  <si>
    <t>活動内容</t>
    <rPh sb="0" eb="2">
      <t>カツドウ</t>
    </rPh>
    <rPh sb="2" eb="4">
      <t>ナイヨウ</t>
    </rPh>
    <phoneticPr fontId="1"/>
  </si>
  <si>
    <t>生産活動による収入</t>
    <rPh sb="0" eb="2">
      <t>セイサン</t>
    </rPh>
    <rPh sb="2" eb="4">
      <t>カツドウ</t>
    </rPh>
    <rPh sb="7" eb="9">
      <t>シュウニュウ</t>
    </rPh>
    <phoneticPr fontId="1"/>
  </si>
  <si>
    <t>4万5000円以上</t>
    <rPh sb="1" eb="2">
      <t>ヨロズ</t>
    </rPh>
    <rPh sb="6" eb="7">
      <t>エン</t>
    </rPh>
    <rPh sb="7" eb="9">
      <t>イジョウ</t>
    </rPh>
    <phoneticPr fontId="1"/>
  </si>
  <si>
    <t>生産活動（１）</t>
    <rPh sb="0" eb="2">
      <t>セイサン</t>
    </rPh>
    <rPh sb="2" eb="4">
      <t>カツドウ</t>
    </rPh>
    <phoneticPr fontId="1"/>
  </si>
  <si>
    <t>生産活動（２）</t>
    <rPh sb="0" eb="2">
      <t>セイサン</t>
    </rPh>
    <rPh sb="2" eb="4">
      <t>カツドウ</t>
    </rPh>
    <phoneticPr fontId="1"/>
  </si>
  <si>
    <t>生産活動（３）</t>
    <rPh sb="0" eb="2">
      <t>セイサン</t>
    </rPh>
    <rPh sb="2" eb="4">
      <t>カツドウ</t>
    </rPh>
    <phoneticPr fontId="1"/>
  </si>
  <si>
    <t>生産活動（４）</t>
    <rPh sb="0" eb="2">
      <t>セイサン</t>
    </rPh>
    <rPh sb="2" eb="4">
      <t>カツドウ</t>
    </rPh>
    <phoneticPr fontId="1"/>
  </si>
  <si>
    <t>生産活動（５）</t>
    <rPh sb="0" eb="2">
      <t>セイサン</t>
    </rPh>
    <rPh sb="2" eb="4">
      <t>カツドウ</t>
    </rPh>
    <phoneticPr fontId="1"/>
  </si>
  <si>
    <t>その他の生産活動合計</t>
    <rPh sb="2" eb="3">
      <t>タ</t>
    </rPh>
    <rPh sb="4" eb="6">
      <t>セイサン</t>
    </rPh>
    <rPh sb="6" eb="8">
      <t>カツドウ</t>
    </rPh>
    <rPh sb="8" eb="10">
      <t>ゴウケイ</t>
    </rPh>
    <phoneticPr fontId="1"/>
  </si>
  <si>
    <t>合計</t>
    <rPh sb="0" eb="2">
      <t>ゴウケイ</t>
    </rPh>
    <phoneticPr fontId="1"/>
  </si>
  <si>
    <t>※自動計算（入力不要）</t>
    <rPh sb="1" eb="3">
      <t>ジドウ</t>
    </rPh>
    <rPh sb="3" eb="5">
      <t>ケイサン</t>
    </rPh>
    <rPh sb="6" eb="8">
      <t>ニュウリョク</t>
    </rPh>
    <rPh sb="8" eb="10">
      <t>フヨウ</t>
    </rPh>
    <phoneticPr fontId="1"/>
  </si>
  <si>
    <t>３．生産活動収支の状況</t>
    <rPh sb="2" eb="4">
      <t>セイサン</t>
    </rPh>
    <rPh sb="4" eb="6">
      <t>カツドウ</t>
    </rPh>
    <rPh sb="6" eb="8">
      <t>シュウシ</t>
    </rPh>
    <rPh sb="9" eb="11">
      <t>ジョウキョウ</t>
    </rPh>
    <phoneticPr fontId="1"/>
  </si>
  <si>
    <t>○「金額」は手入力をすること</t>
    <rPh sb="2" eb="4">
      <t>キンガク</t>
    </rPh>
    <rPh sb="6" eb="9">
      <t>テニュウリョク</t>
    </rPh>
    <phoneticPr fontId="1"/>
  </si>
  <si>
    <t>○「金額」には訓練等給付を含めないこと</t>
    <rPh sb="2" eb="4">
      <t>キンガク</t>
    </rPh>
    <phoneticPr fontId="1"/>
  </si>
  <si>
    <t>○ 記載金額を証明する資料を添付すること</t>
    <phoneticPr fontId="1"/>
  </si>
  <si>
    <t>項　目</t>
    <rPh sb="0" eb="1">
      <t>コウ</t>
    </rPh>
    <rPh sb="2" eb="3">
      <t>メ</t>
    </rPh>
    <phoneticPr fontId="1"/>
  </si>
  <si>
    <t>金　額</t>
    <rPh sb="0" eb="1">
      <t>キン</t>
    </rPh>
    <rPh sb="2" eb="3">
      <t>ガク</t>
    </rPh>
    <phoneticPr fontId="1"/>
  </si>
  <si>
    <t>結　果</t>
    <rPh sb="0" eb="1">
      <t>ケツ</t>
    </rPh>
    <rPh sb="2" eb="3">
      <t>ハテ</t>
    </rPh>
    <phoneticPr fontId="1"/>
  </si>
  <si>
    <t>生産活動収入</t>
    <rPh sb="0" eb="2">
      <t>セイサン</t>
    </rPh>
    <rPh sb="2" eb="4">
      <t>カツドウ</t>
    </rPh>
    <rPh sb="4" eb="6">
      <t>シュウニュウ</t>
    </rPh>
    <phoneticPr fontId="1"/>
  </si>
  <si>
    <t>４．生産活動収入の内訳構成等</t>
    <rPh sb="2" eb="4">
      <t>セイサン</t>
    </rPh>
    <rPh sb="4" eb="6">
      <t>カツドウ</t>
    </rPh>
    <rPh sb="6" eb="8">
      <t>シュウニュウ</t>
    </rPh>
    <rPh sb="9" eb="11">
      <t>ウチワケ</t>
    </rPh>
    <rPh sb="11" eb="13">
      <t>コウセイ</t>
    </rPh>
    <rPh sb="13" eb="14">
      <t>トウ</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</si>
  <si>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</si>
  <si>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</si>
  <si>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 xml:space="preserve">○取引先が一般顧客の場合は、「①取引先の法人名（企業名）：一般顧客、②貴事業所との関係：関連企業等ではない、 ③取引先代表取締役名：なし、④取引先 全役員名：なし」と記載すること
</t>
    <phoneticPr fontId="1"/>
  </si>
  <si>
    <t>　※一般顧客：レストランや喫茶店、自主生産品を利用（購入）している個人の客を指す</t>
    <phoneticPr fontId="1"/>
  </si>
  <si>
    <t>生産活動の売上高</t>
    <rPh sb="0" eb="2">
      <t>セイサン</t>
    </rPh>
    <rPh sb="2" eb="4">
      <t>カツドウ</t>
    </rPh>
    <rPh sb="5" eb="8">
      <t>ウリアゲダカ</t>
    </rPh>
    <phoneticPr fontId="1"/>
  </si>
  <si>
    <t>売上構成比（％）</t>
    <rPh sb="0" eb="2">
      <t>ウリアゲ</t>
    </rPh>
    <rPh sb="2" eb="5">
      <t>コウセイヒ</t>
    </rPh>
    <phoneticPr fontId="1"/>
  </si>
  <si>
    <t>①取引先の法人名（企業名）</t>
    <rPh sb="1" eb="4">
      <t>トリヒキサキ</t>
    </rPh>
    <rPh sb="5" eb="7">
      <t>ホウジン</t>
    </rPh>
    <rPh sb="7" eb="8">
      <t>メイ</t>
    </rPh>
    <rPh sb="9" eb="12">
      <t>キギョウメイ</t>
    </rPh>
    <phoneticPr fontId="1"/>
  </si>
  <si>
    <t>②貴事業所との関係</t>
    <rPh sb="1" eb="2">
      <t>キ</t>
    </rPh>
    <rPh sb="2" eb="5">
      <t>ジギョウショ</t>
    </rPh>
    <rPh sb="7" eb="9">
      <t>カンケイ</t>
    </rPh>
    <phoneticPr fontId="1"/>
  </si>
  <si>
    <t>③取引先代表取締役名</t>
    <rPh sb="1" eb="4">
      <t>トリヒキサキ</t>
    </rPh>
    <rPh sb="4" eb="6">
      <t>ダイヒョウ</t>
    </rPh>
    <rPh sb="6" eb="9">
      <t>トリシマリヤク</t>
    </rPh>
    <rPh sb="9" eb="10">
      <t>メイ</t>
    </rPh>
    <phoneticPr fontId="1"/>
  </si>
  <si>
    <t>④取引先 全役員名</t>
    <rPh sb="1" eb="4">
      <t>トリヒキサキ</t>
    </rPh>
    <rPh sb="5" eb="6">
      <t>ゼン</t>
    </rPh>
    <rPh sb="6" eb="9">
      <t>ヤクインメイ</t>
    </rPh>
    <phoneticPr fontId="1"/>
  </si>
  <si>
    <t>関連企業等である</t>
    <rPh sb="0" eb="2">
      <t>カンレン</t>
    </rPh>
    <rPh sb="2" eb="4">
      <t>キギョウ</t>
    </rPh>
    <rPh sb="4" eb="5">
      <t>トウ</t>
    </rPh>
    <phoneticPr fontId="1"/>
  </si>
  <si>
    <t>＊自動計算</t>
    <phoneticPr fontId="1"/>
  </si>
  <si>
    <t>５．生産活動等の支出内訳</t>
    <rPh sb="6" eb="7">
      <t>トウ</t>
    </rPh>
    <rPh sb="8" eb="10">
      <t>シシュツ</t>
    </rPh>
    <rPh sb="10" eb="12">
      <t>ウチワケ</t>
    </rPh>
    <phoneticPr fontId="1"/>
  </si>
  <si>
    <t>備　　考</t>
    <rPh sb="0" eb="1">
      <t>ビ</t>
    </rPh>
    <rPh sb="3" eb="4">
      <t>コウ</t>
    </rPh>
    <phoneticPr fontId="1"/>
  </si>
  <si>
    <t>生産活動に要した経費</t>
    <phoneticPr fontId="1"/>
  </si>
  <si>
    <t>＊自動計算（入力不要）</t>
    <rPh sb="1" eb="3">
      <t>ジドウ</t>
    </rPh>
    <rPh sb="3" eb="5">
      <t>ケイサン</t>
    </rPh>
    <rPh sb="6" eb="8">
      <t>ニュウリョク</t>
    </rPh>
    <rPh sb="8" eb="10">
      <t>フヨウ</t>
    </rPh>
    <phoneticPr fontId="1"/>
  </si>
  <si>
    <t>　（経費の主な内訳）</t>
    <rPh sb="2" eb="4">
      <t>ケイヒ</t>
    </rPh>
    <rPh sb="5" eb="6">
      <t>オモ</t>
    </rPh>
    <rPh sb="7" eb="9">
      <t>ウチワケ</t>
    </rPh>
    <phoneticPr fontId="1"/>
  </si>
  <si>
    <t>　　　材料費　（原材料費）</t>
    <rPh sb="3" eb="6">
      <t>ザイリョウヒ</t>
    </rPh>
    <rPh sb="8" eb="12">
      <t>ゲンザイリョウヒ</t>
    </rPh>
    <phoneticPr fontId="1"/>
  </si>
  <si>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</si>
  <si>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</si>
  <si>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</si>
  <si>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t>　　　燃料費</t>
    <phoneticPr fontId="1"/>
  </si>
  <si>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</si>
  <si>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</si>
  <si>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</si>
  <si>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</si>
  <si>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</si>
  <si>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　　　賃貸料</t>
    <rPh sb="3" eb="6">
      <t>チンタイリョウ</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</si>
  <si>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</si>
  <si>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　　　減価償却費（地代家賃リース料等）</t>
    <rPh sb="3" eb="5">
      <t>ゲンカ</t>
    </rPh>
    <rPh sb="5" eb="8">
      <t>ショウキャクヒ</t>
    </rPh>
    <phoneticPr fontId="1"/>
  </si>
  <si>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</si>
  <si>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　　　上記以外の経費</t>
    <phoneticPr fontId="1"/>
  </si>
  <si>
    <t>＊利用者に支払った賃金はここに含めないこと</t>
    <rPh sb="1" eb="4">
      <t>リヨウシャ</t>
    </rPh>
    <rPh sb="5" eb="7">
      <t>シハラ</t>
    </rPh>
    <rPh sb="9" eb="11">
      <t>チンギン</t>
    </rPh>
    <rPh sb="15" eb="16">
      <t>フク</t>
    </rPh>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</si>
  <si>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</si>
  <si>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r>
      <t>利用者に支払った</t>
    </r>
    <r>
      <rPr>
        <b/>
        <u/>
        <sz val="12"/>
        <rFont val="游ゴシック"/>
        <family val="3"/>
        <charset val="128"/>
        <scheme val="minor"/>
      </rPr>
      <t>賃金</t>
    </r>
    <r>
      <rPr>
        <b/>
        <sz val="12"/>
        <rFont val="游ゴシック"/>
        <family val="3"/>
        <charset val="128"/>
        <scheme val="minor"/>
      </rPr>
      <t>総額（雇用型利用者の賃金）</t>
    </r>
    <rPh sb="8" eb="10">
      <t>チンギン</t>
    </rPh>
    <phoneticPr fontId="1"/>
  </si>
  <si>
    <t>＊体制届で報告した金額を記入
＊体制届に金額記載がない場合、その他根拠書類から転記</t>
    <phoneticPr fontId="1"/>
  </si>
  <si>
    <r>
      <t>利用者に支払った</t>
    </r>
    <r>
      <rPr>
        <b/>
        <u/>
        <sz val="12"/>
        <rFont val="游ゴシック"/>
        <family val="3"/>
        <charset val="128"/>
        <scheme val="minor"/>
      </rPr>
      <t>工賃</t>
    </r>
    <r>
      <rPr>
        <b/>
        <sz val="12"/>
        <rFont val="游ゴシック"/>
        <family val="3"/>
        <charset val="128"/>
        <scheme val="minor"/>
      </rPr>
      <t>総額（非雇用型利用者の工賃）</t>
    </r>
    <rPh sb="8" eb="10">
      <t>コウチン</t>
    </rPh>
    <rPh sb="21" eb="23">
      <t>コウチン</t>
    </rPh>
    <phoneticPr fontId="1"/>
  </si>
  <si>
    <r>
      <t>余剰金：</t>
    </r>
    <r>
      <rPr>
        <b/>
        <sz val="10"/>
        <color theme="1"/>
        <rFont val="游ゴシック"/>
        <family val="3"/>
        <charset val="128"/>
        <scheme val="minor"/>
      </rPr>
      <t>生産活動収入 －（経費＋賃金総額）</t>
    </r>
    <rPh sb="0" eb="3">
      <t>ヨジョウキン</t>
    </rPh>
    <rPh sb="4" eb="6">
      <t>セイサン</t>
    </rPh>
    <rPh sb="6" eb="8">
      <t>カツドウ</t>
    </rPh>
    <rPh sb="8" eb="10">
      <t>シュウニュウ</t>
    </rPh>
    <rPh sb="13" eb="15">
      <t>ケイヒ</t>
    </rPh>
    <rPh sb="16" eb="18">
      <t>チンギン</t>
    </rPh>
    <rPh sb="18" eb="20">
      <t>ソウガク</t>
    </rPh>
    <phoneticPr fontId="1"/>
  </si>
  <si>
    <t>　 ａ.工賃変動積立金 積み増し金額</t>
    <rPh sb="15" eb="17">
      <t>キンガク</t>
    </rPh>
    <phoneticPr fontId="1"/>
  </si>
  <si>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t>
    </r>
    <rPh sb="1" eb="4">
      <t>ヨジョウキン</t>
    </rPh>
    <rPh sb="7" eb="9">
      <t>バアイ</t>
    </rPh>
    <rPh sb="14" eb="16">
      <t>ウチワケ</t>
    </rPh>
    <rPh sb="17" eb="19">
      <t>キニュウ</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</si>
  <si>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</si>
  <si>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</si>
  <si>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７.　訓練等給付費総額</t>
    <rPh sb="3" eb="5">
      <t>クンレン</t>
    </rPh>
    <rPh sb="5" eb="6">
      <t>トウ</t>
    </rPh>
    <rPh sb="6" eb="8">
      <t>キュウフ</t>
    </rPh>
    <rPh sb="8" eb="9">
      <t>ヒ</t>
    </rPh>
    <rPh sb="9" eb="11">
      <t>ソウガク</t>
    </rPh>
    <phoneticPr fontId="1"/>
  </si>
  <si>
    <t>８.雇用関係の助成金等</t>
    <phoneticPr fontId="1"/>
  </si>
  <si>
    <t>特定求職者雇用開発助成金</t>
    <rPh sb="0" eb="2">
      <t>トクテイ</t>
    </rPh>
    <phoneticPr fontId="1"/>
  </si>
  <si>
    <t>雇用調整助成金</t>
    <rPh sb="0" eb="2">
      <t>コヨウ</t>
    </rPh>
    <rPh sb="2" eb="4">
      <t>チョウセイ</t>
    </rPh>
    <rPh sb="4" eb="7">
      <t>ジョセイキン</t>
    </rPh>
    <phoneticPr fontId="1"/>
  </si>
  <si>
    <t>＊自動計算（入力不要）</t>
    <rPh sb="1" eb="3">
      <t>ジドウ</t>
    </rPh>
    <rPh sb="3" eb="5">
      <t>ケイサン</t>
    </rPh>
    <phoneticPr fontId="1"/>
  </si>
  <si>
    <t>回答対象：就労継続支援B型</t>
    <phoneticPr fontId="1"/>
  </si>
  <si>
    <t>延べ利用者数</t>
    <rPh sb="0" eb="1">
      <t>ノ</t>
    </rPh>
    <rPh sb="2" eb="5">
      <t>リヨウシャ</t>
    </rPh>
    <rPh sb="5" eb="6">
      <t>スウ</t>
    </rPh>
    <phoneticPr fontId="1"/>
  </si>
  <si>
    <t>開所日数</t>
    <rPh sb="0" eb="2">
      <t>カイショ</t>
    </rPh>
    <rPh sb="2" eb="4">
      <t>ニッスウ</t>
    </rPh>
    <phoneticPr fontId="1"/>
  </si>
  <si>
    <t>平均工賃月額</t>
    <rPh sb="0" eb="2">
      <t>ヘイキン</t>
    </rPh>
    <rPh sb="2" eb="4">
      <t>コウチン</t>
    </rPh>
    <rPh sb="4" eb="6">
      <t>ゲツガク</t>
    </rPh>
    <phoneticPr fontId="1"/>
  </si>
  <si>
    <r>
      <t>報酬体系</t>
    </r>
    <r>
      <rPr>
        <b/>
        <sz val="9"/>
        <rFont val="游ゴシック"/>
        <family val="3"/>
        <charset val="128"/>
        <scheme val="minor"/>
      </rPr>
      <t>（従業員配置）</t>
    </r>
    <rPh sb="0" eb="2">
      <t>ホウシュウ</t>
    </rPh>
    <rPh sb="2" eb="4">
      <t>タイケイ</t>
    </rPh>
    <rPh sb="5" eb="8">
      <t>ジュウギョウイン</t>
    </rPh>
    <rPh sb="8" eb="10">
      <t>ハイチ</t>
    </rPh>
    <phoneticPr fontId="1"/>
  </si>
  <si>
    <t>目標工賃達成指導員の配置</t>
    <phoneticPr fontId="1"/>
  </si>
  <si>
    <t>○ 生産活動内容に記入した金額の根拠となる資料（委託契約書や請負契約書も可）を添付すること</t>
    <rPh sb="16" eb="18">
      <t>コンキョ</t>
    </rPh>
    <rPh sb="21" eb="23">
      <t>シリョウ</t>
    </rPh>
    <phoneticPr fontId="1"/>
  </si>
  <si>
    <t>利用者に支払った工賃総額</t>
    <rPh sb="8" eb="10">
      <t>コウチン</t>
    </rPh>
    <rPh sb="10" eb="12">
      <t>ソウガク</t>
    </rPh>
    <phoneticPr fontId="1"/>
  </si>
  <si>
    <r>
      <t>余剰金：</t>
    </r>
    <r>
      <rPr>
        <b/>
        <sz val="10"/>
        <color theme="1"/>
        <rFont val="游ゴシック"/>
        <family val="3"/>
        <charset val="128"/>
        <scheme val="minor"/>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1"/>
  </si>
  <si>
    <t>一般社団法人AAA</t>
    <rPh sb="0" eb="6">
      <t>イッパンシャダンホウジン</t>
    </rPh>
    <phoneticPr fontId="1"/>
  </si>
  <si>
    <t>A型事業所ABC</t>
    <rPh sb="1" eb="2">
      <t>ガタ</t>
    </rPh>
    <rPh sb="2" eb="5">
      <t>ジギョウショ</t>
    </rPh>
    <phoneticPr fontId="1"/>
  </si>
  <si>
    <t>○○県△△市</t>
    <rPh sb="2" eb="3">
      <t>ケン</t>
    </rPh>
    <rPh sb="5" eb="6">
      <t>シ</t>
    </rPh>
    <phoneticPr fontId="1"/>
  </si>
  <si>
    <t>130点</t>
    <rPh sb="3" eb="4">
      <t>テン</t>
    </rPh>
    <phoneticPr fontId="1"/>
  </si>
  <si>
    <t>20.屋外清掃</t>
  </si>
  <si>
    <t>〇</t>
  </si>
  <si>
    <t>公園清掃</t>
    <rPh sb="0" eb="4">
      <t>コウエンセイソウ</t>
    </rPh>
    <phoneticPr fontId="1"/>
  </si>
  <si>
    <t>33.PC作業</t>
    <rPh sb="5" eb="7">
      <t>サギョウ</t>
    </rPh>
    <phoneticPr fontId="1"/>
  </si>
  <si>
    <t>24.封入・仕分・発送</t>
  </si>
  <si>
    <t>４．生産活動収入の内訳構成等</t>
  </si>
  <si>
    <t>②貴事業所との関係</t>
  </si>
  <si>
    <t>（株）AAA</t>
    <rPh sb="0" eb="3">
      <t>カブ</t>
    </rPh>
    <phoneticPr fontId="1"/>
  </si>
  <si>
    <t>　○○  ○○</t>
  </si>
  <si>
    <t>　○○  ○○、○○  ○○、○○  ○○</t>
  </si>
  <si>
    <t>（株）BBB</t>
    <rPh sb="0" eb="3">
      <t>カブ</t>
    </rPh>
    <phoneticPr fontId="1"/>
  </si>
  <si>
    <t>（株）CCC</t>
    <rPh sb="0" eb="3">
      <t>カブ</t>
    </rPh>
    <phoneticPr fontId="1"/>
  </si>
  <si>
    <t>関連企業等ではない</t>
    <rPh sb="0" eb="2">
      <t>カンレン</t>
    </rPh>
    <rPh sb="2" eb="4">
      <t>キギョウ</t>
    </rPh>
    <rPh sb="4" eb="5">
      <t>トウ</t>
    </rPh>
    <phoneticPr fontId="1"/>
  </si>
  <si>
    <t>　○○  ○○、○○  ○○</t>
  </si>
  <si>
    <t>【ご参考】月次損益計算書換算</t>
    <rPh sb="2" eb="4">
      <t>サンコウ</t>
    </rPh>
    <rPh sb="5" eb="7">
      <t>ゲツジ</t>
    </rPh>
    <rPh sb="7" eb="12">
      <t>ソンエキケイサンショ</t>
    </rPh>
    <rPh sb="12" eb="14">
      <t>カンサン</t>
    </rPh>
    <phoneticPr fontId="1"/>
  </si>
  <si>
    <t>(1)収入</t>
    <rPh sb="3" eb="5">
      <t>シュウニュウ</t>
    </rPh>
    <phoneticPr fontId="1"/>
  </si>
  <si>
    <t>(2)支出</t>
    <rPh sb="3" eb="5">
      <t>シシュツ</t>
    </rPh>
    <phoneticPr fontId="1"/>
  </si>
  <si>
    <t>(3)収支</t>
    <rPh sb="3" eb="5">
      <t>シュウシ</t>
    </rPh>
    <phoneticPr fontId="1"/>
  </si>
  <si>
    <t>(4)賃金・工賃</t>
    <rPh sb="3" eb="5">
      <t>チンギン</t>
    </rPh>
    <rPh sb="6" eb="8">
      <t>コウチン</t>
    </rPh>
    <phoneticPr fontId="1"/>
  </si>
  <si>
    <t>(5)賃金・工賃カバー率</t>
    <rPh sb="3" eb="5">
      <t>チンギン</t>
    </rPh>
    <rPh sb="6" eb="8">
      <t>コウチン</t>
    </rPh>
    <rPh sb="11" eb="12">
      <t>リツ</t>
    </rPh>
    <phoneticPr fontId="1"/>
  </si>
  <si>
    <t>(6)余剰金</t>
    <rPh sb="3" eb="6">
      <t>ヨジョウキン</t>
    </rPh>
    <phoneticPr fontId="1"/>
  </si>
  <si>
    <t>(6)'利用者1人当たり余剰金</t>
    <rPh sb="4" eb="7">
      <t>リヨウシャ</t>
    </rPh>
    <rPh sb="7" eb="9">
      <t>ヒトリ</t>
    </rPh>
    <rPh sb="9" eb="10">
      <t>ア</t>
    </rPh>
    <rPh sb="12" eb="15">
      <t>ヨジョウキン</t>
    </rPh>
    <phoneticPr fontId="1"/>
  </si>
  <si>
    <t>生産活動内容と収支状況に関するシート</t>
  </si>
  <si>
    <t>【参考】　「生産活動内容と収支状況に関するシート」の記入上の留意点</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</si>
  <si>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</si>
  <si>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</si>
  <si>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</si>
  <si>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対象：</t>
    <phoneticPr fontId="1"/>
  </si>
  <si>
    <t>会社＝株式会社、合名会社、合資会社又は合同会社</t>
    <phoneticPr fontId="1"/>
  </si>
  <si>
    <t>等　＝会社以外の社団法人など</t>
    <phoneticPr fontId="1"/>
  </si>
  <si>
    <t>○　「関連会社」・・・法務省令第十三号「会社計算規則」第2条第3項第２１号及び同条第４項</t>
  </si>
  <si>
    <t>○　「関係会社」・・・法務省令第十三号「会社計算規則」第2条第3項第25号</t>
  </si>
  <si>
    <t>単  語</t>
    <phoneticPr fontId="1"/>
  </si>
  <si>
    <t>定  義</t>
    <phoneticPr fontId="1"/>
  </si>
  <si>
    <t>根拠法</t>
    <phoneticPr fontId="1"/>
  </si>
  <si>
    <t>解   釈</t>
    <phoneticPr fontId="1"/>
  </si>
  <si>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</si>
  <si>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</si>
  <si>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phoneticPr fontId="1"/>
  </si>
  <si>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1"/>
  </si>
  <si>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</si>
  <si>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</si>
  <si>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phoneticPr fontId="1"/>
  </si>
  <si>
    <t>他法人格にも適用</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</si>
  <si>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</si>
  <si>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</si>
  <si>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</si>
  <si>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1"/>
  </si>
  <si>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</si>
  <si>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</si>
  <si>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</si>
  <si>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</si>
  <si>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（参考）実質支配力基準、影響力基準</t>
    <rPh sb="1" eb="3">
      <t>サンコウ</t>
    </rPh>
    <rPh sb="12" eb="15">
      <t>エイキョウリョク</t>
    </rPh>
    <rPh sb="15" eb="17">
      <t>キジュン</t>
    </rPh>
    <phoneticPr fontId="1"/>
  </si>
  <si>
    <t>　子会社判定のための「実質支配力基準」、関連会社判定のための「影響力基準」は、それぞれ下記①-1～①-5、②-1～②-5を勘案して判断</t>
  </si>
  <si>
    <t>他の企業との関係</t>
  </si>
  <si>
    <t>一定の条件</t>
  </si>
  <si>
    <t>子会社判定のための
「実質支配力基準」
【根拠法】
会社法施行規則第３条第３項</t>
    <phoneticPr fontId="1"/>
  </si>
  <si>
    <t>①-1 緊密者、同意者の議決権</t>
    <phoneticPr fontId="1"/>
  </si>
  <si>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1"/>
  </si>
  <si>
    <t>①-2 役員、使用人関係</t>
    <rPh sb="7" eb="9">
      <t>シヨウ</t>
    </rPh>
    <rPh sb="9" eb="10">
      <t>ニン</t>
    </rPh>
    <rPh sb="10" eb="12">
      <t>カンケイ</t>
    </rPh>
    <phoneticPr fontId="1"/>
  </si>
  <si>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1"/>
  </si>
  <si>
    <t>①-3 契約関係</t>
    <phoneticPr fontId="1"/>
  </si>
  <si>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1"/>
  </si>
  <si>
    <t>①-4 資金関係</t>
    <phoneticPr fontId="1"/>
  </si>
  <si>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1"/>
  </si>
  <si>
    <t>①-5 その他事実関係</t>
    <phoneticPr fontId="1"/>
  </si>
  <si>
    <t>その他当該法人の財務及び事業の方針の決定を支配するための重要な事実が存在する場合</t>
    <phoneticPr fontId="1"/>
  </si>
  <si>
    <t>関連会社判定のための
「影響力基準」
【根拠法】
会社計算規則第2条第４項</t>
  </si>
  <si>
    <t>②-1 緊密者、同意者の議決権</t>
    <phoneticPr fontId="1"/>
  </si>
  <si>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1"/>
  </si>
  <si>
    <t>②-2 役員、使用人関係</t>
    <phoneticPr fontId="1"/>
  </si>
  <si>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</si>
  <si>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②-3 契約関係</t>
    <phoneticPr fontId="1"/>
  </si>
  <si>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1"/>
  </si>
  <si>
    <t>②-4 資金関係</t>
    <phoneticPr fontId="1"/>
  </si>
  <si>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1"/>
  </si>
  <si>
    <t>②-5 その他事実関係</t>
    <phoneticPr fontId="1"/>
  </si>
  <si>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</si>
  <si>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</si>
  <si>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配置あり</t>
    <rPh sb="0" eb="2">
      <t>ハイチ</t>
    </rPh>
    <phoneticPr fontId="1"/>
  </si>
  <si>
    <t>従業員配置6：1以上</t>
    <phoneticPr fontId="1"/>
  </si>
  <si>
    <t>1.農業</t>
  </si>
  <si>
    <t>配置なし</t>
    <rPh sb="0" eb="2">
      <t>ハイチ</t>
    </rPh>
    <phoneticPr fontId="1"/>
  </si>
  <si>
    <t>従業員配置7.5：1以上</t>
  </si>
  <si>
    <t>2.林業</t>
  </si>
  <si>
    <t>従業員配置10:1以上</t>
  </si>
  <si>
    <t>3.水産業</t>
  </si>
  <si>
    <t>4.畜産</t>
  </si>
  <si>
    <t>イ</t>
    <phoneticPr fontId="1"/>
  </si>
  <si>
    <t>（１）</t>
    <phoneticPr fontId="1"/>
  </si>
  <si>
    <t>5.パン製造</t>
  </si>
  <si>
    <t>ロ</t>
    <phoneticPr fontId="1"/>
  </si>
  <si>
    <t>（２）</t>
    <phoneticPr fontId="1"/>
  </si>
  <si>
    <t>（二）</t>
    <rPh sb="1" eb="2">
      <t>ニ</t>
    </rPh>
    <phoneticPr fontId="1"/>
  </si>
  <si>
    <t>6.菓子製造</t>
  </si>
  <si>
    <t>ハ</t>
    <phoneticPr fontId="1"/>
  </si>
  <si>
    <t>（３）</t>
  </si>
  <si>
    <t>（三）</t>
    <rPh sb="1" eb="2">
      <t>サン</t>
    </rPh>
    <phoneticPr fontId="1"/>
  </si>
  <si>
    <t>7.弁当・配食・惣菜</t>
  </si>
  <si>
    <t>ニ</t>
    <phoneticPr fontId="1"/>
  </si>
  <si>
    <t>（４）</t>
  </si>
  <si>
    <t>（四）</t>
    <rPh sb="1" eb="2">
      <t>ヨン</t>
    </rPh>
    <phoneticPr fontId="1"/>
  </si>
  <si>
    <t>8.喫茶店・レストラン</t>
  </si>
  <si>
    <t>ホ</t>
    <phoneticPr fontId="1"/>
  </si>
  <si>
    <t>（５）</t>
  </si>
  <si>
    <t>（五）</t>
    <rPh sb="1" eb="2">
      <t>ゴ</t>
    </rPh>
    <phoneticPr fontId="1"/>
  </si>
  <si>
    <t>9.調理業務</t>
  </si>
  <si>
    <t>ヘ</t>
    <phoneticPr fontId="1"/>
  </si>
  <si>
    <t>（六）</t>
    <rPh sb="1" eb="2">
      <t>ロク</t>
    </rPh>
    <phoneticPr fontId="1"/>
  </si>
  <si>
    <t>10.その他の食品製造</t>
  </si>
  <si>
    <t>ト</t>
    <phoneticPr fontId="1"/>
  </si>
  <si>
    <t>（七）</t>
    <rPh sb="1" eb="2">
      <t>ナナ</t>
    </rPh>
    <phoneticPr fontId="1"/>
  </si>
  <si>
    <t>11.繊維製品製造</t>
  </si>
  <si>
    <t>（八）</t>
    <rPh sb="1" eb="2">
      <t>ハチ</t>
    </rPh>
    <phoneticPr fontId="1"/>
  </si>
  <si>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</si>
  <si>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</si>
  <si>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</si>
  <si>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</si>
  <si>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</si>
  <si>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</si>
  <si>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</si>
  <si>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</si>
  <si>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</si>
  <si>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</si>
  <si>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</si>
  <si>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</si>
  <si>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</si>
  <si>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</si>
  <si>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</si>
  <si>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</si>
  <si>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</si>
  <si>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</si>
  <si>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</si>
  <si>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</si>
  <si>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</si>
  <si>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就労支援施設の賃金・工賃実績報告に関する生産活動内容と収支状況に関するシート</t>
    <rPh sb="0" eb="2">
      <t>シュウロウ</t>
    </rPh>
    <rPh sb="2" eb="4">
      <t>シエン</t>
    </rPh>
    <rPh sb="4" eb="6">
      <t>シセツ</t>
    </rPh>
    <rPh sb="7" eb="9">
      <t>チンギン</t>
    </rPh>
    <rPh sb="10" eb="12">
      <t>コウチン</t>
    </rPh>
    <rPh sb="12" eb="14">
      <t>ジッセキ</t>
    </rPh>
    <rPh sb="14" eb="16">
      <t>ホウコク</t>
    </rPh>
    <rPh sb="17" eb="18">
      <t>カン</t>
    </rPh>
    <rPh sb="20" eb="22">
      <t>セイサン</t>
    </rPh>
    <rPh sb="22" eb="24">
      <t>カツドウ</t>
    </rPh>
    <rPh sb="24" eb="26">
      <t>ナイヨウ</t>
    </rPh>
    <rPh sb="27" eb="29">
      <t>シュウシ</t>
    </rPh>
    <rPh sb="29" eb="31">
      <t>ジョウキョウ</t>
    </rPh>
    <rPh sb="32" eb="33">
      <t>カン</t>
    </rPh>
    <phoneticPr fontId="1"/>
  </si>
  <si>
    <t>サービス種別</t>
    <rPh sb="4" eb="6">
      <t>シュベツ</t>
    </rPh>
    <phoneticPr fontId="1"/>
  </si>
  <si>
    <t>利用定員（4／1時点）</t>
    <rPh sb="0" eb="2">
      <t>リヨウ</t>
    </rPh>
    <rPh sb="2" eb="4">
      <t>テイイン</t>
    </rPh>
    <rPh sb="8" eb="10">
      <t>ジテン</t>
    </rPh>
    <phoneticPr fontId="1"/>
  </si>
  <si>
    <t>利用契約者数（4／1時点）</t>
    <rPh sb="0" eb="2">
      <t>リヨウ</t>
    </rPh>
    <rPh sb="2" eb="5">
      <t>ケイヤクシャ</t>
    </rPh>
    <rPh sb="5" eb="6">
      <t>スウ</t>
    </rPh>
    <rPh sb="10" eb="12">
      <t>ジテン</t>
    </rPh>
    <phoneticPr fontId="1"/>
  </si>
  <si>
    <t>職員数（4／1時点）</t>
    <rPh sb="0" eb="3">
      <t>ショクインスウ</t>
    </rPh>
    <rPh sb="7" eb="9">
      <t>ジテン</t>
    </rPh>
    <phoneticPr fontId="1"/>
  </si>
  <si>
    <t>１．令和４年度（令和４年４月～令和５年３月）の生産活動内容</t>
    <rPh sb="2" eb="4">
      <t>レイワ</t>
    </rPh>
    <rPh sb="23" eb="25">
      <t>セイサン</t>
    </rPh>
    <rPh sb="25" eb="27">
      <t>カツドウ</t>
    </rPh>
    <rPh sb="27" eb="29">
      <t>ナイヨウ</t>
    </rPh>
    <phoneticPr fontId="1"/>
  </si>
  <si>
    <t>生産活動にかかった経費</t>
    <rPh sb="0" eb="2">
      <t>セイサン</t>
    </rPh>
    <rPh sb="2" eb="4">
      <t>カツドウ</t>
    </rPh>
    <rPh sb="9" eb="11">
      <t>ケイヒ</t>
    </rPh>
    <phoneticPr fontId="1"/>
  </si>
  <si>
    <t>※生産活動が複数ある場合、それぞれの生産活動での収入、及び生産活動に要した経費を記載すること
※生産活動内容に記載した金額がわかる資料を添付すること。（委託契約や請負契約書でも可）
※生産活動が6つ以上ある場合は、シートを追加して記載すること</t>
    <rPh sb="18" eb="20">
      <t>セイサン</t>
    </rPh>
    <rPh sb="20" eb="22">
      <t>カツドウ</t>
    </rPh>
    <rPh sb="24" eb="26">
      <t>シュウニュウ</t>
    </rPh>
    <rPh sb="27" eb="28">
      <t>オヨ</t>
    </rPh>
    <rPh sb="29" eb="31">
      <t>セイサン</t>
    </rPh>
    <rPh sb="31" eb="33">
      <t>カツドウ</t>
    </rPh>
    <rPh sb="48" eb="50">
      <t>セイサン</t>
    </rPh>
    <rPh sb="50" eb="52">
      <t>カツドウ</t>
    </rPh>
    <rPh sb="52" eb="54">
      <t>ナイヨウ</t>
    </rPh>
    <rPh sb="55" eb="57">
      <t>キサイ</t>
    </rPh>
    <rPh sb="59" eb="61">
      <t>キンガク</t>
    </rPh>
    <rPh sb="65" eb="67">
      <t>シリョウ</t>
    </rPh>
    <rPh sb="68" eb="70">
      <t>テンプ</t>
    </rPh>
    <rPh sb="76" eb="78">
      <t>イタク</t>
    </rPh>
    <rPh sb="78" eb="80">
      <t>ケイヤク</t>
    </rPh>
    <rPh sb="81" eb="83">
      <t>ウケオイ</t>
    </rPh>
    <rPh sb="83" eb="85">
      <t>ケイヤク</t>
    </rPh>
    <rPh sb="85" eb="86">
      <t>ショ</t>
    </rPh>
    <rPh sb="88" eb="89">
      <t>カ</t>
    </rPh>
    <rPh sb="92" eb="94">
      <t>セイサン</t>
    </rPh>
    <rPh sb="94" eb="96">
      <t>カツドウ</t>
    </rPh>
    <rPh sb="99" eb="101">
      <t>イジョウ</t>
    </rPh>
    <rPh sb="103" eb="105">
      <t>バアイ</t>
    </rPh>
    <rPh sb="111" eb="113">
      <t>ツイカ</t>
    </rPh>
    <rPh sb="115" eb="117">
      <t>キサイ</t>
    </rPh>
    <phoneticPr fontId="1"/>
  </si>
  <si>
    <t>２．令和４年度（令和４年４月～令和５年３月）の生産活動収支の状況</t>
    <rPh sb="2" eb="4">
      <t>レイワ</t>
    </rPh>
    <rPh sb="23" eb="25">
      <t>セイサン</t>
    </rPh>
    <rPh sb="25" eb="27">
      <t>カツドウ</t>
    </rPh>
    <rPh sb="27" eb="29">
      <t>シュウシ</t>
    </rPh>
    <rPh sb="30" eb="32">
      <t>ジョウキョウ</t>
    </rPh>
    <phoneticPr fontId="1"/>
  </si>
  <si>
    <t>生産活動収支（就労事業活動会計）</t>
    <rPh sb="0" eb="2">
      <t>セイサン</t>
    </rPh>
    <rPh sb="2" eb="4">
      <t>カツドウ</t>
    </rPh>
    <rPh sb="4" eb="6">
      <t>シュウシ</t>
    </rPh>
    <rPh sb="7" eb="9">
      <t>ジギョウ</t>
    </rPh>
    <rPh sb="11" eb="13">
      <t>カイケイ</t>
    </rPh>
    <phoneticPr fontId="1"/>
  </si>
  <si>
    <t>それ以外（福祉事業活動会計）</t>
    <rPh sb="2" eb="4">
      <t>イガイ</t>
    </rPh>
    <rPh sb="5" eb="7">
      <t>フクシ</t>
    </rPh>
    <rPh sb="7" eb="9">
      <t>ジギョウ</t>
    </rPh>
    <rPh sb="9" eb="11">
      <t>カツドウ</t>
    </rPh>
    <rPh sb="11" eb="13">
      <t>カイケイ</t>
    </rPh>
    <phoneticPr fontId="1"/>
  </si>
  <si>
    <t>就労継続支援A型</t>
    <rPh sb="0" eb="2">
      <t>シュウロウ</t>
    </rPh>
    <rPh sb="2" eb="4">
      <t>ケイゾク</t>
    </rPh>
    <rPh sb="4" eb="6">
      <t>シエン</t>
    </rPh>
    <rPh sb="7" eb="8">
      <t>ガタ</t>
    </rPh>
    <phoneticPr fontId="1"/>
  </si>
  <si>
    <t>収入</t>
    <rPh sb="0" eb="2">
      <t>シュウニュウ</t>
    </rPh>
    <phoneticPr fontId="1"/>
  </si>
  <si>
    <t>就労継続支援B型</t>
    <rPh sb="0" eb="2">
      <t>シュウロウ</t>
    </rPh>
    <rPh sb="2" eb="4">
      <t>ケイゾク</t>
    </rPh>
    <rPh sb="4" eb="6">
      <t>シエン</t>
    </rPh>
    <rPh sb="7" eb="8">
      <t>ガタ</t>
    </rPh>
    <phoneticPr fontId="1"/>
  </si>
  <si>
    <t>訓練等給付費</t>
    <rPh sb="0" eb="2">
      <t>クンレン</t>
    </rPh>
    <rPh sb="2" eb="3">
      <t>トウ</t>
    </rPh>
    <rPh sb="3" eb="5">
      <t>キュウフ</t>
    </rPh>
    <rPh sb="5" eb="6">
      <t>ヒ</t>
    </rPh>
    <phoneticPr fontId="1"/>
  </si>
  <si>
    <t>雇用関係の助成金等</t>
    <rPh sb="8" eb="9">
      <t>トウ</t>
    </rPh>
    <phoneticPr fontId="1"/>
  </si>
  <si>
    <t>＊生産活動収入、訓練等給付費は除く</t>
    <phoneticPr fontId="1"/>
  </si>
  <si>
    <t>支出</t>
    <rPh sb="0" eb="2">
      <t>シシュツ</t>
    </rPh>
    <phoneticPr fontId="1"/>
  </si>
  <si>
    <t>生産活動に要した経費</t>
    <rPh sb="0" eb="2">
      <t>セイサン</t>
    </rPh>
    <rPh sb="2" eb="4">
      <t>カツドウ</t>
    </rPh>
    <rPh sb="5" eb="6">
      <t>ヨウ</t>
    </rPh>
    <rPh sb="8" eb="10">
      <t>ケイヒ</t>
    </rPh>
    <phoneticPr fontId="1"/>
  </si>
  <si>
    <t>＊自動計算（入力の必要なし）</t>
    <rPh sb="1" eb="3">
      <t>ジドウ</t>
    </rPh>
    <rPh sb="3" eb="5">
      <t>ケイサン</t>
    </rPh>
    <rPh sb="6" eb="8">
      <t>ニュウリョク</t>
    </rPh>
    <rPh sb="9" eb="11">
      <t>ヒツヨウ</t>
    </rPh>
    <phoneticPr fontId="1"/>
  </si>
  <si>
    <t>　　　従業員給与・賞与・手当</t>
    <rPh sb="3" eb="6">
      <t>ジュウギョウイン</t>
    </rPh>
    <rPh sb="6" eb="8">
      <t>キュウヨ</t>
    </rPh>
    <rPh sb="9" eb="11">
      <t>ショウヨ</t>
    </rPh>
    <rPh sb="12" eb="14">
      <t>テアテ</t>
    </rPh>
    <phoneticPr fontId="1"/>
  </si>
  <si>
    <t>※利用者の給与ではない</t>
    <rPh sb="5" eb="7">
      <t>キュウヨ</t>
    </rPh>
    <phoneticPr fontId="1"/>
  </si>
  <si>
    <t>　　　材料費</t>
    <rPh sb="3" eb="6">
      <t>ザイリョウヒ</t>
    </rPh>
    <phoneticPr fontId="1"/>
  </si>
  <si>
    <t>　　　消耗品費</t>
    <rPh sb="3" eb="6">
      <t>ショウモウヒン</t>
    </rPh>
    <rPh sb="6" eb="7">
      <t>ヒ</t>
    </rPh>
    <phoneticPr fontId="1"/>
  </si>
  <si>
    <t>　　　賃貸料（地代家賃）</t>
    <rPh sb="3" eb="6">
      <t>チンタイリョウ</t>
    </rPh>
    <phoneticPr fontId="1"/>
  </si>
  <si>
    <t>　　　減価償却費</t>
    <rPh sb="3" eb="5">
      <t>ゲンカ</t>
    </rPh>
    <rPh sb="5" eb="8">
      <t>ショウキャクヒ</t>
    </rPh>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</si>
  <si>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</si>
  <si>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＊自動計算（入力の必要なし）</t>
    <phoneticPr fontId="1"/>
  </si>
  <si>
    <t>利用者に支払った賃金・工賃総額</t>
    <rPh sb="0" eb="3">
      <t>リヨウシャ</t>
    </rPh>
    <rPh sb="4" eb="6">
      <t>シハラ</t>
    </rPh>
    <rPh sb="8" eb="10">
      <t>チンギン</t>
    </rPh>
    <rPh sb="9" eb="10">
      <t>コウチン</t>
    </rPh>
    <rPh sb="11" eb="13">
      <t>コウチン</t>
    </rPh>
    <rPh sb="13" eb="15">
      <t>ソウガク</t>
    </rPh>
    <phoneticPr fontId="1"/>
  </si>
  <si>
    <t>＊体制届で報告した金額を記入
＊体制届に金額記載がない場合、その他根拠書類から転記</t>
    <rPh sb="1" eb="3">
      <t>タイセイ</t>
    </rPh>
    <rPh sb="3" eb="4">
      <t>トドケ</t>
    </rPh>
    <rPh sb="5" eb="7">
      <t>ホウコク</t>
    </rPh>
    <rPh sb="9" eb="11">
      <t>キンガク</t>
    </rPh>
    <rPh sb="12" eb="14">
      <t>キニュウ</t>
    </rPh>
    <rPh sb="16" eb="18">
      <t>タイセイ</t>
    </rPh>
    <rPh sb="18" eb="19">
      <t>トドケ</t>
    </rPh>
    <rPh sb="20" eb="22">
      <t>キンガク</t>
    </rPh>
    <rPh sb="22" eb="24">
      <t>キサイ</t>
    </rPh>
    <rPh sb="27" eb="29">
      <t>バアイ</t>
    </rPh>
    <rPh sb="32" eb="33">
      <t>タ</t>
    </rPh>
    <rPh sb="33" eb="35">
      <t>コンキョ</t>
    </rPh>
    <rPh sb="35" eb="37">
      <t>ショルイ</t>
    </rPh>
    <rPh sb="39" eb="41">
      <t>テンキ</t>
    </rPh>
    <phoneticPr fontId="1"/>
  </si>
  <si>
    <t>生産活動収支</t>
    <rPh sb="0" eb="2">
      <t>セイサン</t>
    </rPh>
    <rPh sb="2" eb="4">
      <t>カツドウ</t>
    </rPh>
    <rPh sb="4" eb="6">
      <t>シュウシ</t>
    </rPh>
    <phoneticPr fontId="1"/>
  </si>
  <si>
    <t>　ａ.工賃変動積立金</t>
    <rPh sb="3" eb="5">
      <t>コウチン</t>
    </rPh>
    <rPh sb="5" eb="7">
      <t>ヘンドウ</t>
    </rPh>
    <rPh sb="7" eb="10">
      <t>ツミタテキン</t>
    </rPh>
    <phoneticPr fontId="1"/>
  </si>
  <si>
    <t>＊⑤生産活動収支に余剰金がある場合、a,b,cに内訳を記入する</t>
    <rPh sb="2" eb="4">
      <t>セイサン</t>
    </rPh>
    <rPh sb="4" eb="6">
      <t>カツドウ</t>
    </rPh>
    <rPh sb="6" eb="8">
      <t>シュウシ</t>
    </rPh>
    <rPh sb="9" eb="12">
      <t>ヨジョウキン</t>
    </rPh>
    <rPh sb="15" eb="17">
      <t>バアイ</t>
    </rPh>
    <rPh sb="24" eb="26">
      <t>ウチワケ</t>
    </rPh>
    <rPh sb="27" eb="29">
      <t>キニュウ</t>
    </rPh>
    <phoneticPr fontId="1"/>
  </si>
  <si>
    <t xml:space="preserve">     b.設備等整備積立金</t>
    <rPh sb="7" eb="9">
      <t>セツビ</t>
    </rPh>
    <rPh sb="9" eb="10">
      <t>トウ</t>
    </rPh>
    <rPh sb="10" eb="12">
      <t>セイビ</t>
    </rPh>
    <rPh sb="12" eb="15">
      <t>ツミタテキン</t>
    </rPh>
    <phoneticPr fontId="1"/>
  </si>
  <si>
    <t xml:space="preserve">     c.その他</t>
    <rPh sb="9" eb="10">
      <t>タ</t>
    </rPh>
    <phoneticPr fontId="1"/>
  </si>
  <si>
    <t>３.「２. 生産活動収支の状況」の項目、「生産活動に要した経費」又は「生産活動収入」が０円の場合、その具体的理由</t>
    <rPh sb="6" eb="8">
      <t>セイサン</t>
    </rPh>
    <rPh sb="8" eb="10">
      <t>カツドウ</t>
    </rPh>
    <rPh sb="10" eb="12">
      <t>シュウシ</t>
    </rPh>
    <rPh sb="13" eb="15">
      <t>ジョウキョウ</t>
    </rPh>
    <rPh sb="17" eb="19">
      <t>コウモク</t>
    </rPh>
    <rPh sb="21" eb="23">
      <t>セイサン</t>
    </rPh>
    <rPh sb="23" eb="25">
      <t>カツドウ</t>
    </rPh>
    <rPh sb="26" eb="27">
      <t>ヨウ</t>
    </rPh>
    <rPh sb="29" eb="31">
      <t>ケイヒ</t>
    </rPh>
    <rPh sb="32" eb="33">
      <t>マタ</t>
    </rPh>
    <rPh sb="44" eb="45">
      <t>エン</t>
    </rPh>
    <rPh sb="46" eb="48">
      <t>バアイ</t>
    </rPh>
    <rPh sb="51" eb="54">
      <t>グタイテキ</t>
    </rPh>
    <rPh sb="54" eb="56">
      <t>リユウ</t>
    </rPh>
    <phoneticPr fontId="1"/>
  </si>
  <si>
    <t>株式会社○○</t>
    <rPh sb="0" eb="2">
      <t>カブシキ</t>
    </rPh>
    <rPh sb="2" eb="4">
      <t>カイシャ</t>
    </rPh>
    <phoneticPr fontId="1"/>
  </si>
  <si>
    <t>A型事業所○○</t>
    <rPh sb="1" eb="2">
      <t>ガタ</t>
    </rPh>
    <rPh sb="2" eb="5">
      <t>ジギョウショ</t>
    </rPh>
    <phoneticPr fontId="1"/>
  </si>
  <si>
    <t>東京都○○区○○</t>
    <rPh sb="0" eb="3">
      <t>トウキョウト</t>
    </rPh>
    <rPh sb="5" eb="6">
      <t>ク</t>
    </rPh>
    <phoneticPr fontId="1"/>
  </si>
  <si>
    <t>20名</t>
    <rPh sb="2" eb="3">
      <t>メイ</t>
    </rPh>
    <phoneticPr fontId="1"/>
  </si>
  <si>
    <t>30名</t>
    <rPh sb="2" eb="3">
      <t>メイ</t>
    </rPh>
    <phoneticPr fontId="1"/>
  </si>
  <si>
    <t>5名</t>
    <rPh sb="1" eb="2">
      <t>メイ</t>
    </rPh>
    <phoneticPr fontId="1"/>
  </si>
  <si>
    <t>１．令和６年度（令和６年４月～令和７年３月）の生産活動内容</t>
    <rPh sb="2" eb="4">
      <t>レイワ</t>
    </rPh>
    <rPh sb="23" eb="25">
      <t>セイサン</t>
    </rPh>
    <rPh sb="25" eb="27">
      <t>カツドウ</t>
    </rPh>
    <rPh sb="27" eb="29">
      <t>ナイヨウ</t>
    </rPh>
    <phoneticPr fontId="1"/>
  </si>
  <si>
    <t>清掃業務（公立施設の除草業務）</t>
    <phoneticPr fontId="1"/>
  </si>
  <si>
    <t>軽作業（お歳暮品の箱折り）</t>
    <phoneticPr fontId="1"/>
  </si>
  <si>
    <t>２．令和６年度（令和６年４月～令和７年３月）の生産活動収支の状況</t>
    <rPh sb="2" eb="4">
      <t>レイワ</t>
    </rPh>
    <rPh sb="23" eb="25">
      <t>セイサン</t>
    </rPh>
    <rPh sb="25" eb="27">
      <t>カツドウ</t>
    </rPh>
    <rPh sb="27" eb="29">
      <t>シュウシ</t>
    </rPh>
    <rPh sb="30" eb="32">
      <t>ジョウキョウ</t>
    </rPh>
    <phoneticPr fontId="1"/>
  </si>
  <si>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56" eb="58">
      <t>サンショウ</t>
    </rPh>
    <phoneticPr fontId="1"/>
  </si>
  <si>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39" eb="41">
      <t>サンコウ</t>
    </rPh>
    <rPh sb="42" eb="44">
      <t>カンレン</t>
    </rPh>
    <rPh sb="44" eb="46">
      <t>キギョウ</t>
    </rPh>
    <rPh sb="46" eb="47">
      <t>トウ</t>
    </rPh>
    <rPh sb="48" eb="50">
      <t>ハンダン</t>
    </rPh>
    <rPh sb="56" eb="58">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</si>
</sst>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quot;円&quot;"/>
    <numFmt numFmtId="177" formatCode="#,##0_);[Red]\(#,##0\)"/>
    <numFmt numFmtId="178" formatCode="#,##0;&quot;▲ &quot;#,##0&quot;円&quot;"/>
    <numFmt numFmtId="179" formatCode="0.0%"/>
  </numFmts>
  <fonts count="43">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1"/>
      <color rgb="FFFF0000"/>
      <name val="游ゴシック"/>
      <family val="2"/>
      <charset val="128"/>
      <scheme val="minor"/>
    </font>
    <font>
      <b/>
      <sz val="11"/>
      <name val="游ゴシック"/>
      <family val="3"/>
      <charset val="128"/>
      <scheme val="minor"/>
    </font>
    <font>
      <sz val="10"/>
      <name val="游ゴシック"/>
      <family val="3"/>
      <charset val="128"/>
      <scheme val="minor"/>
    </font>
    <font>
      <sz val="11"/>
      <name val="游ゴシック"/>
      <family val="2"/>
      <charset val="128"/>
      <scheme val="minor"/>
    </font>
    <font>
      <b/>
      <sz val="14"/>
      <color rgb="FFFF0000"/>
      <name val="游ゴシック"/>
      <family val="3"/>
      <charset val="128"/>
      <scheme val="minor"/>
    </font>
    <font>
      <b/>
      <sz val="14"/>
      <name val="游ゴシック"/>
      <family val="3"/>
      <charset val="128"/>
      <scheme val="minor"/>
    </font>
    <font>
      <sz val="12"/>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name val="游ゴシック"/>
      <family val="3"/>
      <charset val="128"/>
      <scheme val="minor"/>
    </font>
    <font>
      <b/>
      <sz val="9"/>
      <name val="游ゴシック"/>
      <family val="3"/>
      <charset val="128"/>
      <scheme val="minor"/>
    </font>
    <font>
      <b/>
      <sz val="10"/>
      <name val="游ゴシック"/>
      <family val="3"/>
      <charset val="128"/>
      <scheme val="minor"/>
    </font>
    <font>
      <b/>
      <sz val="18"/>
      <color theme="1"/>
      <name val="游ゴシック"/>
      <family val="3"/>
      <charset val="128"/>
      <scheme val="minor"/>
    </font>
    <font>
      <b/>
      <sz val="16"/>
      <name val="游ゴシック"/>
      <family val="3"/>
      <charset val="128"/>
      <scheme val="minor"/>
    </font>
    <font>
      <b/>
      <sz val="10.5"/>
      <color rgb="FF000000"/>
      <name val="BIZ UDPゴシック"/>
      <family val="3"/>
      <charset val="128"/>
    </font>
    <font>
      <sz val="10.5"/>
      <color rgb="FF000000"/>
      <name val="Arial"/>
      <family val="2"/>
    </font>
    <font>
      <b/>
      <sz val="12"/>
      <color rgb="FF000000"/>
      <name val="BIZ UDPゴシック"/>
      <family val="3"/>
      <charset val="128"/>
    </font>
    <font>
      <sz val="11"/>
      <color theme="1"/>
      <name val="BIZ UDPゴシック"/>
      <family val="3"/>
      <charset val="128"/>
    </font>
    <font>
      <b/>
      <sz val="11"/>
      <color theme="1"/>
      <name val="BIZ UDPゴシック"/>
      <family val="3"/>
      <charset val="128"/>
    </font>
    <font>
      <b/>
      <sz val="12"/>
      <color rgb="FFFF0000"/>
      <name val="BIZ UDPゴシック"/>
      <family val="3"/>
      <charset val="128"/>
    </font>
    <font>
      <b/>
      <sz val="16"/>
      <color theme="1"/>
      <name val="游ゴシック"/>
      <family val="3"/>
      <charset val="128"/>
      <scheme val="minor"/>
    </font>
    <font>
      <b/>
      <u/>
      <sz val="12"/>
      <name val="游ゴシック"/>
      <family val="3"/>
      <charset val="128"/>
      <scheme val="minor"/>
    </font>
    <font>
      <sz val="12"/>
      <color theme="1"/>
      <name val="游ゴシック"/>
      <family val="2"/>
      <charset val="128"/>
      <scheme val="minor"/>
    </font>
    <font>
      <sz val="11"/>
      <color theme="1"/>
      <name val="游ゴシック"/>
      <family val="2"/>
      <charset val="128"/>
      <scheme val="minor"/>
    </font>
    <font>
      <b/>
      <sz val="12"/>
      <name val="BIZ UDPゴシック"/>
      <family val="3"/>
      <charset val="128"/>
    </font>
    <font>
      <b/>
      <sz val="10.5"/>
      <color rgb="FFFF0000"/>
      <name val="BIZ UDPゴシック"/>
      <family val="3"/>
      <charset val="128"/>
    </font>
    <font>
      <b/>
      <sz val="10.5"/>
      <name val="BIZ UDPゴシック"/>
      <family val="3"/>
      <charset val="128"/>
    </font>
    <font>
      <b/>
      <sz val="12"/>
      <color theme="1"/>
      <name val="游ゴシックBIZ UDPゴシック (太字) (太字)"/>
      <family val="3"/>
      <charset val="128"/>
    </font>
    <font>
      <b/>
      <sz val="14"/>
      <color theme="1"/>
      <name val="BIZ UDPゴシック (太字)"/>
      <family val="3"/>
      <charset val="128"/>
    </font>
    <font>
      <b/>
      <sz val="11"/>
      <color theme="1"/>
      <name val="游ゴシック"/>
      <family val="2"/>
      <charset val="128"/>
      <scheme val="minor"/>
    </font>
    <font>
      <sz val="9"/>
      <color rgb="FF000000"/>
      <name val="Meiryo UI"/>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alignment vertical="center"/>
    </xf>
    <xf numFmtId="38" fontId="35" fillId="0" borderId="0" applyFont="0" applyFill="0" applyBorder="0" applyAlignment="0" applyProtection="0">
      <alignment vertical="center"/>
    </xf>
    <xf numFmtId="9" fontId="35" fillId="0" borderId="0" applyFont="0" applyFill="0" applyBorder="0" applyAlignment="0" applyProtection="0">
      <alignment vertical="center"/>
    </xf>
  </cellStyleXfs>
  <cellXfs count="338">
    <xf numFmtId="0" fontId="0" fillId="0" borderId="0" xfId="0">
      <alignment vertical="center"/>
    </xf>
    <xf numFmtId="0" fontId="2" fillId="0" borderId="0" xfId="0" applyFont="1">
      <alignment vertical="center"/>
    </xf>
    <xf numFmtId="0" fontId="0" fillId="0" borderId="1" xfId="0" applyBorder="1" applyAlignment="1">
      <alignment vertical="center" shrinkToFit="1"/>
    </xf>
    <xf numFmtId="0" fontId="0" fillId="2" borderId="1" xfId="0" applyFill="1" applyBorder="1" applyAlignment="1">
      <alignment horizontal="center" vertical="center"/>
    </xf>
    <xf numFmtId="176" fontId="3" fillId="0" borderId="1" xfId="0" applyNumberFormat="1" applyFont="1" applyBorder="1" applyAlignment="1">
      <alignment horizontal="right" vertical="center"/>
    </xf>
    <xf numFmtId="176" fontId="3" fillId="0" borderId="2" xfId="0" applyNumberFormat="1" applyFont="1" applyBorder="1" applyAlignment="1">
      <alignment horizontal="right" vertical="center"/>
    </xf>
    <xf numFmtId="0" fontId="0" fillId="4" borderId="0" xfId="0" applyFill="1">
      <alignment vertical="center"/>
    </xf>
    <xf numFmtId="0" fontId="0" fillId="2" borderId="1" xfId="0" applyFill="1" applyBorder="1">
      <alignment vertical="center"/>
    </xf>
    <xf numFmtId="0" fontId="5" fillId="0" borderId="0" xfId="0" applyFont="1" applyAlignment="1">
      <alignment horizontal="center" vertical="center"/>
    </xf>
    <xf numFmtId="0" fontId="0" fillId="0" borderId="0" xfId="0" applyAlignment="1">
      <alignment horizontal="left" vertical="top"/>
    </xf>
    <xf numFmtId="0" fontId="0" fillId="0" borderId="0" xfId="0" applyAlignment="1">
      <alignment vertical="top"/>
    </xf>
    <xf numFmtId="176" fontId="3" fillId="0" borderId="0" xfId="0" applyNumberFormat="1" applyFont="1" applyAlignment="1">
      <alignment horizontal="right" vertical="center"/>
    </xf>
    <xf numFmtId="0" fontId="0" fillId="0" borderId="0" xfId="0" applyAlignment="1">
      <alignment horizontal="left" vertical="center" shrinkToFit="1"/>
    </xf>
    <xf numFmtId="0" fontId="0" fillId="0" borderId="0" xfId="0" applyAlignment="1">
      <alignment vertical="center" shrinkToFit="1"/>
    </xf>
    <xf numFmtId="0" fontId="2" fillId="0" borderId="4" xfId="0" applyFont="1" applyBorder="1">
      <alignment vertical="center"/>
    </xf>
    <xf numFmtId="0" fontId="0" fillId="0" borderId="4" xfId="0" applyBorder="1">
      <alignment vertical="center"/>
    </xf>
    <xf numFmtId="0" fontId="6" fillId="0" borderId="0" xfId="0" applyFont="1">
      <alignment vertical="center"/>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1" xfId="0" applyFill="1" applyBorder="1" applyAlignment="1">
      <alignment horizontal="left" vertical="center"/>
    </xf>
    <xf numFmtId="0" fontId="4" fillId="2" borderId="1" xfId="0" applyFont="1" applyFill="1" applyBorder="1">
      <alignment vertical="center"/>
    </xf>
    <xf numFmtId="0" fontId="2" fillId="0" borderId="2" xfId="0" applyFont="1" applyBorder="1">
      <alignment vertical="center"/>
    </xf>
    <xf numFmtId="0" fontId="0" fillId="0" borderId="5" xfId="0" applyBorder="1">
      <alignment vertical="center"/>
    </xf>
    <xf numFmtId="0" fontId="0" fillId="0" borderId="9" xfId="0" applyBorder="1" applyAlignment="1">
      <alignment horizontal="left" vertical="center" shrinkToFit="1"/>
    </xf>
    <xf numFmtId="0" fontId="0" fillId="3" borderId="12" xfId="0" applyFill="1" applyBorder="1" applyAlignment="1">
      <alignment horizontal="left" vertical="center" shrinkToFit="1"/>
    </xf>
    <xf numFmtId="0" fontId="6" fillId="0" borderId="11" xfId="0" applyFont="1" applyBorder="1" applyAlignment="1">
      <alignment horizontal="left" vertical="center" shrinkToFit="1"/>
    </xf>
    <xf numFmtId="0" fontId="0" fillId="0" borderId="11" xfId="0" applyBorder="1" applyAlignment="1">
      <alignment horizontal="left" vertical="center" shrinkToFit="1"/>
    </xf>
    <xf numFmtId="176" fontId="3" fillId="0" borderId="13" xfId="0" applyNumberFormat="1" applyFont="1" applyBorder="1" applyAlignment="1">
      <alignment horizontal="right"/>
    </xf>
    <xf numFmtId="176" fontId="3" fillId="5" borderId="14" xfId="0" applyNumberFormat="1" applyFont="1" applyFill="1" applyBorder="1" applyAlignment="1">
      <alignment horizontal="right"/>
    </xf>
    <xf numFmtId="176" fontId="3" fillId="5" borderId="15" xfId="0" applyNumberFormat="1" applyFont="1" applyFill="1" applyBorder="1" applyAlignment="1">
      <alignment horizontal="right"/>
    </xf>
    <xf numFmtId="176" fontId="3" fillId="0" borderId="16" xfId="0" applyNumberFormat="1" applyFont="1" applyBorder="1" applyAlignment="1">
      <alignment horizontal="right"/>
    </xf>
    <xf numFmtId="176" fontId="0" fillId="3" borderId="15" xfId="0" applyNumberFormat="1" applyFill="1" applyBorder="1" applyAlignment="1">
      <alignment horizontal="center"/>
    </xf>
    <xf numFmtId="0" fontId="0" fillId="3" borderId="18" xfId="0" applyFill="1" applyBorder="1" applyAlignment="1">
      <alignment shrinkToFit="1"/>
    </xf>
    <xf numFmtId="177" fontId="3" fillId="5" borderId="15" xfId="0" applyNumberFormat="1" applyFont="1" applyFill="1" applyBorder="1" applyAlignment="1">
      <alignment horizontal="right"/>
    </xf>
    <xf numFmtId="176" fontId="0" fillId="0" borderId="19" xfId="0" applyNumberFormat="1" applyBorder="1" applyAlignment="1">
      <alignment shrinkToFit="1"/>
    </xf>
    <xf numFmtId="176" fontId="0" fillId="0" borderId="20" xfId="0" applyNumberFormat="1" applyBorder="1" applyAlignment="1">
      <alignment horizontal="right"/>
    </xf>
    <xf numFmtId="176" fontId="3" fillId="0" borderId="20" xfId="0" applyNumberFormat="1" applyFont="1" applyBorder="1" applyAlignment="1">
      <alignment horizontal="right"/>
    </xf>
    <xf numFmtId="0" fontId="2" fillId="0" borderId="5" xfId="0" applyFont="1" applyBorder="1">
      <alignment vertical="center"/>
    </xf>
    <xf numFmtId="176" fontId="3" fillId="0" borderId="19" xfId="0" applyNumberFormat="1" applyFont="1" applyBorder="1" applyAlignment="1">
      <alignment horizontal="right"/>
    </xf>
    <xf numFmtId="0" fontId="0" fillId="0" borderId="2" xfId="0" applyBorder="1">
      <alignment vertical="center"/>
    </xf>
    <xf numFmtId="176" fontId="3" fillId="0" borderId="17" xfId="0" applyNumberFormat="1" applyFont="1" applyBorder="1" applyAlignment="1">
      <alignment horizontal="right"/>
    </xf>
    <xf numFmtId="176" fontId="0" fillId="0" borderId="16" xfId="0" applyNumberFormat="1" applyBorder="1" applyAlignment="1">
      <alignment shrinkToFit="1"/>
    </xf>
    <xf numFmtId="0" fontId="2" fillId="0" borderId="5" xfId="0" applyFont="1" applyBorder="1" applyAlignment="1">
      <alignment vertical="center" wrapText="1"/>
    </xf>
    <xf numFmtId="176" fontId="3" fillId="0" borderId="21" xfId="0" applyNumberFormat="1" applyFont="1" applyBorder="1" applyAlignment="1">
      <alignment horizontal="right"/>
    </xf>
    <xf numFmtId="176" fontId="3" fillId="5" borderId="18" xfId="0" applyNumberFormat="1" applyFont="1" applyFill="1" applyBorder="1" applyAlignment="1">
      <alignment horizontal="right"/>
    </xf>
    <xf numFmtId="0" fontId="0" fillId="5" borderId="18" xfId="0" applyFill="1" applyBorder="1" applyAlignment="1">
      <alignment shrinkToFit="1"/>
    </xf>
    <xf numFmtId="176" fontId="3" fillId="0" borderId="22" xfId="0" applyNumberFormat="1" applyFont="1" applyBorder="1" applyAlignment="1">
      <alignment horizontal="right"/>
    </xf>
    <xf numFmtId="0" fontId="0" fillId="5" borderId="23" xfId="0" applyFill="1" applyBorder="1" applyAlignment="1">
      <alignment shrinkToFit="1"/>
    </xf>
    <xf numFmtId="0" fontId="7" fillId="0" borderId="5" xfId="0" applyFont="1" applyBorder="1">
      <alignment vertical="center"/>
    </xf>
    <xf numFmtId="0" fontId="7" fillId="0" borderId="0" xfId="0" applyFont="1">
      <alignment vertical="center"/>
    </xf>
    <xf numFmtId="0" fontId="8" fillId="0" borderId="11" xfId="0" applyFont="1" applyBorder="1" applyAlignment="1">
      <alignment horizontal="left" vertical="center" wrapText="1" shrinkToFit="1"/>
    </xf>
    <xf numFmtId="0" fontId="3" fillId="0" borderId="5" xfId="0" applyFont="1" applyBorder="1">
      <alignment vertical="center"/>
    </xf>
    <xf numFmtId="0" fontId="9" fillId="0" borderId="11" xfId="0" applyFont="1" applyBorder="1" applyAlignment="1">
      <alignment horizontal="left" vertical="center" shrinkToFit="1"/>
    </xf>
    <xf numFmtId="0" fontId="0" fillId="0" borderId="1" xfId="0" applyBorder="1" applyAlignment="1">
      <alignment horizontal="left" vertical="center" shrinkToFi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176" fontId="3" fillId="0" borderId="24" xfId="0" applyNumberFormat="1" applyFont="1" applyBorder="1" applyAlignment="1">
      <alignment horizontal="right"/>
    </xf>
    <xf numFmtId="176" fontId="0" fillId="0" borderId="25" xfId="0" applyNumberFormat="1" applyBorder="1" applyAlignment="1">
      <alignment shrinkToFit="1"/>
    </xf>
    <xf numFmtId="176" fontId="3" fillId="0" borderId="13" xfId="0" applyNumberFormat="1" applyFont="1" applyBorder="1" applyAlignment="1">
      <alignment horizontal="right" vertical="center"/>
    </xf>
    <xf numFmtId="176" fontId="3" fillId="0" borderId="16" xfId="0" applyNumberFormat="1" applyFont="1" applyBorder="1" applyAlignment="1">
      <alignment horizontal="right" vertical="center"/>
    </xf>
    <xf numFmtId="176" fontId="3" fillId="0" borderId="17" xfId="0" applyNumberFormat="1" applyFont="1" applyBorder="1" applyAlignment="1">
      <alignment horizontal="right" vertical="center"/>
    </xf>
    <xf numFmtId="0" fontId="0" fillId="0" borderId="0" xfId="0" applyAlignment="1">
      <alignment horizontal="right"/>
    </xf>
    <xf numFmtId="0" fontId="13" fillId="0" borderId="0" xfId="0" applyFont="1">
      <alignment vertical="center"/>
    </xf>
    <xf numFmtId="0" fontId="3" fillId="4" borderId="0" xfId="0" applyFont="1" applyFill="1">
      <alignment vertical="center"/>
    </xf>
    <xf numFmtId="0" fontId="3" fillId="0" borderId="0" xfId="0" applyFont="1">
      <alignment vertical="center"/>
    </xf>
    <xf numFmtId="0" fontId="0" fillId="0" borderId="0" xfId="0" applyAlignment="1">
      <alignment horizontal="right" vertical="center"/>
    </xf>
    <xf numFmtId="0" fontId="15" fillId="0" borderId="0" xfId="0" applyFont="1">
      <alignment vertical="center"/>
    </xf>
    <xf numFmtId="0" fontId="14" fillId="0" borderId="0" xfId="0" applyFont="1">
      <alignment vertical="center"/>
    </xf>
    <xf numFmtId="177" fontId="0" fillId="0" borderId="0" xfId="0" applyNumberFormat="1">
      <alignment vertical="center"/>
    </xf>
    <xf numFmtId="0" fontId="8" fillId="2" borderId="5" xfId="0" applyFont="1" applyFill="1" applyBorder="1">
      <alignment vertical="center"/>
    </xf>
    <xf numFmtId="0" fontId="3" fillId="2" borderId="5" xfId="0" applyFont="1" applyFill="1" applyBorder="1" applyAlignment="1">
      <alignment horizontal="right" vertical="center"/>
    </xf>
    <xf numFmtId="176" fontId="12" fillId="0" borderId="0" xfId="0" applyNumberFormat="1" applyFont="1" applyAlignment="1">
      <alignment horizontal="right"/>
    </xf>
    <xf numFmtId="0" fontId="16" fillId="0" borderId="0" xfId="0" applyFont="1">
      <alignment vertical="center"/>
    </xf>
    <xf numFmtId="0" fontId="13" fillId="0" borderId="0" xfId="0" applyFont="1" applyAlignment="1">
      <alignment horizontal="left" vertical="center"/>
    </xf>
    <xf numFmtId="176" fontId="12" fillId="0" borderId="0" xfId="0" applyNumberFormat="1" applyFont="1" applyAlignment="1"/>
    <xf numFmtId="0" fontId="19" fillId="0" borderId="0" xfId="0" applyFont="1" applyAlignment="1">
      <alignment vertical="center" wrapText="1"/>
    </xf>
    <xf numFmtId="0" fontId="6" fillId="0" borderId="0" xfId="0" applyFont="1" applyAlignment="1">
      <alignment vertical="center" wrapText="1"/>
    </xf>
    <xf numFmtId="0" fontId="20" fillId="0" borderId="0" xfId="0" applyFont="1" applyAlignment="1">
      <alignment vertical="center" wrapText="1"/>
    </xf>
    <xf numFmtId="176" fontId="13" fillId="3" borderId="6" xfId="0" applyNumberFormat="1" applyFont="1" applyFill="1" applyBorder="1" applyAlignment="1">
      <alignment horizontal="right"/>
    </xf>
    <xf numFmtId="176" fontId="12" fillId="0" borderId="1" xfId="0" applyNumberFormat="1" applyFont="1" applyBorder="1" applyAlignment="1">
      <alignment horizontal="right"/>
    </xf>
    <xf numFmtId="0" fontId="0" fillId="7" borderId="46" xfId="0" applyFill="1" applyBorder="1" applyAlignment="1">
      <alignment horizontal="left" vertical="center" shrinkToFit="1"/>
    </xf>
    <xf numFmtId="0" fontId="0" fillId="7" borderId="19" xfId="0" applyFill="1" applyBorder="1" applyAlignment="1">
      <alignment horizontal="left" vertical="center" shrinkToFit="1"/>
    </xf>
    <xf numFmtId="0" fontId="0" fillId="7" borderId="47" xfId="0" applyFill="1" applyBorder="1" applyAlignment="1">
      <alignment horizontal="left" vertical="center" shrinkToFit="1"/>
    </xf>
    <xf numFmtId="176" fontId="12" fillId="7" borderId="42" xfId="0" applyNumberFormat="1" applyFont="1" applyFill="1" applyBorder="1" applyAlignment="1">
      <alignment horizontal="right" shrinkToFit="1"/>
    </xf>
    <xf numFmtId="176" fontId="12" fillId="7" borderId="43" xfId="0" applyNumberFormat="1" applyFont="1" applyFill="1" applyBorder="1" applyAlignment="1">
      <alignment horizontal="right" shrinkToFit="1"/>
    </xf>
    <xf numFmtId="176" fontId="12" fillId="7" borderId="41" xfId="0" applyNumberFormat="1" applyFont="1" applyFill="1" applyBorder="1" applyAlignment="1">
      <alignment horizontal="right" shrinkToFit="1"/>
    </xf>
    <xf numFmtId="0" fontId="0" fillId="7" borderId="45" xfId="0" applyFill="1" applyBorder="1" applyAlignment="1">
      <alignment horizontal="left" vertical="center" shrinkToFit="1"/>
    </xf>
    <xf numFmtId="0" fontId="0" fillId="7" borderId="1" xfId="0" applyFill="1" applyBorder="1" applyAlignment="1">
      <alignment horizontal="left" vertical="center" shrinkToFit="1"/>
    </xf>
    <xf numFmtId="0" fontId="0" fillId="7" borderId="37" xfId="0" applyFill="1" applyBorder="1" applyAlignment="1">
      <alignment horizontal="left" vertical="center" shrinkToFit="1"/>
    </xf>
    <xf numFmtId="176" fontId="12" fillId="7" borderId="35" xfId="0" applyNumberFormat="1" applyFont="1" applyFill="1" applyBorder="1" applyAlignment="1">
      <alignment horizontal="right" shrinkToFit="1"/>
    </xf>
    <xf numFmtId="176" fontId="12" fillId="7" borderId="40" xfId="0" applyNumberFormat="1" applyFont="1" applyFill="1" applyBorder="1" applyAlignment="1">
      <alignment horizontal="right" shrinkToFit="1"/>
    </xf>
    <xf numFmtId="179" fontId="0" fillId="0" borderId="5" xfId="0" applyNumberFormat="1" applyBorder="1" applyAlignment="1">
      <alignment horizontal="right"/>
    </xf>
    <xf numFmtId="0" fontId="14" fillId="0" borderId="5" xfId="0" applyFont="1" applyBorder="1" applyAlignment="1">
      <alignment horizontal="center" vertical="center"/>
    </xf>
    <xf numFmtId="0" fontId="7" fillId="2" borderId="5" xfId="0" applyFont="1" applyFill="1" applyBorder="1" applyAlignment="1">
      <alignment horizontal="right" vertical="center"/>
    </xf>
    <xf numFmtId="0" fontId="3" fillId="0" borderId="0" xfId="0" applyFont="1" applyAlignment="1">
      <alignment horizontal="left" vertical="top" wrapText="1"/>
    </xf>
    <xf numFmtId="0" fontId="20" fillId="0" borderId="0" xfId="0" applyFont="1">
      <alignment vertical="center"/>
    </xf>
    <xf numFmtId="0" fontId="0" fillId="0" borderId="7" xfId="0" applyBorder="1">
      <alignment vertical="center"/>
    </xf>
    <xf numFmtId="0" fontId="0" fillId="0" borderId="1" xfId="0" applyBorder="1" applyAlignment="1">
      <alignment horizontal="right" vertical="center"/>
    </xf>
    <xf numFmtId="0" fontId="9" fillId="0" borderId="0" xfId="0" applyFont="1">
      <alignment vertical="center"/>
    </xf>
    <xf numFmtId="0" fontId="28" fillId="0" borderId="0" xfId="0" applyFont="1" applyAlignment="1">
      <alignment horizontal="left" vertical="center" indent="4" readingOrder="1"/>
    </xf>
    <xf numFmtId="0" fontId="28" fillId="0" borderId="0" xfId="0" applyFont="1" applyAlignment="1">
      <alignment horizontal="left" vertical="center" readingOrder="1"/>
    </xf>
    <xf numFmtId="0" fontId="28" fillId="0" borderId="0" xfId="0" applyFont="1" applyAlignment="1">
      <alignment horizontal="right" vertical="center" readingOrder="1"/>
    </xf>
    <xf numFmtId="0" fontId="29" fillId="0" borderId="0" xfId="0" applyFont="1">
      <alignment vertical="center"/>
    </xf>
    <xf numFmtId="0" fontId="30" fillId="0" borderId="0" xfId="0" applyFont="1">
      <alignment vertical="center"/>
    </xf>
    <xf numFmtId="0" fontId="3" fillId="0" borderId="5" xfId="0" applyFont="1" applyBorder="1" applyAlignment="1">
      <alignment vertical="center" shrinkToFit="1"/>
    </xf>
    <xf numFmtId="176" fontId="12" fillId="0" borderId="34" xfId="0" applyNumberFormat="1" applyFont="1" applyBorder="1" applyAlignment="1">
      <alignment shrinkToFit="1"/>
    </xf>
    <xf numFmtId="176" fontId="12" fillId="7" borderId="41" xfId="0" applyNumberFormat="1" applyFont="1" applyFill="1" applyBorder="1" applyAlignment="1">
      <alignment shrinkToFit="1"/>
    </xf>
    <xf numFmtId="0" fontId="7" fillId="0" borderId="0" xfId="0" applyFont="1" applyAlignment="1">
      <alignment horizontal="right" vertical="center"/>
    </xf>
    <xf numFmtId="0" fontId="3" fillId="7" borderId="44" xfId="0" applyFont="1" applyFill="1" applyBorder="1" applyAlignment="1">
      <alignment horizontal="left" vertical="center" shrinkToFit="1"/>
    </xf>
    <xf numFmtId="176" fontId="3" fillId="7" borderId="46" xfId="0" applyNumberFormat="1" applyFont="1" applyFill="1" applyBorder="1" applyAlignment="1">
      <alignment horizontal="right"/>
    </xf>
    <xf numFmtId="0" fontId="3" fillId="7" borderId="21" xfId="0" applyFont="1" applyFill="1" applyBorder="1" applyAlignment="1">
      <alignment horizontal="left" vertical="center" shrinkToFit="1"/>
    </xf>
    <xf numFmtId="176" fontId="3" fillId="7" borderId="19" xfId="0" applyNumberFormat="1" applyFont="1" applyFill="1" applyBorder="1" applyAlignment="1">
      <alignment horizontal="right"/>
    </xf>
    <xf numFmtId="0" fontId="3" fillId="7" borderId="22" xfId="0" applyFont="1" applyFill="1" applyBorder="1" applyAlignment="1">
      <alignment horizontal="left" vertical="center" shrinkToFit="1"/>
    </xf>
    <xf numFmtId="176" fontId="3" fillId="7" borderId="47" xfId="0" applyNumberFormat="1" applyFont="1" applyFill="1" applyBorder="1" applyAlignment="1">
      <alignment horizontal="right"/>
    </xf>
    <xf numFmtId="176" fontId="3" fillId="0" borderId="34" xfId="0" applyNumberFormat="1" applyFont="1" applyBorder="1" applyAlignment="1">
      <alignment horizontal="right"/>
    </xf>
    <xf numFmtId="0" fontId="0" fillId="7" borderId="42" xfId="0" applyFill="1" applyBorder="1" applyAlignment="1">
      <alignment horizontal="left" vertical="center"/>
    </xf>
    <xf numFmtId="0" fontId="0" fillId="7" borderId="40" xfId="0" applyFill="1" applyBorder="1" applyAlignment="1">
      <alignment horizontal="left" vertical="center"/>
    </xf>
    <xf numFmtId="0" fontId="0" fillId="7" borderId="41" xfId="0" applyFill="1" applyBorder="1" applyAlignment="1">
      <alignment horizontal="left" vertical="center"/>
    </xf>
    <xf numFmtId="0" fontId="0" fillId="0" borderId="0" xfId="0" applyAlignment="1">
      <alignment horizontal="left" vertical="center"/>
    </xf>
    <xf numFmtId="176" fontId="12" fillId="7" borderId="65" xfId="0" applyNumberFormat="1" applyFont="1" applyFill="1" applyBorder="1" applyAlignment="1">
      <alignment horizontal="right"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7" fillId="2" borderId="6" xfId="0" applyFont="1" applyFill="1" applyBorder="1" applyAlignment="1">
      <alignment horizontal="center" vertical="center"/>
    </xf>
    <xf numFmtId="0" fontId="25" fillId="0" borderId="0" xfId="0" applyFont="1" applyAlignment="1">
      <alignment horizontal="center" vertical="center"/>
    </xf>
    <xf numFmtId="0" fontId="3" fillId="7" borderId="50" xfId="0" applyFont="1" applyFill="1" applyBorder="1" applyAlignment="1">
      <alignment horizontal="center" vertical="center" shrinkToFit="1"/>
    </xf>
    <xf numFmtId="0" fontId="3" fillId="7" borderId="10" xfId="0" applyFont="1" applyFill="1" applyBorder="1" applyAlignment="1">
      <alignment horizontal="center" vertical="center" shrinkToFit="1"/>
    </xf>
    <xf numFmtId="0" fontId="3" fillId="7" borderId="66" xfId="0" applyFont="1" applyFill="1" applyBorder="1" applyAlignment="1">
      <alignment horizontal="center" vertical="center" shrinkToFit="1"/>
    </xf>
    <xf numFmtId="0" fontId="7" fillId="2" borderId="2" xfId="0" applyFont="1" applyFill="1" applyBorder="1" applyAlignment="1">
      <alignment horizontal="center" vertical="center"/>
    </xf>
    <xf numFmtId="176" fontId="12" fillId="7" borderId="68" xfId="0" applyNumberFormat="1" applyFont="1" applyFill="1" applyBorder="1" applyAlignment="1">
      <alignment horizontal="right" shrinkToFit="1"/>
    </xf>
    <xf numFmtId="178" fontId="12" fillId="0" borderId="34" xfId="0" applyNumberFormat="1" applyFont="1" applyBorder="1" applyAlignment="1">
      <alignment horizontal="right" shrinkToFit="1"/>
    </xf>
    <xf numFmtId="178" fontId="12" fillId="0" borderId="33" xfId="0" applyNumberFormat="1" applyFont="1" applyBorder="1" applyAlignment="1">
      <alignment horizontal="right" shrinkToFit="1"/>
    </xf>
    <xf numFmtId="0" fontId="24" fillId="0" borderId="0" xfId="0" applyFont="1" applyAlignment="1">
      <alignment horizontal="center" vertical="center"/>
    </xf>
    <xf numFmtId="0" fontId="34" fillId="0" borderId="0" xfId="0" applyFont="1" applyAlignment="1">
      <alignment horizontal="right" vertical="center"/>
    </xf>
    <xf numFmtId="0" fontId="13" fillId="0" borderId="0" xfId="0" applyFont="1" applyAlignment="1">
      <alignment horizontal="right" vertical="center"/>
    </xf>
    <xf numFmtId="176" fontId="12" fillId="7" borderId="71" xfId="0" applyNumberFormat="1" applyFont="1" applyFill="1" applyBorder="1" applyAlignment="1">
      <alignment shrinkToFit="1"/>
    </xf>
    <xf numFmtId="0" fontId="0" fillId="7" borderId="45" xfId="0" applyFill="1" applyBorder="1" applyAlignment="1">
      <alignment horizontal="center" vertical="center" wrapText="1" shrinkToFit="1"/>
    </xf>
    <xf numFmtId="0" fontId="3" fillId="0" borderId="0" xfId="0" applyFont="1" applyAlignment="1">
      <alignment horizontal="left" vertical="center"/>
    </xf>
    <xf numFmtId="0" fontId="15" fillId="2" borderId="6"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14" fillId="2" borderId="1" xfId="0" applyFont="1" applyFill="1" applyBorder="1" applyAlignment="1">
      <alignment horizontal="center" vertical="center"/>
    </xf>
    <xf numFmtId="178" fontId="12" fillId="0" borderId="8" xfId="0" applyNumberFormat="1" applyFont="1" applyBorder="1" applyAlignment="1">
      <alignment horizontal="right" shrinkToFit="1"/>
    </xf>
    <xf numFmtId="0" fontId="0" fillId="7" borderId="1" xfId="0" applyFill="1" applyBorder="1" applyAlignment="1">
      <alignment horizontal="center" vertical="center" shrinkToFit="1"/>
    </xf>
    <xf numFmtId="0" fontId="0" fillId="7" borderId="37" xfId="0" applyFill="1" applyBorder="1" applyAlignment="1">
      <alignment horizontal="center" vertical="center" shrinkToFit="1"/>
    </xf>
    <xf numFmtId="38" fontId="2" fillId="0" borderId="0" xfId="1" applyFont="1">
      <alignment vertical="center"/>
    </xf>
    <xf numFmtId="0" fontId="14" fillId="0" borderId="0" xfId="0" applyFont="1" applyAlignment="1">
      <alignment horizontal="left" vertical="center"/>
    </xf>
    <xf numFmtId="176" fontId="15" fillId="0" borderId="0" xfId="0" applyNumberFormat="1" applyFont="1" applyAlignment="1"/>
    <xf numFmtId="179" fontId="2" fillId="0" borderId="0" xfId="2" applyNumberFormat="1" applyFont="1">
      <alignment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49" fontId="2" fillId="0" borderId="0" xfId="0" applyNumberFormat="1" applyFont="1">
      <alignment vertical="center"/>
    </xf>
    <xf numFmtId="0" fontId="7" fillId="7" borderId="1" xfId="0" applyFont="1" applyFill="1" applyBorder="1" applyAlignment="1">
      <alignment horizontal="center" vertical="center"/>
    </xf>
    <xf numFmtId="0" fontId="7" fillId="7" borderId="19" xfId="0" applyFont="1" applyFill="1" applyBorder="1" applyAlignment="1">
      <alignment horizontal="center" vertical="center"/>
    </xf>
    <xf numFmtId="0" fontId="36" fillId="9" borderId="75" xfId="0" applyFont="1" applyFill="1" applyBorder="1" applyAlignment="1">
      <alignment horizontal="center" vertical="center" wrapText="1" readingOrder="1"/>
    </xf>
    <xf numFmtId="0" fontId="36" fillId="9" borderId="76" xfId="0" applyFont="1" applyFill="1" applyBorder="1" applyAlignment="1">
      <alignment horizontal="center" vertical="center" wrapText="1" readingOrder="1"/>
    </xf>
    <xf numFmtId="0" fontId="36" fillId="9" borderId="78" xfId="0" applyFont="1" applyFill="1" applyBorder="1" applyAlignment="1">
      <alignment horizontal="center" vertical="center" wrapText="1" readingOrder="1"/>
    </xf>
    <xf numFmtId="0" fontId="26" fillId="0" borderId="75" xfId="0" applyFont="1" applyBorder="1" applyAlignment="1">
      <alignment horizontal="left" vertical="center" wrapText="1" readingOrder="1"/>
    </xf>
    <xf numFmtId="0" fontId="26" fillId="0" borderId="76" xfId="0" applyFont="1" applyBorder="1" applyAlignment="1">
      <alignment horizontal="left" vertical="center" wrapText="1" readingOrder="1"/>
    </xf>
    <xf numFmtId="0" fontId="26" fillId="0" borderId="74" xfId="0" applyFont="1" applyBorder="1" applyAlignment="1">
      <alignment horizontal="left" vertical="center" wrapText="1" readingOrder="1"/>
    </xf>
    <xf numFmtId="0" fontId="26" fillId="0" borderId="79" xfId="0" applyFont="1" applyBorder="1" applyAlignment="1">
      <alignment horizontal="left" vertical="center" wrapText="1" readingOrder="1"/>
    </xf>
    <xf numFmtId="0" fontId="36" fillId="0" borderId="0" xfId="0" applyFont="1" applyAlignment="1">
      <alignment horizontal="left" vertical="center" readingOrder="1"/>
    </xf>
    <xf numFmtId="0" fontId="38" fillId="0" borderId="76" xfId="0" applyFont="1" applyBorder="1" applyAlignment="1">
      <alignment horizontal="left" vertical="center" wrapText="1" readingOrder="1"/>
    </xf>
    <xf numFmtId="0" fontId="38" fillId="0" borderId="79" xfId="0" applyFont="1" applyBorder="1" applyAlignment="1">
      <alignment horizontal="left" vertical="center" wrapText="1" readingOrder="1"/>
    </xf>
    <xf numFmtId="0" fontId="28" fillId="0" borderId="82" xfId="0" applyFont="1" applyBorder="1" applyAlignment="1">
      <alignment horizontal="left" vertical="center" wrapText="1" readingOrder="1"/>
    </xf>
    <xf numFmtId="0" fontId="28" fillId="0" borderId="34" xfId="0" applyFont="1" applyBorder="1" applyAlignment="1">
      <alignment horizontal="left" vertical="center" wrapText="1" readingOrder="1"/>
    </xf>
    <xf numFmtId="0" fontId="28" fillId="0" borderId="1" xfId="0" applyFont="1" applyBorder="1" applyAlignment="1">
      <alignment horizontal="left" vertical="center" wrapText="1" readingOrder="1"/>
    </xf>
    <xf numFmtId="0" fontId="28" fillId="0" borderId="37" xfId="0" applyFont="1" applyBorder="1" applyAlignment="1">
      <alignment horizontal="left" vertical="center" wrapText="1" readingOrder="1"/>
    </xf>
    <xf numFmtId="0" fontId="39" fillId="0" borderId="0" xfId="0" applyFont="1">
      <alignment vertical="center"/>
    </xf>
    <xf numFmtId="0" fontId="27" fillId="0" borderId="78" xfId="0" applyFont="1" applyFill="1" applyBorder="1" applyAlignment="1">
      <alignment horizontal="left" vertical="center" wrapText="1" indent="1" readingOrder="1"/>
    </xf>
    <xf numFmtId="0" fontId="26" fillId="0" borderId="78" xfId="0" applyFont="1" applyFill="1" applyBorder="1" applyAlignment="1">
      <alignment horizontal="left" vertical="center" wrapText="1" readingOrder="1"/>
    </xf>
    <xf numFmtId="0" fontId="27" fillId="0" borderId="80" xfId="0" applyFont="1" applyFill="1" applyBorder="1" applyAlignment="1">
      <alignment horizontal="left" vertical="center" wrapText="1" indent="1" readingOrder="1"/>
    </xf>
    <xf numFmtId="0" fontId="41" fillId="0" borderId="0" xfId="0" applyFont="1">
      <alignment vertical="center"/>
    </xf>
    <xf numFmtId="0" fontId="7" fillId="7" borderId="21" xfId="0" applyFont="1" applyFill="1" applyBorder="1" applyAlignment="1">
      <alignment horizontal="center" vertical="center"/>
    </xf>
    <xf numFmtId="0" fontId="7" fillId="7" borderId="1" xfId="0" applyFont="1" applyFill="1" applyBorder="1" applyAlignment="1">
      <alignment horizontal="center" vertical="center"/>
    </xf>
    <xf numFmtId="176" fontId="12" fillId="7" borderId="57" xfId="0" applyNumberFormat="1" applyFont="1" applyFill="1" applyBorder="1" applyAlignment="1">
      <alignment horizontal="right" shrinkToFit="1"/>
    </xf>
    <xf numFmtId="176" fontId="12" fillId="7" borderId="59" xfId="0" applyNumberFormat="1" applyFont="1" applyFill="1" applyBorder="1" applyAlignment="1">
      <alignment horizontal="right" shrinkToFit="1"/>
    </xf>
    <xf numFmtId="0" fontId="14" fillId="0" borderId="29" xfId="0" applyFont="1" applyBorder="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5" fillId="0" borderId="5" xfId="0" applyFont="1" applyBorder="1" applyAlignment="1">
      <alignment horizontal="left" vertical="center" wrapText="1"/>
    </xf>
    <xf numFmtId="0" fontId="15" fillId="0" borderId="10" xfId="0" applyFont="1" applyBorder="1" applyAlignment="1">
      <alignment horizontal="left" vertical="center" wrapText="1"/>
    </xf>
    <xf numFmtId="0" fontId="15" fillId="0" borderId="32" xfId="0" applyFont="1" applyBorder="1" applyAlignment="1">
      <alignment horizontal="left" vertical="center" wrapText="1"/>
    </xf>
    <xf numFmtId="0" fontId="15" fillId="0" borderId="2" xfId="0" applyFont="1" applyBorder="1" applyAlignment="1">
      <alignment horizontal="left" vertical="center" wrapText="1"/>
    </xf>
    <xf numFmtId="0" fontId="15" fillId="0" borderId="7" xfId="0" applyFont="1" applyBorder="1" applyAlignment="1">
      <alignment horizontal="left" vertical="center" wrapText="1"/>
    </xf>
    <xf numFmtId="0" fontId="15" fillId="0" borderId="51" xfId="0" applyFont="1" applyBorder="1" applyAlignment="1">
      <alignment horizontal="left" vertical="center" wrapText="1"/>
    </xf>
    <xf numFmtId="0" fontId="14" fillId="0" borderId="27"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28" xfId="0" applyFont="1" applyBorder="1" applyAlignment="1">
      <alignment horizontal="left" vertical="center" shrinkToFi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7" fillId="7" borderId="57" xfId="0" applyFont="1" applyFill="1" applyBorder="1" applyAlignment="1">
      <alignment horizontal="left" vertical="center" wrapText="1"/>
    </xf>
    <xf numFmtId="0" fontId="17" fillId="7" borderId="58" xfId="0" applyFont="1" applyFill="1" applyBorder="1" applyAlignment="1">
      <alignment horizontal="left" vertical="center" wrapText="1"/>
    </xf>
    <xf numFmtId="0" fontId="17" fillId="7" borderId="59" xfId="0" applyFont="1" applyFill="1" applyBorder="1" applyAlignment="1">
      <alignment horizontal="left" vertical="center" wrapText="1"/>
    </xf>
    <xf numFmtId="0" fontId="8" fillId="0" borderId="10"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13" fillId="0" borderId="7"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70" xfId="0" applyFont="1" applyBorder="1" applyAlignment="1">
      <alignment horizontal="left" vertical="center" wrapText="1" shrinkToFit="1"/>
    </xf>
    <xf numFmtId="0" fontId="11" fillId="0" borderId="39" xfId="0" applyFont="1" applyBorder="1" applyAlignment="1">
      <alignment horizontal="left" vertical="center" wrapText="1" shrinkToFit="1"/>
    </xf>
    <xf numFmtId="0" fontId="11" fillId="0" borderId="36" xfId="0" applyFont="1" applyBorder="1" applyAlignment="1">
      <alignment horizontal="left" vertical="center" wrapText="1" shrinkToFit="1"/>
    </xf>
    <xf numFmtId="0" fontId="11" fillId="0" borderId="24"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26" xfId="0" applyFont="1" applyBorder="1" applyAlignment="1">
      <alignment horizontal="left" vertical="center" wrapText="1"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13" fillId="0" borderId="32" xfId="0" applyFont="1" applyBorder="1" applyAlignment="1">
      <alignment horizontal="left" vertical="center"/>
    </xf>
    <xf numFmtId="0" fontId="13" fillId="0" borderId="27" xfId="0" applyFont="1" applyBorder="1" applyAlignment="1">
      <alignment horizontal="left" vertical="center"/>
    </xf>
    <xf numFmtId="0" fontId="13" fillId="0" borderId="38" xfId="0" applyFont="1" applyBorder="1" applyAlignment="1">
      <alignment horizontal="left" vertical="center"/>
    </xf>
    <xf numFmtId="0" fontId="13" fillId="0" borderId="69" xfId="0" applyFont="1" applyBorder="1" applyAlignment="1">
      <alignment horizontal="left" vertical="center"/>
    </xf>
    <xf numFmtId="0" fontId="15" fillId="0" borderId="5" xfId="0" applyFont="1" applyBorder="1" applyAlignment="1">
      <alignment horizontal="left" vertical="center"/>
    </xf>
    <xf numFmtId="0" fontId="15" fillId="0" borderId="10" xfId="0" applyFont="1" applyBorder="1" applyAlignment="1">
      <alignment horizontal="left" vertical="center"/>
    </xf>
    <xf numFmtId="176" fontId="3" fillId="0" borderId="10"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176" fontId="3" fillId="0" borderId="20" xfId="0" applyNumberFormat="1" applyFont="1" applyBorder="1" applyAlignment="1">
      <alignment horizontal="left" vertical="center" shrinkToFit="1"/>
    </xf>
    <xf numFmtId="176" fontId="12" fillId="0" borderId="64" xfId="0" applyNumberFormat="1" applyFont="1" applyBorder="1" applyAlignment="1">
      <alignment horizontal="left" vertical="center"/>
    </xf>
    <xf numFmtId="176" fontId="12" fillId="0" borderId="38" xfId="0" applyNumberFormat="1" applyFont="1" applyBorder="1" applyAlignment="1">
      <alignment horizontal="left" vertical="center"/>
    </xf>
    <xf numFmtId="176" fontId="12" fillId="0" borderId="28" xfId="0" applyNumberFormat="1" applyFont="1" applyBorder="1" applyAlignment="1">
      <alignment horizontal="left" vertical="center"/>
    </xf>
    <xf numFmtId="0" fontId="8" fillId="0" borderId="20" xfId="0" applyFont="1" applyBorder="1" applyAlignment="1">
      <alignment horizontal="left" vertical="center" wrapText="1" shrinkToFit="1"/>
    </xf>
    <xf numFmtId="0" fontId="24" fillId="6" borderId="13" xfId="0" applyFont="1" applyFill="1" applyBorder="1" applyAlignment="1">
      <alignment horizontal="center" vertical="center"/>
    </xf>
    <xf numFmtId="0" fontId="24" fillId="6" borderId="52" xfId="0" applyFont="1" applyFill="1" applyBorder="1" applyAlignment="1">
      <alignment horizontal="center" vertical="center"/>
    </xf>
    <xf numFmtId="0" fontId="24" fillId="6" borderId="53" xfId="0" applyFont="1" applyFill="1" applyBorder="1" applyAlignment="1">
      <alignment horizontal="center" vertical="center"/>
    </xf>
    <xf numFmtId="0" fontId="24" fillId="6" borderId="54" xfId="0" applyFont="1" applyFill="1" applyBorder="1" applyAlignment="1">
      <alignment horizontal="center" vertical="center"/>
    </xf>
    <xf numFmtId="0" fontId="24" fillId="6" borderId="55" xfId="0" applyFont="1" applyFill="1" applyBorder="1" applyAlignment="1">
      <alignment horizontal="center" vertical="center"/>
    </xf>
    <xf numFmtId="0" fontId="24" fillId="6" borderId="56" xfId="0" applyFont="1" applyFill="1" applyBorder="1" applyAlignment="1">
      <alignment horizontal="center" vertical="center"/>
    </xf>
    <xf numFmtId="0" fontId="0" fillId="7" borderId="5" xfId="0" applyFill="1" applyBorder="1" applyAlignment="1">
      <alignment horizontal="left" vertical="center"/>
    </xf>
    <xf numFmtId="0" fontId="0" fillId="7" borderId="11" xfId="0" applyFill="1" applyBorder="1" applyAlignment="1">
      <alignment horizontal="left" vertical="center"/>
    </xf>
    <xf numFmtId="0" fontId="32" fillId="6" borderId="0" xfId="0" applyFont="1" applyFill="1" applyAlignment="1">
      <alignment horizontal="center" vertical="center"/>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4" xfId="0" applyFont="1" applyFill="1" applyBorder="1" applyAlignment="1">
      <alignment horizontal="center" vertical="center"/>
    </xf>
    <xf numFmtId="0" fontId="0" fillId="7" borderId="60" xfId="0" applyFill="1" applyBorder="1" applyAlignment="1">
      <alignment horizontal="left" vertical="center"/>
    </xf>
    <xf numFmtId="0" fontId="0" fillId="7" borderId="61" xfId="0" applyFill="1" applyBorder="1" applyAlignment="1">
      <alignment horizontal="left" vertical="center"/>
    </xf>
    <xf numFmtId="0" fontId="7" fillId="2" borderId="5" xfId="0" applyFont="1" applyFill="1" applyBorder="1" applyAlignment="1">
      <alignment horizontal="right" vertical="center"/>
    </xf>
    <xf numFmtId="0" fontId="7" fillId="2" borderId="10" xfId="0" applyFont="1" applyFill="1" applyBorder="1" applyAlignment="1">
      <alignment horizontal="right" vertical="center"/>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0" fontId="2" fillId="7" borderId="49" xfId="0" applyFont="1" applyFill="1" applyBorder="1" applyAlignment="1">
      <alignment horizontal="center" vertical="center"/>
    </xf>
    <xf numFmtId="0" fontId="2" fillId="7" borderId="50" xfId="0" applyFont="1" applyFill="1" applyBorder="1" applyAlignment="1">
      <alignment horizontal="center" vertical="center"/>
    </xf>
    <xf numFmtId="0" fontId="2" fillId="7" borderId="48"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32" xfId="0" applyFont="1" applyFill="1" applyBorder="1" applyAlignment="1">
      <alignment horizontal="center" vertical="center"/>
    </xf>
    <xf numFmtId="0" fontId="7" fillId="7" borderId="20"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0" fontId="7" fillId="7" borderId="20" xfId="0" applyFont="1" applyFill="1" applyBorder="1" applyAlignment="1">
      <alignment horizontal="right" vertical="center"/>
    </xf>
    <xf numFmtId="0" fontId="7" fillId="7" borderId="10" xfId="0" applyFont="1" applyFill="1" applyBorder="1" applyAlignment="1">
      <alignment horizontal="right" vertical="center"/>
    </xf>
    <xf numFmtId="0" fontId="7" fillId="7" borderId="32" xfId="0" applyFont="1" applyFill="1" applyBorder="1" applyAlignment="1">
      <alignment horizontal="right" vertical="center"/>
    </xf>
    <xf numFmtId="0" fontId="7" fillId="7" borderId="67" xfId="0" applyFont="1" applyFill="1" applyBorder="1" applyAlignment="1">
      <alignment horizontal="center" vertical="center"/>
    </xf>
    <xf numFmtId="0" fontId="7" fillId="7" borderId="66" xfId="0" applyFont="1" applyFill="1" applyBorder="1" applyAlignment="1">
      <alignment horizontal="center" vertical="center"/>
    </xf>
    <xf numFmtId="0" fontId="7" fillId="7" borderId="68"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2" fillId="2" borderId="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179" fontId="0" fillId="7" borderId="49" xfId="0" applyNumberFormat="1" applyFill="1" applyBorder="1" applyAlignment="1">
      <alignment horizontal="center"/>
    </xf>
    <xf numFmtId="179" fontId="0" fillId="7" borderId="61" xfId="0" applyNumberFormat="1" applyFill="1" applyBorder="1" applyAlignment="1">
      <alignment horizontal="center"/>
    </xf>
    <xf numFmtId="0" fontId="10" fillId="0" borderId="2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7" fillId="2" borderId="7" xfId="0" applyFont="1" applyFill="1" applyBorder="1" applyAlignment="1">
      <alignment horizontal="center" vertical="center"/>
    </xf>
    <xf numFmtId="0" fontId="0" fillId="7" borderId="62" xfId="0" applyFill="1" applyBorder="1" applyAlignment="1">
      <alignment horizontal="left" vertical="center"/>
    </xf>
    <xf numFmtId="0" fontId="0" fillId="7" borderId="63" xfId="0" applyFill="1" applyBorder="1" applyAlignment="1">
      <alignment horizontal="left" vertical="center"/>
    </xf>
    <xf numFmtId="179" fontId="0" fillId="7" borderId="20" xfId="0" applyNumberFormat="1" applyFill="1" applyBorder="1" applyAlignment="1">
      <alignment horizontal="center"/>
    </xf>
    <xf numFmtId="179" fontId="0" fillId="7" borderId="11" xfId="0" applyNumberFormat="1" applyFill="1" applyBorder="1" applyAlignment="1">
      <alignment horizontal="center"/>
    </xf>
    <xf numFmtId="179" fontId="0" fillId="7" borderId="67" xfId="0" applyNumberFormat="1" applyFill="1" applyBorder="1" applyAlignment="1">
      <alignment horizontal="center"/>
    </xf>
    <xf numFmtId="179" fontId="0" fillId="7" borderId="63" xfId="0" applyNumberFormat="1" applyFill="1" applyBorder="1" applyAlignment="1">
      <alignment horizontal="center"/>
    </xf>
    <xf numFmtId="0" fontId="14" fillId="2" borderId="5"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3" fillId="0" borderId="11" xfId="0" applyFont="1" applyBorder="1" applyAlignment="1">
      <alignment horizontal="left" vertical="center"/>
    </xf>
    <xf numFmtId="0" fontId="12" fillId="0" borderId="5" xfId="0" applyFont="1" applyBorder="1" applyAlignment="1">
      <alignment horizontal="left" vertical="center"/>
    </xf>
    <xf numFmtId="0" fontId="12" fillId="0" borderId="10" xfId="0" applyFont="1" applyBorder="1" applyAlignment="1">
      <alignment horizontal="left" vertical="center"/>
    </xf>
    <xf numFmtId="0" fontId="12" fillId="0" borderId="32" xfId="0" applyFont="1" applyBorder="1" applyAlignment="1">
      <alignment horizontal="left" vertical="center"/>
    </xf>
    <xf numFmtId="176" fontId="13" fillId="3" borderId="10" xfId="0" applyNumberFormat="1" applyFont="1" applyFill="1" applyBorder="1" applyAlignment="1">
      <alignment horizontal="center"/>
    </xf>
    <xf numFmtId="176" fontId="13" fillId="3" borderId="11" xfId="0" applyNumberFormat="1" applyFont="1" applyFill="1" applyBorder="1" applyAlignment="1">
      <alignment horizontal="center"/>
    </xf>
    <xf numFmtId="0" fontId="7" fillId="2" borderId="32" xfId="0" applyFont="1" applyFill="1" applyBorder="1" applyAlignment="1">
      <alignment horizontal="right" vertical="center"/>
    </xf>
    <xf numFmtId="0" fontId="7" fillId="2" borderId="2" xfId="0" applyFont="1" applyFill="1" applyBorder="1" applyAlignment="1">
      <alignment horizontal="right" vertical="center"/>
    </xf>
    <xf numFmtId="0" fontId="7" fillId="2" borderId="51" xfId="0" applyFont="1" applyFill="1" applyBorder="1" applyAlignment="1">
      <alignment horizontal="right" vertical="center"/>
    </xf>
    <xf numFmtId="0" fontId="23" fillId="2" borderId="5" xfId="0" applyFont="1" applyFill="1" applyBorder="1" applyAlignment="1">
      <alignment horizontal="right" vertical="center"/>
    </xf>
    <xf numFmtId="0" fontId="23" fillId="2" borderId="32" xfId="0" applyFont="1" applyFill="1" applyBorder="1" applyAlignment="1">
      <alignment horizontal="right" vertical="center"/>
    </xf>
    <xf numFmtId="0" fontId="0" fillId="7" borderId="20" xfId="0" applyFill="1" applyBorder="1" applyAlignment="1">
      <alignment horizontal="left" vertical="center"/>
    </xf>
    <xf numFmtId="0" fontId="0" fillId="7" borderId="10" xfId="0" applyFill="1" applyBorder="1" applyAlignment="1">
      <alignment horizontal="left" vertical="center"/>
    </xf>
    <xf numFmtId="0" fontId="0" fillId="7" borderId="32" xfId="0" applyFill="1" applyBorder="1" applyAlignment="1">
      <alignment horizontal="left" vertical="center"/>
    </xf>
    <xf numFmtId="0" fontId="3" fillId="7" borderId="66" xfId="0" applyFont="1" applyFill="1" applyBorder="1" applyAlignment="1">
      <alignment horizontal="left" vertical="center"/>
    </xf>
    <xf numFmtId="0" fontId="3" fillId="7" borderId="68" xfId="0" applyFont="1" applyFill="1" applyBorder="1" applyAlignment="1">
      <alignment horizontal="left" vertical="center"/>
    </xf>
    <xf numFmtId="0" fontId="2" fillId="7" borderId="20" xfId="0" applyFont="1" applyFill="1" applyBorder="1" applyAlignment="1">
      <alignment horizontal="left" vertical="center"/>
    </xf>
    <xf numFmtId="0" fontId="2" fillId="7" borderId="10" xfId="0" applyFont="1" applyFill="1" applyBorder="1" applyAlignment="1">
      <alignment horizontal="left" vertical="center"/>
    </xf>
    <xf numFmtId="0" fontId="2" fillId="7" borderId="32" xfId="0" applyFont="1" applyFill="1" applyBorder="1" applyAlignment="1">
      <alignment horizontal="left" vertical="center"/>
    </xf>
    <xf numFmtId="0" fontId="7" fillId="2" borderId="7" xfId="0" applyFont="1" applyFill="1" applyBorder="1" applyAlignment="1">
      <alignment horizontal="right" vertical="center"/>
    </xf>
    <xf numFmtId="0" fontId="7" fillId="7" borderId="11" xfId="0" applyFont="1" applyFill="1" applyBorder="1" applyAlignment="1">
      <alignment horizontal="center" vertical="center"/>
    </xf>
    <xf numFmtId="0" fontId="24" fillId="8" borderId="13" xfId="0" applyFont="1" applyFill="1" applyBorder="1" applyAlignment="1">
      <alignment horizontal="center" vertical="center"/>
    </xf>
    <xf numFmtId="0" fontId="24" fillId="8" borderId="52" xfId="0" applyFont="1" applyFill="1" applyBorder="1" applyAlignment="1">
      <alignment horizontal="center" vertical="center"/>
    </xf>
    <xf numFmtId="0" fontId="24" fillId="8" borderId="53" xfId="0" applyFont="1" applyFill="1" applyBorder="1" applyAlignment="1">
      <alignment horizontal="center" vertical="center"/>
    </xf>
    <xf numFmtId="0" fontId="24" fillId="8" borderId="54" xfId="0" applyFont="1" applyFill="1" applyBorder="1" applyAlignment="1">
      <alignment horizontal="center" vertical="center"/>
    </xf>
    <xf numFmtId="0" fontId="24" fillId="8" borderId="55" xfId="0" applyFont="1" applyFill="1" applyBorder="1" applyAlignment="1">
      <alignment horizontal="center" vertical="center"/>
    </xf>
    <xf numFmtId="0" fontId="24" fillId="8" borderId="56" xfId="0" applyFont="1" applyFill="1" applyBorder="1" applyAlignment="1">
      <alignment horizontal="center" vertical="center"/>
    </xf>
    <xf numFmtId="0" fontId="32" fillId="8" borderId="0" xfId="0" applyFont="1" applyFill="1" applyAlignment="1">
      <alignment horizontal="center" vertical="center"/>
    </xf>
    <xf numFmtId="0" fontId="2" fillId="7" borderId="49" xfId="0" applyFont="1" applyFill="1" applyBorder="1" applyAlignment="1">
      <alignment horizontal="left" vertical="center"/>
    </xf>
    <xf numFmtId="0" fontId="2" fillId="7" borderId="50" xfId="0" applyFont="1" applyFill="1" applyBorder="1" applyAlignment="1">
      <alignment horizontal="left" vertical="center"/>
    </xf>
    <xf numFmtId="0" fontId="2" fillId="7" borderId="48" xfId="0" applyFont="1" applyFill="1" applyBorder="1" applyAlignment="1">
      <alignment horizontal="left" vertical="center"/>
    </xf>
    <xf numFmtId="55" fontId="2" fillId="7" borderId="20" xfId="0" applyNumberFormat="1" applyFont="1" applyFill="1" applyBorder="1" applyAlignment="1">
      <alignment horizontal="center" vertical="center"/>
    </xf>
    <xf numFmtId="0" fontId="0" fillId="7" borderId="20" xfId="0" applyFill="1" applyBorder="1" applyAlignment="1">
      <alignment horizontal="center" vertical="center"/>
    </xf>
    <xf numFmtId="0" fontId="0" fillId="7" borderId="10" xfId="0" applyFill="1" applyBorder="1" applyAlignment="1">
      <alignment horizontal="center" vertical="center"/>
    </xf>
    <xf numFmtId="0" fontId="0" fillId="7" borderId="32" xfId="0" applyFill="1" applyBorder="1" applyAlignment="1">
      <alignment horizontal="center" vertical="center"/>
    </xf>
    <xf numFmtId="0" fontId="40" fillId="0" borderId="0" xfId="0" applyFont="1" applyAlignment="1">
      <alignment horizontal="left" vertical="center" wrapText="1"/>
    </xf>
    <xf numFmtId="0" fontId="28" fillId="0" borderId="72" xfId="0" applyFont="1" applyBorder="1" applyAlignment="1">
      <alignment horizontal="center" vertical="center" wrapText="1" readingOrder="1"/>
    </xf>
    <xf numFmtId="0" fontId="28" fillId="0" borderId="73" xfId="0" applyFont="1" applyBorder="1" applyAlignment="1">
      <alignment horizontal="center" vertical="center" wrapText="1" readingOrder="1"/>
    </xf>
    <xf numFmtId="0" fontId="28" fillId="0" borderId="74" xfId="0" applyFont="1" applyBorder="1" applyAlignment="1">
      <alignment horizontal="center" vertical="center" wrapText="1" readingOrder="1"/>
    </xf>
    <xf numFmtId="0" fontId="15" fillId="0" borderId="0" xfId="0" applyFont="1" applyAlignment="1">
      <alignment horizontal="left" vertical="center" wrapText="1"/>
    </xf>
    <xf numFmtId="0" fontId="36" fillId="9" borderId="77" xfId="0" applyFont="1" applyFill="1" applyBorder="1" applyAlignment="1">
      <alignment horizontal="center" vertical="center" wrapText="1" readingOrder="1"/>
    </xf>
    <xf numFmtId="0" fontId="36" fillId="9" borderId="59" xfId="0" applyFont="1" applyFill="1" applyBorder="1" applyAlignment="1">
      <alignment horizontal="center" vertical="center" wrapText="1" readingOrder="1"/>
    </xf>
    <xf numFmtId="0" fontId="28" fillId="0" borderId="83" xfId="0" applyFont="1" applyBorder="1" applyAlignment="1">
      <alignment horizontal="left" vertical="center" wrapText="1" readingOrder="1"/>
    </xf>
    <xf numFmtId="0" fontId="28" fillId="0" borderId="84" xfId="0" applyFont="1" applyBorder="1" applyAlignment="1">
      <alignment horizontal="left" vertical="center" wrapText="1" readingOrder="1"/>
    </xf>
    <xf numFmtId="0" fontId="36" fillId="0" borderId="3" xfId="0" applyFont="1" applyBorder="1" applyAlignment="1">
      <alignment horizontal="left" vertical="center" wrapText="1" readingOrder="1"/>
    </xf>
    <xf numFmtId="0" fontId="36" fillId="0" borderId="81" xfId="0" applyFont="1" applyBorder="1" applyAlignment="1">
      <alignment horizontal="left" vertical="center" wrapText="1" readingOrder="1"/>
    </xf>
    <xf numFmtId="0" fontId="28" fillId="0" borderId="5" xfId="0" applyFont="1" applyBorder="1" applyAlignment="1">
      <alignment horizontal="left" vertical="center" wrapText="1" readingOrder="1"/>
    </xf>
    <xf numFmtId="0" fontId="28" fillId="0" borderId="32" xfId="0" applyFont="1" applyBorder="1" applyAlignment="1">
      <alignment horizontal="left" vertical="center" wrapText="1" readingOrder="1"/>
    </xf>
    <xf numFmtId="0" fontId="28" fillId="0" borderId="62" xfId="0" applyFont="1" applyBorder="1" applyAlignment="1">
      <alignment horizontal="left" vertical="center" wrapText="1" readingOrder="1"/>
    </xf>
    <xf numFmtId="0" fontId="28" fillId="0" borderId="68" xfId="0" applyFont="1" applyBorder="1" applyAlignment="1">
      <alignment horizontal="left" vertical="center" wrapText="1" readingOrder="1"/>
    </xf>
    <xf numFmtId="0" fontId="0" fillId="0" borderId="1" xfId="0" applyBorder="1" applyAlignment="1">
      <alignment horizontal="left" vertical="center" shrinkToFit="1"/>
    </xf>
    <xf numFmtId="0" fontId="10" fillId="6" borderId="0" xfId="0" applyFont="1" applyFill="1" applyAlignment="1">
      <alignment horizontal="center" vertical="center"/>
    </xf>
    <xf numFmtId="0" fontId="0" fillId="0" borderId="1" xfId="0" applyBorder="1" applyAlignment="1">
      <alignment horizontal="center" vertical="center" textRotation="255"/>
    </xf>
    <xf numFmtId="0" fontId="3" fillId="0" borderId="11" xfId="0" applyFont="1" applyBorder="1" applyAlignment="1">
      <alignment horizontal="left" vertical="center" wrapText="1" shrinkToFit="1"/>
    </xf>
    <xf numFmtId="0" fontId="0" fillId="0" borderId="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8" fillId="0" borderId="7" xfId="0" applyFont="1" applyBorder="1" applyAlignment="1">
      <alignment horizontal="left" vertical="top" wrapText="1"/>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11" fillId="6" borderId="0" xfId="0" applyFont="1" applyFill="1" applyAlignment="1">
      <alignment horizontal="center" vertical="center"/>
    </xf>
    <xf numFmtId="58" fontId="0" fillId="0" borderId="1" xfId="0" applyNumberFormat="1" applyBorder="1" applyAlignment="1">
      <alignment horizontal="center" vertical="center" shrinkToFit="1"/>
    </xf>
    <xf numFmtId="0" fontId="0" fillId="0" borderId="1" xfId="0"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66FF"/>
      <color rgb="FFFFCCCC"/>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209550</xdr:colOff>
          <xdr:row>22</xdr:row>
          <xdr:rowOff>47625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200025</xdr:colOff>
          <xdr:row>22</xdr:row>
          <xdr:rowOff>57150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EF2E-6490-4FDF-BDF2-0F0F87000687}">
  <sheetPr>
    <tabColor theme="9" tint="0.39997558519241921"/>
    <pageSetUpPr fitToPage="1"/>
  </sheetPr>
  <dimension ref="A1:N86"/>
  <sheetViews>
    <sheetView showGridLines="0" tabSelected="1" topLeftCell="A43" zoomScale="107" zoomScaleNormal="50" workbookViewId="0">
      <selection activeCell="E2" sqref="E2"/>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18" t="s">
        <v>0</v>
      </c>
      <c r="B1" s="219"/>
      <c r="C1" s="220"/>
      <c r="D1" s="131"/>
      <c r="G1" s="132" t="s">
        <v>1</v>
      </c>
      <c r="H1" s="115"/>
    </row>
    <row r="2" spans="1:13" ht="30.75" thickBot="1">
      <c r="A2" s="221"/>
      <c r="B2" s="222"/>
      <c r="C2" s="223"/>
      <c r="D2" s="131"/>
      <c r="G2" s="133" t="s">
        <v>2</v>
      </c>
      <c r="H2" s="116"/>
    </row>
    <row r="3" spans="1:13" ht="32.25" customHeight="1" thickBot="1">
      <c r="G3" s="133" t="s">
        <v>3</v>
      </c>
      <c r="H3" s="117"/>
    </row>
    <row r="4" spans="1:13" ht="15" customHeight="1"/>
    <row r="5" spans="1:13" ht="32.25" customHeight="1">
      <c r="A5" s="226" t="s">
        <v>4</v>
      </c>
      <c r="B5" s="226"/>
      <c r="C5" s="226"/>
      <c r="D5" s="226"/>
      <c r="E5" s="226"/>
      <c r="F5" s="226"/>
      <c r="G5" s="226"/>
      <c r="H5" s="226"/>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27" t="s">
        <v>9</v>
      </c>
      <c r="C12" s="228"/>
      <c r="D12" s="238"/>
      <c r="E12" s="239"/>
      <c r="F12" s="239"/>
      <c r="G12" s="240"/>
      <c r="M12" t="s">
        <v>10</v>
      </c>
    </row>
    <row r="13" spans="1:13" ht="19.5" customHeight="1">
      <c r="B13" s="227" t="s">
        <v>11</v>
      </c>
      <c r="C13" s="228"/>
      <c r="D13" s="241"/>
      <c r="E13" s="242"/>
      <c r="F13" s="242"/>
      <c r="G13" s="243"/>
    </row>
    <row r="14" spans="1:13">
      <c r="B14" s="227" t="s">
        <v>12</v>
      </c>
      <c r="C14" s="228"/>
      <c r="D14" s="241"/>
      <c r="E14" s="242"/>
      <c r="F14" s="242"/>
      <c r="G14" s="243"/>
      <c r="M14" t="s">
        <v>13</v>
      </c>
    </row>
    <row r="15" spans="1:13">
      <c r="B15" s="227" t="s">
        <v>14</v>
      </c>
      <c r="C15" s="228"/>
      <c r="D15" s="241"/>
      <c r="E15" s="242"/>
      <c r="F15" s="242"/>
      <c r="G15" s="243"/>
      <c r="M15" t="s">
        <v>15</v>
      </c>
    </row>
    <row r="16" spans="1:13">
      <c r="B16" s="227" t="s">
        <v>16</v>
      </c>
      <c r="C16" s="228"/>
      <c r="D16" s="241"/>
      <c r="E16" s="242"/>
      <c r="F16" s="242"/>
      <c r="G16" s="243"/>
      <c r="M16" t="s">
        <v>17</v>
      </c>
    </row>
    <row r="17" spans="1:13">
      <c r="B17" s="227" t="s">
        <v>18</v>
      </c>
      <c r="C17" s="228"/>
      <c r="D17" s="241"/>
      <c r="E17" s="242"/>
      <c r="F17" s="242"/>
      <c r="G17" s="243"/>
      <c r="H17" s="65"/>
      <c r="M17" t="s">
        <v>19</v>
      </c>
    </row>
    <row r="18" spans="1:13">
      <c r="B18" s="227" t="s">
        <v>20</v>
      </c>
      <c r="C18" s="228"/>
      <c r="D18" s="241"/>
      <c r="E18" s="242"/>
      <c r="F18" s="242"/>
      <c r="G18" s="243"/>
      <c r="H18" s="65"/>
    </row>
    <row r="19" spans="1:13">
      <c r="B19" s="234" t="s">
        <v>21</v>
      </c>
      <c r="C19" s="235"/>
      <c r="D19" s="172"/>
      <c r="E19" s="173"/>
      <c r="F19" s="151"/>
      <c r="G19" s="152"/>
      <c r="H19" s="64" t="s">
        <v>25</v>
      </c>
      <c r="M19" t="s">
        <v>26</v>
      </c>
    </row>
    <row r="20" spans="1:13">
      <c r="B20" s="234" t="s">
        <v>27</v>
      </c>
      <c r="C20" s="235"/>
      <c r="D20" s="244"/>
      <c r="E20" s="245"/>
      <c r="F20" s="245"/>
      <c r="G20" s="246"/>
      <c r="H20" s="64"/>
      <c r="M20" t="s">
        <v>28</v>
      </c>
    </row>
    <row r="21" spans="1:13">
      <c r="B21" s="229" t="s">
        <v>29</v>
      </c>
      <c r="C21" s="93" t="s">
        <v>30</v>
      </c>
      <c r="D21" s="244"/>
      <c r="E21" s="245"/>
      <c r="F21" s="245"/>
      <c r="G21" s="246"/>
      <c r="H21" s="16"/>
      <c r="M21" t="s">
        <v>31</v>
      </c>
    </row>
    <row r="22" spans="1:13">
      <c r="B22" s="230"/>
      <c r="C22" s="93" t="s">
        <v>32</v>
      </c>
      <c r="D22" s="247"/>
      <c r="E22" s="248"/>
      <c r="F22" s="248"/>
      <c r="G22" s="249"/>
      <c r="H22" s="16"/>
      <c r="M22" t="s">
        <v>33</v>
      </c>
    </row>
    <row r="23" spans="1:13" ht="19.5" thickBot="1">
      <c r="B23" s="231"/>
      <c r="C23" s="93" t="s">
        <v>34</v>
      </c>
      <c r="D23" s="250"/>
      <c r="E23" s="251"/>
      <c r="F23" s="251"/>
      <c r="G23" s="252"/>
      <c r="H23" s="16"/>
    </row>
    <row r="24" spans="1:13" ht="20.25" customHeight="1">
      <c r="B24" s="63"/>
      <c r="C24" s="63"/>
      <c r="D24" s="63"/>
      <c r="E24" s="64"/>
      <c r="F24" s="64"/>
      <c r="G24" s="64"/>
      <c r="M24" t="s">
        <v>35</v>
      </c>
    </row>
    <row r="25" spans="1:13" ht="19.5">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B28" t="s">
        <v>40</v>
      </c>
      <c r="C28" s="62"/>
      <c r="D28" s="62"/>
      <c r="E28" s="62"/>
      <c r="F28" s="95"/>
      <c r="G28" s="62"/>
      <c r="H28" s="62"/>
      <c r="I28" s="62"/>
    </row>
    <row r="29" spans="1:13" ht="19.5" thickBot="1">
      <c r="B29" s="69"/>
      <c r="C29" s="127" t="s">
        <v>41</v>
      </c>
      <c r="D29" s="127" t="s">
        <v>42</v>
      </c>
      <c r="E29" s="253" t="s">
        <v>43</v>
      </c>
      <c r="F29" s="254"/>
      <c r="G29" s="122" t="s">
        <v>44</v>
      </c>
      <c r="I29" s="76"/>
      <c r="J29" s="75"/>
      <c r="K29" s="75"/>
      <c r="M29" t="s">
        <v>45</v>
      </c>
    </row>
    <row r="30" spans="1:13">
      <c r="B30" s="70" t="s">
        <v>46</v>
      </c>
      <c r="C30" s="108"/>
      <c r="D30" s="124"/>
      <c r="E30" s="232"/>
      <c r="F30" s="233"/>
      <c r="G30" s="109">
        <v>0</v>
      </c>
      <c r="I30" s="76"/>
      <c r="J30" s="75"/>
      <c r="K30" s="75"/>
    </row>
    <row r="31" spans="1:13">
      <c r="B31" s="70" t="s">
        <v>47</v>
      </c>
      <c r="C31" s="110"/>
      <c r="D31" s="125"/>
      <c r="E31" s="224"/>
      <c r="F31" s="225"/>
      <c r="G31" s="111">
        <v>0</v>
      </c>
      <c r="I31" s="76"/>
      <c r="J31" s="75"/>
      <c r="K31" s="75"/>
    </row>
    <row r="32" spans="1:13">
      <c r="B32" s="70" t="s">
        <v>48</v>
      </c>
      <c r="C32" s="110"/>
      <c r="D32" s="125"/>
      <c r="E32" s="224"/>
      <c r="F32" s="225"/>
      <c r="G32" s="111">
        <v>0</v>
      </c>
      <c r="I32" s="76"/>
      <c r="J32" s="75"/>
      <c r="K32" s="75"/>
    </row>
    <row r="33" spans="1:11">
      <c r="B33" s="70" t="s">
        <v>49</v>
      </c>
      <c r="C33" s="110"/>
      <c r="D33" s="125"/>
      <c r="E33" s="224"/>
      <c r="F33" s="225"/>
      <c r="G33" s="111">
        <v>0</v>
      </c>
      <c r="I33" s="76"/>
      <c r="J33" s="75"/>
      <c r="K33" s="75"/>
    </row>
    <row r="34" spans="1:11">
      <c r="B34" s="70" t="s">
        <v>50</v>
      </c>
      <c r="C34" s="110"/>
      <c r="D34" s="125"/>
      <c r="E34" s="224"/>
      <c r="F34" s="225"/>
      <c r="G34" s="111">
        <v>0</v>
      </c>
      <c r="I34" s="76"/>
      <c r="J34" s="75"/>
      <c r="K34" s="75"/>
    </row>
    <row r="35" spans="1:11" ht="19.5" thickBot="1">
      <c r="B35" s="70" t="s">
        <v>51</v>
      </c>
      <c r="C35" s="112"/>
      <c r="D35" s="126"/>
      <c r="E35" s="263"/>
      <c r="F35" s="264"/>
      <c r="G35" s="113">
        <v>0</v>
      </c>
      <c r="I35" s="76"/>
      <c r="J35" s="75"/>
      <c r="K35" s="75"/>
    </row>
    <row r="36" spans="1:11">
      <c r="B36" s="96"/>
      <c r="F36" s="107" t="s">
        <v>52</v>
      </c>
      <c r="G36" s="114">
        <f>SUM(G30:G35)</f>
        <v>0</v>
      </c>
      <c r="H36" t="s">
        <v>53</v>
      </c>
      <c r="I36" s="76"/>
      <c r="J36" s="75"/>
      <c r="K36" s="75"/>
    </row>
    <row r="37" spans="1:11" ht="11.25" customHeight="1">
      <c r="B37" s="94"/>
      <c r="C37" s="94"/>
      <c r="D37" s="94"/>
      <c r="E37" s="94"/>
      <c r="F37" s="94"/>
      <c r="G37" s="94"/>
      <c r="H37" s="94"/>
    </row>
    <row r="38" spans="1:11" ht="19.5">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253" t="s">
        <v>60</v>
      </c>
      <c r="E42" s="262"/>
      <c r="F42" s="254"/>
    </row>
    <row r="43" spans="1:11" ht="52.5" customHeight="1" thickBot="1">
      <c r="A43" s="62"/>
      <c r="B43" s="92" t="s">
        <v>61</v>
      </c>
      <c r="C43" s="89">
        <v>0</v>
      </c>
      <c r="D43" s="259" t="str">
        <f>IF(G36=C43,"２.生産活動内容の収入合計と一致しています
（問題なし）","２.生産活動内容の収入合計と不一致であるため、確認のうえ修正してください")</f>
        <v>２.生産活動内容の収入合計と一致しています
（問題なし）</v>
      </c>
      <c r="E43" s="260"/>
      <c r="F43" s="261"/>
    </row>
    <row r="44" spans="1:11" ht="19.5" customHeight="1">
      <c r="A44" s="62"/>
      <c r="B44" s="62"/>
      <c r="C44" s="62"/>
      <c r="D44" s="62"/>
      <c r="I44" s="62"/>
    </row>
    <row r="45" spans="1:11" ht="22.5" customHeight="1">
      <c r="A45" s="66" t="s">
        <v>62</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s="64" t="s">
        <v>304</v>
      </c>
      <c r="C50" s="62"/>
      <c r="D50" s="62"/>
      <c r="E50" s="62"/>
      <c r="F50" s="95"/>
      <c r="G50" s="62"/>
      <c r="H50" s="62"/>
      <c r="I50" s="62"/>
    </row>
    <row r="51" spans="1:9" ht="19.5" thickBot="1">
      <c r="B51" s="138" t="s">
        <v>67</v>
      </c>
      <c r="C51" s="139" t="s">
        <v>68</v>
      </c>
      <c r="D51" s="255" t="s">
        <v>69</v>
      </c>
      <c r="E51" s="256"/>
      <c r="F51" s="138" t="s">
        <v>70</v>
      </c>
      <c r="G51" s="138" t="s">
        <v>71</v>
      </c>
      <c r="H51" s="138" t="s">
        <v>72</v>
      </c>
    </row>
    <row r="52" spans="1:9" ht="23.25" customHeight="1">
      <c r="B52" s="83">
        <v>0</v>
      </c>
      <c r="C52" s="91" t="e">
        <f>B52/C43</f>
        <v>#DIV/0!</v>
      </c>
      <c r="D52" s="257"/>
      <c r="E52" s="258"/>
      <c r="F52" s="135"/>
      <c r="G52" s="86"/>
      <c r="H52" s="80"/>
    </row>
    <row r="53" spans="1:9" ht="23.25" customHeight="1">
      <c r="B53" s="84">
        <v>0</v>
      </c>
      <c r="C53" s="91" t="e">
        <f>B53/C43</f>
        <v>#DIV/0!</v>
      </c>
      <c r="D53" s="265"/>
      <c r="E53" s="266"/>
      <c r="F53" s="87"/>
      <c r="G53" s="87"/>
      <c r="H53" s="81"/>
    </row>
    <row r="54" spans="1:9" ht="23.25" customHeight="1" thickBot="1">
      <c r="B54" s="85">
        <v>0</v>
      </c>
      <c r="C54" s="91" t="e">
        <f>B54/C43</f>
        <v>#DIV/0!</v>
      </c>
      <c r="D54" s="267"/>
      <c r="E54" s="268"/>
      <c r="F54" s="88"/>
      <c r="G54" s="88"/>
      <c r="H54" s="82"/>
    </row>
    <row r="55" spans="1:9" ht="19.5">
      <c r="B55" s="71"/>
      <c r="C55" t="s">
        <v>74</v>
      </c>
    </row>
    <row r="56" spans="1:9" ht="17.25" customHeight="1">
      <c r="B56" s="71"/>
    </row>
    <row r="57" spans="1:9" ht="19.5">
      <c r="A57" s="67" t="s">
        <v>75</v>
      </c>
    </row>
    <row r="58" spans="1:9" ht="21.75" customHeight="1">
      <c r="A58" s="62"/>
      <c r="B58" s="269" t="s">
        <v>58</v>
      </c>
      <c r="C58" s="270"/>
      <c r="D58" s="271"/>
      <c r="E58" s="137" t="s">
        <v>59</v>
      </c>
      <c r="F58" s="269" t="s">
        <v>76</v>
      </c>
      <c r="G58" s="270"/>
      <c r="H58" s="271"/>
    </row>
    <row r="59" spans="1:9" ht="22.5" customHeight="1">
      <c r="A59" s="62"/>
      <c r="B59" s="272" t="s">
        <v>77</v>
      </c>
      <c r="C59" s="273"/>
      <c r="D59" s="274"/>
      <c r="E59" s="79">
        <f>SUM(E61:E68)</f>
        <v>0</v>
      </c>
      <c r="F59" s="236" t="s">
        <v>78</v>
      </c>
      <c r="G59" s="236"/>
      <c r="H59" s="237"/>
    </row>
    <row r="60" spans="1:9" ht="24.75" customHeight="1" thickBot="1">
      <c r="A60" s="62"/>
      <c r="B60" s="203" t="s">
        <v>79</v>
      </c>
      <c r="C60" s="204"/>
      <c r="D60" s="275"/>
      <c r="E60" s="78"/>
      <c r="F60" s="279"/>
      <c r="G60" s="279"/>
      <c r="H60" s="280"/>
    </row>
    <row r="61" spans="1:9" ht="27" customHeight="1">
      <c r="A61" s="62"/>
      <c r="B61" s="203" t="s">
        <v>80</v>
      </c>
      <c r="C61" s="204"/>
      <c r="D61" s="205"/>
      <c r="E61" s="83">
        <v>0</v>
      </c>
      <c r="F61" s="211" t="s">
        <v>81</v>
      </c>
      <c r="G61" s="211"/>
      <c r="H61" s="212"/>
    </row>
    <row r="62" spans="1:9" ht="27" customHeight="1">
      <c r="A62" s="62"/>
      <c r="B62" s="120" t="s">
        <v>82</v>
      </c>
      <c r="C62" s="121"/>
      <c r="D62" s="121"/>
      <c r="E62" s="90">
        <v>0</v>
      </c>
      <c r="F62" s="211" t="s">
        <v>83</v>
      </c>
      <c r="G62" s="211"/>
      <c r="H62" s="212"/>
    </row>
    <row r="63" spans="1:9" ht="27" customHeight="1">
      <c r="A63" s="62"/>
      <c r="B63" s="276" t="s">
        <v>84</v>
      </c>
      <c r="C63" s="277"/>
      <c r="D63" s="278"/>
      <c r="E63" s="90">
        <v>0</v>
      </c>
      <c r="F63" s="211" t="s">
        <v>85</v>
      </c>
      <c r="G63" s="211"/>
      <c r="H63" s="212"/>
    </row>
    <row r="64" spans="1:9" ht="27" customHeight="1">
      <c r="A64" s="62"/>
      <c r="B64" s="276" t="s">
        <v>86</v>
      </c>
      <c r="C64" s="277"/>
      <c r="D64" s="278"/>
      <c r="E64" s="90">
        <v>0</v>
      </c>
      <c r="F64" s="213" t="s">
        <v>87</v>
      </c>
      <c r="G64" s="211"/>
      <c r="H64" s="212"/>
    </row>
    <row r="65" spans="1:9" ht="27" customHeight="1">
      <c r="A65" s="62"/>
      <c r="B65" s="203" t="s">
        <v>88</v>
      </c>
      <c r="C65" s="204"/>
      <c r="D65" s="205"/>
      <c r="E65" s="90">
        <v>0</v>
      </c>
      <c r="F65" s="211" t="s">
        <v>89</v>
      </c>
      <c r="G65" s="211"/>
      <c r="H65" s="212"/>
    </row>
    <row r="66" spans="1:9" ht="27" customHeight="1">
      <c r="A66" s="62"/>
      <c r="B66" s="203" t="s">
        <v>90</v>
      </c>
      <c r="C66" s="204"/>
      <c r="D66" s="205"/>
      <c r="E66" s="90">
        <v>0</v>
      </c>
      <c r="F66" s="211" t="s">
        <v>91</v>
      </c>
      <c r="G66" s="211"/>
      <c r="H66" s="212"/>
    </row>
    <row r="67" spans="1:9" ht="27" customHeight="1">
      <c r="A67" s="62"/>
      <c r="B67" s="203" t="s">
        <v>92</v>
      </c>
      <c r="C67" s="204"/>
      <c r="D67" s="205"/>
      <c r="E67" s="90">
        <v>0</v>
      </c>
      <c r="F67" s="211" t="s">
        <v>93</v>
      </c>
      <c r="G67" s="211"/>
      <c r="H67" s="212"/>
    </row>
    <row r="68" spans="1:9" ht="27" customHeight="1" thickBot="1">
      <c r="A68" s="62"/>
      <c r="B68" s="206" t="s">
        <v>94</v>
      </c>
      <c r="C68" s="207"/>
      <c r="D68" s="208"/>
      <c r="E68" s="128">
        <v>0</v>
      </c>
      <c r="F68" s="214" t="s">
        <v>95</v>
      </c>
      <c r="G68" s="215"/>
      <c r="H68" s="216"/>
    </row>
    <row r="69" spans="1:9" ht="39" customHeight="1" thickTop="1" thickBot="1">
      <c r="A69" s="62"/>
      <c r="B69" s="176" t="s">
        <v>96</v>
      </c>
      <c r="C69" s="177"/>
      <c r="D69" s="178"/>
      <c r="E69" s="129">
        <f>C43-E59</f>
        <v>0</v>
      </c>
      <c r="F69" s="236" t="s">
        <v>78</v>
      </c>
      <c r="G69" s="236"/>
      <c r="H69" s="237"/>
    </row>
    <row r="70" spans="1:9" ht="42.75" customHeight="1">
      <c r="A70" s="62"/>
      <c r="B70" s="179" t="s">
        <v>97</v>
      </c>
      <c r="C70" s="180"/>
      <c r="D70" s="181"/>
      <c r="E70" s="83">
        <v>0</v>
      </c>
      <c r="F70" s="193" t="s">
        <v>98</v>
      </c>
      <c r="G70" s="193"/>
      <c r="H70" s="194"/>
    </row>
    <row r="71" spans="1:9" ht="42.75" customHeight="1" thickBot="1">
      <c r="A71" s="62"/>
      <c r="B71" s="182" t="s">
        <v>99</v>
      </c>
      <c r="C71" s="183"/>
      <c r="D71" s="184"/>
      <c r="E71" s="119">
        <v>0</v>
      </c>
      <c r="F71" s="217"/>
      <c r="G71" s="193"/>
      <c r="H71" s="194"/>
    </row>
    <row r="72" spans="1:9" ht="28.5" customHeight="1" thickBot="1">
      <c r="A72" s="62"/>
      <c r="B72" s="185" t="s">
        <v>100</v>
      </c>
      <c r="C72" s="186"/>
      <c r="D72" s="187"/>
      <c r="E72" s="130">
        <f>C43-(E59+E70)</f>
        <v>0</v>
      </c>
      <c r="F72" s="195" t="s">
        <v>78</v>
      </c>
      <c r="G72" s="195"/>
      <c r="H72" s="196"/>
    </row>
    <row r="73" spans="1:9" ht="27.75" customHeight="1" thickTop="1">
      <c r="A73" s="62"/>
      <c r="B73" s="188" t="s">
        <v>101</v>
      </c>
      <c r="C73" s="189"/>
      <c r="D73" s="189"/>
      <c r="E73" s="83">
        <v>0</v>
      </c>
      <c r="F73" s="197" t="s">
        <v>102</v>
      </c>
      <c r="G73" s="198"/>
      <c r="H73" s="199"/>
    </row>
    <row r="74" spans="1:9" ht="27.75" customHeight="1" thickBot="1">
      <c r="A74" s="62"/>
      <c r="B74" s="209" t="s">
        <v>103</v>
      </c>
      <c r="C74" s="210"/>
      <c r="D74" s="210"/>
      <c r="E74" s="85">
        <v>0</v>
      </c>
      <c r="F74" s="200"/>
      <c r="G74" s="201"/>
      <c r="H74" s="202"/>
    </row>
    <row r="75" spans="1:9" ht="27" customHeight="1">
      <c r="A75" s="62"/>
      <c r="B75" s="62"/>
      <c r="C75" s="62"/>
      <c r="D75" s="62"/>
      <c r="E75" s="62"/>
      <c r="F75" s="62"/>
      <c r="G75" s="62"/>
      <c r="H75" s="62"/>
      <c r="I75" s="62"/>
    </row>
    <row r="76" spans="1:9" ht="20.25" thickBot="1">
      <c r="A76" s="67" t="s">
        <v>104</v>
      </c>
    </row>
    <row r="77" spans="1:9" ht="83.25" customHeight="1" thickBot="1">
      <c r="B77" s="190"/>
      <c r="C77" s="191"/>
      <c r="D77" s="191"/>
      <c r="E77" s="191"/>
      <c r="F77" s="191"/>
      <c r="G77" s="191"/>
      <c r="H77" s="192"/>
    </row>
    <row r="78" spans="1:9" ht="25.5" customHeight="1"/>
    <row r="79" spans="1:9" s="64" customFormat="1" ht="20.25" thickBot="1">
      <c r="A79" s="66" t="s">
        <v>105</v>
      </c>
      <c r="C79"/>
      <c r="D79"/>
      <c r="E79" s="66" t="s">
        <v>106</v>
      </c>
      <c r="F79"/>
      <c r="G79"/>
    </row>
    <row r="80" spans="1:9" ht="26.25" customHeight="1" thickBot="1">
      <c r="B80" s="174">
        <v>0</v>
      </c>
      <c r="C80" s="175"/>
      <c r="E80" s="104" t="s">
        <v>107</v>
      </c>
      <c r="F80" s="134">
        <v>0</v>
      </c>
    </row>
    <row r="81" spans="1:7" ht="26.25" customHeight="1" thickBot="1">
      <c r="B81" s="68"/>
      <c r="E81" s="104" t="s">
        <v>108</v>
      </c>
      <c r="F81" s="106">
        <v>0</v>
      </c>
    </row>
    <row r="82" spans="1:7" ht="26.25" customHeight="1">
      <c r="A82" s="66"/>
      <c r="E82" s="97" t="s">
        <v>52</v>
      </c>
      <c r="F82" s="105">
        <f>SUM(F80:F81)</f>
        <v>0</v>
      </c>
      <c r="G82" t="s">
        <v>109</v>
      </c>
    </row>
    <row r="83" spans="1:7" ht="19.5" customHeight="1">
      <c r="A83" s="66"/>
    </row>
    <row r="84" spans="1:7" ht="19.5" customHeight="1"/>
    <row r="85" spans="1:7" ht="19.5" customHeight="1"/>
    <row r="86" spans="1:7" ht="24" customHeight="1">
      <c r="E86" s="73"/>
      <c r="F86" s="73"/>
      <c r="G86" s="74"/>
    </row>
  </sheetData>
  <mergeCells count="71">
    <mergeCell ref="B64:D64"/>
    <mergeCell ref="F60:H60"/>
    <mergeCell ref="B63:D63"/>
    <mergeCell ref="F58:H58"/>
    <mergeCell ref="F59:H59"/>
    <mergeCell ref="D53:E53"/>
    <mergeCell ref="D54:E54"/>
    <mergeCell ref="B58:D58"/>
    <mergeCell ref="B61:D61"/>
    <mergeCell ref="B59:D59"/>
    <mergeCell ref="B60:D60"/>
    <mergeCell ref="D51:E51"/>
    <mergeCell ref="D52:E52"/>
    <mergeCell ref="D43:F43"/>
    <mergeCell ref="D42:F42"/>
    <mergeCell ref="E34:F34"/>
    <mergeCell ref="E35:F35"/>
    <mergeCell ref="B19:C19"/>
    <mergeCell ref="B20:C20"/>
    <mergeCell ref="B18:C18"/>
    <mergeCell ref="F69:H69"/>
    <mergeCell ref="D12:G12"/>
    <mergeCell ref="D13:G13"/>
    <mergeCell ref="D14:G14"/>
    <mergeCell ref="D15:G15"/>
    <mergeCell ref="D16:G16"/>
    <mergeCell ref="D17:G17"/>
    <mergeCell ref="D18:G18"/>
    <mergeCell ref="D20:G20"/>
    <mergeCell ref="D21:G21"/>
    <mergeCell ref="D22:G22"/>
    <mergeCell ref="D23:G23"/>
    <mergeCell ref="E29:F29"/>
    <mergeCell ref="F67:H67"/>
    <mergeCell ref="F68:H68"/>
    <mergeCell ref="F71:H71"/>
    <mergeCell ref="A1:C2"/>
    <mergeCell ref="E33:F33"/>
    <mergeCell ref="A5:H5"/>
    <mergeCell ref="B16:C16"/>
    <mergeCell ref="B17:C17"/>
    <mergeCell ref="B21:B23"/>
    <mergeCell ref="B12:C12"/>
    <mergeCell ref="B14:C14"/>
    <mergeCell ref="B15:C15"/>
    <mergeCell ref="B13:C13"/>
    <mergeCell ref="E30:F30"/>
    <mergeCell ref="E31:F31"/>
    <mergeCell ref="E32:F32"/>
    <mergeCell ref="F65:H65"/>
    <mergeCell ref="F66:H66"/>
    <mergeCell ref="F61:H61"/>
    <mergeCell ref="F62:H62"/>
    <mergeCell ref="F63:H63"/>
    <mergeCell ref="F64:H64"/>
    <mergeCell ref="D19:E19"/>
    <mergeCell ref="B80:C80"/>
    <mergeCell ref="B69:D69"/>
    <mergeCell ref="B70:D70"/>
    <mergeCell ref="B71:D71"/>
    <mergeCell ref="B72:D72"/>
    <mergeCell ref="B73:D73"/>
    <mergeCell ref="B77:H77"/>
    <mergeCell ref="F70:H70"/>
    <mergeCell ref="F72:H72"/>
    <mergeCell ref="F73:H74"/>
    <mergeCell ref="B65:D65"/>
    <mergeCell ref="B66:D66"/>
    <mergeCell ref="B67:D67"/>
    <mergeCell ref="B68:D68"/>
    <mergeCell ref="B74:D74"/>
  </mergeCells>
  <phoneticPr fontId="1"/>
  <dataValidations count="1">
    <dataValidation type="list" allowBlank="1" showInputMessage="1" showErrorMessage="1" sqref="D30:D35" xr:uid="{C99E5BDF-C907-4A23-B34E-D758E05A33A4}">
      <formula1>"〇"</formula1>
    </dataValidation>
  </dataValidations>
  <pageMargins left="0.7" right="0.7" top="0.75" bottom="0.75"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3</xdr:col>
                    <xdr:colOff>314325</xdr:colOff>
                    <xdr:row>20</xdr:row>
                    <xdr:rowOff>200025</xdr:rowOff>
                  </from>
                  <to>
                    <xdr:col>4</xdr:col>
                    <xdr:colOff>209550</xdr:colOff>
                    <xdr:row>22</xdr:row>
                    <xdr:rowOff>47625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C30867B5-DF0A-4D24-968A-E5520C7E39B3}">
          <x14:formula1>
            <xm:f>選択肢プルダウン!$C$2:$C$3</xm:f>
          </x14:formula1>
          <xm:sqref>F52:F54</xm:sqref>
        </x14:dataValidation>
        <x14:dataValidation type="list" allowBlank="1" showInputMessage="1" showErrorMessage="1" xr:uid="{319D76FD-FC3A-4995-846F-701A772C7CD1}">
          <x14:formula1>
            <xm:f>選択肢プルダウン!$A$3:$A$36</xm:f>
          </x14:formula1>
          <xm:sqref>C30:C35</xm:sqref>
        </x14:dataValidation>
        <x14:dataValidation type="list" allowBlank="1" showInputMessage="1" showErrorMessage="1" xr:uid="{D6406B53-E786-48BF-91B8-2ADB3ADC133B}">
          <x14:formula1>
            <xm:f>選択肢プルダウン!$C$6:$C$7</xm:f>
          </x14:formula1>
          <xm:sqref>D19:E19</xm:sqref>
        </x14:dataValidation>
        <x14:dataValidation type="list" allowBlank="1" showInputMessage="1" showErrorMessage="1" xr:uid="{6B016D1B-8BE6-4FB6-9788-667AEA34C765}">
          <x14:formula1>
            <xm:f>選択肢プルダウン!$D$6:$D$10</xm:f>
          </x14:formula1>
          <xm:sqref>F19</xm:sqref>
        </x14:dataValidation>
        <x14:dataValidation type="list" allowBlank="1" showInputMessage="1" showErrorMessage="1" xr:uid="{5EC1605F-E3F6-4A01-9907-05B304845DCF}">
          <x14:formula1>
            <xm:f>選択肢プルダウン!$E$6:$E$12</xm:f>
          </x14:formula1>
          <xm:sqref>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4F059-05CD-4FAD-A29B-EB5004103EA5}">
  <sheetPr>
    <tabColor theme="5" tint="0.59999389629810485"/>
    <pageSetUpPr fitToPage="1"/>
  </sheetPr>
  <dimension ref="A1:N86"/>
  <sheetViews>
    <sheetView showGridLines="0" showRowColHeaders="0" topLeftCell="A72" zoomScaleNormal="150" zoomScalePageLayoutView="90" workbookViewId="0">
      <selection activeCell="D14" sqref="D14:G15"/>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96" t="s">
        <v>110</v>
      </c>
      <c r="B1" s="297"/>
      <c r="C1" s="298"/>
      <c r="D1" s="131"/>
      <c r="G1" s="132" t="s">
        <v>1</v>
      </c>
      <c r="H1" s="115"/>
    </row>
    <row r="2" spans="1:13" ht="30.75" thickBot="1">
      <c r="A2" s="299"/>
      <c r="B2" s="300"/>
      <c r="C2" s="301"/>
      <c r="D2" s="131"/>
      <c r="G2" s="133" t="s">
        <v>2</v>
      </c>
      <c r="H2" s="116"/>
    </row>
    <row r="3" spans="1:13" ht="32.25" customHeight="1" thickBot="1">
      <c r="G3" s="133" t="s">
        <v>3</v>
      </c>
      <c r="H3" s="117"/>
    </row>
    <row r="4" spans="1:13" ht="15" customHeight="1"/>
    <row r="5" spans="1:13" ht="32.25" customHeight="1">
      <c r="A5" s="302" t="s">
        <v>4</v>
      </c>
      <c r="B5" s="302"/>
      <c r="C5" s="302"/>
      <c r="D5" s="302"/>
      <c r="E5" s="302"/>
      <c r="F5" s="302"/>
      <c r="G5" s="302"/>
      <c r="H5" s="302"/>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27" t="s">
        <v>9</v>
      </c>
      <c r="C12" s="228"/>
      <c r="D12" s="303"/>
      <c r="E12" s="304"/>
      <c r="F12" s="304"/>
      <c r="G12" s="305"/>
      <c r="M12" t="s">
        <v>10</v>
      </c>
    </row>
    <row r="13" spans="1:13" ht="19.5" customHeight="1">
      <c r="B13" s="227" t="s">
        <v>11</v>
      </c>
      <c r="C13" s="228"/>
      <c r="D13" s="291"/>
      <c r="E13" s="292"/>
      <c r="F13" s="292"/>
      <c r="G13" s="293"/>
    </row>
    <row r="14" spans="1:13">
      <c r="B14" s="227" t="s">
        <v>12</v>
      </c>
      <c r="C14" s="228"/>
      <c r="D14" s="291"/>
      <c r="E14" s="292"/>
      <c r="F14" s="292"/>
      <c r="G14" s="293"/>
      <c r="M14" t="s">
        <v>13</v>
      </c>
    </row>
    <row r="15" spans="1:13">
      <c r="B15" s="227" t="s">
        <v>14</v>
      </c>
      <c r="C15" s="228"/>
      <c r="D15" s="291"/>
      <c r="E15" s="292"/>
      <c r="F15" s="292"/>
      <c r="G15" s="293"/>
      <c r="M15" t="s">
        <v>15</v>
      </c>
    </row>
    <row r="16" spans="1:13">
      <c r="B16" s="227" t="s">
        <v>16</v>
      </c>
      <c r="C16" s="228"/>
      <c r="D16" s="291"/>
      <c r="E16" s="292"/>
      <c r="F16" s="292"/>
      <c r="G16" s="293"/>
      <c r="M16" t="s">
        <v>17</v>
      </c>
    </row>
    <row r="17" spans="1:13">
      <c r="B17" s="227" t="s">
        <v>18</v>
      </c>
      <c r="C17" s="228"/>
      <c r="D17" s="291"/>
      <c r="E17" s="292"/>
      <c r="F17" s="292"/>
      <c r="G17" s="293"/>
      <c r="H17" s="65"/>
      <c r="M17" t="s">
        <v>19</v>
      </c>
    </row>
    <row r="18" spans="1:13">
      <c r="B18" s="227" t="s">
        <v>20</v>
      </c>
      <c r="C18" s="228"/>
      <c r="D18" s="291"/>
      <c r="E18" s="292"/>
      <c r="F18" s="292"/>
      <c r="G18" s="293"/>
      <c r="H18" s="65"/>
    </row>
    <row r="19" spans="1:13">
      <c r="B19" s="282" t="s">
        <v>21</v>
      </c>
      <c r="C19" s="294"/>
      <c r="D19" s="244"/>
      <c r="E19" s="295"/>
      <c r="F19" s="151"/>
      <c r="G19" s="149"/>
      <c r="H19" s="64" t="s">
        <v>25</v>
      </c>
      <c r="M19" t="s">
        <v>26</v>
      </c>
    </row>
    <row r="20" spans="1:13">
      <c r="B20" s="234" t="s">
        <v>111</v>
      </c>
      <c r="C20" s="281"/>
      <c r="D20" s="286"/>
      <c r="E20" s="287"/>
      <c r="F20" s="287"/>
      <c r="G20" s="288"/>
    </row>
    <row r="21" spans="1:13">
      <c r="B21" s="234" t="s">
        <v>112</v>
      </c>
      <c r="C21" s="281"/>
      <c r="D21" s="286"/>
      <c r="E21" s="287"/>
      <c r="F21" s="287"/>
      <c r="G21" s="288"/>
      <c r="I21" s="64"/>
    </row>
    <row r="22" spans="1:13">
      <c r="B22" s="234" t="s">
        <v>113</v>
      </c>
      <c r="C22" s="281"/>
      <c r="D22" s="286"/>
      <c r="E22" s="287"/>
      <c r="F22" s="287"/>
      <c r="G22" s="288"/>
      <c r="H22" s="64" t="s">
        <v>25</v>
      </c>
      <c r="J22" s="75"/>
    </row>
    <row r="23" spans="1:13">
      <c r="B23" s="282" t="s">
        <v>114</v>
      </c>
      <c r="C23" s="283"/>
      <c r="D23" s="286"/>
      <c r="E23" s="287"/>
      <c r="F23" s="287"/>
      <c r="G23" s="288"/>
      <c r="H23" s="64" t="s">
        <v>25</v>
      </c>
      <c r="J23" s="75"/>
    </row>
    <row r="24" spans="1:13" ht="19.5" thickBot="1">
      <c r="B24" s="284" t="s">
        <v>115</v>
      </c>
      <c r="C24" s="285"/>
      <c r="D24" s="289"/>
      <c r="E24" s="289"/>
      <c r="F24" s="289"/>
      <c r="G24" s="290"/>
      <c r="H24" s="64" t="s">
        <v>25</v>
      </c>
    </row>
    <row r="25" spans="1:13" ht="20.25" customHeight="1">
      <c r="B25" s="63"/>
      <c r="C25" s="63"/>
      <c r="D25" s="63"/>
      <c r="E25" s="64"/>
      <c r="F25" s="64"/>
      <c r="G25" s="64"/>
      <c r="M25" t="s">
        <v>35</v>
      </c>
    </row>
    <row r="26" spans="1:13" ht="19.5">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t="s">
        <v>116</v>
      </c>
      <c r="C29" s="62"/>
      <c r="D29" s="62"/>
      <c r="E29" s="62"/>
      <c r="F29" s="95"/>
      <c r="G29" s="62"/>
      <c r="H29" s="62"/>
      <c r="I29" s="62"/>
    </row>
    <row r="30" spans="1:13" ht="19.5" thickBot="1">
      <c r="B30" s="69"/>
      <c r="C30" s="127" t="s">
        <v>41</v>
      </c>
      <c r="D30" s="127" t="s">
        <v>42</v>
      </c>
      <c r="E30" s="253" t="s">
        <v>43</v>
      </c>
      <c r="F30" s="254"/>
      <c r="G30" s="122" t="s">
        <v>44</v>
      </c>
      <c r="I30" s="76"/>
      <c r="J30" s="75"/>
      <c r="K30" s="75"/>
      <c r="M30" t="s">
        <v>45</v>
      </c>
    </row>
    <row r="31" spans="1:13">
      <c r="B31" s="70" t="s">
        <v>46</v>
      </c>
      <c r="C31" s="108"/>
      <c r="D31" s="124"/>
      <c r="E31" s="232"/>
      <c r="F31" s="233"/>
      <c r="G31" s="109">
        <v>0</v>
      </c>
      <c r="I31" s="76"/>
      <c r="J31" s="75"/>
      <c r="K31" s="75"/>
    </row>
    <row r="32" spans="1:13">
      <c r="B32" s="70" t="s">
        <v>47</v>
      </c>
      <c r="C32" s="110"/>
      <c r="D32" s="125"/>
      <c r="E32" s="224"/>
      <c r="F32" s="225"/>
      <c r="G32" s="111">
        <v>0</v>
      </c>
      <c r="I32" s="76"/>
      <c r="J32" s="75"/>
      <c r="K32" s="75"/>
    </row>
    <row r="33" spans="1:11">
      <c r="B33" s="70" t="s">
        <v>48</v>
      </c>
      <c r="C33" s="110"/>
      <c r="D33" s="125"/>
      <c r="E33" s="224"/>
      <c r="F33" s="225"/>
      <c r="G33" s="111">
        <v>0</v>
      </c>
      <c r="I33" s="76"/>
      <c r="J33" s="75"/>
      <c r="K33" s="75"/>
    </row>
    <row r="34" spans="1:11">
      <c r="B34" s="70" t="s">
        <v>49</v>
      </c>
      <c r="C34" s="110"/>
      <c r="D34" s="125"/>
      <c r="E34" s="224"/>
      <c r="F34" s="225"/>
      <c r="G34" s="111">
        <v>0</v>
      </c>
      <c r="I34" s="76"/>
      <c r="J34" s="75"/>
      <c r="K34" s="75"/>
    </row>
    <row r="35" spans="1:11">
      <c r="B35" s="70" t="s">
        <v>50</v>
      </c>
      <c r="C35" s="110"/>
      <c r="D35" s="125"/>
      <c r="E35" s="224"/>
      <c r="F35" s="225"/>
      <c r="G35" s="111">
        <v>0</v>
      </c>
      <c r="I35" s="76"/>
      <c r="J35" s="75"/>
      <c r="K35" s="75"/>
    </row>
    <row r="36" spans="1:11" ht="19.5" thickBot="1">
      <c r="B36" s="70" t="s">
        <v>51</v>
      </c>
      <c r="C36" s="112"/>
      <c r="D36" s="126"/>
      <c r="E36" s="263"/>
      <c r="F36" s="264"/>
      <c r="G36" s="113">
        <v>0</v>
      </c>
      <c r="I36" s="76"/>
      <c r="J36" s="75"/>
      <c r="K36" s="75"/>
    </row>
    <row r="37" spans="1:11">
      <c r="B37" s="96"/>
      <c r="F37" s="107" t="s">
        <v>52</v>
      </c>
      <c r="G37" s="114">
        <f>SUM(G31:G36)</f>
        <v>0</v>
      </c>
      <c r="H37" t="s">
        <v>53</v>
      </c>
      <c r="I37" s="76"/>
      <c r="J37" s="75"/>
      <c r="K37" s="75"/>
    </row>
    <row r="38" spans="1:11" ht="11.25" customHeight="1">
      <c r="B38" s="94"/>
      <c r="C38" s="94"/>
      <c r="D38" s="94"/>
      <c r="E38" s="94"/>
      <c r="F38" s="94"/>
      <c r="G38" s="94"/>
      <c r="H38" s="94"/>
    </row>
    <row r="39" spans="1:11" ht="19.5">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t="s">
        <v>57</v>
      </c>
      <c r="C42" s="62"/>
      <c r="D42" s="62"/>
      <c r="E42" s="62"/>
      <c r="F42" s="95"/>
      <c r="G42" s="62"/>
      <c r="H42" s="62"/>
      <c r="I42" s="62"/>
    </row>
    <row r="43" spans="1:11" ht="18" customHeight="1" thickBot="1">
      <c r="A43" s="62"/>
      <c r="B43" s="140" t="s">
        <v>58</v>
      </c>
      <c r="C43" s="137" t="s">
        <v>59</v>
      </c>
      <c r="D43" s="253" t="s">
        <v>60</v>
      </c>
      <c r="E43" s="262"/>
      <c r="F43" s="254"/>
    </row>
    <row r="44" spans="1:11" ht="52.5" customHeight="1" thickBot="1">
      <c r="A44" s="62"/>
      <c r="B44" s="92" t="s">
        <v>61</v>
      </c>
      <c r="C44" s="89">
        <v>0</v>
      </c>
      <c r="D44" s="259" t="str">
        <f>IF(G37=C44,"２.生産活動内容の収入合計と一致しています
（問題なし）","２.生産活動内容の収入合計と不一致であるため、確認のうえ修正してください")</f>
        <v>２.生産活動内容の収入合計と一致しています
（問題なし）</v>
      </c>
      <c r="E44" s="260"/>
      <c r="F44" s="261"/>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s="64" t="s">
        <v>305</v>
      </c>
      <c r="C51" s="62"/>
      <c r="D51" s="62"/>
      <c r="E51" s="62"/>
      <c r="F51" s="95"/>
      <c r="G51" s="62"/>
      <c r="H51" s="62"/>
      <c r="I51" s="62"/>
    </row>
    <row r="52" spans="1:9" ht="19.5" thickBot="1">
      <c r="B52" s="138" t="s">
        <v>67</v>
      </c>
      <c r="C52" s="139" t="s">
        <v>68</v>
      </c>
      <c r="D52" s="255" t="s">
        <v>69</v>
      </c>
      <c r="E52" s="256"/>
      <c r="F52" s="138" t="s">
        <v>70</v>
      </c>
      <c r="G52" s="138" t="s">
        <v>71</v>
      </c>
      <c r="H52" s="138" t="s">
        <v>72</v>
      </c>
    </row>
    <row r="53" spans="1:9" ht="23.25" customHeight="1">
      <c r="B53" s="83">
        <v>0</v>
      </c>
      <c r="C53" s="91" t="e">
        <f>B53/C44</f>
        <v>#DIV/0!</v>
      </c>
      <c r="D53" s="257"/>
      <c r="E53" s="258"/>
      <c r="F53" s="135"/>
      <c r="G53" s="86"/>
      <c r="H53" s="80"/>
    </row>
    <row r="54" spans="1:9" ht="23.25" customHeight="1">
      <c r="B54" s="84">
        <v>0</v>
      </c>
      <c r="C54" s="91" t="e">
        <f>B54/C44</f>
        <v>#DIV/0!</v>
      </c>
      <c r="D54" s="265"/>
      <c r="E54" s="266"/>
      <c r="F54" s="87"/>
      <c r="G54" s="87"/>
      <c r="H54" s="81"/>
    </row>
    <row r="55" spans="1:9" ht="23.25" customHeight="1" thickBot="1">
      <c r="B55" s="85">
        <v>0</v>
      </c>
      <c r="C55" s="91" t="e">
        <f>B55/C44</f>
        <v>#DIV/0!</v>
      </c>
      <c r="D55" s="267"/>
      <c r="E55" s="268"/>
      <c r="F55" s="88"/>
      <c r="G55" s="88"/>
      <c r="H55" s="82"/>
    </row>
    <row r="56" spans="1:9" ht="19.5">
      <c r="B56" s="71"/>
      <c r="C56" t="s">
        <v>74</v>
      </c>
    </row>
    <row r="57" spans="1:9" ht="17.25" customHeight="1">
      <c r="B57" s="71"/>
    </row>
    <row r="58" spans="1:9" ht="19.5">
      <c r="A58" s="67" t="s">
        <v>75</v>
      </c>
    </row>
    <row r="59" spans="1:9" ht="21.75" customHeight="1">
      <c r="A59" s="62"/>
      <c r="B59" s="269" t="s">
        <v>58</v>
      </c>
      <c r="C59" s="270"/>
      <c r="D59" s="271"/>
      <c r="E59" s="137" t="s">
        <v>59</v>
      </c>
      <c r="F59" s="269" t="s">
        <v>76</v>
      </c>
      <c r="G59" s="270"/>
      <c r="H59" s="271"/>
    </row>
    <row r="60" spans="1:9" ht="22.5" customHeight="1">
      <c r="A60" s="62"/>
      <c r="B60" s="272" t="s">
        <v>77</v>
      </c>
      <c r="C60" s="273"/>
      <c r="D60" s="274"/>
      <c r="E60" s="79">
        <f>SUM(E62:E69)</f>
        <v>0</v>
      </c>
      <c r="F60" s="236" t="s">
        <v>78</v>
      </c>
      <c r="G60" s="236"/>
      <c r="H60" s="237"/>
    </row>
    <row r="61" spans="1:9" ht="24.75" customHeight="1" thickBot="1">
      <c r="A61" s="62"/>
      <c r="B61" s="203" t="s">
        <v>79</v>
      </c>
      <c r="C61" s="204"/>
      <c r="D61" s="275"/>
      <c r="E61" s="78"/>
      <c r="F61" s="279"/>
      <c r="G61" s="279"/>
      <c r="H61" s="280"/>
    </row>
    <row r="62" spans="1:9" ht="27" customHeight="1">
      <c r="A62" s="62"/>
      <c r="B62" s="203" t="s">
        <v>80</v>
      </c>
      <c r="C62" s="204"/>
      <c r="D62" s="205"/>
      <c r="E62" s="83">
        <v>0</v>
      </c>
      <c r="F62" s="211" t="s">
        <v>81</v>
      </c>
      <c r="G62" s="211"/>
      <c r="H62" s="212"/>
    </row>
    <row r="63" spans="1:9" ht="27" customHeight="1">
      <c r="A63" s="62"/>
      <c r="B63" s="120" t="s">
        <v>82</v>
      </c>
      <c r="C63" s="121"/>
      <c r="D63" s="121"/>
      <c r="E63" s="90">
        <v>0</v>
      </c>
      <c r="F63" s="211" t="s">
        <v>83</v>
      </c>
      <c r="G63" s="211"/>
      <c r="H63" s="212"/>
    </row>
    <row r="64" spans="1:9" ht="27" customHeight="1">
      <c r="A64" s="62"/>
      <c r="B64" s="276" t="s">
        <v>84</v>
      </c>
      <c r="C64" s="277"/>
      <c r="D64" s="278"/>
      <c r="E64" s="90">
        <v>0</v>
      </c>
      <c r="F64" s="211" t="s">
        <v>85</v>
      </c>
      <c r="G64" s="211"/>
      <c r="H64" s="212"/>
    </row>
    <row r="65" spans="1:9" ht="27" customHeight="1">
      <c r="A65" s="62"/>
      <c r="B65" s="276" t="s">
        <v>86</v>
      </c>
      <c r="C65" s="277"/>
      <c r="D65" s="278"/>
      <c r="E65" s="90">
        <v>0</v>
      </c>
      <c r="F65" s="213" t="s">
        <v>87</v>
      </c>
      <c r="G65" s="211"/>
      <c r="H65" s="212"/>
    </row>
    <row r="66" spans="1:9" ht="27" customHeight="1">
      <c r="A66" s="62"/>
      <c r="B66" s="203" t="s">
        <v>88</v>
      </c>
      <c r="C66" s="204"/>
      <c r="D66" s="205"/>
      <c r="E66" s="90">
        <v>0</v>
      </c>
      <c r="F66" s="211" t="s">
        <v>89</v>
      </c>
      <c r="G66" s="211"/>
      <c r="H66" s="212"/>
    </row>
    <row r="67" spans="1:9" ht="27" customHeight="1">
      <c r="A67" s="62"/>
      <c r="B67" s="203" t="s">
        <v>90</v>
      </c>
      <c r="C67" s="204"/>
      <c r="D67" s="205"/>
      <c r="E67" s="90">
        <v>0</v>
      </c>
      <c r="F67" s="211" t="s">
        <v>91</v>
      </c>
      <c r="G67" s="211"/>
      <c r="H67" s="212"/>
    </row>
    <row r="68" spans="1:9" ht="27" customHeight="1">
      <c r="A68" s="62"/>
      <c r="B68" s="203" t="s">
        <v>92</v>
      </c>
      <c r="C68" s="204"/>
      <c r="D68" s="205"/>
      <c r="E68" s="90">
        <v>0</v>
      </c>
      <c r="F68" s="211" t="s">
        <v>93</v>
      </c>
      <c r="G68" s="211"/>
      <c r="H68" s="212"/>
    </row>
    <row r="69" spans="1:9" ht="27" customHeight="1" thickBot="1">
      <c r="A69" s="62"/>
      <c r="B69" s="206" t="s">
        <v>94</v>
      </c>
      <c r="C69" s="207"/>
      <c r="D69" s="208"/>
      <c r="E69" s="128">
        <v>0</v>
      </c>
      <c r="F69" s="214" t="s">
        <v>95</v>
      </c>
      <c r="G69" s="215"/>
      <c r="H69" s="216"/>
    </row>
    <row r="70" spans="1:9" ht="39" customHeight="1" thickTop="1" thickBot="1">
      <c r="A70" s="62"/>
      <c r="B70" s="176" t="s">
        <v>96</v>
      </c>
      <c r="C70" s="177"/>
      <c r="D70" s="178"/>
      <c r="E70" s="141">
        <f>C44-E60</f>
        <v>0</v>
      </c>
      <c r="F70" s="236" t="s">
        <v>78</v>
      </c>
      <c r="G70" s="236"/>
      <c r="H70" s="237"/>
    </row>
    <row r="71" spans="1:9" ht="42.75" customHeight="1" thickBot="1">
      <c r="A71" s="62"/>
      <c r="B71" s="179" t="s">
        <v>117</v>
      </c>
      <c r="C71" s="180"/>
      <c r="D71" s="180"/>
      <c r="E71" s="89">
        <v>0</v>
      </c>
      <c r="F71" s="193" t="s">
        <v>98</v>
      </c>
      <c r="G71" s="193"/>
      <c r="H71" s="194"/>
    </row>
    <row r="72" spans="1:9" ht="28.5" customHeight="1" thickBot="1">
      <c r="A72" s="62"/>
      <c r="B72" s="185" t="s">
        <v>118</v>
      </c>
      <c r="C72" s="186"/>
      <c r="D72" s="187"/>
      <c r="E72" s="130">
        <f>C44-(E60+E71)</f>
        <v>0</v>
      </c>
      <c r="F72" s="195" t="s">
        <v>78</v>
      </c>
      <c r="G72" s="195"/>
      <c r="H72" s="196"/>
    </row>
    <row r="73" spans="1:9" ht="27.75" customHeight="1" thickTop="1">
      <c r="A73" s="62"/>
      <c r="B73" s="188" t="s">
        <v>101</v>
      </c>
      <c r="C73" s="189"/>
      <c r="D73" s="189"/>
      <c r="E73" s="83">
        <v>0</v>
      </c>
      <c r="F73" s="197" t="s">
        <v>102</v>
      </c>
      <c r="G73" s="198"/>
      <c r="H73" s="199"/>
    </row>
    <row r="74" spans="1:9" ht="27.75" customHeight="1" thickBot="1">
      <c r="A74" s="62"/>
      <c r="B74" s="209" t="s">
        <v>103</v>
      </c>
      <c r="C74" s="210"/>
      <c r="D74" s="210"/>
      <c r="E74" s="85">
        <v>0</v>
      </c>
      <c r="F74" s="200"/>
      <c r="G74" s="201"/>
      <c r="H74" s="202"/>
    </row>
    <row r="75" spans="1:9" ht="27" customHeight="1">
      <c r="A75" s="62"/>
      <c r="B75" s="62"/>
      <c r="C75" s="62"/>
      <c r="D75" s="62"/>
      <c r="E75" s="62"/>
      <c r="F75" s="62"/>
      <c r="G75" s="62"/>
      <c r="H75" s="62"/>
      <c r="I75" s="62"/>
    </row>
    <row r="76" spans="1:9" ht="20.25" thickBot="1">
      <c r="A76" s="67" t="s">
        <v>104</v>
      </c>
    </row>
    <row r="77" spans="1:9" ht="83.25" customHeight="1" thickBot="1">
      <c r="B77" s="190"/>
      <c r="C77" s="191"/>
      <c r="D77" s="191"/>
      <c r="E77" s="191"/>
      <c r="F77" s="191"/>
      <c r="G77" s="191"/>
      <c r="H77" s="192"/>
    </row>
    <row r="78" spans="1:9" ht="25.5" customHeight="1"/>
    <row r="79" spans="1:9" s="64" customFormat="1" ht="20.25" thickBot="1">
      <c r="A79" s="66" t="s">
        <v>105</v>
      </c>
      <c r="C79"/>
      <c r="D79"/>
      <c r="E79"/>
      <c r="F79"/>
      <c r="G79"/>
    </row>
    <row r="80" spans="1:9" ht="26.25" customHeight="1" thickBot="1">
      <c r="B80" s="174">
        <v>0</v>
      </c>
      <c r="C80" s="175"/>
    </row>
    <row r="81" spans="1:7" ht="26.25" customHeight="1">
      <c r="B81" s="68"/>
    </row>
    <row r="82" spans="1:7" ht="26.25" customHeight="1">
      <c r="A82" s="66"/>
    </row>
    <row r="83" spans="1:7" ht="19.5" customHeight="1">
      <c r="A83" s="66"/>
    </row>
    <row r="84" spans="1:7" ht="19.5" customHeight="1"/>
    <row r="85" spans="1:7" ht="19.5" customHeight="1"/>
    <row r="86" spans="1:7" ht="24" customHeight="1">
      <c r="E86" s="73"/>
      <c r="F86" s="73"/>
      <c r="G86" s="74"/>
    </row>
  </sheetData>
  <mergeCells count="73">
    <mergeCell ref="A1:C2"/>
    <mergeCell ref="A5:H5"/>
    <mergeCell ref="B12:C12"/>
    <mergeCell ref="D12:G12"/>
    <mergeCell ref="B13:C13"/>
    <mergeCell ref="D13:G13"/>
    <mergeCell ref="B14:C14"/>
    <mergeCell ref="D14:G14"/>
    <mergeCell ref="B15:C15"/>
    <mergeCell ref="D15:G15"/>
    <mergeCell ref="B16:C16"/>
    <mergeCell ref="D16:G16"/>
    <mergeCell ref="B20:C20"/>
    <mergeCell ref="D20:G20"/>
    <mergeCell ref="B17:C17"/>
    <mergeCell ref="D17:G17"/>
    <mergeCell ref="B18:C18"/>
    <mergeCell ref="D18:G18"/>
    <mergeCell ref="B19:C19"/>
    <mergeCell ref="D19:E19"/>
    <mergeCell ref="D54:E54"/>
    <mergeCell ref="E30:F30"/>
    <mergeCell ref="E31:F31"/>
    <mergeCell ref="E32:F32"/>
    <mergeCell ref="E33:F33"/>
    <mergeCell ref="E34:F34"/>
    <mergeCell ref="E35:F35"/>
    <mergeCell ref="E36:F36"/>
    <mergeCell ref="D43:F43"/>
    <mergeCell ref="D44:F44"/>
    <mergeCell ref="D52:E52"/>
    <mergeCell ref="D53:E53"/>
    <mergeCell ref="B65:D65"/>
    <mergeCell ref="F65:H65"/>
    <mergeCell ref="D55:E55"/>
    <mergeCell ref="B59:D59"/>
    <mergeCell ref="F59:H59"/>
    <mergeCell ref="B60:D60"/>
    <mergeCell ref="F60:H60"/>
    <mergeCell ref="B61:D61"/>
    <mergeCell ref="F61:H61"/>
    <mergeCell ref="B62:D62"/>
    <mergeCell ref="F62:H62"/>
    <mergeCell ref="F63:H63"/>
    <mergeCell ref="B64:D64"/>
    <mergeCell ref="F64:H64"/>
    <mergeCell ref="B66:D66"/>
    <mergeCell ref="F66:H66"/>
    <mergeCell ref="B67:D67"/>
    <mergeCell ref="F67:H67"/>
    <mergeCell ref="B68:D68"/>
    <mergeCell ref="F68:H68"/>
    <mergeCell ref="B69:D69"/>
    <mergeCell ref="F69:H69"/>
    <mergeCell ref="B70:D70"/>
    <mergeCell ref="F70:H70"/>
    <mergeCell ref="B71:D71"/>
    <mergeCell ref="F71:H71"/>
    <mergeCell ref="B77:H77"/>
    <mergeCell ref="B80:C80"/>
    <mergeCell ref="B72:D72"/>
    <mergeCell ref="F72:H72"/>
    <mergeCell ref="B73:D73"/>
    <mergeCell ref="F73:H74"/>
    <mergeCell ref="B74:D74"/>
    <mergeCell ref="B21:C21"/>
    <mergeCell ref="B22:C22"/>
    <mergeCell ref="B23:C23"/>
    <mergeCell ref="B24:C24"/>
    <mergeCell ref="D21:G21"/>
    <mergeCell ref="D22:G22"/>
    <mergeCell ref="D23:G23"/>
    <mergeCell ref="D24:G24"/>
  </mergeCells>
  <phoneticPr fontId="1"/>
  <dataValidations count="2">
    <dataValidation type="list" allowBlank="1" showInputMessage="1" showErrorMessage="1" sqref="D31:D36" xr:uid="{2715366D-4D35-4576-BF9E-2636AB90004C}">
      <formula1>"〇"</formula1>
    </dataValidation>
    <dataValidation type="list" allowBlank="1" showInputMessage="1" showErrorMessage="1" sqref="D22" xr:uid="{DDCD7022-469E-4D74-B39B-E64943F4B8F5}">
      <formula1>"1万円未満,1万円以上1万5000円未満,1万5000円以上2万円未満,2万円以上2万5000円未満,2万5000円以上3万円未満,3万円以上3万5000円未満,3万5000円以上4万5000円未満,4万5000円以上"</formula1>
    </dataValidation>
  </dataValidations>
  <pageMargins left="0.7" right="0.7" top="0.75" bottom="0.75" header="0.3" footer="0.3"/>
  <pageSetup paperSize="9" scale="40"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22D6CC84-1622-448A-AB4A-186CA59974F1}">
          <x14:formula1>
            <xm:f>選択肢プルダウン!$A$3:$A$36</xm:f>
          </x14:formula1>
          <xm:sqref>C31:C36</xm:sqref>
        </x14:dataValidation>
        <x14:dataValidation type="list" allowBlank="1" showInputMessage="1" showErrorMessage="1" xr:uid="{749C83A4-6549-4028-9AB9-4FCA69269A3B}">
          <x14:formula1>
            <xm:f>選択肢プルダウン!$C$2:$C$3</xm:f>
          </x14:formula1>
          <xm:sqref>F53:F55</xm:sqref>
        </x14:dataValidation>
        <x14:dataValidation type="list" allowBlank="1" showInputMessage="1" showErrorMessage="1" xr:uid="{1CCD8190-1971-4C5D-8150-6DA17ED05E7D}">
          <x14:formula1>
            <xm:f>選択肢プルダウン!$H$2:$H$4</xm:f>
          </x14:formula1>
          <xm:sqref>D23</xm:sqref>
        </x14:dataValidation>
        <x14:dataValidation type="list" allowBlank="1" showInputMessage="1" showErrorMessage="1" xr:uid="{F9824540-D064-4357-B92A-E718AC07F1C0}">
          <x14:formula1>
            <xm:f>選択肢プルダウン!$F$2:$F$3</xm:f>
          </x14:formula1>
          <xm:sqref>D24</xm:sqref>
        </x14:dataValidation>
        <x14:dataValidation type="list" allowBlank="1" showInputMessage="1" showErrorMessage="1" xr:uid="{80F0E8DB-EDD8-4B0A-B90D-A7440A7C33DA}">
          <x14:formula1>
            <xm:f>選択肢プルダウン!$C$6:$C$12</xm:f>
          </x14:formula1>
          <xm:sqref>D19:E19</xm:sqref>
        </x14:dataValidation>
        <x14:dataValidation type="list" allowBlank="1" showInputMessage="1" showErrorMessage="1" xr:uid="{AEC4ADD5-0A0D-4D87-9AA2-3E31A5F3B62F}">
          <x14:formula1>
            <xm:f>選択肢プルダウン!$D$6:$D$10</xm:f>
          </x14:formula1>
          <xm:sqref>F19</xm:sqref>
        </x14:dataValidation>
        <x14:dataValidation type="list" allowBlank="1" showInputMessage="1" showErrorMessage="1" xr:uid="{9D7761BF-4179-4782-AF33-D9E18F9F0C98}">
          <x14:formula1>
            <xm:f>選択肢プルダウン!$E$6:$E$13</xm:f>
          </x14:formula1>
          <xm:sqref>G19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5B913-5BF0-4841-A277-B22D3EBAA4BC}">
  <sheetPr>
    <tabColor theme="9" tint="0.39997558519241921"/>
    <pageSetUpPr fitToPage="1"/>
  </sheetPr>
  <dimension ref="A1:N91"/>
  <sheetViews>
    <sheetView showGridLines="0" view="pageBreakPreview" topLeftCell="A2" zoomScaleNormal="70" zoomScaleSheetLayoutView="100" workbookViewId="0">
      <selection activeCell="B50" sqref="B50"/>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18" t="s">
        <v>0</v>
      </c>
      <c r="B1" s="219"/>
      <c r="C1" s="220"/>
      <c r="D1" s="131"/>
      <c r="G1" s="132" t="s">
        <v>1</v>
      </c>
      <c r="H1" s="115"/>
    </row>
    <row r="2" spans="1:13" ht="30.75" thickBot="1">
      <c r="A2" s="221"/>
      <c r="B2" s="222"/>
      <c r="C2" s="223"/>
      <c r="D2" s="131"/>
      <c r="G2" s="133" t="s">
        <v>2</v>
      </c>
      <c r="H2" s="116"/>
    </row>
    <row r="3" spans="1:13" ht="32.25" customHeight="1" thickBot="1">
      <c r="G3" s="133" t="s">
        <v>3</v>
      </c>
      <c r="H3" s="117"/>
    </row>
    <row r="4" spans="1:13" ht="15" customHeight="1"/>
    <row r="5" spans="1:13" ht="32.25" customHeight="1">
      <c r="A5" s="226" t="s">
        <v>4</v>
      </c>
      <c r="B5" s="226"/>
      <c r="C5" s="226"/>
      <c r="D5" s="226"/>
      <c r="E5" s="226"/>
      <c r="F5" s="226"/>
      <c r="G5" s="226"/>
      <c r="H5" s="226"/>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27" t="s">
        <v>9</v>
      </c>
      <c r="C12" s="228"/>
      <c r="D12" s="238" t="s">
        <v>119</v>
      </c>
      <c r="E12" s="239"/>
      <c r="F12" s="239"/>
      <c r="G12" s="240"/>
      <c r="M12" t="s">
        <v>10</v>
      </c>
    </row>
    <row r="13" spans="1:13" ht="19.5" customHeight="1">
      <c r="B13" s="227" t="s">
        <v>11</v>
      </c>
      <c r="C13" s="228"/>
      <c r="D13" s="241">
        <v>1234567890</v>
      </c>
      <c r="E13" s="242"/>
      <c r="F13" s="242"/>
      <c r="G13" s="243"/>
    </row>
    <row r="14" spans="1:13">
      <c r="B14" s="227" t="s">
        <v>12</v>
      </c>
      <c r="C14" s="228"/>
      <c r="D14" s="241" t="s">
        <v>120</v>
      </c>
      <c r="E14" s="242"/>
      <c r="F14" s="242"/>
      <c r="G14" s="243"/>
      <c r="M14" t="s">
        <v>13</v>
      </c>
    </row>
    <row r="15" spans="1:13">
      <c r="B15" s="227" t="s">
        <v>14</v>
      </c>
      <c r="C15" s="228"/>
      <c r="D15" s="241" t="s">
        <v>121</v>
      </c>
      <c r="E15" s="242"/>
      <c r="F15" s="242"/>
      <c r="G15" s="243"/>
      <c r="M15" t="s">
        <v>15</v>
      </c>
    </row>
    <row r="16" spans="1:13">
      <c r="B16" s="227" t="s">
        <v>16</v>
      </c>
      <c r="C16" s="228"/>
      <c r="D16" s="306">
        <v>43922</v>
      </c>
      <c r="E16" s="242"/>
      <c r="F16" s="242"/>
      <c r="G16" s="243"/>
      <c r="M16" t="s">
        <v>17</v>
      </c>
    </row>
    <row r="17" spans="1:13">
      <c r="B17" s="227" t="s">
        <v>18</v>
      </c>
      <c r="C17" s="228"/>
      <c r="D17" s="241">
        <v>20</v>
      </c>
      <c r="E17" s="242"/>
      <c r="F17" s="242"/>
      <c r="G17" s="243"/>
      <c r="H17" s="65"/>
      <c r="M17" t="s">
        <v>19</v>
      </c>
    </row>
    <row r="18" spans="1:13">
      <c r="B18" s="227" t="s">
        <v>20</v>
      </c>
      <c r="C18" s="228"/>
      <c r="D18" s="241">
        <v>18</v>
      </c>
      <c r="E18" s="242"/>
      <c r="F18" s="242"/>
      <c r="G18" s="243"/>
      <c r="H18" s="65"/>
    </row>
    <row r="19" spans="1:13">
      <c r="B19" s="234" t="s">
        <v>21</v>
      </c>
      <c r="C19" s="235"/>
      <c r="D19" s="244" t="s">
        <v>22</v>
      </c>
      <c r="E19" s="245"/>
      <c r="F19" s="148" t="s">
        <v>23</v>
      </c>
      <c r="G19" s="149" t="s">
        <v>24</v>
      </c>
      <c r="H19" s="64" t="s">
        <v>25</v>
      </c>
      <c r="M19" t="s">
        <v>26</v>
      </c>
    </row>
    <row r="20" spans="1:13">
      <c r="B20" s="234" t="s">
        <v>27</v>
      </c>
      <c r="C20" s="235"/>
      <c r="D20" s="244" t="s">
        <v>122</v>
      </c>
      <c r="E20" s="245"/>
      <c r="F20" s="245"/>
      <c r="G20" s="246"/>
      <c r="H20" s="64"/>
      <c r="M20" t="s">
        <v>28</v>
      </c>
    </row>
    <row r="21" spans="1:13">
      <c r="B21" s="229" t="s">
        <v>29</v>
      </c>
      <c r="C21" s="93" t="s">
        <v>30</v>
      </c>
      <c r="D21" s="244"/>
      <c r="E21" s="245"/>
      <c r="F21" s="245"/>
      <c r="G21" s="246"/>
      <c r="H21" s="16"/>
      <c r="M21" t="s">
        <v>31</v>
      </c>
    </row>
    <row r="22" spans="1:13">
      <c r="B22" s="230"/>
      <c r="C22" s="93" t="s">
        <v>32</v>
      </c>
      <c r="D22" s="244"/>
      <c r="E22" s="245"/>
      <c r="F22" s="245"/>
      <c r="G22" s="246"/>
      <c r="H22" s="16"/>
      <c r="M22" t="s">
        <v>33</v>
      </c>
    </row>
    <row r="23" spans="1:13" ht="19.5" thickBot="1">
      <c r="B23" s="231"/>
      <c r="C23" s="93" t="s">
        <v>34</v>
      </c>
      <c r="D23" s="250"/>
      <c r="E23" s="251"/>
      <c r="F23" s="251"/>
      <c r="G23" s="252"/>
      <c r="H23" s="16"/>
    </row>
    <row r="24" spans="1:13" ht="20.25" customHeight="1">
      <c r="B24" s="63"/>
      <c r="C24" s="63"/>
      <c r="D24" s="63"/>
      <c r="E24" s="64"/>
      <c r="F24" s="64"/>
      <c r="G24" s="64"/>
      <c r="M24" t="s">
        <v>35</v>
      </c>
    </row>
    <row r="25" spans="1:13" ht="19.5">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B28" t="s">
        <v>40</v>
      </c>
      <c r="C28" s="62"/>
      <c r="D28" s="62"/>
      <c r="E28" s="62"/>
      <c r="F28" s="95"/>
      <c r="G28" s="62"/>
      <c r="H28" s="62"/>
      <c r="I28" s="62"/>
    </row>
    <row r="29" spans="1:13" ht="19.5" thickBot="1">
      <c r="B29" s="69"/>
      <c r="C29" s="127" t="s">
        <v>41</v>
      </c>
      <c r="D29" s="127" t="s">
        <v>42</v>
      </c>
      <c r="E29" s="253" t="s">
        <v>43</v>
      </c>
      <c r="F29" s="254"/>
      <c r="G29" s="122" t="s">
        <v>44</v>
      </c>
      <c r="I29" s="76"/>
      <c r="J29" s="75"/>
      <c r="K29" s="75"/>
      <c r="M29" t="s">
        <v>45</v>
      </c>
    </row>
    <row r="30" spans="1:13">
      <c r="B30" s="70" t="s">
        <v>46</v>
      </c>
      <c r="C30" s="108" t="s">
        <v>123</v>
      </c>
      <c r="D30" s="124" t="s">
        <v>124</v>
      </c>
      <c r="E30" s="232" t="s">
        <v>125</v>
      </c>
      <c r="F30" s="233"/>
      <c r="G30" s="109">
        <v>9000000</v>
      </c>
      <c r="I30" s="76"/>
      <c r="J30" s="75"/>
      <c r="K30" s="75"/>
    </row>
    <row r="31" spans="1:13">
      <c r="B31" s="70" t="s">
        <v>47</v>
      </c>
      <c r="C31" s="110" t="s">
        <v>126</v>
      </c>
      <c r="D31" s="125"/>
      <c r="E31" s="224"/>
      <c r="F31" s="225"/>
      <c r="G31" s="111">
        <v>9000000</v>
      </c>
      <c r="I31" s="76"/>
      <c r="J31" s="75"/>
      <c r="K31" s="75"/>
    </row>
    <row r="32" spans="1:13">
      <c r="B32" s="70" t="s">
        <v>48</v>
      </c>
      <c r="C32" s="110" t="s">
        <v>127</v>
      </c>
      <c r="D32" s="125"/>
      <c r="E32" s="224"/>
      <c r="F32" s="225"/>
      <c r="G32" s="111">
        <v>3000000</v>
      </c>
      <c r="I32" s="76"/>
      <c r="J32" s="75"/>
      <c r="K32" s="75"/>
    </row>
    <row r="33" spans="1:11">
      <c r="B33" s="70" t="s">
        <v>49</v>
      </c>
      <c r="C33" s="110"/>
      <c r="D33" s="125"/>
      <c r="E33" s="224"/>
      <c r="F33" s="225"/>
      <c r="G33" s="111">
        <v>0</v>
      </c>
      <c r="I33" s="76"/>
      <c r="J33" s="75"/>
      <c r="K33" s="75"/>
    </row>
    <row r="34" spans="1:11">
      <c r="B34" s="70" t="s">
        <v>50</v>
      </c>
      <c r="C34" s="110"/>
      <c r="D34" s="125"/>
      <c r="E34" s="224"/>
      <c r="F34" s="225"/>
      <c r="G34" s="111">
        <v>0</v>
      </c>
      <c r="I34" s="76"/>
      <c r="J34" s="75"/>
      <c r="K34" s="75"/>
    </row>
    <row r="35" spans="1:11" ht="19.5" thickBot="1">
      <c r="B35" s="70" t="s">
        <v>51</v>
      </c>
      <c r="C35" s="112"/>
      <c r="D35" s="126"/>
      <c r="E35" s="263"/>
      <c r="F35" s="264"/>
      <c r="G35" s="113">
        <v>0</v>
      </c>
      <c r="I35" s="76"/>
      <c r="J35" s="75"/>
      <c r="K35" s="75"/>
    </row>
    <row r="36" spans="1:11">
      <c r="B36" s="96"/>
      <c r="F36" s="107" t="s">
        <v>52</v>
      </c>
      <c r="G36" s="114">
        <f>SUM(G30:G35)</f>
        <v>21000000</v>
      </c>
      <c r="H36" t="s">
        <v>53</v>
      </c>
      <c r="I36" s="76"/>
      <c r="J36" s="75"/>
      <c r="K36" s="75"/>
    </row>
    <row r="37" spans="1:11" ht="11.25" customHeight="1">
      <c r="B37" s="94"/>
      <c r="C37" s="94"/>
      <c r="D37" s="94"/>
      <c r="E37" s="94"/>
      <c r="F37" s="94"/>
      <c r="G37" s="94"/>
      <c r="H37" s="94"/>
    </row>
    <row r="38" spans="1:11" ht="19.5">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253" t="s">
        <v>60</v>
      </c>
      <c r="E42" s="262"/>
      <c r="F42" s="254"/>
    </row>
    <row r="43" spans="1:11" ht="52.5" customHeight="1" thickBot="1">
      <c r="A43" s="62"/>
      <c r="B43" s="92" t="s">
        <v>61</v>
      </c>
      <c r="C43" s="89">
        <v>21000000</v>
      </c>
      <c r="D43" s="259" t="str">
        <f>IF(G36=C43,"２.生産活動内容の収入合計と一致しています
（問題なし）","２.生産活動内容の収入合計と不一致であるため、確認のうえ修正してください")</f>
        <v>２.生産活動内容の収入合計と一致しています
（問題なし）</v>
      </c>
      <c r="E43" s="260"/>
      <c r="F43" s="261"/>
    </row>
    <row r="44" spans="1:11" ht="19.5" customHeight="1">
      <c r="A44" s="62"/>
      <c r="B44" s="62"/>
      <c r="C44" s="62"/>
      <c r="D44" s="62"/>
      <c r="I44" s="62"/>
    </row>
    <row r="45" spans="1:11" ht="22.5" customHeight="1">
      <c r="A45" s="66" t="s">
        <v>128</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s="64" t="s">
        <v>305</v>
      </c>
      <c r="C50" s="62"/>
      <c r="D50" s="62"/>
      <c r="E50" s="62"/>
      <c r="F50" s="95"/>
      <c r="G50" s="62"/>
      <c r="H50" s="62"/>
      <c r="I50" s="62"/>
    </row>
    <row r="51" spans="1:9" ht="19.5" thickBot="1">
      <c r="B51" s="138" t="s">
        <v>67</v>
      </c>
      <c r="C51" s="139" t="s">
        <v>68</v>
      </c>
      <c r="D51" s="255" t="s">
        <v>69</v>
      </c>
      <c r="E51" s="256"/>
      <c r="F51" s="138" t="s">
        <v>129</v>
      </c>
      <c r="G51" s="138" t="s">
        <v>71</v>
      </c>
      <c r="H51" s="138" t="s">
        <v>72</v>
      </c>
    </row>
    <row r="52" spans="1:9" ht="23.25" customHeight="1">
      <c r="B52" s="83">
        <v>12000000</v>
      </c>
      <c r="C52" s="91">
        <f>B52/C43</f>
        <v>0.5714285714285714</v>
      </c>
      <c r="D52" s="257" t="s">
        <v>130</v>
      </c>
      <c r="E52" s="258"/>
      <c r="F52" s="135" t="s">
        <v>73</v>
      </c>
      <c r="G52" s="86" t="s">
        <v>131</v>
      </c>
      <c r="H52" s="80" t="s">
        <v>132</v>
      </c>
    </row>
    <row r="53" spans="1:9" ht="23.25" customHeight="1">
      <c r="B53" s="84">
        <v>6000000</v>
      </c>
      <c r="C53" s="91">
        <f>B53/C43</f>
        <v>0.2857142857142857</v>
      </c>
      <c r="D53" s="265" t="s">
        <v>133</v>
      </c>
      <c r="E53" s="266"/>
      <c r="F53" s="142" t="s">
        <v>73</v>
      </c>
      <c r="G53" s="87" t="s">
        <v>131</v>
      </c>
      <c r="H53" s="81" t="s">
        <v>131</v>
      </c>
    </row>
    <row r="54" spans="1:9" ht="23.25" customHeight="1">
      <c r="B54" s="85">
        <v>3000000</v>
      </c>
      <c r="C54" s="91">
        <f>B54/C43</f>
        <v>0.14285714285714285</v>
      </c>
      <c r="D54" s="267" t="s">
        <v>134</v>
      </c>
      <c r="E54" s="268"/>
      <c r="F54" s="143" t="s">
        <v>135</v>
      </c>
      <c r="G54" s="88" t="s">
        <v>131</v>
      </c>
      <c r="H54" s="82" t="s">
        <v>136</v>
      </c>
    </row>
    <row r="55" spans="1:9" ht="19.5">
      <c r="B55" s="71"/>
      <c r="C55" t="s">
        <v>74</v>
      </c>
    </row>
    <row r="56" spans="1:9" ht="17.25" customHeight="1">
      <c r="B56" s="71"/>
    </row>
    <row r="57" spans="1:9" ht="19.5">
      <c r="A57" s="67" t="s">
        <v>75</v>
      </c>
    </row>
    <row r="58" spans="1:9" ht="21.75" customHeight="1">
      <c r="A58" s="62"/>
      <c r="B58" s="269" t="s">
        <v>58</v>
      </c>
      <c r="C58" s="270"/>
      <c r="D58" s="271"/>
      <c r="E58" s="137" t="s">
        <v>59</v>
      </c>
      <c r="F58" s="269" t="s">
        <v>76</v>
      </c>
      <c r="G58" s="270"/>
      <c r="H58" s="271"/>
    </row>
    <row r="59" spans="1:9" ht="22.5" customHeight="1">
      <c r="A59" s="62"/>
      <c r="B59" s="272" t="s">
        <v>77</v>
      </c>
      <c r="C59" s="273"/>
      <c r="D59" s="274"/>
      <c r="E59" s="79">
        <f>SUM(E61:E68)</f>
        <v>3000000</v>
      </c>
      <c r="F59" s="236" t="s">
        <v>78</v>
      </c>
      <c r="G59" s="236"/>
      <c r="H59" s="237"/>
    </row>
    <row r="60" spans="1:9" ht="24.75" customHeight="1" thickBot="1">
      <c r="A60" s="62"/>
      <c r="B60" s="203" t="s">
        <v>79</v>
      </c>
      <c r="C60" s="204"/>
      <c r="D60" s="275"/>
      <c r="E60" s="78"/>
      <c r="F60" s="279"/>
      <c r="G60" s="279"/>
      <c r="H60" s="280"/>
    </row>
    <row r="61" spans="1:9" ht="27" customHeight="1">
      <c r="A61" s="62"/>
      <c r="B61" s="203" t="s">
        <v>80</v>
      </c>
      <c r="C61" s="204"/>
      <c r="D61" s="205"/>
      <c r="E61" s="83">
        <v>0</v>
      </c>
      <c r="F61" s="211" t="s">
        <v>81</v>
      </c>
      <c r="G61" s="211"/>
      <c r="H61" s="212"/>
    </row>
    <row r="62" spans="1:9" ht="27" customHeight="1">
      <c r="A62" s="62"/>
      <c r="B62" s="120" t="s">
        <v>82</v>
      </c>
      <c r="C62" s="121"/>
      <c r="D62" s="121"/>
      <c r="E62" s="90">
        <v>0</v>
      </c>
      <c r="F62" s="211" t="s">
        <v>83</v>
      </c>
      <c r="G62" s="211"/>
      <c r="H62" s="212"/>
    </row>
    <row r="63" spans="1:9" ht="27" customHeight="1">
      <c r="A63" s="62"/>
      <c r="B63" s="276" t="s">
        <v>84</v>
      </c>
      <c r="C63" s="277"/>
      <c r="D63" s="278"/>
      <c r="E63" s="90">
        <v>0</v>
      </c>
      <c r="F63" s="211" t="s">
        <v>85</v>
      </c>
      <c r="G63" s="211"/>
      <c r="H63" s="212"/>
    </row>
    <row r="64" spans="1:9" ht="27" customHeight="1">
      <c r="A64" s="62"/>
      <c r="B64" s="276" t="s">
        <v>86</v>
      </c>
      <c r="C64" s="277"/>
      <c r="D64" s="278"/>
      <c r="E64" s="90">
        <v>0</v>
      </c>
      <c r="F64" s="213" t="s">
        <v>87</v>
      </c>
      <c r="G64" s="211"/>
      <c r="H64" s="212"/>
    </row>
    <row r="65" spans="1:9" ht="27" customHeight="1">
      <c r="A65" s="62"/>
      <c r="B65" s="203" t="s">
        <v>88</v>
      </c>
      <c r="C65" s="204"/>
      <c r="D65" s="205"/>
      <c r="E65" s="90">
        <v>0</v>
      </c>
      <c r="F65" s="211" t="s">
        <v>89</v>
      </c>
      <c r="G65" s="211"/>
      <c r="H65" s="212"/>
    </row>
    <row r="66" spans="1:9" ht="27" customHeight="1">
      <c r="A66" s="62"/>
      <c r="B66" s="203" t="s">
        <v>90</v>
      </c>
      <c r="C66" s="204"/>
      <c r="D66" s="205"/>
      <c r="E66" s="90">
        <v>3000000</v>
      </c>
      <c r="F66" s="211" t="s">
        <v>91</v>
      </c>
      <c r="G66" s="211"/>
      <c r="H66" s="212"/>
    </row>
    <row r="67" spans="1:9" ht="27" customHeight="1">
      <c r="A67" s="62"/>
      <c r="B67" s="203" t="s">
        <v>92</v>
      </c>
      <c r="C67" s="204"/>
      <c r="D67" s="205"/>
      <c r="E67" s="90">
        <v>0</v>
      </c>
      <c r="F67" s="211" t="s">
        <v>93</v>
      </c>
      <c r="G67" s="211"/>
      <c r="H67" s="212"/>
    </row>
    <row r="68" spans="1:9" ht="27" customHeight="1" thickBot="1">
      <c r="A68" s="62"/>
      <c r="B68" s="206" t="s">
        <v>94</v>
      </c>
      <c r="C68" s="207"/>
      <c r="D68" s="208"/>
      <c r="E68" s="128">
        <v>0</v>
      </c>
      <c r="F68" s="214" t="s">
        <v>95</v>
      </c>
      <c r="G68" s="215"/>
      <c r="H68" s="216"/>
    </row>
    <row r="69" spans="1:9" ht="39" customHeight="1" thickTop="1" thickBot="1">
      <c r="A69" s="62"/>
      <c r="B69" s="176" t="s">
        <v>96</v>
      </c>
      <c r="C69" s="177"/>
      <c r="D69" s="178"/>
      <c r="E69" s="129">
        <f>C43-E59</f>
        <v>18000000</v>
      </c>
      <c r="F69" s="236" t="s">
        <v>78</v>
      </c>
      <c r="G69" s="236"/>
      <c r="H69" s="237"/>
    </row>
    <row r="70" spans="1:9" ht="42.75" customHeight="1">
      <c r="A70" s="62"/>
      <c r="B70" s="179" t="s">
        <v>97</v>
      </c>
      <c r="C70" s="180"/>
      <c r="D70" s="181"/>
      <c r="E70" s="83">
        <f>90000*18*12</f>
        <v>19440000</v>
      </c>
      <c r="F70" s="193" t="s">
        <v>98</v>
      </c>
      <c r="G70" s="193"/>
      <c r="H70" s="194"/>
    </row>
    <row r="71" spans="1:9" ht="42.75" customHeight="1" thickBot="1">
      <c r="A71" s="62"/>
      <c r="B71" s="182" t="s">
        <v>99</v>
      </c>
      <c r="C71" s="183"/>
      <c r="D71" s="184"/>
      <c r="E71" s="119">
        <v>0</v>
      </c>
      <c r="F71" s="217"/>
      <c r="G71" s="193"/>
      <c r="H71" s="194"/>
    </row>
    <row r="72" spans="1:9" ht="28.5" customHeight="1" thickBot="1">
      <c r="A72" s="62"/>
      <c r="B72" s="185" t="s">
        <v>100</v>
      </c>
      <c r="C72" s="186"/>
      <c r="D72" s="187"/>
      <c r="E72" s="130">
        <f>C43-(E59+E70)</f>
        <v>-1440000</v>
      </c>
      <c r="F72" s="195" t="s">
        <v>78</v>
      </c>
      <c r="G72" s="195"/>
      <c r="H72" s="196"/>
    </row>
    <row r="73" spans="1:9" ht="27.75" customHeight="1" thickTop="1">
      <c r="A73" s="62"/>
      <c r="B73" s="188" t="s">
        <v>101</v>
      </c>
      <c r="C73" s="189"/>
      <c r="D73" s="189"/>
      <c r="E73" s="83">
        <v>0</v>
      </c>
      <c r="F73" s="197" t="s">
        <v>102</v>
      </c>
      <c r="G73" s="198"/>
      <c r="H73" s="199"/>
    </row>
    <row r="74" spans="1:9" ht="27.75" customHeight="1" thickBot="1">
      <c r="A74" s="62"/>
      <c r="B74" s="209" t="s">
        <v>103</v>
      </c>
      <c r="C74" s="210"/>
      <c r="D74" s="210"/>
      <c r="E74" s="85">
        <v>0</v>
      </c>
      <c r="F74" s="200"/>
      <c r="G74" s="201"/>
      <c r="H74" s="202"/>
    </row>
    <row r="75" spans="1:9" ht="27" customHeight="1">
      <c r="A75" s="62"/>
      <c r="B75" s="62"/>
      <c r="C75" s="62"/>
      <c r="D75" s="62"/>
      <c r="E75" s="62"/>
      <c r="F75" s="62"/>
      <c r="G75" s="62"/>
      <c r="H75" s="62"/>
      <c r="I75" s="62"/>
    </row>
    <row r="76" spans="1:9" ht="20.25" thickBot="1">
      <c r="A76" s="67" t="s">
        <v>104</v>
      </c>
    </row>
    <row r="77" spans="1:9" ht="83.25" customHeight="1" thickBot="1">
      <c r="B77" s="190"/>
      <c r="C77" s="191"/>
      <c r="D77" s="191"/>
      <c r="E77" s="191"/>
      <c r="F77" s="191"/>
      <c r="G77" s="191"/>
      <c r="H77" s="192"/>
    </row>
    <row r="78" spans="1:9" ht="25.5" customHeight="1"/>
    <row r="79" spans="1:9" s="64" customFormat="1" ht="20.25" thickBot="1">
      <c r="A79" s="66" t="s">
        <v>105</v>
      </c>
      <c r="C79"/>
      <c r="D79"/>
      <c r="E79" s="66" t="s">
        <v>106</v>
      </c>
      <c r="F79"/>
      <c r="G79"/>
    </row>
    <row r="80" spans="1:9" ht="26.25" customHeight="1" thickBot="1">
      <c r="B80" s="174">
        <v>0</v>
      </c>
      <c r="C80" s="175"/>
      <c r="E80" s="104" t="s">
        <v>107</v>
      </c>
      <c r="F80" s="134">
        <v>0</v>
      </c>
    </row>
    <row r="81" spans="1:7" ht="26.25" customHeight="1" thickBot="1">
      <c r="B81" s="68"/>
      <c r="E81" s="104" t="s">
        <v>108</v>
      </c>
      <c r="F81" s="106">
        <v>0</v>
      </c>
    </row>
    <row r="82" spans="1:7" ht="26.25" customHeight="1">
      <c r="A82" s="66"/>
      <c r="E82" s="97" t="s">
        <v>52</v>
      </c>
      <c r="F82" s="105">
        <f>SUM(F80:F81)</f>
        <v>0</v>
      </c>
      <c r="G82" t="s">
        <v>109</v>
      </c>
    </row>
    <row r="83" spans="1:7" ht="19.5" customHeight="1">
      <c r="A83" s="66"/>
    </row>
    <row r="84" spans="1:7" s="1" customFormat="1" ht="19.5" customHeight="1">
      <c r="A84" s="1" t="s">
        <v>137</v>
      </c>
    </row>
    <row r="85" spans="1:7" s="1" customFormat="1" ht="19.5" customHeight="1">
      <c r="A85" s="1" t="s">
        <v>138</v>
      </c>
      <c r="C85" s="144">
        <f>C43/12</f>
        <v>1750000</v>
      </c>
    </row>
    <row r="86" spans="1:7" s="1" customFormat="1" ht="24" customHeight="1">
      <c r="A86" s="1" t="s">
        <v>139</v>
      </c>
      <c r="C86" s="144">
        <f>E59/12</f>
        <v>250000</v>
      </c>
      <c r="E86" s="145"/>
      <c r="F86" s="145"/>
      <c r="G86" s="146"/>
    </row>
    <row r="87" spans="1:7" s="1" customFormat="1" ht="18">
      <c r="A87" s="1" t="s">
        <v>140</v>
      </c>
      <c r="C87" s="144">
        <f>E69/12</f>
        <v>1500000</v>
      </c>
    </row>
    <row r="88" spans="1:7" s="1" customFormat="1" ht="18">
      <c r="A88" s="1" t="s">
        <v>141</v>
      </c>
      <c r="C88" s="144">
        <f>SUM(E70:E71)/12</f>
        <v>1620000</v>
      </c>
    </row>
    <row r="89" spans="1:7" s="1" customFormat="1" ht="18">
      <c r="A89" s="1" t="s">
        <v>142</v>
      </c>
      <c r="C89" s="147">
        <f>C87/C88</f>
        <v>0.92592592592592593</v>
      </c>
    </row>
    <row r="90" spans="1:7" s="1" customFormat="1" ht="18">
      <c r="A90" s="1" t="s">
        <v>143</v>
      </c>
      <c r="C90" s="144">
        <f>E72/12</f>
        <v>-120000</v>
      </c>
    </row>
    <row r="91" spans="1:7" s="1" customFormat="1" ht="18">
      <c r="A91" s="1" t="s">
        <v>144</v>
      </c>
      <c r="C91" s="144">
        <f>C90/D18</f>
        <v>-6666.666666666667</v>
      </c>
    </row>
  </sheetData>
  <mergeCells count="71">
    <mergeCell ref="A1:C2"/>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E19"/>
    <mergeCell ref="B20:C20"/>
    <mergeCell ref="D20:G20"/>
    <mergeCell ref="B21:B23"/>
    <mergeCell ref="D21:G21"/>
    <mergeCell ref="D22:G22"/>
    <mergeCell ref="D23:G23"/>
    <mergeCell ref="D53:E53"/>
    <mergeCell ref="E29:F29"/>
    <mergeCell ref="E30:F30"/>
    <mergeCell ref="E31:F31"/>
    <mergeCell ref="E32:F32"/>
    <mergeCell ref="E33:F33"/>
    <mergeCell ref="E34:F34"/>
    <mergeCell ref="E35:F35"/>
    <mergeCell ref="D42:F42"/>
    <mergeCell ref="D43:F43"/>
    <mergeCell ref="D51:E51"/>
    <mergeCell ref="D52:E52"/>
    <mergeCell ref="B64:D64"/>
    <mergeCell ref="F64:H64"/>
    <mergeCell ref="D54:E54"/>
    <mergeCell ref="B58:D58"/>
    <mergeCell ref="F58:H58"/>
    <mergeCell ref="B59:D59"/>
    <mergeCell ref="F59:H59"/>
    <mergeCell ref="B60:D60"/>
    <mergeCell ref="F60:H60"/>
    <mergeCell ref="B61:D61"/>
    <mergeCell ref="F61:H61"/>
    <mergeCell ref="F62:H62"/>
    <mergeCell ref="B63:D63"/>
    <mergeCell ref="F63:H63"/>
    <mergeCell ref="B65:D65"/>
    <mergeCell ref="F65:H65"/>
    <mergeCell ref="B66:D66"/>
    <mergeCell ref="F66:H66"/>
    <mergeCell ref="B67:D67"/>
    <mergeCell ref="F67:H67"/>
    <mergeCell ref="B68:D68"/>
    <mergeCell ref="F68:H68"/>
    <mergeCell ref="B69:D69"/>
    <mergeCell ref="F69:H69"/>
    <mergeCell ref="B70:D70"/>
    <mergeCell ref="F70:H70"/>
    <mergeCell ref="B77:H77"/>
    <mergeCell ref="B80:C80"/>
    <mergeCell ref="B71:D71"/>
    <mergeCell ref="F71:H71"/>
    <mergeCell ref="B72:D72"/>
    <mergeCell ref="F72:H72"/>
    <mergeCell ref="B73:D73"/>
    <mergeCell ref="F73:H74"/>
    <mergeCell ref="B74:D74"/>
  </mergeCells>
  <phoneticPr fontId="1"/>
  <dataValidations count="2">
    <dataValidation type="list" allowBlank="1" showInputMessage="1" showErrorMessage="1" sqref="D30:D35" xr:uid="{76493510-6558-4A11-BCED-33C4394C4EDE}">
      <formula1>"〇"</formula1>
    </dataValidation>
    <dataValidation type="list" allowBlank="1" showInputMessage="1" showErrorMessage="1" sqref="C30:C35" xr:uid="{29B142E3-C66F-4CE6-BD43-F4CFB8E0215E}">
      <formula1>#REF!</formula1>
    </dataValidation>
  </dataValidations>
  <pageMargins left="0.7" right="0.7" top="0.75" bottom="0.75" header="0.3" footer="0.3"/>
  <pageSetup paperSize="9" scale="3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314325</xdr:colOff>
                    <xdr:row>20</xdr:row>
                    <xdr:rowOff>200025</xdr:rowOff>
                  </from>
                  <to>
                    <xdr:col>4</xdr:col>
                    <xdr:colOff>200025</xdr:colOff>
                    <xdr:row>22</xdr:row>
                    <xdr:rowOff>57150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E279B399-09A5-4E78-A9CA-980FAE395CE0}">
          <x14:formula1>
            <xm:f>選択肢プルダウン!$C$2:$C$3</xm:f>
          </x14:formula1>
          <xm:sqref>F52:F54</xm:sqref>
        </x14:dataValidation>
        <x14:dataValidation type="list" allowBlank="1" showInputMessage="1" showErrorMessage="1" xr:uid="{8DD76B84-534A-4860-B881-62337849E54E}">
          <x14:formula1>
            <xm:f>選択肢プルダウン!$C$6:$C$7</xm:f>
          </x14:formula1>
          <xm:sqref>D19:E19</xm:sqref>
        </x14:dataValidation>
        <x14:dataValidation type="list" allowBlank="1" showInputMessage="1" showErrorMessage="1" xr:uid="{ED892939-1FE5-418A-89AA-F98F2ACA19DE}">
          <x14:formula1>
            <xm:f>選択肢プルダウン!$D$6:$D$10</xm:f>
          </x14:formula1>
          <xm:sqref>F19</xm:sqref>
        </x14:dataValidation>
        <x14:dataValidation type="list" allowBlank="1" showInputMessage="1" showErrorMessage="1" xr:uid="{9316A3E3-B664-4FE9-8F4A-4AE8FD8E8567}">
          <x14:formula1>
            <xm:f>選択肢プルダウン!$E$6:$E$12</xm:f>
          </x14:formula1>
          <xm:sqref>G19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F86D8-878C-4902-9821-FE5A556A84E5}">
  <sheetPr>
    <tabColor theme="5" tint="0.59999389629810485"/>
    <pageSetUpPr fitToPage="1"/>
  </sheetPr>
  <dimension ref="A1:N89"/>
  <sheetViews>
    <sheetView showGridLines="0" view="pageBreakPreview" topLeftCell="A22" zoomScaleNormal="70" zoomScaleSheetLayoutView="100" workbookViewId="0">
      <selection activeCell="E50" sqref="E50"/>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96" t="s">
        <v>110</v>
      </c>
      <c r="B1" s="297"/>
      <c r="C1" s="298"/>
      <c r="D1" s="131"/>
      <c r="G1" s="132" t="s">
        <v>1</v>
      </c>
      <c r="H1" s="115"/>
    </row>
    <row r="2" spans="1:13" ht="30.75" thickBot="1">
      <c r="A2" s="299"/>
      <c r="B2" s="300"/>
      <c r="C2" s="301"/>
      <c r="D2" s="131"/>
      <c r="G2" s="133" t="s">
        <v>2</v>
      </c>
      <c r="H2" s="116"/>
    </row>
    <row r="3" spans="1:13" ht="32.25" customHeight="1" thickBot="1">
      <c r="G3" s="133" t="s">
        <v>3</v>
      </c>
      <c r="H3" s="117"/>
    </row>
    <row r="4" spans="1:13" ht="15" customHeight="1"/>
    <row r="5" spans="1:13" ht="32.25" customHeight="1">
      <c r="A5" s="302" t="s">
        <v>145</v>
      </c>
      <c r="B5" s="302"/>
      <c r="C5" s="302"/>
      <c r="D5" s="302"/>
      <c r="E5" s="302"/>
      <c r="F5" s="302"/>
      <c r="G5" s="302"/>
      <c r="H5" s="302"/>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27" t="s">
        <v>9</v>
      </c>
      <c r="C12" s="228"/>
      <c r="D12" s="238" t="s">
        <v>119</v>
      </c>
      <c r="E12" s="239"/>
      <c r="F12" s="239"/>
      <c r="G12" s="240"/>
      <c r="M12" t="s">
        <v>10</v>
      </c>
    </row>
    <row r="13" spans="1:13" ht="19.5" customHeight="1">
      <c r="B13" s="227" t="s">
        <v>11</v>
      </c>
      <c r="C13" s="228"/>
      <c r="D13" s="241">
        <v>1234567890</v>
      </c>
      <c r="E13" s="242"/>
      <c r="F13" s="242"/>
      <c r="G13" s="243"/>
    </row>
    <row r="14" spans="1:13">
      <c r="B14" s="227" t="s">
        <v>12</v>
      </c>
      <c r="C14" s="228"/>
      <c r="D14" s="241" t="s">
        <v>120</v>
      </c>
      <c r="E14" s="242"/>
      <c r="F14" s="242"/>
      <c r="G14" s="243"/>
      <c r="M14" t="s">
        <v>13</v>
      </c>
    </row>
    <row r="15" spans="1:13">
      <c r="B15" s="227" t="s">
        <v>14</v>
      </c>
      <c r="C15" s="228"/>
      <c r="D15" s="241" t="s">
        <v>121</v>
      </c>
      <c r="E15" s="242"/>
      <c r="F15" s="242"/>
      <c r="G15" s="243"/>
      <c r="M15" t="s">
        <v>15</v>
      </c>
    </row>
    <row r="16" spans="1:13">
      <c r="B16" s="227" t="s">
        <v>16</v>
      </c>
      <c r="C16" s="228"/>
      <c r="D16" s="306">
        <v>43922</v>
      </c>
      <c r="E16" s="242"/>
      <c r="F16" s="242"/>
      <c r="G16" s="243"/>
      <c r="M16" t="s">
        <v>17</v>
      </c>
    </row>
    <row r="17" spans="1:13">
      <c r="B17" s="227" t="s">
        <v>18</v>
      </c>
      <c r="C17" s="228"/>
      <c r="D17" s="241">
        <v>20</v>
      </c>
      <c r="E17" s="242"/>
      <c r="F17" s="242"/>
      <c r="G17" s="243"/>
      <c r="H17" s="65"/>
      <c r="M17" t="s">
        <v>19</v>
      </c>
    </row>
    <row r="18" spans="1:13">
      <c r="B18" s="227" t="s">
        <v>20</v>
      </c>
      <c r="C18" s="228"/>
      <c r="D18" s="241">
        <v>18</v>
      </c>
      <c r="E18" s="242"/>
      <c r="F18" s="242"/>
      <c r="G18" s="243"/>
      <c r="H18" s="65"/>
    </row>
    <row r="19" spans="1:13">
      <c r="B19" s="282" t="s">
        <v>21</v>
      </c>
      <c r="C19" s="294"/>
      <c r="D19" s="244" t="s">
        <v>22</v>
      </c>
      <c r="E19" s="295"/>
      <c r="F19" s="151" t="s">
        <v>23</v>
      </c>
      <c r="G19" s="149" t="s">
        <v>24</v>
      </c>
      <c r="H19" s="64" t="s">
        <v>25</v>
      </c>
      <c r="M19" t="s">
        <v>26</v>
      </c>
    </row>
    <row r="20" spans="1:13">
      <c r="B20" s="234" t="s">
        <v>111</v>
      </c>
      <c r="C20" s="281"/>
      <c r="D20" s="307"/>
      <c r="E20" s="308"/>
      <c r="F20" s="308"/>
      <c r="G20" s="309"/>
    </row>
    <row r="21" spans="1:13">
      <c r="B21" s="234" t="s">
        <v>112</v>
      </c>
      <c r="C21" s="281"/>
      <c r="D21" s="286"/>
      <c r="E21" s="287"/>
      <c r="F21" s="287"/>
      <c r="G21" s="288"/>
      <c r="I21" s="64"/>
    </row>
    <row r="22" spans="1:13">
      <c r="B22" s="234" t="s">
        <v>113</v>
      </c>
      <c r="C22" s="281"/>
      <c r="D22" s="286"/>
      <c r="E22" s="287"/>
      <c r="F22" s="287"/>
      <c r="G22" s="288"/>
      <c r="H22" s="64" t="s">
        <v>25</v>
      </c>
      <c r="J22" s="75"/>
    </row>
    <row r="23" spans="1:13">
      <c r="B23" s="282" t="s">
        <v>114</v>
      </c>
      <c r="C23" s="283"/>
      <c r="D23" s="286"/>
      <c r="E23" s="287"/>
      <c r="F23" s="287"/>
      <c r="G23" s="288"/>
      <c r="H23" s="64" t="s">
        <v>25</v>
      </c>
      <c r="J23" s="75"/>
    </row>
    <row r="24" spans="1:13" ht="19.5" thickBot="1">
      <c r="B24" s="284" t="s">
        <v>115</v>
      </c>
      <c r="C24" s="285"/>
      <c r="D24" s="289"/>
      <c r="E24" s="289"/>
      <c r="F24" s="289"/>
      <c r="G24" s="290"/>
      <c r="H24" s="64" t="s">
        <v>25</v>
      </c>
    </row>
    <row r="25" spans="1:13" ht="20.25" customHeight="1">
      <c r="B25" s="63"/>
      <c r="C25" s="63"/>
      <c r="D25" s="63"/>
      <c r="E25" s="64"/>
      <c r="F25" s="64"/>
      <c r="G25" s="64"/>
      <c r="M25" t="s">
        <v>35</v>
      </c>
    </row>
    <row r="26" spans="1:13" ht="19.5">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t="s">
        <v>116</v>
      </c>
      <c r="C29" s="62"/>
      <c r="D29" s="62"/>
      <c r="E29" s="62"/>
      <c r="F29" s="95"/>
      <c r="G29" s="62"/>
      <c r="H29" s="62"/>
      <c r="I29" s="62"/>
    </row>
    <row r="30" spans="1:13" ht="19.5" thickBot="1">
      <c r="B30" s="69"/>
      <c r="C30" s="127" t="s">
        <v>41</v>
      </c>
      <c r="D30" s="127" t="s">
        <v>42</v>
      </c>
      <c r="E30" s="253" t="s">
        <v>43</v>
      </c>
      <c r="F30" s="254"/>
      <c r="G30" s="122" t="s">
        <v>44</v>
      </c>
      <c r="I30" s="76"/>
      <c r="J30" s="75"/>
      <c r="K30" s="75"/>
      <c r="M30" t="s">
        <v>45</v>
      </c>
    </row>
    <row r="31" spans="1:13">
      <c r="B31" s="70" t="s">
        <v>46</v>
      </c>
      <c r="C31" s="108" t="s">
        <v>123</v>
      </c>
      <c r="D31" s="124" t="s">
        <v>124</v>
      </c>
      <c r="E31" s="232" t="s">
        <v>125</v>
      </c>
      <c r="F31" s="233"/>
      <c r="G31" s="109">
        <v>4500000</v>
      </c>
      <c r="I31" s="76"/>
      <c r="J31" s="75"/>
      <c r="K31" s="75"/>
    </row>
    <row r="32" spans="1:13">
      <c r="B32" s="70" t="s">
        <v>47</v>
      </c>
      <c r="C32" s="110" t="s">
        <v>126</v>
      </c>
      <c r="D32" s="125"/>
      <c r="E32" s="224"/>
      <c r="F32" s="225"/>
      <c r="G32" s="111">
        <v>1500000</v>
      </c>
      <c r="I32" s="76"/>
      <c r="J32" s="75"/>
      <c r="K32" s="75"/>
    </row>
    <row r="33" spans="1:11">
      <c r="B33" s="70" t="s">
        <v>48</v>
      </c>
      <c r="C33" s="110" t="s">
        <v>127</v>
      </c>
      <c r="D33" s="125"/>
      <c r="E33" s="224"/>
      <c r="F33" s="225"/>
      <c r="G33" s="111">
        <v>1500000</v>
      </c>
      <c r="I33" s="76"/>
      <c r="J33" s="75"/>
      <c r="K33" s="75"/>
    </row>
    <row r="34" spans="1:11">
      <c r="B34" s="70" t="s">
        <v>49</v>
      </c>
      <c r="C34" s="110"/>
      <c r="D34" s="125"/>
      <c r="E34" s="224"/>
      <c r="F34" s="225"/>
      <c r="G34" s="111">
        <v>0</v>
      </c>
      <c r="I34" s="76"/>
      <c r="J34" s="75"/>
      <c r="K34" s="75"/>
    </row>
    <row r="35" spans="1:11">
      <c r="B35" s="70" t="s">
        <v>50</v>
      </c>
      <c r="C35" s="110"/>
      <c r="D35" s="125"/>
      <c r="E35" s="224"/>
      <c r="F35" s="225"/>
      <c r="G35" s="111">
        <v>0</v>
      </c>
      <c r="I35" s="76"/>
      <c r="J35" s="75"/>
      <c r="K35" s="75"/>
    </row>
    <row r="36" spans="1:11" ht="19.5" thickBot="1">
      <c r="B36" s="70" t="s">
        <v>51</v>
      </c>
      <c r="C36" s="112"/>
      <c r="D36" s="126"/>
      <c r="E36" s="263"/>
      <c r="F36" s="264"/>
      <c r="G36" s="113">
        <v>0</v>
      </c>
      <c r="I36" s="76"/>
      <c r="J36" s="75"/>
      <c r="K36" s="75"/>
    </row>
    <row r="37" spans="1:11">
      <c r="B37" s="96"/>
      <c r="F37" s="107" t="s">
        <v>52</v>
      </c>
      <c r="G37" s="114">
        <f>SUM(G31:G36)</f>
        <v>7500000</v>
      </c>
      <c r="H37" t="s">
        <v>53</v>
      </c>
      <c r="I37" s="76"/>
      <c r="J37" s="75"/>
      <c r="K37" s="75"/>
    </row>
    <row r="38" spans="1:11" ht="11.25" customHeight="1">
      <c r="B38" s="94"/>
      <c r="C38" s="94"/>
      <c r="D38" s="94"/>
      <c r="E38" s="94"/>
      <c r="F38" s="94"/>
      <c r="G38" s="94"/>
      <c r="H38" s="94"/>
    </row>
    <row r="39" spans="1:11" ht="19.5">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t="s">
        <v>57</v>
      </c>
      <c r="C42" s="62"/>
      <c r="D42" s="62"/>
      <c r="E42" s="62"/>
      <c r="F42" s="95"/>
      <c r="G42" s="62"/>
      <c r="H42" s="62"/>
      <c r="I42" s="62"/>
    </row>
    <row r="43" spans="1:11" ht="18" customHeight="1" thickBot="1">
      <c r="A43" s="62"/>
      <c r="B43" s="140" t="s">
        <v>58</v>
      </c>
      <c r="C43" s="137" t="s">
        <v>59</v>
      </c>
      <c r="D43" s="253" t="s">
        <v>60</v>
      </c>
      <c r="E43" s="262"/>
      <c r="F43" s="254"/>
    </row>
    <row r="44" spans="1:11" ht="52.5" customHeight="1" thickBot="1">
      <c r="A44" s="62"/>
      <c r="B44" s="92" t="s">
        <v>61</v>
      </c>
      <c r="C44" s="89">
        <v>7500000</v>
      </c>
      <c r="D44" s="259" t="str">
        <f>IF(G37=C44,"２.生産活動内容の収入合計と一致しています
（問題なし）","２.生産活動内容の収入合計と不一致であるため、確認のうえ修正してください")</f>
        <v>２.生産活動内容の収入合計と一致しています
（問題なし）</v>
      </c>
      <c r="E44" s="260"/>
      <c r="F44" s="261"/>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s="64" t="s">
        <v>305</v>
      </c>
      <c r="C51" s="62"/>
      <c r="D51" s="62"/>
      <c r="E51" s="62"/>
      <c r="F51" s="95"/>
      <c r="G51" s="62"/>
      <c r="H51" s="62"/>
      <c r="I51" s="62"/>
    </row>
    <row r="52" spans="1:9" ht="19.5" thickBot="1">
      <c r="B52" s="138" t="s">
        <v>67</v>
      </c>
      <c r="C52" s="139" t="s">
        <v>68</v>
      </c>
      <c r="D52" s="255" t="s">
        <v>69</v>
      </c>
      <c r="E52" s="256"/>
      <c r="F52" s="138" t="s">
        <v>70</v>
      </c>
      <c r="G52" s="138" t="s">
        <v>71</v>
      </c>
      <c r="H52" s="138" t="s">
        <v>72</v>
      </c>
    </row>
    <row r="53" spans="1:9" ht="23.25" customHeight="1">
      <c r="B53" s="83">
        <v>6000000</v>
      </c>
      <c r="C53" s="91">
        <f>B53/C44</f>
        <v>0.8</v>
      </c>
      <c r="D53" s="257" t="s">
        <v>130</v>
      </c>
      <c r="E53" s="258"/>
      <c r="F53" s="135" t="s">
        <v>73</v>
      </c>
      <c r="G53" s="86" t="s">
        <v>131</v>
      </c>
      <c r="H53" s="80" t="s">
        <v>132</v>
      </c>
    </row>
    <row r="54" spans="1:9" ht="23.25" customHeight="1">
      <c r="B54" s="84">
        <v>3000000</v>
      </c>
      <c r="C54" s="91">
        <f>B54/C44</f>
        <v>0.4</v>
      </c>
      <c r="D54" s="265" t="s">
        <v>133</v>
      </c>
      <c r="E54" s="266"/>
      <c r="F54" s="142" t="s">
        <v>73</v>
      </c>
      <c r="G54" s="87" t="s">
        <v>131</v>
      </c>
      <c r="H54" s="81" t="s">
        <v>131</v>
      </c>
    </row>
    <row r="55" spans="1:9" ht="23.25" customHeight="1" thickBot="1">
      <c r="B55" s="85">
        <v>1500000</v>
      </c>
      <c r="C55" s="91">
        <f>B55/C44</f>
        <v>0.2</v>
      </c>
      <c r="D55" s="267" t="s">
        <v>134</v>
      </c>
      <c r="E55" s="268"/>
      <c r="F55" s="143" t="s">
        <v>135</v>
      </c>
      <c r="G55" s="88" t="s">
        <v>131</v>
      </c>
      <c r="H55" s="82" t="s">
        <v>136</v>
      </c>
    </row>
    <row r="56" spans="1:9" ht="19.5">
      <c r="B56" s="71"/>
      <c r="C56" t="s">
        <v>74</v>
      </c>
    </row>
    <row r="57" spans="1:9" ht="17.25" customHeight="1">
      <c r="B57" s="71"/>
    </row>
    <row r="58" spans="1:9" ht="19.5">
      <c r="A58" s="67" t="s">
        <v>75</v>
      </c>
    </row>
    <row r="59" spans="1:9" ht="21.75" customHeight="1">
      <c r="A59" s="62"/>
      <c r="B59" s="269" t="s">
        <v>58</v>
      </c>
      <c r="C59" s="270"/>
      <c r="D59" s="271"/>
      <c r="E59" s="137" t="s">
        <v>59</v>
      </c>
      <c r="F59" s="269" t="s">
        <v>76</v>
      </c>
      <c r="G59" s="270"/>
      <c r="H59" s="271"/>
    </row>
    <row r="60" spans="1:9" ht="22.5" customHeight="1">
      <c r="A60" s="62"/>
      <c r="B60" s="272" t="s">
        <v>77</v>
      </c>
      <c r="C60" s="273"/>
      <c r="D60" s="274"/>
      <c r="E60" s="79">
        <f>SUM(E62:E69)</f>
        <v>4500000</v>
      </c>
      <c r="F60" s="236" t="s">
        <v>78</v>
      </c>
      <c r="G60" s="236"/>
      <c r="H60" s="237"/>
    </row>
    <row r="61" spans="1:9" ht="24.75" customHeight="1" thickBot="1">
      <c r="A61" s="62"/>
      <c r="B61" s="203" t="s">
        <v>79</v>
      </c>
      <c r="C61" s="204"/>
      <c r="D61" s="275"/>
      <c r="E61" s="78"/>
      <c r="F61" s="279"/>
      <c r="G61" s="279"/>
      <c r="H61" s="280"/>
    </row>
    <row r="62" spans="1:9" ht="27" customHeight="1">
      <c r="A62" s="62"/>
      <c r="B62" s="203" t="s">
        <v>80</v>
      </c>
      <c r="C62" s="204"/>
      <c r="D62" s="205"/>
      <c r="E62" s="83">
        <v>0</v>
      </c>
      <c r="F62" s="211" t="s">
        <v>81</v>
      </c>
      <c r="G62" s="211"/>
      <c r="H62" s="212"/>
    </row>
    <row r="63" spans="1:9" ht="27" customHeight="1">
      <c r="A63" s="62"/>
      <c r="B63" s="120" t="s">
        <v>82</v>
      </c>
      <c r="C63" s="121"/>
      <c r="D63" s="121"/>
      <c r="E63" s="90">
        <v>0</v>
      </c>
      <c r="F63" s="211" t="s">
        <v>83</v>
      </c>
      <c r="G63" s="211"/>
      <c r="H63" s="212"/>
    </row>
    <row r="64" spans="1:9" ht="27" customHeight="1">
      <c r="A64" s="62"/>
      <c r="B64" s="276" t="s">
        <v>84</v>
      </c>
      <c r="C64" s="277"/>
      <c r="D64" s="278"/>
      <c r="E64" s="90">
        <v>1500000</v>
      </c>
      <c r="F64" s="211" t="s">
        <v>85</v>
      </c>
      <c r="G64" s="211"/>
      <c r="H64" s="212"/>
    </row>
    <row r="65" spans="1:9" ht="27" customHeight="1">
      <c r="A65" s="62"/>
      <c r="B65" s="276" t="s">
        <v>86</v>
      </c>
      <c r="C65" s="277"/>
      <c r="D65" s="278"/>
      <c r="E65" s="90">
        <v>0</v>
      </c>
      <c r="F65" s="213" t="s">
        <v>87</v>
      </c>
      <c r="G65" s="211"/>
      <c r="H65" s="212"/>
    </row>
    <row r="66" spans="1:9" ht="27" customHeight="1">
      <c r="A66" s="62"/>
      <c r="B66" s="203" t="s">
        <v>88</v>
      </c>
      <c r="C66" s="204"/>
      <c r="D66" s="205"/>
      <c r="E66" s="90">
        <v>0</v>
      </c>
      <c r="F66" s="211" t="s">
        <v>89</v>
      </c>
      <c r="G66" s="211"/>
      <c r="H66" s="212"/>
    </row>
    <row r="67" spans="1:9" ht="27" customHeight="1">
      <c r="A67" s="62"/>
      <c r="B67" s="203" t="s">
        <v>90</v>
      </c>
      <c r="C67" s="204"/>
      <c r="D67" s="205"/>
      <c r="E67" s="90">
        <v>3000000</v>
      </c>
      <c r="F67" s="211" t="s">
        <v>91</v>
      </c>
      <c r="G67" s="211"/>
      <c r="H67" s="212"/>
    </row>
    <row r="68" spans="1:9" ht="27" customHeight="1">
      <c r="A68" s="62"/>
      <c r="B68" s="203" t="s">
        <v>92</v>
      </c>
      <c r="C68" s="204"/>
      <c r="D68" s="205"/>
      <c r="E68" s="90">
        <v>0</v>
      </c>
      <c r="F68" s="211" t="s">
        <v>93</v>
      </c>
      <c r="G68" s="211"/>
      <c r="H68" s="212"/>
    </row>
    <row r="69" spans="1:9" ht="27" customHeight="1" thickBot="1">
      <c r="A69" s="62"/>
      <c r="B69" s="206" t="s">
        <v>94</v>
      </c>
      <c r="C69" s="207"/>
      <c r="D69" s="208"/>
      <c r="E69" s="128">
        <v>0</v>
      </c>
      <c r="F69" s="214" t="s">
        <v>95</v>
      </c>
      <c r="G69" s="215"/>
      <c r="H69" s="216"/>
    </row>
    <row r="70" spans="1:9" ht="39" customHeight="1" thickTop="1" thickBot="1">
      <c r="A70" s="62"/>
      <c r="B70" s="176" t="s">
        <v>96</v>
      </c>
      <c r="C70" s="177"/>
      <c r="D70" s="178"/>
      <c r="E70" s="141">
        <f>C44-E60</f>
        <v>3000000</v>
      </c>
      <c r="F70" s="236" t="s">
        <v>78</v>
      </c>
      <c r="G70" s="236"/>
      <c r="H70" s="237"/>
    </row>
    <row r="71" spans="1:9" ht="42.75" customHeight="1" thickBot="1">
      <c r="A71" s="62"/>
      <c r="B71" s="179" t="s">
        <v>117</v>
      </c>
      <c r="C71" s="180"/>
      <c r="D71" s="180"/>
      <c r="E71" s="89">
        <f>25000*18*12</f>
        <v>5400000</v>
      </c>
      <c r="F71" s="193" t="s">
        <v>98</v>
      </c>
      <c r="G71" s="193"/>
      <c r="H71" s="194"/>
    </row>
    <row r="72" spans="1:9" ht="28.5" customHeight="1" thickBot="1">
      <c r="A72" s="62"/>
      <c r="B72" s="185" t="s">
        <v>118</v>
      </c>
      <c r="C72" s="186"/>
      <c r="D72" s="187"/>
      <c r="E72" s="130">
        <f>C44-(E60+E71)</f>
        <v>-2400000</v>
      </c>
      <c r="F72" s="195" t="s">
        <v>78</v>
      </c>
      <c r="G72" s="195"/>
      <c r="H72" s="196"/>
    </row>
    <row r="73" spans="1:9" ht="27.75" customHeight="1" thickTop="1">
      <c r="A73" s="62"/>
      <c r="B73" s="188" t="s">
        <v>101</v>
      </c>
      <c r="C73" s="189"/>
      <c r="D73" s="189"/>
      <c r="E73" s="83">
        <v>0</v>
      </c>
      <c r="F73" s="197" t="s">
        <v>102</v>
      </c>
      <c r="G73" s="198"/>
      <c r="H73" s="199"/>
    </row>
    <row r="74" spans="1:9" ht="27.75" customHeight="1" thickBot="1">
      <c r="A74" s="62"/>
      <c r="B74" s="209" t="s">
        <v>103</v>
      </c>
      <c r="C74" s="210"/>
      <c r="D74" s="210"/>
      <c r="E74" s="85">
        <v>0</v>
      </c>
      <c r="F74" s="200"/>
      <c r="G74" s="201"/>
      <c r="H74" s="202"/>
    </row>
    <row r="75" spans="1:9" ht="27" customHeight="1">
      <c r="A75" s="62"/>
      <c r="B75" s="62"/>
      <c r="C75" s="62"/>
      <c r="D75" s="62"/>
      <c r="E75" s="62"/>
      <c r="F75" s="62"/>
      <c r="G75" s="62"/>
      <c r="H75" s="62"/>
      <c r="I75" s="62"/>
    </row>
    <row r="76" spans="1:9" ht="20.25" thickBot="1">
      <c r="A76" s="67" t="s">
        <v>104</v>
      </c>
    </row>
    <row r="77" spans="1:9" ht="83.25" customHeight="1" thickBot="1">
      <c r="B77" s="190"/>
      <c r="C77" s="191"/>
      <c r="D77" s="191"/>
      <c r="E77" s="191"/>
      <c r="F77" s="191"/>
      <c r="G77" s="191"/>
      <c r="H77" s="192"/>
    </row>
    <row r="78" spans="1:9" ht="25.5" customHeight="1"/>
    <row r="79" spans="1:9" s="64" customFormat="1" ht="20.25" thickBot="1">
      <c r="A79" s="66" t="s">
        <v>105</v>
      </c>
      <c r="C79"/>
      <c r="D79"/>
      <c r="E79"/>
      <c r="F79"/>
      <c r="G79"/>
    </row>
    <row r="80" spans="1:9" ht="26.25" customHeight="1" thickBot="1">
      <c r="B80" s="174">
        <v>0</v>
      </c>
      <c r="C80" s="175"/>
    </row>
    <row r="81" spans="1:7" ht="26.25" customHeight="1">
      <c r="B81" s="68"/>
    </row>
    <row r="82" spans="1:7" s="1" customFormat="1" ht="19.5" customHeight="1">
      <c r="A82" s="1" t="s">
        <v>137</v>
      </c>
    </row>
    <row r="83" spans="1:7" s="1" customFormat="1" ht="19.5" customHeight="1">
      <c r="A83" s="1" t="s">
        <v>138</v>
      </c>
      <c r="C83" s="144">
        <f>C44/12</f>
        <v>625000</v>
      </c>
    </row>
    <row r="84" spans="1:7" s="1" customFormat="1" ht="24" customHeight="1">
      <c r="A84" s="1" t="s">
        <v>139</v>
      </c>
      <c r="C84" s="144">
        <f>E60/12</f>
        <v>375000</v>
      </c>
      <c r="E84" s="145"/>
      <c r="F84" s="145"/>
      <c r="G84" s="146"/>
    </row>
    <row r="85" spans="1:7" s="1" customFormat="1" ht="18">
      <c r="A85" s="1" t="s">
        <v>140</v>
      </c>
      <c r="C85" s="144">
        <f>E70/12</f>
        <v>250000</v>
      </c>
    </row>
    <row r="86" spans="1:7" s="1" customFormat="1" ht="18">
      <c r="A86" s="1" t="s">
        <v>141</v>
      </c>
      <c r="C86" s="144">
        <f>SUM(E71)/12</f>
        <v>450000</v>
      </c>
    </row>
    <row r="87" spans="1:7" s="1" customFormat="1" ht="18">
      <c r="A87" s="1" t="s">
        <v>142</v>
      </c>
      <c r="C87" s="147">
        <f>C85/C86</f>
        <v>0.55555555555555558</v>
      </c>
    </row>
    <row r="88" spans="1:7" s="1" customFormat="1" ht="18">
      <c r="A88" s="1" t="s">
        <v>143</v>
      </c>
      <c r="C88" s="144">
        <f>E72/12</f>
        <v>-200000</v>
      </c>
    </row>
    <row r="89" spans="1:7" s="1" customFormat="1" ht="18">
      <c r="A89" s="1" t="s">
        <v>144</v>
      </c>
      <c r="C89" s="144">
        <f>C88/D18</f>
        <v>-11111.111111111111</v>
      </c>
    </row>
  </sheetData>
  <mergeCells count="73">
    <mergeCell ref="A1:C2"/>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E19"/>
    <mergeCell ref="E31:F31"/>
    <mergeCell ref="B20:C20"/>
    <mergeCell ref="D20:G20"/>
    <mergeCell ref="B21:C21"/>
    <mergeCell ref="D21:G21"/>
    <mergeCell ref="B22:C22"/>
    <mergeCell ref="D22:G22"/>
    <mergeCell ref="B23:C23"/>
    <mergeCell ref="D23:G23"/>
    <mergeCell ref="B24:C24"/>
    <mergeCell ref="D24:G24"/>
    <mergeCell ref="E30:F30"/>
    <mergeCell ref="B59:D59"/>
    <mergeCell ref="F59:H59"/>
    <mergeCell ref="E32:F32"/>
    <mergeCell ref="E33:F33"/>
    <mergeCell ref="E34:F34"/>
    <mergeCell ref="E35:F35"/>
    <mergeCell ref="E36:F36"/>
    <mergeCell ref="D43:F43"/>
    <mergeCell ref="D44:F44"/>
    <mergeCell ref="D52:E52"/>
    <mergeCell ref="D53:E53"/>
    <mergeCell ref="D54:E54"/>
    <mergeCell ref="D55:E55"/>
    <mergeCell ref="B66:D66"/>
    <mergeCell ref="F66:H66"/>
    <mergeCell ref="B60:D60"/>
    <mergeCell ref="F60:H60"/>
    <mergeCell ref="B61:D61"/>
    <mergeCell ref="F61:H61"/>
    <mergeCell ref="B62:D62"/>
    <mergeCell ref="F62:H62"/>
    <mergeCell ref="F63:H63"/>
    <mergeCell ref="B64:D64"/>
    <mergeCell ref="F64:H64"/>
    <mergeCell ref="B65:D65"/>
    <mergeCell ref="F65:H65"/>
    <mergeCell ref="B67:D67"/>
    <mergeCell ref="F67:H67"/>
    <mergeCell ref="B68:D68"/>
    <mergeCell ref="F68:H68"/>
    <mergeCell ref="B69:D69"/>
    <mergeCell ref="F69:H69"/>
    <mergeCell ref="B70:D70"/>
    <mergeCell ref="F70:H70"/>
    <mergeCell ref="B71:D71"/>
    <mergeCell ref="F71:H71"/>
    <mergeCell ref="B72:D72"/>
    <mergeCell ref="F72:H72"/>
    <mergeCell ref="B73:D73"/>
    <mergeCell ref="F73:H74"/>
    <mergeCell ref="B74:D74"/>
    <mergeCell ref="B77:H77"/>
    <mergeCell ref="B80:C80"/>
  </mergeCells>
  <phoneticPr fontId="1"/>
  <dataValidations count="3">
    <dataValidation type="list" allowBlank="1" showInputMessage="1" showErrorMessage="1" sqref="D22" xr:uid="{10030192-E30D-43CA-9A25-6E895BEC8CCF}">
      <formula1>"1万円未満,1万円以上1万5000円未満,1万5000円以上2万円未満,2万円以上2万5000円未満,2万5000円以上3万円未満,3万円以上3万5000円未満,3万5000円以上4万5000円未満,4万5000円以上"</formula1>
    </dataValidation>
    <dataValidation type="list" allowBlank="1" showInputMessage="1" showErrorMessage="1" sqref="D31:D36" xr:uid="{20B97DCE-9281-4AA8-9ADD-70E172F321E3}">
      <formula1>"〇"</formula1>
    </dataValidation>
    <dataValidation type="list" allowBlank="1" showInputMessage="1" showErrorMessage="1" sqref="C31:C36" xr:uid="{A0FB2BD2-E8A8-4716-97B9-CA240ECDBEFD}">
      <formula1>#REF!</formula1>
    </dataValidation>
  </dataValidations>
  <pageMargins left="0.7" right="0.7" top="0.75" bottom="0.75" header="0.3" footer="0.3"/>
  <pageSetup paperSize="9" scale="37"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EC539A9E-79C4-4BB7-9338-017004C11560}">
          <x14:formula1>
            <xm:f>選択肢プルダウン!$F$2:$F$3</xm:f>
          </x14:formula1>
          <xm:sqref>D24</xm:sqref>
        </x14:dataValidation>
        <x14:dataValidation type="list" allowBlank="1" showInputMessage="1" showErrorMessage="1" xr:uid="{E4A767C6-EFDD-4AA4-A9A0-5DABE61CEE55}">
          <x14:formula1>
            <xm:f>選択肢プルダウン!$H$2:$H$4</xm:f>
          </x14:formula1>
          <xm:sqref>D23</xm:sqref>
        </x14:dataValidation>
        <x14:dataValidation type="list" allowBlank="1" showInputMessage="1" showErrorMessage="1" xr:uid="{49B9B04F-C8B0-4A13-8CF3-BB719F2CE188}">
          <x14:formula1>
            <xm:f>選択肢プルダウン!$C$2:$C$3</xm:f>
          </x14:formula1>
          <xm:sqref>F53:F55</xm:sqref>
        </x14:dataValidation>
        <x14:dataValidation type="list" allowBlank="1" showInputMessage="1" showErrorMessage="1" xr:uid="{35C2C9F9-DA51-467D-BA58-DD793AD6F51B}">
          <x14:formula1>
            <xm:f>選択肢プルダウン!$C$6:$C$12</xm:f>
          </x14:formula1>
          <xm:sqref>D19:E19</xm:sqref>
        </x14:dataValidation>
        <x14:dataValidation type="list" allowBlank="1" showInputMessage="1" showErrorMessage="1" xr:uid="{59F2646F-D133-4E35-80C9-D2C911ADDAD0}">
          <x14:formula1>
            <xm:f>選択肢プルダウン!$D$6:$D$10</xm:f>
          </x14:formula1>
          <xm:sqref>F19</xm:sqref>
        </x14:dataValidation>
        <x14:dataValidation type="list" allowBlank="1" showInputMessage="1" showErrorMessage="1" xr:uid="{F19A3108-020B-4EFE-9DD0-99CF20A7EE1C}">
          <x14:formula1>
            <xm:f>選択肢プルダウン!$E$6:$E$13</xm:f>
          </x14:formula1>
          <xm:sqref>G19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8B03-A025-4B70-87D8-36AA814D9BB7}">
  <sheetPr>
    <tabColor rgb="FFFFFF00"/>
    <pageSetUpPr fitToPage="1"/>
  </sheetPr>
  <dimension ref="A1:G29"/>
  <sheetViews>
    <sheetView view="pageBreakPreview" zoomScale="115" zoomScaleNormal="100" zoomScaleSheetLayoutView="115" workbookViewId="0">
      <selection activeCell="O14" sqref="O14"/>
    </sheetView>
  </sheetViews>
  <sheetFormatPr defaultRowHeight="18.75"/>
  <cols>
    <col min="1" max="1" width="4" customWidth="1"/>
    <col min="2" max="2" width="27.75" customWidth="1"/>
    <col min="3" max="5" width="43" customWidth="1"/>
  </cols>
  <sheetData>
    <row r="1" spans="1:7" ht="31.5" customHeight="1">
      <c r="A1" s="310" t="s">
        <v>146</v>
      </c>
      <c r="B1" s="310"/>
      <c r="C1" s="310"/>
      <c r="D1" s="310"/>
      <c r="E1" s="310"/>
    </row>
    <row r="2" spans="1:7" ht="21" customHeight="1">
      <c r="A2" s="167"/>
      <c r="B2" s="160" t="s">
        <v>147</v>
      </c>
    </row>
    <row r="3" spans="1:7" ht="21" customHeight="1">
      <c r="A3" s="167"/>
      <c r="B3" s="160" t="s">
        <v>148</v>
      </c>
    </row>
    <row r="4" spans="1:7" ht="21" customHeight="1">
      <c r="A4" s="167"/>
      <c r="B4" s="160"/>
    </row>
    <row r="5" spans="1:7">
      <c r="B5" s="160" t="s">
        <v>149</v>
      </c>
      <c r="C5" s="102"/>
    </row>
    <row r="6" spans="1:7">
      <c r="B6" s="101" t="s">
        <v>150</v>
      </c>
      <c r="C6" s="103" t="s">
        <v>151</v>
      </c>
    </row>
    <row r="7" spans="1:7">
      <c r="B7" s="99"/>
      <c r="C7" s="100" t="s">
        <v>152</v>
      </c>
    </row>
    <row r="8" spans="1:7">
      <c r="B8" s="100" t="s">
        <v>153</v>
      </c>
    </row>
    <row r="9" spans="1:7">
      <c r="B9" s="100" t="s">
        <v>154</v>
      </c>
    </row>
    <row r="10" spans="1:7" ht="19.5" thickBot="1"/>
    <row r="11" spans="1:7" ht="38.25" customHeight="1" thickBot="1">
      <c r="B11" s="153" t="s">
        <v>155</v>
      </c>
      <c r="C11" s="154" t="s">
        <v>156</v>
      </c>
      <c r="D11" s="154" t="s">
        <v>157</v>
      </c>
      <c r="E11" s="155" t="s">
        <v>158</v>
      </c>
    </row>
    <row r="12" spans="1:7" ht="73.5" customHeight="1" thickBot="1">
      <c r="B12" s="156" t="s">
        <v>159</v>
      </c>
      <c r="C12" s="157" t="s">
        <v>160</v>
      </c>
      <c r="D12" s="161" t="s">
        <v>161</v>
      </c>
      <c r="E12" s="168" t="s">
        <v>162</v>
      </c>
    </row>
    <row r="13" spans="1:7" ht="73.5" customHeight="1" thickBot="1">
      <c r="B13" s="156" t="s">
        <v>163</v>
      </c>
      <c r="C13" s="157" t="s">
        <v>164</v>
      </c>
      <c r="D13" s="161" t="s">
        <v>165</v>
      </c>
      <c r="E13" s="169" t="s">
        <v>166</v>
      </c>
    </row>
    <row r="14" spans="1:7" ht="73.5" customHeight="1">
      <c r="B14" s="158" t="s">
        <v>167</v>
      </c>
      <c r="C14" s="159" t="s">
        <v>168</v>
      </c>
      <c r="D14" s="162" t="s">
        <v>169</v>
      </c>
      <c r="E14" s="170" t="s">
        <v>170</v>
      </c>
    </row>
    <row r="15" spans="1:7" ht="73.5" customHeight="1">
      <c r="B15" s="158" t="s">
        <v>171</v>
      </c>
      <c r="C15" s="159" t="s">
        <v>172</v>
      </c>
      <c r="D15" s="162" t="s">
        <v>173</v>
      </c>
      <c r="E15" s="169" t="s">
        <v>174</v>
      </c>
      <c r="G15" s="171"/>
    </row>
    <row r="17" spans="1:5" ht="19.5">
      <c r="B17" s="66" t="s">
        <v>175</v>
      </c>
      <c r="C17" s="64"/>
      <c r="D17" s="64"/>
      <c r="E17" s="64"/>
    </row>
    <row r="18" spans="1:5" ht="21.75" customHeight="1" thickBot="1">
      <c r="A18" s="67"/>
      <c r="B18" s="314" t="s">
        <v>176</v>
      </c>
      <c r="C18" s="314"/>
      <c r="D18" s="314"/>
      <c r="E18" s="314"/>
    </row>
    <row r="19" spans="1:5" ht="29.25" customHeight="1" thickBot="1">
      <c r="B19" s="153"/>
      <c r="C19" s="154" t="s">
        <v>177</v>
      </c>
      <c r="D19" s="315" t="s">
        <v>178</v>
      </c>
      <c r="E19" s="316"/>
    </row>
    <row r="20" spans="1:5" ht="46.5" customHeight="1" thickBot="1">
      <c r="B20" s="311" t="s">
        <v>179</v>
      </c>
      <c r="C20" s="163" t="s">
        <v>180</v>
      </c>
      <c r="D20" s="317" t="s">
        <v>181</v>
      </c>
      <c r="E20" s="318"/>
    </row>
    <row r="21" spans="1:5" ht="46.5" customHeight="1" thickTop="1">
      <c r="B21" s="312"/>
      <c r="C21" s="164" t="s">
        <v>182</v>
      </c>
      <c r="D21" s="319" t="s">
        <v>183</v>
      </c>
      <c r="E21" s="320"/>
    </row>
    <row r="22" spans="1:5" ht="46.5" customHeight="1">
      <c r="B22" s="312"/>
      <c r="C22" s="165" t="s">
        <v>184</v>
      </c>
      <c r="D22" s="321" t="s">
        <v>185</v>
      </c>
      <c r="E22" s="322"/>
    </row>
    <row r="23" spans="1:5" ht="46.5" customHeight="1">
      <c r="B23" s="312"/>
      <c r="C23" s="165" t="s">
        <v>186</v>
      </c>
      <c r="D23" s="321" t="s">
        <v>187</v>
      </c>
      <c r="E23" s="322"/>
    </row>
    <row r="24" spans="1:5" ht="46.5" customHeight="1" thickBot="1">
      <c r="B24" s="313"/>
      <c r="C24" s="166" t="s">
        <v>188</v>
      </c>
      <c r="D24" s="323" t="s">
        <v>189</v>
      </c>
      <c r="E24" s="324"/>
    </row>
    <row r="25" spans="1:5" ht="46.5" customHeight="1" thickBot="1">
      <c r="B25" s="311" t="s">
        <v>190</v>
      </c>
      <c r="C25" s="163" t="s">
        <v>191</v>
      </c>
      <c r="D25" s="317" t="s">
        <v>192</v>
      </c>
      <c r="E25" s="318"/>
    </row>
    <row r="26" spans="1:5" ht="46.5" customHeight="1" thickTop="1">
      <c r="B26" s="312"/>
      <c r="C26" s="164" t="s">
        <v>193</v>
      </c>
      <c r="D26" s="319" t="s">
        <v>194</v>
      </c>
      <c r="E26" s="320"/>
    </row>
    <row r="27" spans="1:5" ht="46.5" customHeight="1">
      <c r="B27" s="312"/>
      <c r="C27" s="165" t="s">
        <v>195</v>
      </c>
      <c r="D27" s="321" t="s">
        <v>196</v>
      </c>
      <c r="E27" s="322"/>
    </row>
    <row r="28" spans="1:5" ht="46.5" customHeight="1">
      <c r="B28" s="312"/>
      <c r="C28" s="165" t="s">
        <v>197</v>
      </c>
      <c r="D28" s="321" t="s">
        <v>198</v>
      </c>
      <c r="E28" s="322"/>
    </row>
    <row r="29" spans="1:5" ht="46.5" customHeight="1" thickBot="1">
      <c r="B29" s="313"/>
      <c r="C29" s="166" t="s">
        <v>199</v>
      </c>
      <c r="D29" s="323" t="s">
        <v>200</v>
      </c>
      <c r="E29" s="324"/>
    </row>
  </sheetData>
  <mergeCells count="15">
    <mergeCell ref="B25:B29"/>
    <mergeCell ref="D25:E25"/>
    <mergeCell ref="D26:E26"/>
    <mergeCell ref="D27:E27"/>
    <mergeCell ref="D28:E28"/>
    <mergeCell ref="D29:E29"/>
    <mergeCell ref="A1:E1"/>
    <mergeCell ref="B20:B24"/>
    <mergeCell ref="B18:E18"/>
    <mergeCell ref="D19:E19"/>
    <mergeCell ref="D20:E20"/>
    <mergeCell ref="D21:E21"/>
    <mergeCell ref="D22:E22"/>
    <mergeCell ref="D23:E23"/>
    <mergeCell ref="D24:E24"/>
  </mergeCells>
  <phoneticPr fontId="1"/>
  <pageMargins left="0.7" right="0.7" top="0.75" bottom="0.75" header="0.3" footer="0.3"/>
  <pageSetup paperSize="9"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E5AE-DAF1-4829-B62E-1890BDCDD9BE}">
  <dimension ref="A2:H36"/>
  <sheetViews>
    <sheetView workbookViewId="0">
      <selection activeCell="E17" sqref="E17"/>
    </sheetView>
  </sheetViews>
  <sheetFormatPr defaultRowHeight="18.75"/>
  <cols>
    <col min="1" max="1" width="27.375" customWidth="1"/>
  </cols>
  <sheetData>
    <row r="2" spans="1:8">
      <c r="A2" t="s">
        <v>201</v>
      </c>
      <c r="C2" t="s">
        <v>73</v>
      </c>
      <c r="F2" t="s">
        <v>202</v>
      </c>
      <c r="H2" t="s">
        <v>203</v>
      </c>
    </row>
    <row r="3" spans="1:8">
      <c r="A3" t="s">
        <v>204</v>
      </c>
      <c r="C3" t="s">
        <v>135</v>
      </c>
      <c r="F3" t="s">
        <v>205</v>
      </c>
      <c r="H3" t="s">
        <v>206</v>
      </c>
    </row>
    <row r="4" spans="1:8">
      <c r="A4" t="s">
        <v>207</v>
      </c>
      <c r="H4" t="s">
        <v>208</v>
      </c>
    </row>
    <row r="5" spans="1:8">
      <c r="A5" t="s">
        <v>209</v>
      </c>
    </row>
    <row r="6" spans="1:8" ht="19.5">
      <c r="A6" t="s">
        <v>210</v>
      </c>
      <c r="C6" s="67" t="s">
        <v>211</v>
      </c>
      <c r="D6" s="150" t="s">
        <v>212</v>
      </c>
      <c r="E6" s="1" t="s">
        <v>24</v>
      </c>
    </row>
    <row r="7" spans="1:8" ht="19.5">
      <c r="A7" t="s">
        <v>213</v>
      </c>
      <c r="C7" s="67" t="s">
        <v>214</v>
      </c>
      <c r="D7" s="150" t="s">
        <v>215</v>
      </c>
      <c r="E7" s="1" t="s">
        <v>216</v>
      </c>
    </row>
    <row r="8" spans="1:8">
      <c r="A8" t="s">
        <v>217</v>
      </c>
      <c r="C8" s="1" t="s">
        <v>218</v>
      </c>
      <c r="D8" s="150" t="s">
        <v>219</v>
      </c>
      <c r="E8" s="1" t="s">
        <v>220</v>
      </c>
    </row>
    <row r="9" spans="1:8">
      <c r="A9" t="s">
        <v>221</v>
      </c>
      <c r="C9" s="1" t="s">
        <v>222</v>
      </c>
      <c r="D9" s="150" t="s">
        <v>223</v>
      </c>
      <c r="E9" s="1" t="s">
        <v>224</v>
      </c>
    </row>
    <row r="10" spans="1:8">
      <c r="A10" t="s">
        <v>225</v>
      </c>
      <c r="C10" s="1" t="s">
        <v>226</v>
      </c>
      <c r="D10" s="150" t="s">
        <v>227</v>
      </c>
      <c r="E10" s="1" t="s">
        <v>228</v>
      </c>
    </row>
    <row r="11" spans="1:8">
      <c r="A11" t="s">
        <v>229</v>
      </c>
      <c r="C11" s="1" t="s">
        <v>230</v>
      </c>
      <c r="D11" s="150"/>
      <c r="E11" s="1" t="s">
        <v>231</v>
      </c>
    </row>
    <row r="12" spans="1:8">
      <c r="A12" t="s">
        <v>232</v>
      </c>
      <c r="C12" s="1" t="s">
        <v>233</v>
      </c>
      <c r="D12" s="150"/>
      <c r="E12" s="1" t="s">
        <v>234</v>
      </c>
    </row>
    <row r="13" spans="1:8">
      <c r="A13" t="s">
        <v>235</v>
      </c>
      <c r="E13" s="1" t="s">
        <v>236</v>
      </c>
    </row>
    <row r="14" spans="1:8">
      <c r="A14" t="s">
        <v>237</v>
      </c>
    </row>
    <row r="15" spans="1:8">
      <c r="A15" t="s">
        <v>238</v>
      </c>
    </row>
    <row r="16" spans="1:8">
      <c r="A16" t="s">
        <v>239</v>
      </c>
    </row>
    <row r="17" spans="1:1">
      <c r="A17" t="s">
        <v>240</v>
      </c>
    </row>
    <row r="18" spans="1:1">
      <c r="A18" t="s">
        <v>241</v>
      </c>
    </row>
    <row r="19" spans="1:1">
      <c r="A19" t="s">
        <v>242</v>
      </c>
    </row>
    <row r="20" spans="1:1">
      <c r="A20" t="s">
        <v>243</v>
      </c>
    </row>
    <row r="21" spans="1:1">
      <c r="A21" t="s">
        <v>244</v>
      </c>
    </row>
    <row r="22" spans="1:1">
      <c r="A22" t="s">
        <v>123</v>
      </c>
    </row>
    <row r="23" spans="1:1">
      <c r="A23" t="s">
        <v>245</v>
      </c>
    </row>
    <row r="24" spans="1:1">
      <c r="A24" t="s">
        <v>246</v>
      </c>
    </row>
    <row r="25" spans="1:1">
      <c r="A25" t="s">
        <v>247</v>
      </c>
    </row>
    <row r="26" spans="1:1">
      <c r="A26" t="s">
        <v>127</v>
      </c>
    </row>
    <row r="27" spans="1:1">
      <c r="A27" t="s">
        <v>248</v>
      </c>
    </row>
    <row r="28" spans="1:1">
      <c r="A28" t="s">
        <v>249</v>
      </c>
    </row>
    <row r="29" spans="1:1">
      <c r="A29" t="s">
        <v>250</v>
      </c>
    </row>
    <row r="30" spans="1:1">
      <c r="A30" t="s">
        <v>251</v>
      </c>
    </row>
    <row r="31" spans="1:1">
      <c r="A31" t="s">
        <v>252</v>
      </c>
    </row>
    <row r="32" spans="1:1">
      <c r="A32" t="s">
        <v>253</v>
      </c>
    </row>
    <row r="33" spans="1:1">
      <c r="A33" t="s">
        <v>254</v>
      </c>
    </row>
    <row r="34" spans="1:1">
      <c r="A34" t="s">
        <v>255</v>
      </c>
    </row>
    <row r="35" spans="1:1">
      <c r="A35" t="s">
        <v>256</v>
      </c>
    </row>
    <row r="36" spans="1:1">
      <c r="A36" t="s">
        <v>257</v>
      </c>
    </row>
  </sheetData>
  <phoneticPr fontId="1"/>
  <pageMargins left="0.7" right="0.7" top="0.75" bottom="0.75" header="0.3" footer="0.3"/>
  <ignoredErrors>
    <ignoredError sqref="D6:D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16679-4F2C-4C54-A488-B764ADE2F4B8}">
  <sheetPr>
    <pageSetUpPr fitToPage="1"/>
  </sheetPr>
  <dimension ref="B2:M47"/>
  <sheetViews>
    <sheetView showGridLines="0" view="pageBreakPreview" zoomScale="85" zoomScaleNormal="100" zoomScaleSheetLayoutView="85" workbookViewId="0">
      <selection activeCell="H32" sqref="H32"/>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2:6" ht="24">
      <c r="C2" s="326" t="s">
        <v>258</v>
      </c>
      <c r="D2" s="326"/>
      <c r="E2" s="326"/>
    </row>
    <row r="3" spans="2:6" ht="9" customHeight="1">
      <c r="C3" s="8"/>
      <c r="D3" s="8"/>
      <c r="E3" s="8"/>
    </row>
    <row r="4" spans="2:6">
      <c r="C4" s="17" t="s">
        <v>9</v>
      </c>
      <c r="D4" s="325"/>
      <c r="E4" s="325"/>
    </row>
    <row r="5" spans="2:6">
      <c r="C5" s="18" t="s">
        <v>12</v>
      </c>
      <c r="D5" s="325"/>
      <c r="E5" s="325"/>
    </row>
    <row r="6" spans="2:6">
      <c r="C6" s="19" t="s">
        <v>14</v>
      </c>
      <c r="D6" s="325"/>
      <c r="E6" s="325"/>
    </row>
    <row r="7" spans="2:6">
      <c r="C7" s="18" t="s">
        <v>11</v>
      </c>
      <c r="D7" s="325"/>
      <c r="E7" s="325"/>
    </row>
    <row r="8" spans="2:6">
      <c r="C8" s="18" t="s">
        <v>16</v>
      </c>
      <c r="D8" s="325"/>
      <c r="E8" s="325"/>
    </row>
    <row r="9" spans="2:6">
      <c r="C9" s="19" t="s">
        <v>259</v>
      </c>
      <c r="D9" s="325"/>
      <c r="E9" s="325"/>
      <c r="F9" s="16"/>
    </row>
    <row r="10" spans="2:6">
      <c r="C10" s="19" t="s">
        <v>260</v>
      </c>
      <c r="D10" s="325"/>
      <c r="E10" s="325"/>
    </row>
    <row r="11" spans="2:6">
      <c r="C11" s="19" t="s">
        <v>261</v>
      </c>
      <c r="D11" s="325"/>
      <c r="E11" s="325"/>
      <c r="F11" s="16"/>
    </row>
    <row r="12" spans="2:6">
      <c r="C12" s="19" t="s">
        <v>262</v>
      </c>
      <c r="D12" s="325"/>
      <c r="E12" s="325"/>
      <c r="F12" s="16"/>
    </row>
    <row r="13" spans="2:6" ht="12.75" customHeight="1">
      <c r="C13" s="6"/>
    </row>
    <row r="14" spans="2:6">
      <c r="B14" s="1" t="s">
        <v>263</v>
      </c>
    </row>
    <row r="15" spans="2:6">
      <c r="C15" s="20"/>
      <c r="D15" s="3" t="s">
        <v>43</v>
      </c>
      <c r="E15" s="3" t="s">
        <v>44</v>
      </c>
      <c r="F15" s="3" t="s">
        <v>264</v>
      </c>
    </row>
    <row r="16" spans="2:6">
      <c r="C16" s="19" t="s">
        <v>46</v>
      </c>
      <c r="D16" s="53"/>
      <c r="E16" s="5">
        <v>0</v>
      </c>
      <c r="F16" s="4">
        <v>0</v>
      </c>
    </row>
    <row r="17" spans="2:13">
      <c r="C17" s="19" t="s">
        <v>47</v>
      </c>
      <c r="D17" s="53"/>
      <c r="E17" s="5">
        <v>0</v>
      </c>
      <c r="F17" s="4">
        <v>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32" t="s">
        <v>265</v>
      </c>
      <c r="D21" s="332"/>
      <c r="E21" s="332"/>
    </row>
    <row r="22" spans="2:13">
      <c r="B22" s="14" t="s">
        <v>266</v>
      </c>
      <c r="D22" s="15"/>
    </row>
    <row r="23" spans="2:13" ht="24.75" customHeight="1" thickBot="1">
      <c r="B23" s="7"/>
      <c r="C23" s="3" t="s">
        <v>58</v>
      </c>
      <c r="D23" s="54" t="s">
        <v>267</v>
      </c>
      <c r="E23" s="55" t="s">
        <v>268</v>
      </c>
      <c r="F23" s="3" t="s">
        <v>76</v>
      </c>
      <c r="M23" t="s">
        <v>269</v>
      </c>
    </row>
    <row r="24" spans="2:13" ht="22.5" customHeight="1">
      <c r="B24" s="333" t="s">
        <v>270</v>
      </c>
      <c r="C24" s="21" t="s">
        <v>61</v>
      </c>
      <c r="D24" s="27">
        <v>0</v>
      </c>
      <c r="E24" s="28"/>
      <c r="F24" s="23"/>
      <c r="M24" t="s">
        <v>271</v>
      </c>
    </row>
    <row r="25" spans="2:13" ht="22.5" customHeight="1">
      <c r="B25" s="334"/>
      <c r="C25" s="21" t="s">
        <v>272</v>
      </c>
      <c r="D25" s="29"/>
      <c r="E25" s="30">
        <v>0</v>
      </c>
      <c r="F25" s="23"/>
    </row>
    <row r="26" spans="2:13" ht="22.5" customHeight="1">
      <c r="B26" s="334"/>
      <c r="C26" s="21" t="s">
        <v>273</v>
      </c>
      <c r="D26" s="40">
        <v>0</v>
      </c>
      <c r="E26" s="30">
        <v>0</v>
      </c>
      <c r="F26" s="23" t="s">
        <v>274</v>
      </c>
    </row>
    <row r="27" spans="2:13" ht="22.5" customHeight="1">
      <c r="B27" s="327" t="s">
        <v>275</v>
      </c>
      <c r="C27" s="37" t="s">
        <v>276</v>
      </c>
      <c r="D27" s="36">
        <f>SUM(D30:D34,D35:D35)</f>
        <v>0</v>
      </c>
      <c r="E27" s="38">
        <f>SUM(E30:E35)</f>
        <v>0</v>
      </c>
      <c r="F27" s="26" t="s">
        <v>277</v>
      </c>
    </row>
    <row r="28" spans="2:13" ht="22.5" customHeight="1">
      <c r="B28" s="327"/>
      <c r="C28" s="22" t="s">
        <v>79</v>
      </c>
      <c r="D28" s="31"/>
      <c r="E28" s="32"/>
      <c r="F28" s="24"/>
    </row>
    <row r="29" spans="2:13" ht="22.5" customHeight="1">
      <c r="B29" s="327"/>
      <c r="C29" s="51" t="s">
        <v>278</v>
      </c>
      <c r="D29" s="33"/>
      <c r="E29" s="34"/>
      <c r="F29" s="52" t="s">
        <v>279</v>
      </c>
    </row>
    <row r="30" spans="2:13" ht="22.5" customHeight="1">
      <c r="B30" s="327"/>
      <c r="C30" s="22" t="s">
        <v>280</v>
      </c>
      <c r="D30" s="35"/>
      <c r="E30" s="34"/>
      <c r="F30" s="25"/>
    </row>
    <row r="31" spans="2:13" ht="22.5" customHeight="1">
      <c r="B31" s="327"/>
      <c r="C31" s="22" t="s">
        <v>281</v>
      </c>
      <c r="D31" s="36"/>
      <c r="E31" s="34"/>
      <c r="F31" s="25"/>
    </row>
    <row r="32" spans="2:13" ht="22.5" customHeight="1">
      <c r="B32" s="327"/>
      <c r="C32" s="22" t="s">
        <v>88</v>
      </c>
      <c r="D32" s="36"/>
      <c r="E32" s="34"/>
      <c r="F32" s="25"/>
    </row>
    <row r="33" spans="2:6" ht="22.5" customHeight="1">
      <c r="B33" s="327"/>
      <c r="C33" s="22" t="s">
        <v>282</v>
      </c>
      <c r="D33" s="36"/>
      <c r="E33" s="34"/>
      <c r="F33" s="25"/>
    </row>
    <row r="34" spans="2:6" ht="22.5" customHeight="1">
      <c r="B34" s="327"/>
      <c r="C34" s="22" t="s">
        <v>283</v>
      </c>
      <c r="D34" s="36"/>
      <c r="E34" s="34"/>
      <c r="F34" s="25"/>
    </row>
    <row r="35" spans="2:6" ht="22.5" customHeight="1">
      <c r="B35" s="327"/>
      <c r="C35" s="39" t="s">
        <v>94</v>
      </c>
      <c r="D35" s="40"/>
      <c r="E35" s="41"/>
      <c r="F35" s="23"/>
    </row>
    <row r="36" spans="2:6" ht="39" customHeight="1">
      <c r="C36" s="42" t="s">
        <v>284</v>
      </c>
      <c r="D36" s="43">
        <f>D24-D27</f>
        <v>0</v>
      </c>
      <c r="E36" s="44"/>
      <c r="F36" s="26" t="s">
        <v>285</v>
      </c>
    </row>
    <row r="37" spans="2:6" ht="57.75" customHeight="1">
      <c r="C37" s="42" t="s">
        <v>286</v>
      </c>
      <c r="D37" s="43">
        <v>0</v>
      </c>
      <c r="E37" s="44"/>
      <c r="F37" s="50" t="s">
        <v>287</v>
      </c>
    </row>
    <row r="38" spans="2:6" ht="28.5" customHeight="1">
      <c r="C38" s="37" t="s">
        <v>288</v>
      </c>
      <c r="D38" s="43">
        <f>D24-(D27+D37)</f>
        <v>0</v>
      </c>
      <c r="E38" s="44"/>
      <c r="F38" s="26" t="s">
        <v>277</v>
      </c>
    </row>
    <row r="39" spans="2:6" ht="22.5" customHeight="1">
      <c r="C39" s="37" t="s">
        <v>289</v>
      </c>
      <c r="D39" s="43">
        <v>0</v>
      </c>
      <c r="E39" s="45"/>
      <c r="F39" s="328" t="s">
        <v>290</v>
      </c>
    </row>
    <row r="40" spans="2:6" ht="22.5" customHeight="1">
      <c r="C40" s="37" t="s">
        <v>291</v>
      </c>
      <c r="D40" s="43">
        <v>0</v>
      </c>
      <c r="E40" s="45"/>
      <c r="F40" s="328"/>
    </row>
    <row r="41" spans="2:6" ht="22.5" customHeight="1" thickBot="1">
      <c r="C41" s="48" t="s">
        <v>292</v>
      </c>
      <c r="D41" s="46">
        <v>0</v>
      </c>
      <c r="E41" s="47"/>
      <c r="F41" s="328"/>
    </row>
    <row r="42" spans="2:6" ht="22.5" customHeight="1">
      <c r="C42" s="10"/>
      <c r="D42" s="11"/>
      <c r="E42" s="13"/>
      <c r="F42" s="12"/>
    </row>
    <row r="43" spans="2:6">
      <c r="B43" s="49" t="s">
        <v>293</v>
      </c>
    </row>
    <row r="44" spans="2:6" ht="83.25" customHeight="1">
      <c r="C44" s="329"/>
      <c r="D44" s="330"/>
      <c r="E44" s="330"/>
      <c r="F44" s="331"/>
    </row>
    <row r="45" spans="2:6">
      <c r="C45" s="10"/>
      <c r="D45" s="10"/>
      <c r="E45" s="10"/>
      <c r="F45" s="10"/>
    </row>
    <row r="46" spans="2:6">
      <c r="C46" s="10"/>
      <c r="D46" s="10"/>
      <c r="E46" s="10"/>
      <c r="F46" s="10"/>
    </row>
    <row r="47" spans="2:6" ht="12.75" customHeight="1">
      <c r="C47" s="9"/>
      <c r="D47" s="9"/>
      <c r="E47" s="9"/>
    </row>
  </sheetData>
  <mergeCells count="15">
    <mergeCell ref="B27:B35"/>
    <mergeCell ref="F39:F41"/>
    <mergeCell ref="C44:F44"/>
    <mergeCell ref="D9:E9"/>
    <mergeCell ref="D10:E10"/>
    <mergeCell ref="D11:E11"/>
    <mergeCell ref="D12:E12"/>
    <mergeCell ref="C21:E21"/>
    <mergeCell ref="B24:B26"/>
    <mergeCell ref="D8:E8"/>
    <mergeCell ref="C2:E2"/>
    <mergeCell ref="D4:E4"/>
    <mergeCell ref="D5:E5"/>
    <mergeCell ref="D6:E6"/>
    <mergeCell ref="D7:E7"/>
  </mergeCells>
  <phoneticPr fontId="1"/>
  <pageMargins left="0.7" right="0.7" top="0.75" bottom="0.75" header="0.3" footer="0.3"/>
  <pageSetup paperSize="9" scale="5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DF2B-B900-4A99-B9B3-0691717EDFA2}">
  <sheetPr>
    <pageSetUpPr fitToPage="1"/>
  </sheetPr>
  <dimension ref="A2:M47"/>
  <sheetViews>
    <sheetView showGridLines="0" view="pageBreakPreview" zoomScale="85" zoomScaleNormal="100" zoomScaleSheetLayoutView="85" workbookViewId="0">
      <selection activeCell="J9" sqref="J9"/>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1:6" ht="24">
      <c r="A2" s="335" t="s">
        <v>258</v>
      </c>
      <c r="B2" s="335"/>
      <c r="C2" s="335"/>
      <c r="D2" s="335"/>
      <c r="E2" s="335"/>
      <c r="F2" s="335"/>
    </row>
    <row r="3" spans="1:6" ht="9" customHeight="1">
      <c r="C3" s="8"/>
      <c r="D3" s="8"/>
      <c r="E3" s="8"/>
    </row>
    <row r="4" spans="1:6">
      <c r="C4" s="17" t="s">
        <v>9</v>
      </c>
      <c r="D4" s="337" t="s">
        <v>294</v>
      </c>
      <c r="E4" s="337"/>
    </row>
    <row r="5" spans="1:6">
      <c r="C5" s="18" t="s">
        <v>12</v>
      </c>
      <c r="D5" s="337" t="s">
        <v>295</v>
      </c>
      <c r="E5" s="337"/>
    </row>
    <row r="6" spans="1:6">
      <c r="C6" s="19" t="s">
        <v>14</v>
      </c>
      <c r="D6" s="336" t="s">
        <v>296</v>
      </c>
      <c r="E6" s="337"/>
    </row>
    <row r="7" spans="1:6">
      <c r="C7" s="18" t="s">
        <v>11</v>
      </c>
      <c r="D7" s="337">
        <v>12345678</v>
      </c>
      <c r="E7" s="337"/>
    </row>
    <row r="8" spans="1:6">
      <c r="C8" s="18" t="s">
        <v>16</v>
      </c>
      <c r="D8" s="336">
        <v>45017</v>
      </c>
      <c r="E8" s="337"/>
    </row>
    <row r="9" spans="1:6">
      <c r="C9" s="19" t="s">
        <v>259</v>
      </c>
      <c r="D9" s="337" t="s">
        <v>269</v>
      </c>
      <c r="E9" s="337"/>
      <c r="F9" s="16"/>
    </row>
    <row r="10" spans="1:6">
      <c r="C10" s="19" t="s">
        <v>260</v>
      </c>
      <c r="D10" s="337" t="s">
        <v>297</v>
      </c>
      <c r="E10" s="337"/>
    </row>
    <row r="11" spans="1:6">
      <c r="C11" s="19" t="s">
        <v>261</v>
      </c>
      <c r="D11" s="337" t="s">
        <v>298</v>
      </c>
      <c r="E11" s="337"/>
      <c r="F11" s="16"/>
    </row>
    <row r="12" spans="1:6">
      <c r="C12" s="19" t="s">
        <v>262</v>
      </c>
      <c r="D12" s="337" t="s">
        <v>299</v>
      </c>
      <c r="E12" s="337"/>
      <c r="F12" s="16"/>
    </row>
    <row r="13" spans="1:6" ht="12.75" customHeight="1">
      <c r="C13" s="6"/>
    </row>
    <row r="14" spans="1:6">
      <c r="B14" s="1" t="s">
        <v>300</v>
      </c>
    </row>
    <row r="15" spans="1:6">
      <c r="C15" s="20"/>
      <c r="D15" s="3" t="s">
        <v>43</v>
      </c>
      <c r="E15" s="3" t="s">
        <v>44</v>
      </c>
      <c r="F15" s="3" t="s">
        <v>264</v>
      </c>
    </row>
    <row r="16" spans="1:6">
      <c r="C16" s="19" t="s">
        <v>46</v>
      </c>
      <c r="D16" s="2" t="s">
        <v>301</v>
      </c>
      <c r="E16" s="5">
        <v>6000000</v>
      </c>
      <c r="F16" s="4">
        <v>1000000</v>
      </c>
    </row>
    <row r="17" spans="2:13">
      <c r="C17" s="19" t="s">
        <v>47</v>
      </c>
      <c r="D17" s="2" t="s">
        <v>302</v>
      </c>
      <c r="E17" s="5">
        <v>1000000</v>
      </c>
      <c r="F17" s="4">
        <v>300000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32" t="s">
        <v>265</v>
      </c>
      <c r="D21" s="332"/>
      <c r="E21" s="332"/>
    </row>
    <row r="22" spans="2:13">
      <c r="B22" s="14" t="s">
        <v>303</v>
      </c>
      <c r="D22" s="15"/>
    </row>
    <row r="23" spans="2:13" ht="24.75" customHeight="1" thickBot="1">
      <c r="B23" s="7"/>
      <c r="C23" s="3" t="s">
        <v>58</v>
      </c>
      <c r="D23" s="54" t="s">
        <v>267</v>
      </c>
      <c r="E23" s="55" t="s">
        <v>268</v>
      </c>
      <c r="F23" s="3" t="s">
        <v>76</v>
      </c>
      <c r="M23" t="s">
        <v>269</v>
      </c>
    </row>
    <row r="24" spans="2:13" ht="22.5" customHeight="1">
      <c r="B24" s="333" t="s">
        <v>270</v>
      </c>
      <c r="C24" s="21" t="s">
        <v>61</v>
      </c>
      <c r="D24" s="58">
        <v>8000000</v>
      </c>
      <c r="E24" s="28"/>
      <c r="F24" s="23"/>
      <c r="M24" t="s">
        <v>271</v>
      </c>
    </row>
    <row r="25" spans="2:13" ht="22.5" customHeight="1">
      <c r="B25" s="334"/>
      <c r="C25" s="21" t="s">
        <v>272</v>
      </c>
      <c r="D25" s="29"/>
      <c r="E25" s="59">
        <v>25135790</v>
      </c>
      <c r="F25" s="23"/>
    </row>
    <row r="26" spans="2:13" ht="22.5" customHeight="1">
      <c r="B26" s="334"/>
      <c r="C26" s="21" t="s">
        <v>273</v>
      </c>
      <c r="D26" s="60">
        <v>0</v>
      </c>
      <c r="E26" s="59">
        <v>3600000</v>
      </c>
      <c r="F26" s="23" t="s">
        <v>274</v>
      </c>
    </row>
    <row r="27" spans="2:13" ht="22.5" customHeight="1">
      <c r="B27" s="327" t="s">
        <v>275</v>
      </c>
      <c r="C27" s="37" t="s">
        <v>276</v>
      </c>
      <c r="D27" s="36">
        <v>1300000</v>
      </c>
      <c r="E27" s="38">
        <v>24750000</v>
      </c>
      <c r="F27" s="26" t="s">
        <v>277</v>
      </c>
    </row>
    <row r="28" spans="2:13" ht="22.5" customHeight="1">
      <c r="B28" s="327"/>
      <c r="C28" s="22" t="s">
        <v>79</v>
      </c>
      <c r="D28" s="31"/>
      <c r="E28" s="32"/>
      <c r="F28" s="24"/>
    </row>
    <row r="29" spans="2:13" ht="22.5" customHeight="1">
      <c r="B29" s="327"/>
      <c r="C29" s="51" t="s">
        <v>278</v>
      </c>
      <c r="D29" s="33"/>
      <c r="E29" s="34">
        <v>15000000</v>
      </c>
      <c r="F29" s="52" t="s">
        <v>279</v>
      </c>
    </row>
    <row r="30" spans="2:13" ht="22.5" customHeight="1">
      <c r="B30" s="327"/>
      <c r="C30" s="22" t="s">
        <v>280</v>
      </c>
      <c r="D30" s="35">
        <v>300000</v>
      </c>
      <c r="E30" s="34">
        <v>0</v>
      </c>
      <c r="F30" s="25"/>
    </row>
    <row r="31" spans="2:13" ht="22.5" customHeight="1">
      <c r="B31" s="327"/>
      <c r="C31" s="22" t="s">
        <v>281</v>
      </c>
      <c r="D31" s="36">
        <v>10000</v>
      </c>
      <c r="E31" s="34">
        <v>50000</v>
      </c>
      <c r="F31" s="25"/>
    </row>
    <row r="32" spans="2:13" ht="22.5" customHeight="1">
      <c r="B32" s="327"/>
      <c r="C32" s="22" t="s">
        <v>88</v>
      </c>
      <c r="D32" s="56">
        <v>50000</v>
      </c>
      <c r="E32" s="57">
        <v>300000</v>
      </c>
      <c r="F32" s="25"/>
    </row>
    <row r="33" spans="2:6" ht="22.5" customHeight="1">
      <c r="B33" s="327"/>
      <c r="C33" s="22" t="s">
        <v>282</v>
      </c>
      <c r="D33" s="36">
        <v>300000</v>
      </c>
      <c r="E33" s="34">
        <v>900000</v>
      </c>
      <c r="F33" s="25"/>
    </row>
    <row r="34" spans="2:6" ht="22.5" customHeight="1">
      <c r="B34" s="327"/>
      <c r="C34" s="22" t="s">
        <v>283</v>
      </c>
      <c r="D34" s="36">
        <v>500000</v>
      </c>
      <c r="E34" s="34">
        <v>2000000</v>
      </c>
      <c r="F34" s="25"/>
    </row>
    <row r="35" spans="2:6" ht="22.5" customHeight="1">
      <c r="B35" s="327"/>
      <c r="C35" s="39" t="s">
        <v>94</v>
      </c>
      <c r="D35" s="40">
        <v>800000</v>
      </c>
      <c r="E35" s="41">
        <v>6000000</v>
      </c>
      <c r="F35" s="23"/>
    </row>
    <row r="36" spans="2:6" ht="39" customHeight="1">
      <c r="C36" s="42" t="s">
        <v>284</v>
      </c>
      <c r="D36" s="43">
        <f>D24-D27</f>
        <v>6700000</v>
      </c>
      <c r="E36" s="44"/>
      <c r="F36" s="26" t="s">
        <v>285</v>
      </c>
    </row>
    <row r="37" spans="2:6" ht="57.75" customHeight="1">
      <c r="C37" s="42" t="s">
        <v>286</v>
      </c>
      <c r="D37" s="43">
        <v>6700000</v>
      </c>
      <c r="E37" s="44"/>
      <c r="F37" s="50" t="s">
        <v>287</v>
      </c>
    </row>
    <row r="38" spans="2:6" ht="28.5" customHeight="1">
      <c r="C38" s="37" t="s">
        <v>288</v>
      </c>
      <c r="D38" s="43">
        <f>D24-(D27+D37)</f>
        <v>0</v>
      </c>
      <c r="E38" s="44"/>
      <c r="F38" s="26" t="s">
        <v>277</v>
      </c>
    </row>
    <row r="39" spans="2:6" ht="22.5" customHeight="1">
      <c r="C39" s="37" t="s">
        <v>289</v>
      </c>
      <c r="D39" s="43">
        <v>0</v>
      </c>
      <c r="E39" s="45"/>
      <c r="F39" s="328" t="s">
        <v>290</v>
      </c>
    </row>
    <row r="40" spans="2:6" ht="22.5" customHeight="1">
      <c r="C40" s="37" t="s">
        <v>291</v>
      </c>
      <c r="D40" s="43">
        <v>0</v>
      </c>
      <c r="E40" s="45"/>
      <c r="F40" s="328"/>
    </row>
    <row r="41" spans="2:6" ht="22.5" customHeight="1" thickBot="1">
      <c r="C41" s="48" t="s">
        <v>292</v>
      </c>
      <c r="D41" s="46">
        <v>0</v>
      </c>
      <c r="E41" s="47"/>
      <c r="F41" s="328"/>
    </row>
    <row r="42" spans="2:6" ht="22.5" customHeight="1">
      <c r="C42" s="10"/>
      <c r="D42" s="11"/>
      <c r="E42" s="13"/>
      <c r="F42" s="12"/>
    </row>
    <row r="43" spans="2:6">
      <c r="B43" s="49" t="s">
        <v>293</v>
      </c>
    </row>
    <row r="44" spans="2:6" ht="83.25" customHeight="1">
      <c r="C44" s="329"/>
      <c r="D44" s="330"/>
      <c r="E44" s="330"/>
      <c r="F44" s="331"/>
    </row>
    <row r="45" spans="2:6">
      <c r="C45" s="10"/>
      <c r="D45" s="10"/>
      <c r="E45" s="10"/>
      <c r="F45" s="10"/>
    </row>
    <row r="46" spans="2:6">
      <c r="C46" s="10"/>
      <c r="D46" s="10"/>
      <c r="E46" s="10"/>
      <c r="F46" s="10"/>
    </row>
    <row r="47" spans="2:6" ht="12.75" customHeight="1">
      <c r="C47" s="9"/>
      <c r="D47" s="9"/>
      <c r="E47" s="9"/>
    </row>
  </sheetData>
  <mergeCells count="15">
    <mergeCell ref="B27:B35"/>
    <mergeCell ref="F39:F41"/>
    <mergeCell ref="C44:F44"/>
    <mergeCell ref="D9:E9"/>
    <mergeCell ref="D10:E10"/>
    <mergeCell ref="D11:E11"/>
    <mergeCell ref="D12:E12"/>
    <mergeCell ref="C21:E21"/>
    <mergeCell ref="B24:B26"/>
    <mergeCell ref="A2:F2"/>
    <mergeCell ref="D8:E8"/>
    <mergeCell ref="D4:E4"/>
    <mergeCell ref="D5:E5"/>
    <mergeCell ref="D6:E6"/>
    <mergeCell ref="D7:E7"/>
  </mergeCells>
  <phoneticPr fontId="1"/>
  <pageMargins left="0.7" right="0.7" top="0.75" bottom="0.75" header="0.3" footer="0.3"/>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1 6 " ? > < D a t a M a s h u p   x m l n s = " h t t p : / / s c h e m a s . m i c r o s o f t . c o m / D a t a M a s h u p " > A A A A A B U D A A B Q S w M E F A A C A A g A i 6 B z 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I u g 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o H N a K I p H u A 4 A A A A R A A A A E w A c A E Z v c m 1 1 b G F z L 1 N l Y 3 R p b 2 4 x L m 0 g o h g A K K A U A A A A A A A A A A A A A A A A A A A A A A A A A A A A K 0 5 N L s n M z 1 M I h t C G 1 g B Q S w E C L Q A U A A I A C A C L o H N a k V E C n 6 U A A A D 3 A A A A E g A A A A A A A A A A A A A A A A A A A A A A Q 2 9 u Z m l n L 1 B h Y 2 t h Z 2 U u e G 1 s U E s B A i 0 A F A A C A A g A i 6 B z W g / K 6 a u k A A A A 6 Q A A A B M A A A A A A A A A A A A A A A A A 8 Q A A A F t D b 2 5 0 Z W 5 0 X 1 R 5 c G V z X S 5 4 b W x Q S w E C L Q A U A A I A C A C L o H 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i M + 8 5 G 1 q k q G o D V q v 8 o S h w A A A A A C A A A A A A A D Z g A A w A A A A B A A A A A w 3 r B 8 2 K I y 3 w o f V E n A h q R 4 A A A A A A S A A A C g A A A A E A A A A P j 9 1 S q A B C g V 4 b + J Q K 8 a H 0 N Q A A A A Z U F l q W F t h t b h f z z 0 3 M M B / T f 6 E s S Q G V 4 a m B R h l N B v A F H F i q N U x Y u 5 e e 6 d p 7 A 2 z y S C c e 0 b 4 Y k P x Z h z x J a x U A B c S z g s g F V D 2 8 u 5 e 1 D 5 Z S q E K G 4 U A A A A Y a Y N L A + Z S 3 S D b Z N C v M O M r X 9 1 k N M = < / D a t a M a s h u p > 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6BE110-B243-408C-93E2-D9781FB66E32}">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2.xml><?xml version="1.0" encoding="utf-8"?>
<ds:datastoreItem xmlns:ds="http://schemas.openxmlformats.org/officeDocument/2006/customXml" ds:itemID="{3ECB298D-388F-4600-82A5-C92DFBD30057}">
  <ds:schemaRefs>
    <ds:schemaRef ds:uri="http://schemas.microsoft.com/DataMashup"/>
  </ds:schemaRefs>
</ds:datastoreItem>
</file>

<file path=customXml/itemProps3.xml><?xml version="1.0" encoding="utf-8"?>
<ds:datastoreItem xmlns:ds="http://schemas.openxmlformats.org/officeDocument/2006/customXml" ds:itemID="{EC87B0BA-0C72-41F1-A80A-A10D90F39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4EE0887-38E2-4B45-AF94-2E2B83DE245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A型用</vt:lpstr>
      <vt:lpstr>B型用</vt:lpstr>
      <vt:lpstr>A型用【記入例】</vt:lpstr>
      <vt:lpstr>B型用【記入例】</vt:lpstr>
      <vt:lpstr>【参考】関連企業等の判断</vt:lpstr>
      <vt:lpstr>選択肢プルダウン</vt:lpstr>
      <vt:lpstr>作業シート（R4年度）【事業所名を記載ください】 </vt:lpstr>
      <vt:lpstr>記入例１ </vt:lpstr>
      <vt:lpstr>A型用!Print_Area</vt:lpstr>
      <vt:lpstr>A型用【記入例】!Print_Area</vt:lpstr>
      <vt:lpstr>B型用【記入例】!Print_Area</vt:lpstr>
      <vt:lpstr>'記入例１ '!Print_Area</vt:lpstr>
      <vt:lpstr>'作業シート（R4年度）【事業所名を記載ください】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吉波　直哉</dc:creator>
  <cp:lastModifiedBy>吉波　直哉</cp:lastModifiedBy>
  <dcterms:created xsi:type="dcterms:W3CDTF">2026-03-15T22:56:13Z</dcterms:created>
  <dcterms:modified xsi:type="dcterms:W3CDTF">2026-03-15T22:56:13Z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