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O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AM34" i="10"/>
  <c r="AM35" i="10" s="1"/>
  <c r="BE34" i="10" l="1"/>
  <c r="BE35" i="10" s="1"/>
  <c r="BE36" i="10" s="1"/>
</calcChain>
</file>

<file path=xl/sharedStrings.xml><?xml version="1.0" encoding="utf-8"?>
<sst xmlns="http://schemas.openxmlformats.org/spreadsheetml/2006/main" count="1103" uniqueCount="606">
  <si>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</si>
  <si>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</si>
  <si>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</si>
  <si>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</si>
  <si>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</si>
  <si>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</si>
  <si>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</si>
  <si>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</si>
  <si>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</si>
  <si>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</si>
  <si>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</si>
  <si>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</si>
  <si>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</si>
  <si>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</si>
  <si>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</si>
  <si>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</si>
  <si>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</si>
  <si>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</si>
  <si>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</si>
  <si>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</si>
  <si>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</si>
  <si>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</si>
  <si>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</si>
  <si>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</si>
  <si>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</si>
  <si>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</si>
  <si>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</si>
  <si>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</si>
  <si>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</si>
  <si>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</si>
  <si>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</si>
  <si>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</si>
  <si>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</si>
  <si>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</si>
  <si>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</si>
  <si>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</si>
  <si>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</si>
  <si>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</si>
  <si>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</si>
  <si>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</si>
  <si>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</si>
  <si>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</si>
  <si>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</si>
  <si>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</si>
  <si>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</si>
  <si>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</si>
  <si>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</si>
  <si>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</si>
  <si>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</si>
  <si>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</si>
  <si>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</si>
  <si>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</si>
  <si>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</si>
  <si>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</si>
  <si>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</si>
  <si>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</si>
  <si>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</si>
  <si>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</si>
  <si>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</si>
  <si>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</si>
  <si>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</si>
  <si>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</si>
  <si>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</si>
  <si>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</si>
  <si>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</si>
  <si>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</si>
  <si>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</si>
  <si>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</si>
  <si>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</si>
  <si>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</si>
  <si>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</si>
  <si>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</si>
  <si>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</si>
  <si>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</si>
  <si>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</si>
  <si>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</si>
  <si>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</si>
  <si>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</si>
  <si>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</si>
  <si>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</si>
  <si>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</si>
  <si>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</si>
  <si>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</si>
  <si>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</si>
  <si>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</si>
  <si>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</si>
  <si>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</si>
  <si>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</si>
  <si>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</si>
  <si>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</si>
  <si>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</si>
  <si>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</si>
  <si>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</si>
  <si>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</si>
  <si>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</si>
  <si>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</si>
  <si>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</si>
  <si>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</si>
  <si>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</si>
  <si>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</si>
  <si>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</si>
  <si>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</si>
  <si>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</si>
  <si>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</si>
  <si>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</si>
  <si>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</si>
  <si>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</si>
  <si>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</si>
  <si>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</si>
  <si>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</si>
  <si>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</si>
  <si>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</si>
  <si>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</si>
  <si>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</si>
  <si>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</si>
  <si>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</si>
  <si>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</si>
  <si>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</si>
  <si>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</si>
  <si>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</si>
  <si>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</si>
  <si>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</si>
  <si>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</si>
  <si>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</si>
  <si>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</si>
  <si>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</si>
  <si>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</si>
  <si>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</si>
  <si>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</si>
  <si>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</si>
  <si>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</si>
  <si>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</si>
  <si>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</si>
  <si>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</si>
  <si>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</si>
  <si>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</si>
  <si>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</si>
  <si>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</si>
  <si>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</si>
  <si>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</si>
  <si>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</si>
  <si>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</si>
  <si>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</si>
  <si>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</si>
  <si>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</si>
  <si>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</si>
  <si>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</si>
  <si>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</si>
  <si>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</si>
  <si>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</si>
  <si>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</si>
  <si>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</si>
  <si>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</si>
  <si>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</si>
  <si>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</si>
  <si>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</si>
  <si>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</si>
  <si>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</si>
  <si>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</si>
  <si>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</si>
  <si>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</si>
  <si>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</si>
  <si>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</si>
  <si>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</si>
  <si>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</si>
  <si>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</si>
  <si>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</si>
  <si>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</si>
  <si>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</si>
  <si>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</si>
  <si>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</si>
  <si>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</si>
  <si>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</si>
  <si>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</si>
  <si>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</si>
  <si>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</si>
  <si>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</si>
  <si>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</si>
  <si>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</si>
  <si>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</si>
  <si>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</si>
  <si>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</si>
  <si>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</si>
  <si>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</si>
  <si>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</si>
  <si>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</si>
  <si>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</si>
  <si>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</si>
  <si>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</si>
  <si>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</si>
  <si>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</si>
  <si>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</si>
  <si>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</si>
  <si>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</si>
  <si>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</si>
  <si>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</si>
  <si>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</si>
  <si>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</si>
  <si>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</si>
  <si>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</si>
  <si>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</si>
  <si>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</si>
  <si>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</si>
  <si>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</si>
  <si>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</si>
  <si>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</si>
  <si>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</si>
  <si>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</si>
  <si>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</si>
  <si>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</si>
  <si>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</si>
  <si>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</si>
  <si>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富山県上市町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</si>
  <si>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</si>
  <si>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</si>
  <si>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</si>
  <si>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</si>
  <si>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</si>
  <si>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</si>
  <si>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</si>
  <si>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</si>
  <si>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</si>
  <si>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</si>
  <si>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</si>
  <si>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</si>
  <si>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</si>
  <si>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</si>
  <si>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</si>
  <si>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</si>
  <si>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</si>
  <si>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</si>
  <si>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</si>
  <si>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</si>
  <si>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</si>
  <si>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</si>
  <si>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</si>
  <si>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</si>
  <si>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</si>
  <si>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</si>
  <si>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</si>
  <si>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</si>
  <si>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</si>
  <si>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</si>
  <si>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</si>
  <si>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</si>
  <si>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</si>
  <si>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</si>
  <si>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</si>
  <si>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</si>
  <si>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</si>
  <si>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</si>
  <si>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</si>
  <si>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</si>
  <si>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</si>
  <si>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</si>
  <si>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</si>
  <si>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</si>
  <si>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</si>
  <si>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</si>
  <si>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</si>
  <si>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</si>
  <si>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</si>
  <si>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</si>
  <si>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</si>
  <si>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</si>
  <si>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</si>
  <si>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</si>
  <si>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</si>
  <si>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</si>
  <si>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</si>
  <si>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</si>
  <si>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</si>
  <si>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</si>
  <si>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</si>
  <si>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</si>
  <si>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</si>
  <si>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</si>
  <si>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</si>
  <si>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</si>
  <si>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</si>
  <si>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</si>
  <si>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</si>
  <si>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</si>
  <si>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</si>
  <si>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</si>
  <si>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</si>
  <si>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</si>
  <si>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</si>
  <si>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</si>
  <si>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</si>
  <si>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</si>
  <si>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</si>
  <si>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</si>
  <si>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</si>
  <si>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</si>
  <si>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</si>
  <si>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</si>
  <si>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</si>
  <si>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</si>
  <si>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</si>
  <si>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</si>
  <si>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</si>
  <si>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</si>
  <si>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</si>
  <si>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</si>
  <si>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</si>
  <si>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</si>
  <si>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</si>
  <si>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</si>
  <si>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</si>
  <si>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</si>
  <si>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</si>
  <si>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</si>
  <si>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</si>
  <si>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</si>
  <si>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</si>
  <si>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</si>
  <si>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</si>
  <si>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</si>
  <si>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</si>
  <si>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</si>
  <si>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</si>
  <si>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</si>
  <si>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</si>
  <si>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</si>
  <si>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</si>
  <si>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</si>
  <si>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</si>
  <si>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</si>
  <si>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</si>
  <si>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</si>
  <si>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</si>
  <si>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</si>
  <si>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</si>
  <si>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</si>
  <si>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</si>
  <si>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</si>
  <si>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</si>
  <si>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</si>
  <si>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</si>
  <si>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</si>
  <si>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</si>
  <si>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</si>
  <si>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</si>
  <si>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</si>
  <si>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</si>
  <si>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</si>
  <si>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</si>
  <si>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</si>
  <si>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</si>
  <si>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</si>
  <si>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</si>
  <si>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</si>
  <si>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</si>
  <si>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</si>
  <si>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</si>
  <si>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</si>
  <si>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</si>
  <si>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</si>
  <si>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</si>
  <si>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</si>
  <si>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</si>
  <si>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</si>
  <si>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</si>
  <si>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</si>
  <si>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</si>
  <si>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</si>
  <si>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富山県上市町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</si>
  <si>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</si>
  <si>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</si>
  <si>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</si>
  <si>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</si>
  <si>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</si>
  <si>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</si>
  <si>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</si>
  <si>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</si>
  <si>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</si>
  <si>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</si>
  <si>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</si>
  <si>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</si>
  <si>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</si>
  <si>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</si>
  <si>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</si>
  <si>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</si>
  <si>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</si>
  <si>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</si>
  <si>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</si>
  <si>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</si>
  <si>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</si>
  <si>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</si>
  <si>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</si>
  <si>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</si>
  <si>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</si>
  <si>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</si>
  <si>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</si>
  <si>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</si>
  <si>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</si>
  <si>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</si>
  <si>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</si>
  <si>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</si>
  <si>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</si>
  <si>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</si>
  <si>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</si>
  <si>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</si>
  <si>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</si>
  <si>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</si>
  <si>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</si>
  <si>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</si>
  <si>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</si>
  <si>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</si>
  <si>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</si>
  <si>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下水道事業特別会計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</si>
  <si>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</si>
  <si>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</si>
  <si>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</si>
  <si>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</si>
  <si>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</si>
  <si>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</si>
  <si>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</si>
  <si>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</si>
  <si>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</si>
  <si>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</si>
  <si>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</si>
  <si>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</si>
  <si>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</si>
  <si>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</si>
  <si>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</si>
  <si>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</si>
  <si>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</si>
  <si>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</si>
  <si>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</si>
  <si>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</si>
  <si>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</si>
  <si>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</si>
  <si>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</si>
  <si>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</si>
  <si>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</si>
  <si>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</si>
  <si>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</si>
  <si>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</si>
  <si>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</si>
  <si>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</si>
  <si>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</si>
  <si>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</si>
  <si>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</si>
  <si>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</si>
  <si>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</si>
  <si>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</si>
  <si>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</si>
  <si>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</si>
  <si>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</si>
  <si>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</si>
  <si>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</si>
  <si>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</si>
  <si>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</si>
  <si>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</si>
  <si>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</si>
  <si>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</si>
  <si>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</si>
  <si>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</si>
  <si>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</si>
  <si>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</si>
  <si>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</si>
  <si>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</si>
  <si>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</si>
  <si>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</si>
  <si>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</si>
  <si>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</si>
  <si>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</si>
  <si>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</si>
  <si>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</si>
  <si>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</si>
  <si>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</si>
  <si>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</si>
  <si>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</si>
  <si>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</si>
  <si>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</si>
  <si>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</si>
  <si>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</si>
  <si>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</si>
  <si>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</si>
  <si>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</si>
  <si>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</si>
  <si>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</si>
  <si>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</si>
  <si>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</si>
  <si>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</si>
  <si>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</si>
  <si>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</si>
  <si>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</si>
  <si>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</si>
  <si>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</si>
  <si>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</si>
  <si>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</si>
  <si>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</si>
  <si>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</si>
  <si>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</si>
  <si>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</si>
  <si>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</si>
  <si>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</si>
  <si>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</si>
  <si>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</si>
  <si>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</si>
  <si>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</si>
  <si>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</si>
  <si>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</si>
  <si>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</si>
  <si>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</si>
  <si>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</si>
  <si>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</si>
  <si>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</si>
  <si>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</si>
  <si>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</si>
  <si>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</si>
  <si>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</si>
  <si>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</si>
  <si>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</si>
  <si>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</si>
  <si>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</si>
  <si>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</si>
  <si>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</si>
  <si>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</si>
  <si>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</si>
  <si>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</si>
  <si>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</si>
  <si>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</si>
  <si>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</si>
  <si>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</si>
  <si>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</si>
  <si>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</si>
  <si>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</si>
  <si>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</si>
  <si>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</si>
  <si>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</si>
  <si>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</si>
  <si>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</si>
  <si>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</si>
  <si>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</si>
  <si>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</si>
  <si>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</si>
  <si>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</si>
  <si>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</si>
  <si>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</si>
  <si>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</si>
  <si>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</si>
  <si>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</si>
  <si>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</si>
  <si>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</si>
  <si>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</si>
  <si>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</si>
  <si>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</si>
  <si>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</si>
  <si>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</si>
  <si>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</si>
  <si>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</si>
  <si>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</si>
  <si>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1.78</t>
  </si>
  <si>
    <t>水道事業会計</t>
  </si>
  <si>
    <t>病院事業会計</t>
  </si>
  <si>
    <t>一般会計</t>
  </si>
  <si>
    <t>国民健康保険事業特別会計</t>
  </si>
  <si>
    <t>下水道事業特別会計</t>
  </si>
  <si>
    <t>農業集落排水事業特別会計</t>
  </si>
  <si>
    <t>後期高齢者医療事業特別会計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</si>
  <si>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</si>
  <si>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</si>
  <si>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</si>
  <si>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</si>
  <si>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</si>
  <si>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</si>
  <si>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</si>
  <si>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</si>
  <si>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</si>
  <si>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</si>
  <si>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富山県市町村会館管理組合（一般会計）</t>
  </si>
  <si>
    <t>富山市町村総合事務組合（一般会計）</t>
  </si>
  <si>
    <t>滑川中新川地区広域情報事務組合（一般会計）</t>
  </si>
  <si>
    <t>富山県後期高齢者医療広域連合（一般会計）</t>
  </si>
  <si>
    <t>富山県後期高齢者医療広域連合（後期高齢者医療事業特別会計）</t>
  </si>
  <si>
    <t>中新川広域行政事務組合（一般会計）</t>
  </si>
  <si>
    <t>中新川広域行政事務組合（介護保険事業特別会計）</t>
    <rPh sb="18" eb="20">
      <t>トクベツ</t>
    </rPh>
    <phoneticPr fontId="24"/>
  </si>
  <si>
    <t>中新川広域行政事務組合（訪問看護事業特別会計）</t>
    <rPh sb="12" eb="14">
      <t>ホウモン</t>
    </rPh>
    <rPh sb="14" eb="16">
      <t>カンゴ</t>
    </rPh>
    <rPh sb="16" eb="18">
      <t>ジギョウ</t>
    </rPh>
    <rPh sb="18" eb="20">
      <t>トクベツ</t>
    </rPh>
    <phoneticPr fontId="24"/>
  </si>
  <si>
    <t>中新川広域行政事務組合（下水道事業会計）</t>
    <rPh sb="15" eb="17">
      <t>ジギョウ</t>
    </rPh>
    <rPh sb="17" eb="19">
      <t>カイケイ</t>
    </rPh>
    <phoneticPr fontId="24"/>
  </si>
  <si>
    <t>富山地区広域圏事務組合（一般会計）</t>
  </si>
  <si>
    <t>富山県東部消防組合（一般会計）</t>
    <rPh sb="2" eb="3">
      <t>ケン</t>
    </rPh>
    <rPh sb="3" eb="5">
      <t>トウブ</t>
    </rPh>
    <rPh sb="5" eb="7">
      <t>ショウボウ</t>
    </rPh>
    <rPh sb="7" eb="9">
      <t>クミアイ</t>
    </rPh>
    <phoneticPr fontId="30"/>
  </si>
  <si>
    <t>株式会社上市まちづくり公社</t>
    <rPh sb="0" eb="2">
      <t>カブシキ</t>
    </rPh>
    <rPh sb="2" eb="4">
      <t>カイシャ</t>
    </rPh>
    <rPh sb="4" eb="6">
      <t>カミイチ</t>
    </rPh>
    <rPh sb="11" eb="13">
      <t>コウシャ</t>
    </rPh>
    <phoneticPr fontId="2"/>
  </si>
  <si>
    <t>-</t>
    <phoneticPr fontId="2"/>
  </si>
  <si>
    <t>-</t>
    <phoneticPr fontId="19"/>
  </si>
  <si>
    <t>上市町社会福祉事業基金</t>
  </si>
  <si>
    <t>上市町定住促進住宅基金</t>
  </si>
  <si>
    <t>上市町生涯学習推進基金</t>
  </si>
  <si>
    <t>上市町教育基金</t>
    <phoneticPr fontId="2"/>
  </si>
  <si>
    <t>がんばるかみいち総合病院応援基金</t>
    <rPh sb="8" eb="10">
      <t>ソウゴウ</t>
    </rPh>
    <rPh sb="10" eb="12">
      <t>ビョウイン</t>
    </rPh>
    <rPh sb="12" eb="14">
      <t>オウエン</t>
    </rPh>
    <rPh sb="14" eb="1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</si>
  <si>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</si>
  <si>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</si>
  <si>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</si>
  <si>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</si>
  <si>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るものの、公営企業等において多額の起債残高を有することなどから、類似団体平均との比較では依然として高い水準にある。有形固定資産減価償却率は、施設の老朽化が進んでおり、類似団体平均より高い水準にある。今後も引き続き起債残高の抑制に努めるとともに、公共施設等総合管理計画に基づき施設の適正な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</si>
  <si>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</si>
  <si>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</si>
  <si>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</si>
  <si>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</si>
  <si>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</si>
  <si>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</si>
  <si>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過去５年間の推移としては減少傾向にある。しかしながら、実質公債費比率については、公営企業への繰出金が増加し、類似団体平均との比較では依然として高い水準にあり、今後も引き続き、起債の発行の抑制を図り、起債残高の縮減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</si>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</sst>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84459</c:v>
                </c:pt>
              </c:numCache>
            </c:numRef>
          </c:val>
          <c:smooth val="0"/>
          <c:extLst>
            <c:ext xmlns:c16="http://schemas.microsoft.com/office/drawing/2014/chart" uri="{C3380CC4-5D6E-409C-BE32-E72D297353CC}">
              <c16:uniqueId val="{00000000-3161-44E4-8666-67D2FA28EA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35292</c:v>
                </c:pt>
                <c:pt idx="1">
                  <c:v>36788</c:v>
                </c:pt>
                <c:pt idx="2">
                  <c:v>47308</c:v>
                </c:pt>
                <c:pt idx="3">
                  <c:v>44631</c:v>
                </c:pt>
                <c:pt idx="4">
                  <c:v>62543</c:v>
                </c:pt>
              </c:numCache>
            </c:numRef>
          </c:val>
          <c:smooth val="0"/>
          <c:extLst>
            <c:ext xmlns:c16="http://schemas.microsoft.com/office/drawing/2014/chart" uri="{C3380CC4-5D6E-409C-BE32-E72D297353CC}">
              <c16:uniqueId val="{00000001-3161-44E4-8666-67D2FA28EA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5.35</c:v>
                </c:pt>
                <c:pt idx="1">
                  <c:v>3.6</c:v>
                </c:pt>
                <c:pt idx="2">
                  <c:v>4.0999999999999996</c:v>
                </c:pt>
                <c:pt idx="3">
                  <c:v>4.1500000000000004</c:v>
                </c:pt>
                <c:pt idx="4">
                  <c:v>4.8899999999999997</c:v>
                </c:pt>
              </c:numCache>
            </c:numRef>
          </c:val>
          <c:extLst>
            <c:ext xmlns:c16="http://schemas.microsoft.com/office/drawing/2014/chart" uri="{C3380CC4-5D6E-409C-BE32-E72D297353CC}">
              <c16:uniqueId val="{00000000-757D-4F0A-B6BF-C6AA7EE8DC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20.05</c:v>
                </c:pt>
                <c:pt idx="1">
                  <c:v>20.29</c:v>
                </c:pt>
                <c:pt idx="2">
                  <c:v>20.66</c:v>
                </c:pt>
                <c:pt idx="3">
                  <c:v>20.56</c:v>
                </c:pt>
                <c:pt idx="4">
                  <c:v>19.97</c:v>
                </c:pt>
              </c:numCache>
            </c:numRef>
          </c:val>
          <c:extLst>
            <c:ext xmlns:c16="http://schemas.microsoft.com/office/drawing/2014/chart" uri="{C3380CC4-5D6E-409C-BE32-E72D297353CC}">
              <c16:uniqueId val="{00000001-757D-4F0A-B6BF-C6AA7EE8DC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2.37</c:v>
                </c:pt>
                <c:pt idx="1">
                  <c:v>-1.78</c:v>
                </c:pt>
                <c:pt idx="2">
                  <c:v>0.47</c:v>
                </c:pt>
                <c:pt idx="3">
                  <c:v>0.08</c:v>
                </c:pt>
                <c:pt idx="4">
                  <c:v>0.88</c:v>
                </c:pt>
              </c:numCache>
            </c:numRef>
          </c:val>
          <c:smooth val="0"/>
          <c:extLst>
            <c:ext xmlns:c16="http://schemas.microsoft.com/office/drawing/2014/chart" uri="{C3380CC4-5D6E-409C-BE32-E72D297353CC}">
              <c16:uniqueId val="{00000002-757D-4F0A-B6BF-C6AA7EE8DC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0.03</c:v>
                </c:pt>
                <c:pt idx="4">
                  <c:v>#N/A</c:v>
                </c:pt>
                <c:pt idx="5">
                  <c:v>0.05</c:v>
                </c:pt>
                <c:pt idx="6">
                  <c:v>#N/A</c:v>
                </c:pt>
                <c:pt idx="7">
                  <c:v>7.0000000000000007E-2</c:v>
                </c:pt>
                <c:pt idx="8">
                  <c:v>#N/A</c:v>
                </c:pt>
                <c:pt idx="9">
                  <c:v>0.03</c:v>
                </c:pt>
              </c:numCache>
            </c:numRef>
          </c:val>
          <c:extLst>
            <c:ext xmlns:c16="http://schemas.microsoft.com/office/drawing/2014/chart" uri="{C3380CC4-5D6E-409C-BE32-E72D297353CC}">
              <c16:uniqueId val="{00000000-3761-451B-833E-20470F76B9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61-451B-833E-20470F76B903}"/>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3761-451B-833E-20470F76B90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7.0000000000000007E-2</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3761-451B-833E-20470F76B90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7.0000000000000007E-2</c:v>
                </c:pt>
                <c:pt idx="4">
                  <c:v>#N/A</c:v>
                </c:pt>
                <c:pt idx="5">
                  <c:v>0.09</c:v>
                </c:pt>
                <c:pt idx="6">
                  <c:v>#N/A</c:v>
                </c:pt>
                <c:pt idx="7">
                  <c:v>0.11</c:v>
                </c:pt>
                <c:pt idx="8">
                  <c:v>#N/A</c:v>
                </c:pt>
                <c:pt idx="9">
                  <c:v>7.0000000000000007E-2</c:v>
                </c:pt>
              </c:numCache>
            </c:numRef>
          </c:val>
          <c:extLst>
            <c:ext xmlns:c16="http://schemas.microsoft.com/office/drawing/2014/chart" uri="{C3380CC4-5D6E-409C-BE32-E72D297353CC}">
              <c16:uniqueId val="{00000004-3761-451B-833E-20470F76B90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0.13</c:v>
                </c:pt>
                <c:pt idx="4">
                  <c:v>#N/A</c:v>
                </c:pt>
                <c:pt idx="5">
                  <c:v>0.14000000000000001</c:v>
                </c:pt>
                <c:pt idx="6">
                  <c:v>#N/A</c:v>
                </c:pt>
                <c:pt idx="7">
                  <c:v>0.24</c:v>
                </c:pt>
                <c:pt idx="8">
                  <c:v>#N/A</c:v>
                </c:pt>
                <c:pt idx="9">
                  <c:v>0.19</c:v>
                </c:pt>
              </c:numCache>
            </c:numRef>
          </c:val>
          <c:extLst>
            <c:ext xmlns:c16="http://schemas.microsoft.com/office/drawing/2014/chart" uri="{C3380CC4-5D6E-409C-BE32-E72D297353CC}">
              <c16:uniqueId val="{00000005-3761-451B-833E-20470F76B90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1.33</c:v>
                </c:pt>
                <c:pt idx="2">
                  <c:v>#N/A</c:v>
                </c:pt>
                <c:pt idx="3">
                  <c:v>1.38</c:v>
                </c:pt>
                <c:pt idx="4">
                  <c:v>#N/A</c:v>
                </c:pt>
                <c:pt idx="5">
                  <c:v>0.7</c:v>
                </c:pt>
                <c:pt idx="6">
                  <c:v>#N/A</c:v>
                </c:pt>
                <c:pt idx="7">
                  <c:v>0.46</c:v>
                </c:pt>
                <c:pt idx="8">
                  <c:v>#N/A</c:v>
                </c:pt>
                <c:pt idx="9">
                  <c:v>0.75</c:v>
                </c:pt>
              </c:numCache>
            </c:numRef>
          </c:val>
          <c:extLst>
            <c:ext xmlns:c16="http://schemas.microsoft.com/office/drawing/2014/chart" uri="{C3380CC4-5D6E-409C-BE32-E72D297353CC}">
              <c16:uniqueId val="{00000006-3761-451B-833E-20470F76B9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5.27</c:v>
                </c:pt>
                <c:pt idx="2">
                  <c:v>#N/A</c:v>
                </c:pt>
                <c:pt idx="3">
                  <c:v>3.51</c:v>
                </c:pt>
                <c:pt idx="4">
                  <c:v>#N/A</c:v>
                </c:pt>
                <c:pt idx="5">
                  <c:v>4.03</c:v>
                </c:pt>
                <c:pt idx="6">
                  <c:v>#N/A</c:v>
                </c:pt>
                <c:pt idx="7">
                  <c:v>4.05</c:v>
                </c:pt>
                <c:pt idx="8">
                  <c:v>#N/A</c:v>
                </c:pt>
                <c:pt idx="9">
                  <c:v>4.8</c:v>
                </c:pt>
              </c:numCache>
            </c:numRef>
          </c:val>
          <c:extLst>
            <c:ext xmlns:c16="http://schemas.microsoft.com/office/drawing/2014/chart" uri="{C3380CC4-5D6E-409C-BE32-E72D297353CC}">
              <c16:uniqueId val="{00000007-3761-451B-833E-20470F76B90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9.6199999999999992</c:v>
                </c:pt>
                <c:pt idx="2">
                  <c:v>#N/A</c:v>
                </c:pt>
                <c:pt idx="3">
                  <c:v>6.85</c:v>
                </c:pt>
                <c:pt idx="4">
                  <c:v>#N/A</c:v>
                </c:pt>
                <c:pt idx="5">
                  <c:v>6.3</c:v>
                </c:pt>
                <c:pt idx="6">
                  <c:v>#N/A</c:v>
                </c:pt>
                <c:pt idx="7">
                  <c:v>4.7300000000000004</c:v>
                </c:pt>
                <c:pt idx="8">
                  <c:v>#N/A</c:v>
                </c:pt>
                <c:pt idx="9">
                  <c:v>8.6999999999999993</c:v>
                </c:pt>
              </c:numCache>
            </c:numRef>
          </c:val>
          <c:extLst>
            <c:ext xmlns:c16="http://schemas.microsoft.com/office/drawing/2014/chart" uri="{C3380CC4-5D6E-409C-BE32-E72D297353CC}">
              <c16:uniqueId val="{00000008-3761-451B-833E-20470F76B9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14.2</c:v>
                </c:pt>
                <c:pt idx="2">
                  <c:v>#N/A</c:v>
                </c:pt>
                <c:pt idx="3">
                  <c:v>12.35</c:v>
                </c:pt>
                <c:pt idx="4">
                  <c:v>#N/A</c:v>
                </c:pt>
                <c:pt idx="5">
                  <c:v>12.54</c:v>
                </c:pt>
                <c:pt idx="6">
                  <c:v>#N/A</c:v>
                </c:pt>
                <c:pt idx="7">
                  <c:v>11.64</c:v>
                </c:pt>
                <c:pt idx="8">
                  <c:v>#N/A</c:v>
                </c:pt>
                <c:pt idx="9">
                  <c:v>10.7</c:v>
                </c:pt>
              </c:numCache>
            </c:numRef>
          </c:val>
          <c:extLst>
            <c:ext xmlns:c16="http://schemas.microsoft.com/office/drawing/2014/chart" uri="{C3380CC4-5D6E-409C-BE32-E72D297353CC}">
              <c16:uniqueId val="{00000009-3761-451B-833E-20470F76B9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1249</c:v>
                </c:pt>
                <c:pt idx="5">
                  <c:v>1252</c:v>
                </c:pt>
                <c:pt idx="8">
                  <c:v>1250</c:v>
                </c:pt>
                <c:pt idx="11">
                  <c:v>1249</c:v>
                </c:pt>
                <c:pt idx="14">
                  <c:v>1217</c:v>
                </c:pt>
              </c:numCache>
            </c:numRef>
          </c:val>
          <c:extLst>
            <c:ext xmlns:c16="http://schemas.microsoft.com/office/drawing/2014/chart" uri="{C3380CC4-5D6E-409C-BE32-E72D297353CC}">
              <c16:uniqueId val="{00000000-7DC7-4764-926E-A021F5E464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C7-4764-926E-A021F5E464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c:v>
                </c:pt>
                <c:pt idx="3">
                  <c:v>27</c:v>
                </c:pt>
                <c:pt idx="6">
                  <c:v>25</c:v>
                </c:pt>
                <c:pt idx="9">
                  <c:v>13</c:v>
                </c:pt>
                <c:pt idx="12">
                  <c:v>11</c:v>
                </c:pt>
              </c:numCache>
            </c:numRef>
          </c:val>
          <c:extLst>
            <c:ext xmlns:c16="http://schemas.microsoft.com/office/drawing/2014/chart" uri="{C3380CC4-5D6E-409C-BE32-E72D297353CC}">
              <c16:uniqueId val="{00000002-7DC7-4764-926E-A021F5E464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571</c:v>
                </c:pt>
                <c:pt idx="3">
                  <c:v>577</c:v>
                </c:pt>
                <c:pt idx="6">
                  <c:v>541</c:v>
                </c:pt>
                <c:pt idx="9">
                  <c:v>533</c:v>
                </c:pt>
                <c:pt idx="12">
                  <c:v>543</c:v>
                </c:pt>
              </c:numCache>
            </c:numRef>
          </c:val>
          <c:extLst>
            <c:ext xmlns:c16="http://schemas.microsoft.com/office/drawing/2014/chart" uri="{C3380CC4-5D6E-409C-BE32-E72D297353CC}">
              <c16:uniqueId val="{00000003-7DC7-4764-926E-A021F5E464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443</c:v>
                </c:pt>
                <c:pt idx="3">
                  <c:v>484</c:v>
                </c:pt>
                <c:pt idx="6">
                  <c:v>498</c:v>
                </c:pt>
                <c:pt idx="9">
                  <c:v>496</c:v>
                </c:pt>
                <c:pt idx="12">
                  <c:v>473</c:v>
                </c:pt>
              </c:numCache>
            </c:numRef>
          </c:val>
          <c:extLst>
            <c:ext xmlns:c16="http://schemas.microsoft.com/office/drawing/2014/chart" uri="{C3380CC4-5D6E-409C-BE32-E72D297353CC}">
              <c16:uniqueId val="{00000004-7DC7-4764-926E-A021F5E464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C7-4764-926E-A021F5E464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C7-4764-926E-A021F5E464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987</c:v>
                </c:pt>
                <c:pt idx="3">
                  <c:v>991</c:v>
                </c:pt>
                <c:pt idx="6">
                  <c:v>980</c:v>
                </c:pt>
                <c:pt idx="9">
                  <c:v>975</c:v>
                </c:pt>
                <c:pt idx="12">
                  <c:v>991</c:v>
                </c:pt>
              </c:numCache>
            </c:numRef>
          </c:val>
          <c:extLst>
            <c:ext xmlns:c16="http://schemas.microsoft.com/office/drawing/2014/chart" uri="{C3380CC4-5D6E-409C-BE32-E72D297353CC}">
              <c16:uniqueId val="{00000007-7DC7-4764-926E-A021F5E464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782</c:v>
                </c:pt>
                <c:pt idx="2">
                  <c:v>#N/A</c:v>
                </c:pt>
                <c:pt idx="3">
                  <c:v>#N/A</c:v>
                </c:pt>
                <c:pt idx="4">
                  <c:v>827</c:v>
                </c:pt>
                <c:pt idx="5">
                  <c:v>#N/A</c:v>
                </c:pt>
                <c:pt idx="6">
                  <c:v>#N/A</c:v>
                </c:pt>
                <c:pt idx="7">
                  <c:v>794</c:v>
                </c:pt>
                <c:pt idx="8">
                  <c:v>#N/A</c:v>
                </c:pt>
                <c:pt idx="9">
                  <c:v>#N/A</c:v>
                </c:pt>
                <c:pt idx="10">
                  <c:v>768</c:v>
                </c:pt>
                <c:pt idx="11">
                  <c:v>#N/A</c:v>
                </c:pt>
                <c:pt idx="12">
                  <c:v>#N/A</c:v>
                </c:pt>
                <c:pt idx="13">
                  <c:v>801</c:v>
                </c:pt>
                <c:pt idx="14">
                  <c:v>#N/A</c:v>
                </c:pt>
              </c:numCache>
            </c:numRef>
          </c:val>
          <c:smooth val="0"/>
          <c:extLst>
            <c:ext xmlns:c16="http://schemas.microsoft.com/office/drawing/2014/chart" uri="{C3380CC4-5D6E-409C-BE32-E72D297353CC}">
              <c16:uniqueId val="{00000008-7DC7-4764-926E-A021F5E464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13446</c:v>
                </c:pt>
                <c:pt idx="5">
                  <c:v>12929</c:v>
                </c:pt>
                <c:pt idx="8">
                  <c:v>12465</c:v>
                </c:pt>
                <c:pt idx="11">
                  <c:v>11993</c:v>
                </c:pt>
                <c:pt idx="14">
                  <c:v>11519</c:v>
                </c:pt>
              </c:numCache>
            </c:numRef>
          </c:val>
          <c:extLst>
            <c:ext xmlns:c16="http://schemas.microsoft.com/office/drawing/2014/chart" uri="{C3380CC4-5D6E-409C-BE32-E72D297353CC}">
              <c16:uniqueId val="{00000000-0BB6-4024-BCB5-E199C3D858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863</c:v>
                </c:pt>
                <c:pt idx="5">
                  <c:v>781</c:v>
                </c:pt>
                <c:pt idx="8">
                  <c:v>889</c:v>
                </c:pt>
                <c:pt idx="11">
                  <c:v>777</c:v>
                </c:pt>
                <c:pt idx="14">
                  <c:v>672</c:v>
                </c:pt>
              </c:numCache>
            </c:numRef>
          </c:val>
          <c:extLst>
            <c:ext xmlns:c16="http://schemas.microsoft.com/office/drawing/2014/chart" uri="{C3380CC4-5D6E-409C-BE32-E72D297353CC}">
              <c16:uniqueId val="{00000001-0BB6-4024-BCB5-E199C3D858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2749</c:v>
                </c:pt>
                <c:pt idx="5">
                  <c:v>2919</c:v>
                </c:pt>
                <c:pt idx="8">
                  <c:v>3100</c:v>
                </c:pt>
                <c:pt idx="11">
                  <c:v>3081</c:v>
                </c:pt>
                <c:pt idx="14">
                  <c:v>3112</c:v>
                </c:pt>
              </c:numCache>
            </c:numRef>
          </c:val>
          <c:extLst>
            <c:ext xmlns:c16="http://schemas.microsoft.com/office/drawing/2014/chart" uri="{C3380CC4-5D6E-409C-BE32-E72D297353CC}">
              <c16:uniqueId val="{00000002-0BB6-4024-BCB5-E199C3D858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B6-4024-BCB5-E199C3D858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B6-4024-BCB5-E199C3D858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B6-4024-BCB5-E199C3D858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1038</c:v>
                </c:pt>
                <c:pt idx="3">
                  <c:v>807</c:v>
                </c:pt>
                <c:pt idx="6">
                  <c:v>880</c:v>
                </c:pt>
                <c:pt idx="9">
                  <c:v>842</c:v>
                </c:pt>
                <c:pt idx="12">
                  <c:v>858</c:v>
                </c:pt>
              </c:numCache>
            </c:numRef>
          </c:val>
          <c:extLst>
            <c:ext xmlns:c16="http://schemas.microsoft.com/office/drawing/2014/chart" uri="{C3380CC4-5D6E-409C-BE32-E72D297353CC}">
              <c16:uniqueId val="{00000006-0BB6-4024-BCB5-E199C3D858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8217</c:v>
                </c:pt>
                <c:pt idx="3">
                  <c:v>7925</c:v>
                </c:pt>
                <c:pt idx="6">
                  <c:v>7474</c:v>
                </c:pt>
                <c:pt idx="9">
                  <c:v>7057</c:v>
                </c:pt>
                <c:pt idx="12">
                  <c:v>6641</c:v>
                </c:pt>
              </c:numCache>
            </c:numRef>
          </c:val>
          <c:extLst>
            <c:ext xmlns:c16="http://schemas.microsoft.com/office/drawing/2014/chart" uri="{C3380CC4-5D6E-409C-BE32-E72D297353CC}">
              <c16:uniqueId val="{00000007-0BB6-4024-BCB5-E199C3D858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5456</c:v>
                </c:pt>
                <c:pt idx="3">
                  <c:v>5212</c:v>
                </c:pt>
                <c:pt idx="6">
                  <c:v>4975</c:v>
                </c:pt>
                <c:pt idx="9">
                  <c:v>4700</c:v>
                </c:pt>
                <c:pt idx="12">
                  <c:v>4325</c:v>
                </c:pt>
              </c:numCache>
            </c:numRef>
          </c:val>
          <c:extLst>
            <c:ext xmlns:c16="http://schemas.microsoft.com/office/drawing/2014/chart" uri="{C3380CC4-5D6E-409C-BE32-E72D297353CC}">
              <c16:uniqueId val="{00000008-0BB6-4024-BCB5-E199C3D858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95</c:v>
                </c:pt>
                <c:pt idx="3">
                  <c:v>69</c:v>
                </c:pt>
                <c:pt idx="6">
                  <c:v>45</c:v>
                </c:pt>
                <c:pt idx="9">
                  <c:v>33</c:v>
                </c:pt>
                <c:pt idx="12">
                  <c:v>21</c:v>
                </c:pt>
              </c:numCache>
            </c:numRef>
          </c:val>
          <c:extLst>
            <c:ext xmlns:c16="http://schemas.microsoft.com/office/drawing/2014/chart" uri="{C3380CC4-5D6E-409C-BE32-E72D297353CC}">
              <c16:uniqueId val="{00000009-0BB6-4024-BCB5-E199C3D858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9083</c:v>
                </c:pt>
                <c:pt idx="3">
                  <c:v>8689</c:v>
                </c:pt>
                <c:pt idx="6">
                  <c:v>8627</c:v>
                </c:pt>
                <c:pt idx="9">
                  <c:v>8330</c:v>
                </c:pt>
                <c:pt idx="12">
                  <c:v>8371</c:v>
                </c:pt>
              </c:numCache>
            </c:numRef>
          </c:val>
          <c:extLst>
            <c:ext xmlns:c16="http://schemas.microsoft.com/office/drawing/2014/chart" uri="{C3380CC4-5D6E-409C-BE32-E72D297353CC}">
              <c16:uniqueId val="{0000000A-0BB6-4024-BCB5-E199C3D858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6832</c:v>
                </c:pt>
                <c:pt idx="2">
                  <c:v>#N/A</c:v>
                </c:pt>
                <c:pt idx="3">
                  <c:v>#N/A</c:v>
                </c:pt>
                <c:pt idx="4">
                  <c:v>6073</c:v>
                </c:pt>
                <c:pt idx="5">
                  <c:v>#N/A</c:v>
                </c:pt>
                <c:pt idx="6">
                  <c:v>#N/A</c:v>
                </c:pt>
                <c:pt idx="7">
                  <c:v>5546</c:v>
                </c:pt>
                <c:pt idx="8">
                  <c:v>#N/A</c:v>
                </c:pt>
                <c:pt idx="9">
                  <c:v>#N/A</c:v>
                </c:pt>
                <c:pt idx="10">
                  <c:v>5110</c:v>
                </c:pt>
                <c:pt idx="11">
                  <c:v>#N/A</c:v>
                </c:pt>
                <c:pt idx="12">
                  <c:v>#N/A</c:v>
                </c:pt>
                <c:pt idx="13">
                  <c:v>4914</c:v>
                </c:pt>
                <c:pt idx="14">
                  <c:v>#N/A</c:v>
                </c:pt>
              </c:numCache>
            </c:numRef>
          </c:val>
          <c:smooth val="0"/>
          <c:extLst>
            <c:ext xmlns:c16="http://schemas.microsoft.com/office/drawing/2014/chart" uri="{C3380CC4-5D6E-409C-BE32-E72D297353CC}">
              <c16:uniqueId val="{0000000B-0BB6-4024-BCB5-E199C3D858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1279</c:v>
                </c:pt>
                <c:pt idx="1">
                  <c:v>1280</c:v>
                </c:pt>
                <c:pt idx="2">
                  <c:v>1280</c:v>
                </c:pt>
              </c:numCache>
            </c:numRef>
          </c:val>
          <c:extLst>
            <c:ext xmlns:c16="http://schemas.microsoft.com/office/drawing/2014/chart" uri="{C3380CC4-5D6E-409C-BE32-E72D297353CC}">
              <c16:uniqueId val="{00000000-A702-4B81-91A0-6B01739B18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711</c:v>
                </c:pt>
                <c:pt idx="1">
                  <c:v>711</c:v>
                </c:pt>
                <c:pt idx="2">
                  <c:v>711</c:v>
                </c:pt>
              </c:numCache>
            </c:numRef>
          </c:val>
          <c:extLst>
            <c:ext xmlns:c16="http://schemas.microsoft.com/office/drawing/2014/chart" uri="{C3380CC4-5D6E-409C-BE32-E72D297353CC}">
              <c16:uniqueId val="{00000001-A702-4B81-91A0-6B01739B18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630</c:v>
                </c:pt>
                <c:pt idx="1">
                  <c:v>644</c:v>
                </c:pt>
                <c:pt idx="2">
                  <c:v>690</c:v>
                </c:pt>
              </c:numCache>
            </c:numRef>
          </c:val>
          <c:extLst>
            <c:ext xmlns:c16="http://schemas.microsoft.com/office/drawing/2014/chart" uri="{C3380CC4-5D6E-409C-BE32-E72D297353CC}">
              <c16:uniqueId val="{00000002-A702-4B81-91A0-6B01739B18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{0127E8D9-AFA1-4A85-A3F8-BE74DA1B66E0}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183-42A8-A95C-00BD072D12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{F4C7079A-F801-4BBE-AC3D-F872A88ABA97}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83-42A8-A95C-00BD072D12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{84BB7B6D-F9DE-46DC-831F-DE205A858148}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83-42A8-A95C-00BD072D12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{3FC9299A-0F75-4DC1-8D76-3B68A92A4130}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83-42A8-A95C-00BD072D12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{C86A0140-5825-4997-83B5-9E2C504EF19D}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83-42A8-A95C-00BD072D122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{71C130BB-40A1-4E7B-935E-59E234051991}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183-42A8-A95C-00BD072D122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{C023E4E5-F683-4717-ABE8-2ECA25D300EB}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183-42A8-A95C-00BD072D122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{EC4813DB-779A-496F-8FE0-0EF71289C672}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183-42A8-A95C-00BD072D122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{A33B1688-28CE-4C3A-9AAB-CABE86AEEF9E}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183-42A8-A95C-00BD072D12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63.7</c:v>
                </c:pt>
                <c:pt idx="16">
                  <c:v>65.3</c:v>
                </c:pt>
                <c:pt idx="24">
                  <c:v>66.900000000000006</c:v>
                </c:pt>
                <c:pt idx="32">
                  <c:v>68.3</c:v>
                </c:pt>
              </c:numCache>
            </c:numRef>
          </c:xVal>
          <c:yVal>
            <c:numRef>
              <c:f>公会計指標分析・財政指標組合せ分析表!$BP$51:$DC$51</c:f>
              <c:numCache>
                <c:formatCode>#,##0.0;"▲ "#,##0.0</c:formatCode>
                <c:ptCount val="40"/>
                <c:pt idx="0">
                  <c:v>131.69999999999999</c:v>
                </c:pt>
                <c:pt idx="8">
                  <c:v>118.6</c:v>
                </c:pt>
                <c:pt idx="16">
                  <c:v>110.4</c:v>
                </c:pt>
                <c:pt idx="24">
                  <c:v>100.8</c:v>
                </c:pt>
                <c:pt idx="32">
                  <c:v>93</c:v>
                </c:pt>
              </c:numCache>
            </c:numRef>
          </c:yVal>
          <c:smooth val="0"/>
          <c:extLst>
            <c:ext xmlns:c16="http://schemas.microsoft.com/office/drawing/2014/chart" uri="{C3380CC4-5D6E-409C-BE32-E72D297353CC}">
              <c16:uniqueId val="{00000009-0183-42A8-A95C-00BD072D12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92600683273714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{39A1BA38-CF67-480E-A4E7-DA72E8D701A2}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183-42A8-A95C-00BD072D12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{E110F55E-657A-4BE6-8660-4006C49E3ACC}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83-42A8-A95C-00BD072D12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{6B357803-15C0-4EE2-B0F2-81A9892C67BA}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83-42A8-A95C-00BD072D12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{71B8FAA8-17EA-4FB5-8E05-E75B63D4B1DD}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83-42A8-A95C-00BD072D12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{FA51DE76-CB6C-405C-95A7-9AD93C46A09D}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83-42A8-A95C-00BD072D122E}"/>
                </c:ext>
              </c:extLst>
            </c:dLbl>
            <c:dLbl>
              <c:idx val="8"/>
              <c:layout>
                <c:manualLayout>
                  <c:x val="-3.936439410640752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{CDD102DE-8F7E-4C14-B8EB-5EDE5DAFA80B}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183-42A8-A95C-00BD072D122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{F2A359C3-1B08-4C2E-AF94-B5FD8D850F58}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183-42A8-A95C-00BD072D122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{EF2A735F-6C66-4A38-BA20-29EE4BCF095C}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183-42A8-A95C-00BD072D122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{304A8E4E-63EF-467F-A9C4-4E456859485B}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183-42A8-A95C-00BD072D12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65.3</c:v>
                </c:pt>
              </c:numCache>
            </c:numRef>
          </c:xVal>
          <c:yVal>
            <c:numRef>
              <c:f>公会計指標分析・財政指標組合せ分析表!$BP$55:$DC$55</c:f>
              <c:numCache>
                <c:formatCode>#,##0.0;"▲ "#,##0.0</c:formatCode>
                <c:ptCount val="40"/>
                <c:pt idx="0">
                  <c:v>15.5</c:v>
                </c:pt>
                <c:pt idx="8">
                  <c:v>14</c:v>
                </c:pt>
                <c:pt idx="16">
                  <c:v>11.4</c:v>
                </c:pt>
                <c:pt idx="24">
                  <c:v>10.4</c:v>
                </c:pt>
                <c:pt idx="32">
                  <c:v>13.5</c:v>
                </c:pt>
              </c:numCache>
            </c:numRef>
          </c:yVal>
          <c:smooth val="0"/>
          <c:extLst>
            <c:ext xmlns:c16="http://schemas.microsoft.com/office/drawing/2014/chart" uri="{C3380CC4-5D6E-409C-BE32-E72D297353CC}">
              <c16:uniqueId val="{00000013-0183-42A8-A95C-00BD072D122E}"/>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{D6F9F7D5-B479-4319-B6A2-CDB491C721F1}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691-47C6-ACAB-19E2765CAF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{884E1558-1F80-43AF-88BF-74C49D48FD2F}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91-47C6-ACAB-19E2765CAF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{72E3021E-7D54-496D-AC18-81D105DB0CC7}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91-47C6-ACAB-19E2765CAF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{29DE8F38-FC81-4C96-8D89-6296BFFBD130}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91-47C6-ACAB-19E2765CAF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{A4E7D8D3-28D0-4F1D-9630-C4DF866037EF}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91-47C6-ACAB-19E2765CAF8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{462CA76E-D8FA-46B5-99FA-7CD1F5A35113}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691-47C6-ACAB-19E2765CAF8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{51D9123A-9080-4BE7-9582-8E49BC4164AE}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691-47C6-ACAB-19E2765CAF8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{F4E622ED-DC42-4227-B020-5BA9A6A34AE0}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691-47C6-ACAB-19E2765CAF8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{E04F2452-BFF3-477E-85CE-5FBCD3EA6A53}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691-47C6-ACAB-19E2765CAF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15.1</c:v>
                </c:pt>
                <c:pt idx="16">
                  <c:v>15.6</c:v>
                </c:pt>
                <c:pt idx="24">
                  <c:v>15.7</c:v>
                </c:pt>
                <c:pt idx="32">
                  <c:v>15.3</c:v>
                </c:pt>
              </c:numCache>
            </c:numRef>
          </c:xVal>
          <c:yVal>
            <c:numRef>
              <c:f>公会計指標分析・財政指標組合せ分析表!$BP$73:$DC$73</c:f>
              <c:numCache>
                <c:formatCode>#,##0.0;"▲ "#,##0.0</c:formatCode>
                <c:ptCount val="40"/>
                <c:pt idx="0">
                  <c:v>131.69999999999999</c:v>
                </c:pt>
                <c:pt idx="8">
                  <c:v>118.6</c:v>
                </c:pt>
                <c:pt idx="16">
                  <c:v>110.4</c:v>
                </c:pt>
                <c:pt idx="24">
                  <c:v>100.8</c:v>
                </c:pt>
                <c:pt idx="32">
                  <c:v>93</c:v>
                </c:pt>
              </c:numCache>
            </c:numRef>
          </c:yVal>
          <c:smooth val="0"/>
          <c:extLst>
            <c:ext xmlns:c16="http://schemas.microsoft.com/office/drawing/2014/chart" uri="{C3380CC4-5D6E-409C-BE32-E72D297353CC}">
              <c16:uniqueId val="{00000009-F691-47C6-ACAB-19E2765CAF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16289750640974E-2"/>
                  <c:y val="-4.49461849282180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{D77229A2-F28A-4542-936A-0C7EA33C0279}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691-47C6-ACAB-19E2765CAF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{317C360B-C414-4BE6-8E08-BB6557CB4E10}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91-47C6-ACAB-19E2765CAF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{C429BE93-CCC4-4FF9-A8CC-4DC59D688DFE}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91-47C6-ACAB-19E2765CAF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{45680BEC-A115-49AE-8B84-D828043269DE}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91-47C6-ACAB-19E2765CAF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{017A7C96-F0B2-4A6C-82C2-234AB7686C89}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91-47C6-ACAB-19E2765CAF81}"/>
                </c:ext>
              </c:extLst>
            </c:dLbl>
            <c:dLbl>
              <c:idx val="8"/>
              <c:layout>
                <c:manualLayout>
                  <c:x val="-2.1767008174124004E-2"/>
                  <c:y val="-4.00972459204593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{330780C3-1F8B-4A8F-B0AA-0FC0D04A1106}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691-47C6-ACAB-19E2765CAF81}"/>
                </c:ext>
              </c:extLst>
            </c:dLbl>
            <c:dLbl>
              <c:idx val="16"/>
              <c:layout>
                <c:manualLayout>
                  <c:x val="-3.1697991619110633E-2"/>
                  <c:y val="-0.10352371760666947"/>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{8C52B4DE-CFE1-41A3-951E-3DD0DE7DAAA8}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691-47C6-ACAB-19E2765CAF81}"/>
                </c:ext>
              </c:extLst>
            </c:dLbl>
            <c:dLbl>
              <c:idx val="24"/>
              <c:layout>
                <c:manualLayout>
                  <c:x val="-3.1570342725075584E-2"/>
                  <c:y val="-6.109909740825958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{BFF7FC8E-9175-4621-A9D3-925094EFAC58}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691-47C6-ACAB-19E2765CAF8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{CB0A5108-F025-4E69-8575-9343FDCC068A}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691-47C6-ACAB-19E2765CAF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8.3000000000000007</c:v>
                </c:pt>
              </c:numCache>
            </c:numRef>
          </c:xVal>
          <c:yVal>
            <c:numRef>
              <c:f>公会計指標分析・財政指標組合せ分析表!$BP$77:$DC$77</c:f>
              <c:numCache>
                <c:formatCode>#,##0.0;"▲ "#,##0.0</c:formatCode>
                <c:ptCount val="40"/>
                <c:pt idx="0">
                  <c:v>15.5</c:v>
                </c:pt>
                <c:pt idx="8">
                  <c:v>14</c:v>
                </c:pt>
                <c:pt idx="16">
                  <c:v>11.4</c:v>
                </c:pt>
                <c:pt idx="24">
                  <c:v>10.4</c:v>
                </c:pt>
                <c:pt idx="32">
                  <c:v>13.5</c:v>
                </c:pt>
              </c:numCache>
            </c:numRef>
          </c:yVal>
          <c:smooth val="0"/>
          <c:extLst>
            <c:ext xmlns:c16="http://schemas.microsoft.com/office/drawing/2014/chart" uri="{C3380CC4-5D6E-409C-BE32-E72D297353CC}">
              <c16:uniqueId val="{00000013-F691-47C6-ACAB-19E2765CAF81}"/>
            </c:ext>
          </c:extLst>
        </c:ser>
        <c:dLbls>
          <c:showLegendKey val="0"/>
          <c:showVal val="1"/>
          <c:showCatName val="0"/>
          <c:showSerName val="0"/>
          <c:showPercent val="0"/>
          <c:showBubbleSize val="0"/>
        </c:dLbls>
        <c:axId val="84219776"/>
        <c:axId val="84234240"/>
      </c:scatterChart>
      <c:valAx>
        <c:axId val="84219776"/>
        <c:scaling>
          <c:orientation val="maxMin"/>
          <c:max val="1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実質公債費比率（分子）は、平成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億円台で推移していたが、平成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年度には９億円台まで減少し、平成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年度以降は７～８億円台で推移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ここ数年は減少傾向あったが、令和２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年度においては、公営企業会計分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病院事業債の償還終了に伴う病院事業会計への繰出金や、債務負担行為で減となったが、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普通会計分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で増となったことにより増加している。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、起債の抑制を図るなど着実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比率の減少に努める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将来負担額（分子）は、平成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年度以降徐々に減少し、平成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億円を下回っ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。元金償還に伴う一部の地方債残高の減、一部事務組合等負担見込額の減等により、比率は年々減少傾向にあり、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の減となっている。しかし、病院事業及び下水道事業において依然として多額の起債残高を有していることなどから、今後も行財政改革を進め、起債の発行の抑制を図り、起債残高の縮減に努めていく。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富山県上市町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上市町定住促進住宅基金において定住促進住宅管理費の収支差額を積み立てたことにより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がんばるかみいち総合病院応援基金の新設による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百万円の皆増により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財政調整基金及び減債基金については、不時の支出等に備え、現有残高を目処に一定の額を確保するよう努める。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特定目的基金については、各々の目的に則りその活用に努めるとともに、役目を終えたもの等必要性に乏しい基金についてはその廃止を検討する。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上市町社会福祉事業基金：社会福祉向上のために必要な事業の財源に充てるもの。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上市町定住促進住宅基金：定住促進住宅の建設、修繕等の財源に充てるもの。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上市町生涯学習推進基金：生涯学習の推進のために必要な事業の財源に充てるもの。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がんばるかみいち総合病院応援基金：</a:t>
          </a:r>
          <a:r>
            <a:rPr lang="ja-JP" altLang="en-US" sz="1300">
              <a:effectLst/>
              <a:latin typeface="ＭＳ ゴシック" panose="020B0609070205080204" pitchFamily="49" charset="-128"/>
              <a:ea typeface="ＭＳ ゴシック" panose="020B0609070205080204" pitchFamily="49" charset="-128"/>
            </a:rPr>
            <a:t>かみいち総合病院を町全体で応援していく取組の財源に充てるもの。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上市町社会福祉事業基金：指定寄附受入分を積み立てたことによる増。</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上市町定住促進住宅基金：定住促進住宅管理費と使用料等収入との差額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がんばるかみいち総合病院応援基金：新設による皆増。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上市町社会福祉事業基金：果実運用を行う基本残高分を確保のうえ、それを超える分については基金の目的に則り活用を図る。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上市町定住促進住宅基金：定住促進住宅の管理に係る収支差額分を積み立て、将来的な大規模修繕等の財源として確保する。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がんばるかみいち総合病院応援基金：かみいち総合病院を町全体で応援していく取組に今後活用していくｊ。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預金利子分の積み立て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のみで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昨年度とほぼ同額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。取り崩しは行っていない。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景気後退による町税の大幅な減収や、大規模災害の発生など不測の事態に備えるため、財政調整基金が毎年度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％）の残高を引き続き確保していく。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災害発生時、豪雪時等への備え、財源不足への対応等のため、現在の残高を維持するよう努める。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預金利子分の積み立て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のみで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昨年度とほぼ同額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。取り崩しは行っていない。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今後の金利変動等の公債費の償還リスクに備えるため、減債基金が毎年度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億円程度（地方債残高の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％）の残高を維持できるよう努めていく。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19,959
19,706
236.71
12,931,767
12,535,115
313,593
6,410,285
8,350,712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有形固定資産減価償却率は、類似団体平均より高い水準にある。平成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年度に策定した上市町公共施設等総合管理計画及び令和２年度に策定した施設類型ごとの個別施設計画をもとに、現有施設の適正な維持管理に努める。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102506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84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16146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10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148717</xdr:rowOff>
    </xdr:from>
    <xdr:to>
      <xdr:col>19</xdr:col>
      <xdr:colOff>187325</xdr:colOff>
      <xdr:row>31</xdr:row>
      <xdr:rowOff>78867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28067</xdr:rowOff>
    </xdr:from>
    <xdr:to>
      <xdr:col>23</xdr:col>
      <xdr:colOff>85725</xdr:colOff>
      <xdr:row>31</xdr:row>
      <xdr:rowOff>88519</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11454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79629</xdr:rowOff>
    </xdr:from>
    <xdr:to>
      <xdr:col>15</xdr:col>
      <xdr:colOff>187325</xdr:colOff>
      <xdr:row>31</xdr:row>
      <xdr:rowOff>9779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130429</xdr:rowOff>
    </xdr:from>
    <xdr:to>
      <xdr:col>19</xdr:col>
      <xdr:colOff>136525</xdr:colOff>
      <xdr:row>31</xdr:row>
      <xdr:rowOff>28067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6045454"/>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10541</xdr:rowOff>
    </xdr:from>
    <xdr:to>
      <xdr:col>11</xdr:col>
      <xdr:colOff>187325</xdr:colOff>
      <xdr:row>30</xdr:row>
      <xdr:rowOff>112141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61341</xdr:rowOff>
    </xdr:from>
    <xdr:to>
      <xdr:col>15</xdr:col>
      <xdr:colOff>136525</xdr:colOff>
      <xdr:row>30</xdr:row>
      <xdr:rowOff>130429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976366"/>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112903</xdr:rowOff>
    </xdr:from>
    <xdr:to>
      <xdr:col>7</xdr:col>
      <xdr:colOff>187325</xdr:colOff>
      <xdr:row>30</xdr:row>
      <xdr:rowOff>43053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163703</xdr:rowOff>
    </xdr:from>
    <xdr:to>
      <xdr:col>11</xdr:col>
      <xdr:colOff>136525</xdr:colOff>
      <xdr:row>30</xdr:row>
      <xdr:rowOff>61341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907278"/>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69994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103268</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0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34180</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償還が進捗しているものの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公営企業等において多額の起債残高を有することなどから、類似団体平均との比較では引き続き高い水準にある。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起債残高の抑制に努めるとともに、経費の節減を図りつつ、地方税等収入の確保に努めたい。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598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75142</xdr:rowOff>
    </xdr:from>
    <xdr:to>
      <xdr:col>72</xdr:col>
      <xdr:colOff>123825</xdr:colOff>
      <xdr:row>32</xdr:row>
      <xdr:rowOff>5292</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70104</xdr:rowOff>
    </xdr:from>
    <xdr:to>
      <xdr:col>68</xdr:col>
      <xdr:colOff>123825</xdr:colOff>
      <xdr:row>32</xdr:row>
      <xdr:rowOff>254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61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91694</xdr:rowOff>
    </xdr:from>
    <xdr:to>
      <xdr:col>64</xdr:col>
      <xdr:colOff>123825</xdr:colOff>
      <xdr:row>32</xdr:row>
      <xdr:rowOff>21844</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68125</xdr:rowOff>
    </xdr:from>
    <xdr:to>
      <xdr:col>60</xdr:col>
      <xdr:colOff>123825</xdr:colOff>
      <xdr:row>31</xdr:row>
      <xdr:rowOff>169725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615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142621</xdr:rowOff>
    </xdr:from>
    <xdr:to>
      <xdr:col>76</xdr:col>
      <xdr:colOff>73025</xdr:colOff>
      <xdr:row>33</xdr:row>
      <xdr:rowOff>72771</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121048</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4995</xdr:rowOff>
    </xdr:from>
    <xdr:to>
      <xdr:col>72</xdr:col>
      <xdr:colOff>123825</xdr:colOff>
      <xdr:row>33</xdr:row>
      <xdr:rowOff>106595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64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21971</xdr:rowOff>
    </xdr:from>
    <xdr:to>
      <xdr:col>76</xdr:col>
      <xdr:colOff>22225</xdr:colOff>
      <xdr:row>33</xdr:row>
      <xdr:rowOff>55795</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6451346"/>
          <a:ext cx="7112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83069</xdr:rowOff>
    </xdr:from>
    <xdr:to>
      <xdr:col>68</xdr:col>
      <xdr:colOff>123825</xdr:colOff>
      <xdr:row>33</xdr:row>
      <xdr:rowOff>13219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634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133869</xdr:rowOff>
    </xdr:from>
    <xdr:to>
      <xdr:col>72</xdr:col>
      <xdr:colOff>73025</xdr:colOff>
      <xdr:row>33</xdr:row>
      <xdr:rowOff>55795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3322300" y="6391794"/>
          <a:ext cx="762000" cy="9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70305</xdr:rowOff>
    </xdr:from>
    <xdr:to>
      <xdr:col>64</xdr:col>
      <xdr:colOff>123825</xdr:colOff>
      <xdr:row>34</xdr:row>
      <xdr:rowOff>455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64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133869</xdr:rowOff>
    </xdr:from>
    <xdr:to>
      <xdr:col>68</xdr:col>
      <xdr:colOff>73025</xdr:colOff>
      <xdr:row>33</xdr:row>
      <xdr:rowOff>121105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560300" y="6391794"/>
          <a:ext cx="7620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109347</xdr:rowOff>
    </xdr:from>
    <xdr:to>
      <xdr:col>60</xdr:col>
      <xdr:colOff>123825</xdr:colOff>
      <xdr:row>34</xdr:row>
      <xdr:rowOff>39497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65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121105</xdr:rowOff>
    </xdr:from>
    <xdr:to>
      <xdr:col>64</xdr:col>
      <xdr:colOff>73025</xdr:colOff>
      <xdr:row>33</xdr:row>
      <xdr:rowOff>160147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98300" y="6550480"/>
          <a:ext cx="7620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21819</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593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16781</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593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38371</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14802</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59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97722</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65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4346</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643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163032</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659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30624</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66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19,959
19,706
236.71
12,931,767
12,535,115
313,593
6,410,285
8,350,712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109220</xdr:rowOff>
    </xdr:from>
    <xdr:to>
      <xdr:col>20</xdr:col>
      <xdr:colOff>38100</xdr:colOff>
      <xdr:row>38</xdr:row>
      <xdr:rowOff>39370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52087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80010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646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49530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3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19050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9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73025</xdr:rowOff>
    </xdr:from>
    <xdr:to>
      <xdr:col>6</xdr:col>
      <xdr:colOff>38100</xdr:colOff>
      <xdr:row>38</xdr:row>
      <xdr:rowOff>3175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123825</xdr:rowOff>
    </xdr:from>
    <xdr:to>
      <xdr:col>10</xdr:col>
      <xdr:colOff>114300</xdr:colOff>
      <xdr:row>37</xdr:row>
      <xdr:rowOff>156210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674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55897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165752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125660</xdr:rowOff>
    </xdr:from>
    <xdr:to>
      <xdr:col>50</xdr:col>
      <xdr:colOff>165100</xdr:colOff>
      <xdr:row>40</xdr:row>
      <xdr:rowOff>55810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120041</xdr:rowOff>
    </xdr:from>
    <xdr:to>
      <xdr:col>46</xdr:col>
      <xdr:colOff>38100</xdr:colOff>
      <xdr:row>40</xdr:row>
      <xdr:rowOff>50191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121069</xdr:rowOff>
    </xdr:from>
    <xdr:to>
      <xdr:col>41</xdr:col>
      <xdr:colOff>101600</xdr:colOff>
      <xdr:row>40</xdr:row>
      <xdr:rowOff>51219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4426</xdr:rowOff>
    </xdr:from>
    <xdr:to>
      <xdr:col>36</xdr:col>
      <xdr:colOff>165100</xdr:colOff>
      <xdr:row>40</xdr:row>
      <xdr:rowOff>106026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6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99047</xdr:rowOff>
    </xdr:from>
    <xdr:to>
      <xdr:col>55</xdr:col>
      <xdr:colOff>50800</xdr:colOff>
      <xdr:row>40</xdr:row>
      <xdr:rowOff>29197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77474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6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106629</xdr:rowOff>
    </xdr:from>
    <xdr:to>
      <xdr:col>50</xdr:col>
      <xdr:colOff>165100</xdr:colOff>
      <xdr:row>40</xdr:row>
      <xdr:rowOff>36779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149847</xdr:rowOff>
    </xdr:from>
    <xdr:to>
      <xdr:col>55</xdr:col>
      <xdr:colOff>0</xdr:colOff>
      <xdr:row>39</xdr:row>
      <xdr:rowOff>157429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36397"/>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114059</xdr:rowOff>
    </xdr:from>
    <xdr:to>
      <xdr:col>46</xdr:col>
      <xdr:colOff>38100</xdr:colOff>
      <xdr:row>40</xdr:row>
      <xdr:rowOff>44209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157429</xdr:rowOff>
    </xdr:from>
    <xdr:to>
      <xdr:col>50</xdr:col>
      <xdr:colOff>114300</xdr:colOff>
      <xdr:row>39</xdr:row>
      <xdr:rowOff>164859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4397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115716</xdr:rowOff>
    </xdr:from>
    <xdr:to>
      <xdr:col>41</xdr:col>
      <xdr:colOff>101600</xdr:colOff>
      <xdr:row>40</xdr:row>
      <xdr:rowOff>45866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164859</xdr:rowOff>
    </xdr:from>
    <xdr:to>
      <xdr:col>45</xdr:col>
      <xdr:colOff>177800</xdr:colOff>
      <xdr:row>39</xdr:row>
      <xdr:rowOff>166516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5140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122517</xdr:rowOff>
    </xdr:from>
    <xdr:to>
      <xdr:col>36</xdr:col>
      <xdr:colOff>165100</xdr:colOff>
      <xdr:row>40</xdr:row>
      <xdr:rowOff>52667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166516</xdr:rowOff>
    </xdr:from>
    <xdr:to>
      <xdr:col>41</xdr:col>
      <xdr:colOff>50800</xdr:colOff>
      <xdr:row>40</xdr:row>
      <xdr:rowOff>1867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53066"/>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46937</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9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41318</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42346</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9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97153</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9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53306</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5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60736</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62393</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5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69194</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48260</xdr:rowOff>
    </xdr:from>
    <xdr:to>
      <xdr:col>15</xdr:col>
      <xdr:colOff>101600</xdr:colOff>
      <xdr:row>59</xdr:row>
      <xdr:rowOff>149860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160655</xdr:rowOff>
    </xdr:from>
    <xdr:to>
      <xdr:col>6</xdr:col>
      <xdr:colOff>38100</xdr:colOff>
      <xdr:row>59</xdr:row>
      <xdr:rowOff>90805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59690</xdr:rowOff>
    </xdr:from>
    <xdr:to>
      <xdr:col>24</xdr:col>
      <xdr:colOff>114300</xdr:colOff>
      <xdr:row>55</xdr:row>
      <xdr:rowOff>161290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27305</xdr:rowOff>
    </xdr:from>
    <xdr:to>
      <xdr:col>20</xdr:col>
      <xdr:colOff>38100</xdr:colOff>
      <xdr:row>55</xdr:row>
      <xdr:rowOff>128905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78105</xdr:rowOff>
    </xdr:from>
    <xdr:to>
      <xdr:col>24</xdr:col>
      <xdr:colOff>63500</xdr:colOff>
      <xdr:row>55</xdr:row>
      <xdr:rowOff>110490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95078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166370</xdr:rowOff>
    </xdr:from>
    <xdr:to>
      <xdr:col>15</xdr:col>
      <xdr:colOff>101600</xdr:colOff>
      <xdr:row>55</xdr:row>
      <xdr:rowOff>96520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45720</xdr:rowOff>
    </xdr:from>
    <xdr:to>
      <xdr:col>19</xdr:col>
      <xdr:colOff>177800</xdr:colOff>
      <xdr:row>55</xdr:row>
      <xdr:rowOff>78105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9475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133985</xdr:rowOff>
    </xdr:from>
    <xdr:to>
      <xdr:col>10</xdr:col>
      <xdr:colOff>165100</xdr:colOff>
      <xdr:row>55</xdr:row>
      <xdr:rowOff>64135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9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13335</xdr:rowOff>
    </xdr:from>
    <xdr:to>
      <xdr:col>15</xdr:col>
      <xdr:colOff>50800</xdr:colOff>
      <xdr:row>55</xdr:row>
      <xdr:rowOff>45720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9443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101600</xdr:rowOff>
    </xdr:from>
    <xdr:to>
      <xdr:col>6</xdr:col>
      <xdr:colOff>38100</xdr:colOff>
      <xdr:row>55</xdr:row>
      <xdr:rowOff>31750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152400</xdr:rowOff>
    </xdr:from>
    <xdr:to>
      <xdr:col>10</xdr:col>
      <xdr:colOff>114300</xdr:colOff>
      <xdr:row>55</xdr:row>
      <xdr:rowOff>13335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9410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140987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108602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81932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145432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113047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80662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916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48277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913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15517</xdr:rowOff>
    </xdr:from>
    <xdr:to>
      <xdr:col>50</xdr:col>
      <xdr:colOff>165100</xdr:colOff>
      <xdr:row>62</xdr:row>
      <xdr:rowOff>117117</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4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6021</xdr:rowOff>
    </xdr:from>
    <xdr:to>
      <xdr:col>46</xdr:col>
      <xdr:colOff>38100</xdr:colOff>
      <xdr:row>62</xdr:row>
      <xdr:rowOff>107621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14043</xdr:rowOff>
    </xdr:from>
    <xdr:to>
      <xdr:col>41</xdr:col>
      <xdr:colOff>101600</xdr:colOff>
      <xdr:row>62</xdr:row>
      <xdr:rowOff>115643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34260</xdr:rowOff>
    </xdr:from>
    <xdr:to>
      <xdr:col>36</xdr:col>
      <xdr:colOff>165100</xdr:colOff>
      <xdr:row>62</xdr:row>
      <xdr:rowOff>135860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144076</xdr:rowOff>
    </xdr:from>
    <xdr:to>
      <xdr:col>55</xdr:col>
      <xdr:colOff>50800</xdr:colOff>
      <xdr:row>64</xdr:row>
      <xdr:rowOff>74226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9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59003</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86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145049</xdr:rowOff>
    </xdr:from>
    <xdr:to>
      <xdr:col>50</xdr:col>
      <xdr:colOff>165100</xdr:colOff>
      <xdr:row>64</xdr:row>
      <xdr:rowOff>75199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9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23426</xdr:rowOff>
    </xdr:from>
    <xdr:to>
      <xdr:col>55</xdr:col>
      <xdr:colOff>0</xdr:colOff>
      <xdr:row>64</xdr:row>
      <xdr:rowOff>24399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996226"/>
          <a:ext cx="8382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145994</xdr:rowOff>
    </xdr:from>
    <xdr:to>
      <xdr:col>46</xdr:col>
      <xdr:colOff>38100</xdr:colOff>
      <xdr:row>64</xdr:row>
      <xdr:rowOff>76144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9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24399</xdr:rowOff>
    </xdr:from>
    <xdr:to>
      <xdr:col>50</xdr:col>
      <xdr:colOff>114300</xdr:colOff>
      <xdr:row>64</xdr:row>
      <xdr:rowOff>25344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997199"/>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146589</xdr:rowOff>
    </xdr:from>
    <xdr:to>
      <xdr:col>41</xdr:col>
      <xdr:colOff>101600</xdr:colOff>
      <xdr:row>64</xdr:row>
      <xdr:rowOff>76739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9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25344</xdr:rowOff>
    </xdr:from>
    <xdr:to>
      <xdr:col>45</xdr:col>
      <xdr:colOff>177800</xdr:colOff>
      <xdr:row>64</xdr:row>
      <xdr:rowOff>25939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99814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147341</xdr:rowOff>
    </xdr:from>
    <xdr:to>
      <xdr:col>36</xdr:col>
      <xdr:colOff>165100</xdr:colOff>
      <xdr:row>64</xdr:row>
      <xdr:rowOff>77491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9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25939</xdr:rowOff>
    </xdr:from>
    <xdr:to>
      <xdr:col>41</xdr:col>
      <xdr:colOff>50800</xdr:colOff>
      <xdr:row>64</xdr:row>
      <xdr:rowOff>26691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998739"/>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133644</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42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124148</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41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132170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41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152387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4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66326</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59411" y="1103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67271</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83111" y="1104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67866</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94111" y="110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68618</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705111" y="110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38100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2398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160020</xdr:rowOff>
    </xdr:from>
    <xdr:to>
      <xdr:col>19</xdr:col>
      <xdr:colOff>177800</xdr:colOff>
      <xdr:row>83</xdr:row>
      <xdr:rowOff>9525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218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160020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188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69214</xdr:rowOff>
    </xdr:from>
    <xdr:to>
      <xdr:col>6</xdr:col>
      <xdr:colOff>38100</xdr:colOff>
      <xdr:row>82</xdr:row>
      <xdr:rowOff>170814</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120014</xdr:rowOff>
    </xdr:from>
    <xdr:to>
      <xdr:col>10</xdr:col>
      <xdr:colOff>114300</xdr:colOff>
      <xdr:row>82</xdr:row>
      <xdr:rowOff>129539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1789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55897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15891</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61168</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12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87885</xdr:rowOff>
    </xdr:from>
    <xdr:to>
      <xdr:col>50</xdr:col>
      <xdr:colOff>165100</xdr:colOff>
      <xdr:row>84</xdr:row>
      <xdr:rowOff>18035</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83313</xdr:rowOff>
    </xdr:from>
    <xdr:to>
      <xdr:col>46</xdr:col>
      <xdr:colOff>38100</xdr:colOff>
      <xdr:row>84</xdr:row>
      <xdr:rowOff>13463</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73597</xdr:rowOff>
    </xdr:from>
    <xdr:to>
      <xdr:col>41</xdr:col>
      <xdr:colOff>101600</xdr:colOff>
      <xdr:row>84</xdr:row>
      <xdr:rowOff>3747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30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83883</xdr:rowOff>
    </xdr:from>
    <xdr:to>
      <xdr:col>36</xdr:col>
      <xdr:colOff>165100</xdr:colOff>
      <xdr:row>84</xdr:row>
      <xdr:rowOff>14033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61024</xdr:rowOff>
    </xdr:from>
    <xdr:to>
      <xdr:col>55</xdr:col>
      <xdr:colOff>50800</xdr:colOff>
      <xdr:row>81</xdr:row>
      <xdr:rowOff>162624</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39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83901</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37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73025</xdr:rowOff>
    </xdr:from>
    <xdr:to>
      <xdr:col>50</xdr:col>
      <xdr:colOff>165100</xdr:colOff>
      <xdr:row>82</xdr:row>
      <xdr:rowOff>3175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111824</xdr:rowOff>
    </xdr:from>
    <xdr:to>
      <xdr:col>55</xdr:col>
      <xdr:colOff>0</xdr:colOff>
      <xdr:row>81</xdr:row>
      <xdr:rowOff>123825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3999274"/>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85026</xdr:rowOff>
    </xdr:from>
    <xdr:to>
      <xdr:col>46</xdr:col>
      <xdr:colOff>38100</xdr:colOff>
      <xdr:row>82</xdr:row>
      <xdr:rowOff>15176</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397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123825</xdr:rowOff>
    </xdr:from>
    <xdr:to>
      <xdr:col>50</xdr:col>
      <xdr:colOff>114300</xdr:colOff>
      <xdr:row>81</xdr:row>
      <xdr:rowOff>135826</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01127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93027</xdr:rowOff>
    </xdr:from>
    <xdr:to>
      <xdr:col>41</xdr:col>
      <xdr:colOff>101600</xdr:colOff>
      <xdr:row>82</xdr:row>
      <xdr:rowOff>23177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39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135826</xdr:rowOff>
    </xdr:from>
    <xdr:to>
      <xdr:col>45</xdr:col>
      <xdr:colOff>177800</xdr:colOff>
      <xdr:row>81</xdr:row>
      <xdr:rowOff>143827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402327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102172</xdr:rowOff>
    </xdr:from>
    <xdr:to>
      <xdr:col>36</xdr:col>
      <xdr:colOff>165100</xdr:colOff>
      <xdr:row>82</xdr:row>
      <xdr:rowOff>32322</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39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143827</xdr:rowOff>
    </xdr:from>
    <xdr:to>
      <xdr:col>41</xdr:col>
      <xdr:colOff>50800</xdr:colOff>
      <xdr:row>81</xdr:row>
      <xdr:rowOff>152972</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403127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9162</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4590</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166324</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39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5160</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19702</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31703</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374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39704</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375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48849</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376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135890</xdr:rowOff>
    </xdr:from>
    <xdr:to>
      <xdr:col>85</xdr:col>
      <xdr:colOff>177800</xdr:colOff>
      <xdr:row>40</xdr:row>
      <xdr:rowOff>66040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109220</xdr:rowOff>
    </xdr:from>
    <xdr:to>
      <xdr:col>81</xdr:col>
      <xdr:colOff>101600</xdr:colOff>
      <xdr:row>40</xdr:row>
      <xdr:rowOff>39370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160020</xdr:rowOff>
    </xdr:from>
    <xdr:to>
      <xdr:col>85</xdr:col>
      <xdr:colOff>127000</xdr:colOff>
      <xdr:row>40</xdr:row>
      <xdr:rowOff>15240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8465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39</xdr:row>
      <xdr:rowOff>160020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819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99695</xdr:rowOff>
    </xdr:from>
    <xdr:to>
      <xdr:col>72</xdr:col>
      <xdr:colOff>38100</xdr:colOff>
      <xdr:row>41</xdr:row>
      <xdr:rowOff>29845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40</xdr:row>
      <xdr:rowOff>150495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3703300" y="681990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15875</xdr:rowOff>
    </xdr:from>
    <xdr:to>
      <xdr:col>67</xdr:col>
      <xdr:colOff>101600</xdr:colOff>
      <xdr:row>40</xdr:row>
      <xdr:rowOff>117475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66675</xdr:rowOff>
    </xdr:from>
    <xdr:to>
      <xdr:col>71</xdr:col>
      <xdr:colOff>177800</xdr:colOff>
      <xdr:row>40</xdr:row>
      <xdr:rowOff>150495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9246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30497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20972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108602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31931</xdr:rowOff>
    </xdr:from>
    <xdr:to>
      <xdr:col>112</xdr:col>
      <xdr:colOff>38100</xdr:colOff>
      <xdr:row>38</xdr:row>
      <xdr:rowOff>133531</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38463</xdr:rowOff>
    </xdr:from>
    <xdr:to>
      <xdr:col>107</xdr:col>
      <xdr:colOff>101600</xdr:colOff>
      <xdr:row>38</xdr:row>
      <xdr:rowOff>140063</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31931</xdr:rowOff>
    </xdr:from>
    <xdr:to>
      <xdr:col>102</xdr:col>
      <xdr:colOff>165100</xdr:colOff>
      <xdr:row>38</xdr:row>
      <xdr:rowOff>133531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18869</xdr:rowOff>
    </xdr:from>
    <xdr:to>
      <xdr:col>98</xdr:col>
      <xdr:colOff>38100</xdr:colOff>
      <xdr:row>38</xdr:row>
      <xdr:rowOff>120469</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56424</xdr:rowOff>
    </xdr:from>
    <xdr:to>
      <xdr:col>116</xdr:col>
      <xdr:colOff>114300</xdr:colOff>
      <xdr:row>41</xdr:row>
      <xdr:rowOff>158024</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142801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700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107224</xdr:rowOff>
    </xdr:from>
    <xdr:to>
      <xdr:col>116</xdr:col>
      <xdr:colOff>63500</xdr:colOff>
      <xdr:row>41</xdr:row>
      <xdr:rowOff>110490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71366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62956</xdr:rowOff>
    </xdr:from>
    <xdr:to>
      <xdr:col>107</xdr:col>
      <xdr:colOff>101600</xdr:colOff>
      <xdr:row>41</xdr:row>
      <xdr:rowOff>164556</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113756</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713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62956</xdr:rowOff>
    </xdr:from>
    <xdr:to>
      <xdr:col>102</xdr:col>
      <xdr:colOff>165100</xdr:colOff>
      <xdr:row>41</xdr:row>
      <xdr:rowOff>164556</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113756</xdr:rowOff>
    </xdr:from>
    <xdr:to>
      <xdr:col>107</xdr:col>
      <xdr:colOff>50800</xdr:colOff>
      <xdr:row>41</xdr:row>
      <xdr:rowOff>113756</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714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98878</xdr:rowOff>
    </xdr:from>
    <xdr:to>
      <xdr:col>98</xdr:col>
      <xdr:colOff>38100</xdr:colOff>
      <xdr:row>40</xdr:row>
      <xdr:rowOff>29028</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149678</xdr:rowOff>
    </xdr:from>
    <xdr:to>
      <xdr:col>102</xdr:col>
      <xdr:colOff>114300</xdr:colOff>
      <xdr:row>41</xdr:row>
      <xdr:rowOff>113756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836228"/>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150058</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156590</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150058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136996</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155683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155683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20155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110853</xdr:rowOff>
    </xdr:from>
    <xdr:to>
      <xdr:col>81</xdr:col>
      <xdr:colOff>101600</xdr:colOff>
      <xdr:row>60</xdr:row>
      <xdr:rowOff>41003</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16147</xdr:rowOff>
    </xdr:from>
    <xdr:to>
      <xdr:col>67</xdr:col>
      <xdr:colOff>101600</xdr:colOff>
      <xdr:row>59</xdr:row>
      <xdr:rowOff>117747</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130447</xdr:rowOff>
    </xdr:from>
    <xdr:to>
      <xdr:col>85</xdr:col>
      <xdr:colOff>177800</xdr:colOff>
      <xdr:row>64</xdr:row>
      <xdr:rowOff>60597</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45374</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84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143510</xdr:rowOff>
    </xdr:from>
    <xdr:to>
      <xdr:col>81</xdr:col>
      <xdr:colOff>101600</xdr:colOff>
      <xdr:row>64</xdr:row>
      <xdr:rowOff>73660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9797</xdr:rowOff>
    </xdr:from>
    <xdr:to>
      <xdr:col>85</xdr:col>
      <xdr:colOff>127000</xdr:colOff>
      <xdr:row>64</xdr:row>
      <xdr:rowOff>22860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5481300" y="109825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140244</xdr:rowOff>
    </xdr:from>
    <xdr:to>
      <xdr:col>76</xdr:col>
      <xdr:colOff>165100</xdr:colOff>
      <xdr:row>64</xdr:row>
      <xdr:rowOff>70394</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19594</xdr:rowOff>
    </xdr:from>
    <xdr:to>
      <xdr:col>81</xdr:col>
      <xdr:colOff>50800</xdr:colOff>
      <xdr:row>64</xdr:row>
      <xdr:rowOff>22860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109923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107587</xdr:rowOff>
    </xdr:from>
    <xdr:to>
      <xdr:col>72</xdr:col>
      <xdr:colOff>38100</xdr:colOff>
      <xdr:row>64</xdr:row>
      <xdr:rowOff>37737</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158387</xdr:rowOff>
    </xdr:from>
    <xdr:to>
      <xdr:col>76</xdr:col>
      <xdr:colOff>114300</xdr:colOff>
      <xdr:row>64</xdr:row>
      <xdr:rowOff>19594</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109597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104322</xdr:rowOff>
    </xdr:from>
    <xdr:to>
      <xdr:col>67</xdr:col>
      <xdr:colOff>101600</xdr:colOff>
      <xdr:row>64</xdr:row>
      <xdr:rowOff>34472</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155122</xdr:rowOff>
    </xdr:from>
    <xdr:to>
      <xdr:col>71</xdr:col>
      <xdr:colOff>177800</xdr:colOff>
      <xdr:row>63</xdr:row>
      <xdr:rowOff>158387</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14300" y="109564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57530</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134274</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64787</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61521</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10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28864</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25599</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1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100-000052020000}"/>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100-000054020000}"/>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100-000056020000}"/>
            </a:ext>
          </a:extLst>
        </xdr:cNvPr>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140244</xdr:rowOff>
    </xdr:from>
    <xdr:to>
      <xdr:col>112</xdr:col>
      <xdr:colOff>38100</xdr:colOff>
      <xdr:row>62</xdr:row>
      <xdr:rowOff>70394</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129141</xdr:rowOff>
    </xdr:from>
    <xdr:to>
      <xdr:col>107</xdr:col>
      <xdr:colOff>101600</xdr:colOff>
      <xdr:row>62</xdr:row>
      <xdr:rowOff>59291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0383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160492</xdr:rowOff>
    </xdr:from>
    <xdr:to>
      <xdr:col>98</xdr:col>
      <xdr:colOff>38100</xdr:colOff>
      <xdr:row>62</xdr:row>
      <xdr:rowOff>90642</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8605500" y="10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130447</xdr:rowOff>
    </xdr:from>
    <xdr:to>
      <xdr:col>116</xdr:col>
      <xdr:colOff>114300</xdr:colOff>
      <xdr:row>60</xdr:row>
      <xdr:rowOff>60597</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2110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153324</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100-000062020000}"/>
            </a:ext>
          </a:extLst>
        </xdr:cNvPr>
        <xdr:cNvSpPr txBox="1"/>
      </xdr:nvSpPr>
      <xdr:spPr>
        <a:xfrm>
          <a:off x="22199600" y="100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157226</xdr:rowOff>
    </xdr:from>
    <xdr:to>
      <xdr:col>112</xdr:col>
      <xdr:colOff>38100</xdr:colOff>
      <xdr:row>60</xdr:row>
      <xdr:rowOff>87376</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127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9797</xdr:rowOff>
    </xdr:from>
    <xdr:to>
      <xdr:col>116</xdr:col>
      <xdr:colOff>63500</xdr:colOff>
      <xdr:row>60</xdr:row>
      <xdr:rowOff>36576</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1323300" y="10296797"/>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12555</xdr:rowOff>
    </xdr:from>
    <xdr:to>
      <xdr:col>107</xdr:col>
      <xdr:colOff>101600</xdr:colOff>
      <xdr:row>60</xdr:row>
      <xdr:rowOff>114155</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0383500" y="102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36576</xdr:rowOff>
    </xdr:from>
    <xdr:to>
      <xdr:col>111</xdr:col>
      <xdr:colOff>177800</xdr:colOff>
      <xdr:row>60</xdr:row>
      <xdr:rowOff>63355</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20434300" y="10323576"/>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28884</xdr:rowOff>
    </xdr:from>
    <xdr:to>
      <xdr:col>102</xdr:col>
      <xdr:colOff>165100</xdr:colOff>
      <xdr:row>60</xdr:row>
      <xdr:rowOff>130484</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9494500" y="103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63355</xdr:rowOff>
    </xdr:from>
    <xdr:to>
      <xdr:col>107</xdr:col>
      <xdr:colOff>50800</xdr:colOff>
      <xdr:row>60</xdr:row>
      <xdr:rowOff>79684</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9545300" y="1035035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49784</xdr:rowOff>
    </xdr:from>
    <xdr:to>
      <xdr:col>98</xdr:col>
      <xdr:colOff>38100</xdr:colOff>
      <xdr:row>60</xdr:row>
      <xdr:rowOff>151384</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8605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79684</xdr:rowOff>
    </xdr:from>
    <xdr:to>
      <xdr:col>102</xdr:col>
      <xdr:colOff>114300</xdr:colOff>
      <xdr:row>60</xdr:row>
      <xdr:rowOff>100584</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8656300" y="10366684"/>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61521</xdr:rowOff>
    </xdr:from>
    <xdr:ext cx="469744" cy="259045"/>
    <xdr:sp macro="" textlink="">
      <xdr:nvSpPr>
        <xdr:cNvPr id="619" name="n_1aveValue【学校施設】&#10;一人当たり面積">
          <a:extLst>
            <a:ext uri="{FF2B5EF4-FFF2-40B4-BE49-F238E27FC236}">
              <a16:creationId xmlns:a16="http://schemas.microsoft.com/office/drawing/2014/main" id="{00000000-0008-0000-0100-00006B020000}"/>
            </a:ext>
          </a:extLst>
        </xdr:cNvPr>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50418</xdr:rowOff>
    </xdr:from>
    <xdr:ext cx="469744" cy="259045"/>
    <xdr:sp macro="" textlink="">
      <xdr:nvSpPr>
        <xdr:cNvPr id="620" name="n_2aveValue【学校施設】&#10;一人当たり面積">
          <a:extLst>
            <a:ext uri="{FF2B5EF4-FFF2-40B4-BE49-F238E27FC236}">
              <a16:creationId xmlns:a16="http://schemas.microsoft.com/office/drawing/2014/main" id="{00000000-0008-0000-0100-00006C020000}"/>
            </a:ext>
          </a:extLst>
        </xdr:cNvPr>
        <xdr:cNvSpPr txBox="1"/>
      </xdr:nvSpPr>
      <xdr:spPr>
        <a:xfrm>
          <a:off x="20199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621" name="n_3aveValue【学校施設】&#10;一人当たり面積">
          <a:extLst>
            <a:ext uri="{FF2B5EF4-FFF2-40B4-BE49-F238E27FC236}">
              <a16:creationId xmlns:a16="http://schemas.microsoft.com/office/drawing/2014/main" id="{00000000-0008-0000-0100-00006D020000}"/>
            </a:ext>
          </a:extLst>
        </xdr:cNvPr>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81769</xdr:rowOff>
    </xdr:from>
    <xdr:ext cx="469744" cy="259045"/>
    <xdr:sp macro="" textlink="">
      <xdr:nvSpPr>
        <xdr:cNvPr id="622" name="n_4aveValue【学校施設】&#10;一人当たり面積">
          <a:extLst>
            <a:ext uri="{FF2B5EF4-FFF2-40B4-BE49-F238E27FC236}">
              <a16:creationId xmlns:a16="http://schemas.microsoft.com/office/drawing/2014/main" id="{00000000-0008-0000-0100-00006E020000}"/>
            </a:ext>
          </a:extLst>
        </xdr:cNvPr>
        <xdr:cNvSpPr txBox="1"/>
      </xdr:nvSpPr>
      <xdr:spPr>
        <a:xfrm>
          <a:off x="18421427" y="1071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103903</xdr:rowOff>
    </xdr:from>
    <xdr:ext cx="469744" cy="259045"/>
    <xdr:sp macro="" textlink="">
      <xdr:nvSpPr>
        <xdr:cNvPr id="623" name="n_1mainValue【学校施設】&#10;一人当たり面積">
          <a:extLst>
            <a:ext uri="{FF2B5EF4-FFF2-40B4-BE49-F238E27FC236}">
              <a16:creationId xmlns:a16="http://schemas.microsoft.com/office/drawing/2014/main" id="{00000000-0008-0000-0100-00006F020000}"/>
            </a:ext>
          </a:extLst>
        </xdr:cNvPr>
        <xdr:cNvSpPr txBox="1"/>
      </xdr:nvSpPr>
      <xdr:spPr>
        <a:xfrm>
          <a:off x="21075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130682</xdr:rowOff>
    </xdr:from>
    <xdr:ext cx="469744" cy="259045"/>
    <xdr:sp macro="" textlink="">
      <xdr:nvSpPr>
        <xdr:cNvPr id="624" name="n_2mainValue【学校施設】&#10;一人当たり面積">
          <a:extLst>
            <a:ext uri="{FF2B5EF4-FFF2-40B4-BE49-F238E27FC236}">
              <a16:creationId xmlns:a16="http://schemas.microsoft.com/office/drawing/2014/main" id="{00000000-0008-0000-0100-000070020000}"/>
            </a:ext>
          </a:extLst>
        </xdr:cNvPr>
        <xdr:cNvSpPr txBox="1"/>
      </xdr:nvSpPr>
      <xdr:spPr>
        <a:xfrm>
          <a:off x="20199427" y="100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147011</xdr:rowOff>
    </xdr:from>
    <xdr:ext cx="469744" cy="259045"/>
    <xdr:sp macro="" textlink="">
      <xdr:nvSpPr>
        <xdr:cNvPr id="625" name="n_3mainValue【学校施設】&#10;一人当たり面積">
          <a:extLst>
            <a:ext uri="{FF2B5EF4-FFF2-40B4-BE49-F238E27FC236}">
              <a16:creationId xmlns:a16="http://schemas.microsoft.com/office/drawing/2014/main" id="{00000000-0008-0000-0100-000071020000}"/>
            </a:ext>
          </a:extLst>
        </xdr:cNvPr>
        <xdr:cNvSpPr txBox="1"/>
      </xdr:nvSpPr>
      <xdr:spPr>
        <a:xfrm>
          <a:off x="19310427" y="1009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167911</xdr:rowOff>
    </xdr:from>
    <xdr:ext cx="469744" cy="259045"/>
    <xdr:sp macro="" textlink="">
      <xdr:nvSpPr>
        <xdr:cNvPr id="626" name="n_4mainValue【学校施設】&#10;一人当たり面積">
          <a:extLst>
            <a:ext uri="{FF2B5EF4-FFF2-40B4-BE49-F238E27FC236}">
              <a16:creationId xmlns:a16="http://schemas.microsoft.com/office/drawing/2014/main" id="{00000000-0008-0000-0100-000072020000}"/>
            </a:ext>
          </a:extLst>
        </xdr:cNvPr>
        <xdr:cNvSpPr txBox="1"/>
      </xdr:nvSpPr>
      <xdr:spPr>
        <a:xfrm>
          <a:off x="18421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76200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3045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80027</xdr:rowOff>
    </xdr:from>
    <xdr:ext cx="405111"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76200</xdr:rowOff>
    </xdr:from>
    <xdr:to>
      <xdr:col>86</xdr:col>
      <xdr:colOff>25400</xdr:colOff>
      <xdr:row>86</xdr:row>
      <xdr:rowOff>76200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130191</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126364</xdr:rowOff>
    </xdr:from>
    <xdr:to>
      <xdr:col>81</xdr:col>
      <xdr:colOff>101600</xdr:colOff>
      <xdr:row>82</xdr:row>
      <xdr:rowOff>56514</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25400</xdr:rowOff>
    </xdr:from>
    <xdr:to>
      <xdr:col>85</xdr:col>
      <xdr:colOff>177800</xdr:colOff>
      <xdr:row>86</xdr:row>
      <xdr:rowOff>127000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111777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468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17780</xdr:rowOff>
    </xdr:from>
    <xdr:to>
      <xdr:col>81</xdr:col>
      <xdr:colOff>101600</xdr:colOff>
      <xdr:row>86</xdr:row>
      <xdr:rowOff>119380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68580</xdr:rowOff>
    </xdr:from>
    <xdr:to>
      <xdr:col>85</xdr:col>
      <xdr:colOff>127000</xdr:colOff>
      <xdr:row>86</xdr:row>
      <xdr:rowOff>76200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4813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60961</xdr:rowOff>
    </xdr:from>
    <xdr:to>
      <xdr:col>81</xdr:col>
      <xdr:colOff>50800</xdr:colOff>
      <xdr:row>86</xdr:row>
      <xdr:rowOff>68580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4805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2539</xdr:rowOff>
    </xdr:from>
    <xdr:to>
      <xdr:col>72</xdr:col>
      <xdr:colOff>38100</xdr:colOff>
      <xdr:row>86</xdr:row>
      <xdr:rowOff>104139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53339</xdr:rowOff>
    </xdr:from>
    <xdr:to>
      <xdr:col>76</xdr:col>
      <xdr:colOff>114300</xdr:colOff>
      <xdr:row>86</xdr:row>
      <xdr:rowOff>60961</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4798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166370</xdr:rowOff>
    </xdr:from>
    <xdr:to>
      <xdr:col>67</xdr:col>
      <xdr:colOff>101600</xdr:colOff>
      <xdr:row>86</xdr:row>
      <xdr:rowOff>96520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45720</xdr:rowOff>
    </xdr:from>
    <xdr:to>
      <xdr:col>71</xdr:col>
      <xdr:colOff>177800</xdr:colOff>
      <xdr:row>86</xdr:row>
      <xdr:rowOff>53339</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4790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73041</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110507</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102888</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95266</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87647</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81026</xdr:rowOff>
    </xdr:from>
    <xdr:to>
      <xdr:col>98</xdr:col>
      <xdr:colOff>38100</xdr:colOff>
      <xdr:row>84</xdr:row>
      <xdr:rowOff>11176</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106172</xdr:rowOff>
    </xdr:from>
    <xdr:to>
      <xdr:col>116</xdr:col>
      <xdr:colOff>114300</xdr:colOff>
      <xdr:row>83</xdr:row>
      <xdr:rowOff>36322</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129049</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40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115315</xdr:rowOff>
    </xdr:from>
    <xdr:to>
      <xdr:col>112</xdr:col>
      <xdr:colOff>38100</xdr:colOff>
      <xdr:row>83</xdr:row>
      <xdr:rowOff>45465</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156972</xdr:rowOff>
    </xdr:from>
    <xdr:to>
      <xdr:col>116</xdr:col>
      <xdr:colOff>63500</xdr:colOff>
      <xdr:row>82</xdr:row>
      <xdr:rowOff>166115</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1323300" y="142158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166115</xdr:rowOff>
    </xdr:from>
    <xdr:to>
      <xdr:col>111</xdr:col>
      <xdr:colOff>177800</xdr:colOff>
      <xdr:row>83</xdr:row>
      <xdr:rowOff>3811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0434300" y="142250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133604</xdr:rowOff>
    </xdr:from>
    <xdr:to>
      <xdr:col>102</xdr:col>
      <xdr:colOff>165100</xdr:colOff>
      <xdr:row>83</xdr:row>
      <xdr:rowOff>63754</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12954</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9545300" y="142341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133604</xdr:rowOff>
    </xdr:from>
    <xdr:to>
      <xdr:col>98</xdr:col>
      <xdr:colOff>38100</xdr:colOff>
      <xdr:row>83</xdr:row>
      <xdr:rowOff>63754</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12954</xdr:rowOff>
    </xdr:from>
    <xdr:to>
      <xdr:col>102</xdr:col>
      <xdr:colOff>114300</xdr:colOff>
      <xdr:row>83</xdr:row>
      <xdr:rowOff>12954</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656300" y="14243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2303</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2303</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61992</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80281</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80281</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121738</xdr:rowOff>
    </xdr:from>
    <xdr:to>
      <xdr:col>85</xdr:col>
      <xdr:colOff>177800</xdr:colOff>
      <xdr:row>107</xdr:row>
      <xdr:rowOff>51888</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100165</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1088</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3282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131718</xdr:rowOff>
    </xdr:from>
    <xdr:to>
      <xdr:col>81</xdr:col>
      <xdr:colOff>50800</xdr:colOff>
      <xdr:row>106</xdr:row>
      <xdr:rowOff>154577</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83054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56424</xdr:rowOff>
    </xdr:from>
    <xdr:to>
      <xdr:col>72</xdr:col>
      <xdr:colOff>38100</xdr:colOff>
      <xdr:row>106</xdr:row>
      <xdr:rowOff>158024</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107224</xdr:rowOff>
    </xdr:from>
    <xdr:to>
      <xdr:col>76</xdr:col>
      <xdr:colOff>114300</xdr:colOff>
      <xdr:row>106</xdr:row>
      <xdr:rowOff>131718</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28092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28666</xdr:rowOff>
    </xdr:from>
    <xdr:to>
      <xdr:col>67</xdr:col>
      <xdr:colOff>101600</xdr:colOff>
      <xdr:row>106</xdr:row>
      <xdr:rowOff>130266</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79466</xdr:rowOff>
    </xdr:from>
    <xdr:to>
      <xdr:col>71</xdr:col>
      <xdr:colOff>177800</xdr:colOff>
      <xdr:row>106</xdr:row>
      <xdr:rowOff>107224</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82531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143527</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149151</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121393</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22134</xdr:rowOff>
    </xdr:from>
    <xdr:to>
      <xdr:col>107</xdr:col>
      <xdr:colOff>101600</xdr:colOff>
      <xdr:row>107</xdr:row>
      <xdr:rowOff>123734</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18869</xdr:rowOff>
    </xdr:from>
    <xdr:to>
      <xdr:col>98</xdr:col>
      <xdr:colOff>38100</xdr:colOff>
      <xdr:row>107</xdr:row>
      <xdr:rowOff>120469</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8605500" y="183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100-000049030000}"/>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25581</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21323300" y="183642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32113</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20434300" y="183707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32113</xdr:rowOff>
    </xdr:from>
    <xdr:to>
      <xdr:col>107</xdr:col>
      <xdr:colOff>50800</xdr:colOff>
      <xdr:row>107</xdr:row>
      <xdr:rowOff>35379</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19545300" y="1837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8605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35379</xdr:rowOff>
    </xdr:from>
    <xdr:to>
      <xdr:col>102</xdr:col>
      <xdr:colOff>114300</xdr:colOff>
      <xdr:row>107</xdr:row>
      <xdr:rowOff>40277</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18656300" y="1838052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850" name="n_1aveValue【公民館】&#10;一人当たり面積">
          <a:extLst>
            <a:ext uri="{FF2B5EF4-FFF2-40B4-BE49-F238E27FC236}">
              <a16:creationId xmlns:a16="http://schemas.microsoft.com/office/drawing/2014/main" id="{00000000-0008-0000-0100-000052030000}"/>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851" name="n_2aveValue【公民館】&#10;一人当たり面積">
          <a:extLst>
            <a:ext uri="{FF2B5EF4-FFF2-40B4-BE49-F238E27FC236}">
              <a16:creationId xmlns:a16="http://schemas.microsoft.com/office/drawing/2014/main" id="{00000000-0008-0000-0100-000053030000}"/>
            </a:ext>
          </a:extLst>
        </xdr:cNvPr>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52" name="n_3aveValue【公民館】&#10;一人当たり面積">
          <a:extLst>
            <a:ext uri="{FF2B5EF4-FFF2-40B4-BE49-F238E27FC236}">
              <a16:creationId xmlns:a16="http://schemas.microsoft.com/office/drawing/2014/main" id="{00000000-0008-0000-0100-000054030000}"/>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111596</xdr:rowOff>
    </xdr:from>
    <xdr:ext cx="469744" cy="259045"/>
    <xdr:sp macro="" textlink="">
      <xdr:nvSpPr>
        <xdr:cNvPr id="853" name="n_4aveValue【公民館】&#10;一人当たり面積">
          <a:extLst>
            <a:ext uri="{FF2B5EF4-FFF2-40B4-BE49-F238E27FC236}">
              <a16:creationId xmlns:a16="http://schemas.microsoft.com/office/drawing/2014/main" id="{00000000-0008-0000-0100-000055030000}"/>
            </a:ext>
          </a:extLst>
        </xdr:cNvPr>
        <xdr:cNvSpPr txBox="1"/>
      </xdr:nvSpPr>
      <xdr:spPr>
        <a:xfrm>
          <a:off x="18421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92908</xdr:rowOff>
    </xdr:from>
    <xdr:ext cx="469744" cy="259045"/>
    <xdr:sp macro="" textlink="">
      <xdr:nvSpPr>
        <xdr:cNvPr id="854" name="n_1mainValue【公民館】&#10;一人当たり面積">
          <a:extLst>
            <a:ext uri="{FF2B5EF4-FFF2-40B4-BE49-F238E27FC236}">
              <a16:creationId xmlns:a16="http://schemas.microsoft.com/office/drawing/2014/main" id="{00000000-0008-0000-0100-000056030000}"/>
            </a:ext>
          </a:extLst>
        </xdr:cNvPr>
        <xdr:cNvSpPr txBox="1"/>
      </xdr:nvSpPr>
      <xdr:spPr>
        <a:xfrm>
          <a:off x="210757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55" name="n_2mainValue【公民館】&#10;一人当たり面積">
          <a:extLst>
            <a:ext uri="{FF2B5EF4-FFF2-40B4-BE49-F238E27FC236}">
              <a16:creationId xmlns:a16="http://schemas.microsoft.com/office/drawing/2014/main" id="{00000000-0008-0000-0100-000057030000}"/>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77306</xdr:rowOff>
    </xdr:from>
    <xdr:ext cx="469744" cy="259045"/>
    <xdr:sp macro="" textlink="">
      <xdr:nvSpPr>
        <xdr:cNvPr id="856" name="n_3mainValue【公民館】&#10;一人当たり面積">
          <a:extLst>
            <a:ext uri="{FF2B5EF4-FFF2-40B4-BE49-F238E27FC236}">
              <a16:creationId xmlns:a16="http://schemas.microsoft.com/office/drawing/2014/main" id="{00000000-0008-0000-0100-000058030000}"/>
            </a:ext>
          </a:extLst>
        </xdr:cNvPr>
        <xdr:cNvSpPr txBox="1"/>
      </xdr:nvSpPr>
      <xdr:spPr>
        <a:xfrm>
          <a:off x="19310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857" name="n_4mainValue【公民館】&#10;一人当たり面積">
          <a:extLst>
            <a:ext uri="{FF2B5EF4-FFF2-40B4-BE49-F238E27FC236}">
              <a16:creationId xmlns:a16="http://schemas.microsoft.com/office/drawing/2014/main" id="{00000000-0008-0000-0100-000059030000}"/>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学校、保育所、児童館等において、施設の老朽化が進んでいることから、有形固定資産減価償却率が類似団体平均より高い水準を示している。学校施設については、平成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年度まで耐震補強、外壁等大規模改修等に取り組むなど施設の長寿命化に努めている。公営住宅についても、老朽化改修に取り組んでいるところであり、他の施設についても公共施設等総合管理計画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及び公共施設等個別施設計画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に則り、より一層の適正な維持管理に努めていく。</a:t>
          </a:r>
          <a:endParaRPr lang="ja-JP" altLang="ja-JP" sz="1400">
            <a:effectLst/>
            <a:latin typeface="ＭＳ Ｐゴシック" panose="020B0600070205080204" pitchFamily="50" charset="-128"/>
            <a:ea typeface="ＭＳ Ｐゴシック" panose="020B0600070205080204" pitchFamily="50" charset="-128"/>
          </a:endParaRPr>
        </a:p>
        <a:p>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認定こども園・幼稚園・保育所が保育所の民営化を進めたことにより類似団体平均と比較して低い水準にあるが、学校及び公営住宅が類似団体平均と比較して高い水準にある。維持管理に係る経費の増加に留意しつつ、引き続き、教育環境の向上、居住環境の向上等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19,959
19,706
236.71
12,931,767
12,535,115
313,593
6,410,285
8,350,712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126365</xdr:rowOff>
    </xdr:from>
    <xdr:to>
      <xdr:col>20</xdr:col>
      <xdr:colOff>38100</xdr:colOff>
      <xdr:row>39</xdr:row>
      <xdr:rowOff>56515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114935</xdr:rowOff>
    </xdr:from>
    <xdr:to>
      <xdr:col>15</xdr:col>
      <xdr:colOff>101600</xdr:colOff>
      <xdr:row>39</xdr:row>
      <xdr:rowOff>45085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80645</xdr:rowOff>
    </xdr:from>
    <xdr:to>
      <xdr:col>6</xdr:col>
      <xdr:colOff>38100</xdr:colOff>
      <xdr:row>39</xdr:row>
      <xdr:rowOff>10795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141605</xdr:rowOff>
    </xdr:from>
    <xdr:to>
      <xdr:col>24</xdr:col>
      <xdr:colOff>114300</xdr:colOff>
      <xdr:row>40</xdr:row>
      <xdr:rowOff>71755</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120032</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141605</xdr:rowOff>
    </xdr:from>
    <xdr:to>
      <xdr:col>20</xdr:col>
      <xdr:colOff>38100</xdr:colOff>
      <xdr:row>40</xdr:row>
      <xdr:rowOff>71755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20955</xdr:rowOff>
    </xdr:from>
    <xdr:to>
      <xdr:col>24</xdr:col>
      <xdr:colOff>63500</xdr:colOff>
      <xdr:row>40</xdr:row>
      <xdr:rowOff>20955</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6878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113030</xdr:rowOff>
    </xdr:from>
    <xdr:to>
      <xdr:col>15</xdr:col>
      <xdr:colOff>101600</xdr:colOff>
      <xdr:row>40</xdr:row>
      <xdr:rowOff>43180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163830</xdr:rowOff>
    </xdr:from>
    <xdr:to>
      <xdr:col>19</xdr:col>
      <xdr:colOff>177800</xdr:colOff>
      <xdr:row>40</xdr:row>
      <xdr:rowOff>20955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850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82550</xdr:rowOff>
    </xdr:from>
    <xdr:to>
      <xdr:col>10</xdr:col>
      <xdr:colOff>165100</xdr:colOff>
      <xdr:row>40</xdr:row>
      <xdr:rowOff>12700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133350</xdr:rowOff>
    </xdr:from>
    <xdr:to>
      <xdr:col>15</xdr:col>
      <xdr:colOff>50800</xdr:colOff>
      <xdr:row>39</xdr:row>
      <xdr:rowOff>163830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819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44450</xdr:rowOff>
    </xdr:from>
    <xdr:to>
      <xdr:col>6</xdr:col>
      <xdr:colOff>38100</xdr:colOff>
      <xdr:row>39</xdr:row>
      <xdr:rowOff>146050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95250</xdr:rowOff>
    </xdr:from>
    <xdr:to>
      <xdr:col>10</xdr:col>
      <xdr:colOff>114300</xdr:colOff>
      <xdr:row>39</xdr:row>
      <xdr:rowOff>133350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78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73042</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61612</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40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27322</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62882</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34307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3827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137177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138084</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31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9072</xdr:rowOff>
    </xdr:from>
    <xdr:to>
      <xdr:col>46</xdr:col>
      <xdr:colOff>38100</xdr:colOff>
      <xdr:row>38</xdr:row>
      <xdr:rowOff>110672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169635</xdr:rowOff>
    </xdr:from>
    <xdr:to>
      <xdr:col>41</xdr:col>
      <xdr:colOff>101600</xdr:colOff>
      <xdr:row>38</xdr:row>
      <xdr:rowOff>99785</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52615</xdr:rowOff>
    </xdr:from>
    <xdr:to>
      <xdr:col>36</xdr:col>
      <xdr:colOff>165100</xdr:colOff>
      <xdr:row>38</xdr:row>
      <xdr:rowOff>154215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161670</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22678</xdr:rowOff>
    </xdr:from>
    <xdr:to>
      <xdr:col>50</xdr:col>
      <xdr:colOff>165100</xdr:colOff>
      <xdr:row>39</xdr:row>
      <xdr:rowOff>124278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73478</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7491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22678</xdr:rowOff>
    </xdr:from>
    <xdr:to>
      <xdr:col>46</xdr:col>
      <xdr:colOff>38100</xdr:colOff>
      <xdr:row>39</xdr:row>
      <xdr:rowOff>124278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73478</xdr:rowOff>
    </xdr:from>
    <xdr:to>
      <xdr:col>50</xdr:col>
      <xdr:colOff>114300</xdr:colOff>
      <xdr:row>39</xdr:row>
      <xdr:rowOff>73478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760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33565</xdr:rowOff>
    </xdr:from>
    <xdr:to>
      <xdr:col>41</xdr:col>
      <xdr:colOff>101600</xdr:colOff>
      <xdr:row>39</xdr:row>
      <xdr:rowOff>135165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73478</xdr:rowOff>
    </xdr:from>
    <xdr:to>
      <xdr:col>45</xdr:col>
      <xdr:colOff>177800</xdr:colOff>
      <xdr:row>39</xdr:row>
      <xdr:rowOff>84365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760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84365</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7709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138084</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127199</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116313</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170741</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115405</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115405</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126292</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67310</xdr:rowOff>
    </xdr:from>
    <xdr:to>
      <xdr:col>20</xdr:col>
      <xdr:colOff>38100</xdr:colOff>
      <xdr:row>60</xdr:row>
      <xdr:rowOff>168910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48260</xdr:rowOff>
    </xdr:from>
    <xdr:to>
      <xdr:col>24</xdr:col>
      <xdr:colOff>114300</xdr:colOff>
      <xdr:row>56</xdr:row>
      <xdr:rowOff>149860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960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xdr:rowOff>
    </xdr:from>
    <xdr:to>
      <xdr:col>20</xdr:col>
      <xdr:colOff>38100</xdr:colOff>
      <xdr:row>56</xdr:row>
      <xdr:rowOff>111760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60960</xdr:rowOff>
    </xdr:from>
    <xdr:to>
      <xdr:col>24</xdr:col>
      <xdr:colOff>63500</xdr:colOff>
      <xdr:row>56</xdr:row>
      <xdr:rowOff>99060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9662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141605</xdr:rowOff>
    </xdr:from>
    <xdr:to>
      <xdr:col>15</xdr:col>
      <xdr:colOff>101600</xdr:colOff>
      <xdr:row>56</xdr:row>
      <xdr:rowOff>71755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20955</xdr:rowOff>
    </xdr:from>
    <xdr:to>
      <xdr:col>19</xdr:col>
      <xdr:colOff>177800</xdr:colOff>
      <xdr:row>56</xdr:row>
      <xdr:rowOff>60960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9622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103505</xdr:rowOff>
    </xdr:from>
    <xdr:to>
      <xdr:col>10</xdr:col>
      <xdr:colOff>165100</xdr:colOff>
      <xdr:row>56</xdr:row>
      <xdr:rowOff>33655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154305</xdr:rowOff>
    </xdr:from>
    <xdr:to>
      <xdr:col>15</xdr:col>
      <xdr:colOff>50800</xdr:colOff>
      <xdr:row>56</xdr:row>
      <xdr:rowOff>20955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9584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61595</xdr:rowOff>
    </xdr:from>
    <xdr:to>
      <xdr:col>6</xdr:col>
      <xdr:colOff>38100</xdr:colOff>
      <xdr:row>55</xdr:row>
      <xdr:rowOff>163195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112395</xdr:rowOff>
    </xdr:from>
    <xdr:to>
      <xdr:col>10</xdr:col>
      <xdr:colOff>114300</xdr:colOff>
      <xdr:row>55</xdr:row>
      <xdr:rowOff>154305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9542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160037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128287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88282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50182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8272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113506</xdr:rowOff>
    </xdr:from>
    <xdr:to>
      <xdr:col>50</xdr:col>
      <xdr:colOff>165100</xdr:colOff>
      <xdr:row>63</xdr:row>
      <xdr:rowOff>43656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74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110649</xdr:rowOff>
    </xdr:from>
    <xdr:to>
      <xdr:col>46</xdr:col>
      <xdr:colOff>38100</xdr:colOff>
      <xdr:row>63</xdr:row>
      <xdr:rowOff>40799</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7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89218</xdr:rowOff>
    </xdr:from>
    <xdr:to>
      <xdr:col>41</xdr:col>
      <xdr:colOff>101600</xdr:colOff>
      <xdr:row>63</xdr:row>
      <xdr:rowOff>19368</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71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79216</xdr:rowOff>
    </xdr:from>
    <xdr:to>
      <xdr:col>36</xdr:col>
      <xdr:colOff>165100</xdr:colOff>
      <xdr:row>63</xdr:row>
      <xdr:rowOff>9366</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70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157797</xdr:rowOff>
    </xdr:from>
    <xdr:to>
      <xdr:col>55</xdr:col>
      <xdr:colOff>50800</xdr:colOff>
      <xdr:row>61</xdr:row>
      <xdr:rowOff>87947</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9224</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29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169228</xdr:rowOff>
    </xdr:from>
    <xdr:to>
      <xdr:col>50</xdr:col>
      <xdr:colOff>165100</xdr:colOff>
      <xdr:row>61</xdr:row>
      <xdr:rowOff>99378</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37147</xdr:rowOff>
    </xdr:from>
    <xdr:to>
      <xdr:col>55</xdr:col>
      <xdr:colOff>0</xdr:colOff>
      <xdr:row>61</xdr:row>
      <xdr:rowOff>48578</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49559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9207</xdr:rowOff>
    </xdr:from>
    <xdr:to>
      <xdr:col>46</xdr:col>
      <xdr:colOff>38100</xdr:colOff>
      <xdr:row>61</xdr:row>
      <xdr:rowOff>110807</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4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48578</xdr:rowOff>
    </xdr:from>
    <xdr:to>
      <xdr:col>50</xdr:col>
      <xdr:colOff>114300</xdr:colOff>
      <xdr:row>61</xdr:row>
      <xdr:rowOff>60007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050702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16351</xdr:rowOff>
    </xdr:from>
    <xdr:to>
      <xdr:col>41</xdr:col>
      <xdr:colOff>101600</xdr:colOff>
      <xdr:row>61</xdr:row>
      <xdr:rowOff>117951</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4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60007</xdr:rowOff>
    </xdr:from>
    <xdr:to>
      <xdr:col>45</xdr:col>
      <xdr:colOff>177800</xdr:colOff>
      <xdr:row>61</xdr:row>
      <xdr:rowOff>67151</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518457"/>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26353</xdr:rowOff>
    </xdr:from>
    <xdr:to>
      <xdr:col>36</xdr:col>
      <xdr:colOff>165100</xdr:colOff>
      <xdr:row>61</xdr:row>
      <xdr:rowOff>127953</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67151</xdr:rowOff>
    </xdr:from>
    <xdr:to>
      <xdr:col>41</xdr:col>
      <xdr:colOff>50800</xdr:colOff>
      <xdr:row>61</xdr:row>
      <xdr:rowOff>77153</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525601"/>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34783</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83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31926</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8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10495</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493</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80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115905</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23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127334</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2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134478</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2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144480</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2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2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44450</xdr:rowOff>
    </xdr:from>
    <xdr:to>
      <xdr:col>24</xdr:col>
      <xdr:colOff>114300</xdr:colOff>
      <xdr:row>85</xdr:row>
      <xdr:rowOff>146050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130827</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453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31114</xdr:rowOff>
    </xdr:from>
    <xdr:to>
      <xdr:col>20</xdr:col>
      <xdr:colOff>38100</xdr:colOff>
      <xdr:row>85</xdr:row>
      <xdr:rowOff>132714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81914</xdr:rowOff>
    </xdr:from>
    <xdr:to>
      <xdr:col>24</xdr:col>
      <xdr:colOff>63500</xdr:colOff>
      <xdr:row>85</xdr:row>
      <xdr:rowOff>95250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46551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81914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45999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65405</xdr:rowOff>
    </xdr:from>
    <xdr:to>
      <xdr:col>10</xdr:col>
      <xdr:colOff>165100</xdr:colOff>
      <xdr:row>84</xdr:row>
      <xdr:rowOff>167005</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116205</xdr:rowOff>
    </xdr:from>
    <xdr:to>
      <xdr:col>15</xdr:col>
      <xdr:colOff>50800</xdr:colOff>
      <xdr:row>85</xdr:row>
      <xdr:rowOff>26670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019300" y="145180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15875</xdr:rowOff>
    </xdr:from>
    <xdr:to>
      <xdr:col>6</xdr:col>
      <xdr:colOff>38100</xdr:colOff>
      <xdr:row>84</xdr:row>
      <xdr:rowOff>117475</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66675</xdr:rowOff>
    </xdr:from>
    <xdr:to>
      <xdr:col>10</xdr:col>
      <xdr:colOff>114300</xdr:colOff>
      <xdr:row>84</xdr:row>
      <xdr:rowOff>116205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130300" y="14468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48277</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149241</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123841</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200-000042010000}"/>
            </a:ext>
          </a:extLst>
        </xdr:cNvPr>
        <xdr:cNvSpPr txBox="1"/>
      </xdr:nvSpPr>
      <xdr:spPr>
        <a:xfrm>
          <a:off x="35820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200-000043010000}"/>
            </a:ext>
          </a:extLst>
        </xdr:cNvPr>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158132</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200-000044010000}"/>
            </a:ext>
          </a:extLst>
        </xdr:cNvPr>
        <xdr:cNvSpPr txBox="1"/>
      </xdr:nvSpPr>
      <xdr:spPr>
        <a:xfrm>
          <a:off x="1816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108602</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200-000045010000}"/>
            </a:ext>
          </a:extLst>
        </xdr:cNvPr>
        <xdr:cNvSpPr txBox="1"/>
      </xdr:nvSpPr>
      <xdr:spPr>
        <a:xfrm>
          <a:off x="927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2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200-00006001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200-000062010000}"/>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200-000064010000}"/>
            </a:ext>
          </a:extLst>
        </xdr:cNvPr>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114663</xdr:rowOff>
    </xdr:from>
    <xdr:to>
      <xdr:col>50</xdr:col>
      <xdr:colOff>165100</xdr:colOff>
      <xdr:row>85</xdr:row>
      <xdr:rowOff>44813</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95885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62412</xdr:rowOff>
    </xdr:from>
    <xdr:to>
      <xdr:col>55</xdr:col>
      <xdr:colOff>50800</xdr:colOff>
      <xdr:row>86</xdr:row>
      <xdr:rowOff>164012</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0426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148789</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200-000070010000}"/>
            </a:ext>
          </a:extLst>
        </xdr:cNvPr>
        <xdr:cNvSpPr txBox="1"/>
      </xdr:nvSpPr>
      <xdr:spPr>
        <a:xfrm>
          <a:off x="10515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62412</xdr:rowOff>
    </xdr:from>
    <xdr:to>
      <xdr:col>50</xdr:col>
      <xdr:colOff>165100</xdr:colOff>
      <xdr:row>86</xdr:row>
      <xdr:rowOff>164012</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9588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113212</xdr:rowOff>
    </xdr:from>
    <xdr:to>
      <xdr:col>55</xdr:col>
      <xdr:colOff>0</xdr:colOff>
      <xdr:row>86</xdr:row>
      <xdr:rowOff>113212</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9639300" y="1485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62412</xdr:rowOff>
    </xdr:from>
    <xdr:to>
      <xdr:col>46</xdr:col>
      <xdr:colOff>38100</xdr:colOff>
      <xdr:row>86</xdr:row>
      <xdr:rowOff>164012</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8699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113212</xdr:rowOff>
    </xdr:from>
    <xdr:to>
      <xdr:col>50</xdr:col>
      <xdr:colOff>114300</xdr:colOff>
      <xdr:row>86</xdr:row>
      <xdr:rowOff>113212</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8750300" y="1485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65677</xdr:rowOff>
    </xdr:from>
    <xdr:to>
      <xdr:col>41</xdr:col>
      <xdr:colOff>101600</xdr:colOff>
      <xdr:row>86</xdr:row>
      <xdr:rowOff>167277</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7810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113212</xdr:rowOff>
    </xdr:from>
    <xdr:to>
      <xdr:col>45</xdr:col>
      <xdr:colOff>177800</xdr:colOff>
      <xdr:row>86</xdr:row>
      <xdr:rowOff>116477</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7861300" y="1485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65677</xdr:rowOff>
    </xdr:from>
    <xdr:to>
      <xdr:col>36</xdr:col>
      <xdr:colOff>165100</xdr:colOff>
      <xdr:row>86</xdr:row>
      <xdr:rowOff>167277</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6921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116477</xdr:rowOff>
    </xdr:from>
    <xdr:to>
      <xdr:col>41</xdr:col>
      <xdr:colOff>50800</xdr:colOff>
      <xdr:row>86</xdr:row>
      <xdr:rowOff>116477</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6972300" y="1486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61340</xdr:rowOff>
    </xdr:from>
    <xdr:ext cx="469744" cy="259045"/>
    <xdr:sp macro="" textlink="">
      <xdr:nvSpPr>
        <xdr:cNvPr id="377" name="n_1aveValue【福祉施設】&#10;一人当たり面積">
          <a:extLst>
            <a:ext uri="{FF2B5EF4-FFF2-40B4-BE49-F238E27FC236}">
              <a16:creationId xmlns:a16="http://schemas.microsoft.com/office/drawing/2014/main" id="{00000000-0008-0000-0200-000079010000}"/>
            </a:ext>
          </a:extLst>
        </xdr:cNvPr>
        <xdr:cNvSpPr txBox="1"/>
      </xdr:nvSpPr>
      <xdr:spPr>
        <a:xfrm>
          <a:off x="9391727" y="1429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78" name="n_2aveValue【福祉施設】&#10;一人当たり面積">
          <a:extLst>
            <a:ext uri="{FF2B5EF4-FFF2-40B4-BE49-F238E27FC236}">
              <a16:creationId xmlns:a16="http://schemas.microsoft.com/office/drawing/2014/main" id="{00000000-0008-0000-0200-00007A010000}"/>
            </a:ext>
          </a:extLst>
        </xdr:cNvPr>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79" name="n_3aveValue【福祉施設】&#10;一人当たり面積">
          <a:extLst>
            <a:ext uri="{FF2B5EF4-FFF2-40B4-BE49-F238E27FC236}">
              <a16:creationId xmlns:a16="http://schemas.microsoft.com/office/drawing/2014/main" id="{00000000-0008-0000-0200-00007B010000}"/>
            </a:ext>
          </a:extLst>
        </xdr:cNvPr>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80" name="n_4aveValue【福祉施設】&#10;一人当たり面積">
          <a:extLst>
            <a:ext uri="{FF2B5EF4-FFF2-40B4-BE49-F238E27FC236}">
              <a16:creationId xmlns:a16="http://schemas.microsoft.com/office/drawing/2014/main" id="{00000000-0008-0000-0200-00007C010000}"/>
            </a:ext>
          </a:extLst>
        </xdr:cNvPr>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155139</xdr:rowOff>
    </xdr:from>
    <xdr:ext cx="469744" cy="259045"/>
    <xdr:sp macro="" textlink="">
      <xdr:nvSpPr>
        <xdr:cNvPr id="381" name="n_1mainValue【福祉施設】&#10;一人当たり面積">
          <a:extLst>
            <a:ext uri="{FF2B5EF4-FFF2-40B4-BE49-F238E27FC236}">
              <a16:creationId xmlns:a16="http://schemas.microsoft.com/office/drawing/2014/main" id="{00000000-0008-0000-0200-00007D010000}"/>
            </a:ext>
          </a:extLst>
        </xdr:cNvPr>
        <xdr:cNvSpPr txBox="1"/>
      </xdr:nvSpPr>
      <xdr:spPr>
        <a:xfrm>
          <a:off x="93917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155139</xdr:rowOff>
    </xdr:from>
    <xdr:ext cx="469744" cy="259045"/>
    <xdr:sp macro="" textlink="">
      <xdr:nvSpPr>
        <xdr:cNvPr id="382" name="n_2mainValue【福祉施設】&#10;一人当たり面積">
          <a:extLst>
            <a:ext uri="{FF2B5EF4-FFF2-40B4-BE49-F238E27FC236}">
              <a16:creationId xmlns:a16="http://schemas.microsoft.com/office/drawing/2014/main" id="{00000000-0008-0000-0200-00007E010000}"/>
            </a:ext>
          </a:extLst>
        </xdr:cNvPr>
        <xdr:cNvSpPr txBox="1"/>
      </xdr:nvSpPr>
      <xdr:spPr>
        <a:xfrm>
          <a:off x="8515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158404</xdr:rowOff>
    </xdr:from>
    <xdr:ext cx="469744" cy="259045"/>
    <xdr:sp macro="" textlink="">
      <xdr:nvSpPr>
        <xdr:cNvPr id="383" name="n_3mainValue【福祉施設】&#10;一人当たり面積">
          <a:extLst>
            <a:ext uri="{FF2B5EF4-FFF2-40B4-BE49-F238E27FC236}">
              <a16:creationId xmlns:a16="http://schemas.microsoft.com/office/drawing/2014/main" id="{00000000-0008-0000-0200-00007F010000}"/>
            </a:ext>
          </a:extLst>
        </xdr:cNvPr>
        <xdr:cNvSpPr txBox="1"/>
      </xdr:nvSpPr>
      <xdr:spPr>
        <a:xfrm>
          <a:off x="7626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158404</xdr:rowOff>
    </xdr:from>
    <xdr:ext cx="469744" cy="259045"/>
    <xdr:sp macro="" textlink="">
      <xdr:nvSpPr>
        <xdr:cNvPr id="384" name="n_4mainValue【福祉施設】&#10;一人当たり面積">
          <a:extLst>
            <a:ext uri="{FF2B5EF4-FFF2-40B4-BE49-F238E27FC236}">
              <a16:creationId xmlns:a16="http://schemas.microsoft.com/office/drawing/2014/main" id="{00000000-0008-0000-0200-000080010000}"/>
            </a:ext>
          </a:extLst>
        </xdr:cNvPr>
        <xdr:cNvSpPr txBox="1"/>
      </xdr:nvSpPr>
      <xdr:spPr>
        <a:xfrm>
          <a:off x="6737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200-00009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00000000-0008-0000-0200-00009B010000}"/>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00000000-0008-0000-0200-00009D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200-00009F01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968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151130</xdr:rowOff>
    </xdr:from>
    <xdr:to>
      <xdr:col>24</xdr:col>
      <xdr:colOff>114300</xdr:colOff>
      <xdr:row>108</xdr:row>
      <xdr:rowOff>81280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4584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66057</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200-0000AB010000}"/>
            </a:ext>
          </a:extLst>
        </xdr:cNvPr>
        <xdr:cNvSpPr txBox="1"/>
      </xdr:nvSpPr>
      <xdr:spPr>
        <a:xfrm>
          <a:off x="4673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141332</xdr:rowOff>
    </xdr:from>
    <xdr:to>
      <xdr:col>20</xdr:col>
      <xdr:colOff>38100</xdr:colOff>
      <xdr:row>108</xdr:row>
      <xdr:rowOff>71482</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3746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20682</xdr:rowOff>
    </xdr:from>
    <xdr:to>
      <xdr:col>24</xdr:col>
      <xdr:colOff>63500</xdr:colOff>
      <xdr:row>108</xdr:row>
      <xdr:rowOff>30480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3797300" y="185372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156029</xdr:rowOff>
    </xdr:from>
    <xdr:to>
      <xdr:col>15</xdr:col>
      <xdr:colOff>101600</xdr:colOff>
      <xdr:row>108</xdr:row>
      <xdr:rowOff>86179</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2857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20682</xdr:rowOff>
    </xdr:from>
    <xdr:to>
      <xdr:col>19</xdr:col>
      <xdr:colOff>177800</xdr:colOff>
      <xdr:row>108</xdr:row>
      <xdr:rowOff>35379</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908300" y="1853728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159294</xdr:rowOff>
    </xdr:from>
    <xdr:to>
      <xdr:col>10</xdr:col>
      <xdr:colOff>165100</xdr:colOff>
      <xdr:row>108</xdr:row>
      <xdr:rowOff>89444</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968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35379</xdr:rowOff>
    </xdr:from>
    <xdr:to>
      <xdr:col>15</xdr:col>
      <xdr:colOff>50800</xdr:colOff>
      <xdr:row>108</xdr:row>
      <xdr:rowOff>38644</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2019300" y="185519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165826</xdr:rowOff>
    </xdr:from>
    <xdr:to>
      <xdr:col>6</xdr:col>
      <xdr:colOff>38100</xdr:colOff>
      <xdr:row>108</xdr:row>
      <xdr:rowOff>95976</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079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38644</xdr:rowOff>
    </xdr:from>
    <xdr:to>
      <xdr:col>10</xdr:col>
      <xdr:colOff>114300</xdr:colOff>
      <xdr:row>108</xdr:row>
      <xdr:rowOff>45176</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130300" y="185552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141895</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62609</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200-0000B8010000}"/>
            </a:ext>
          </a:extLst>
        </xdr:cNvPr>
        <xdr:cNvSpPr txBox="1"/>
      </xdr:nvSpPr>
      <xdr:spPr>
        <a:xfrm>
          <a:off x="35820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77306</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200-0000B9010000}"/>
            </a:ext>
          </a:extLst>
        </xdr:cNvPr>
        <xdr:cNvSpPr txBox="1"/>
      </xdr:nvSpPr>
      <xdr:spPr>
        <a:xfrm>
          <a:off x="27057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80571</xdr:rowOff>
    </xdr:from>
    <xdr:ext cx="405111" cy="259045"/>
    <xdr:sp macro="" textlink="">
      <xdr:nvSpPr>
        <xdr:cNvPr id="442" name="n_3mainValue【市民会館】&#10;有形固定資産減価償却率">
          <a:extLst>
            <a:ext uri="{FF2B5EF4-FFF2-40B4-BE49-F238E27FC236}">
              <a16:creationId xmlns:a16="http://schemas.microsoft.com/office/drawing/2014/main" id="{00000000-0008-0000-0200-0000BA010000}"/>
            </a:ext>
          </a:extLst>
        </xdr:cNvPr>
        <xdr:cNvSpPr txBox="1"/>
      </xdr:nvSpPr>
      <xdr:spPr>
        <a:xfrm>
          <a:off x="18167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87103</xdr:rowOff>
    </xdr:from>
    <xdr:ext cx="405111" cy="259045"/>
    <xdr:sp macro="" textlink="">
      <xdr:nvSpPr>
        <xdr:cNvPr id="443" name="n_4mainValue【市民会館】&#10;有形固定資産減価償却率">
          <a:extLst>
            <a:ext uri="{FF2B5EF4-FFF2-40B4-BE49-F238E27FC236}">
              <a16:creationId xmlns:a16="http://schemas.microsoft.com/office/drawing/2014/main" id="{00000000-0008-0000-0200-0000BB010000}"/>
            </a:ext>
          </a:extLst>
        </xdr:cNvPr>
        <xdr:cNvSpPr txBox="1"/>
      </xdr:nvSpPr>
      <xdr:spPr>
        <a:xfrm>
          <a:off x="927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8" name="【市民会館】&#10;一人当たり面積グラフ枠">
          <a:extLst>
            <a:ext uri="{FF2B5EF4-FFF2-40B4-BE49-F238E27FC236}">
              <a16:creationId xmlns:a16="http://schemas.microsoft.com/office/drawing/2014/main" id="{00000000-0008-0000-0200-0000D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70" name="【市民会館】&#10;一人当たり面積最小値テキスト">
          <a:extLst>
            <a:ext uri="{FF2B5EF4-FFF2-40B4-BE49-F238E27FC236}">
              <a16:creationId xmlns:a16="http://schemas.microsoft.com/office/drawing/2014/main" id="{00000000-0008-0000-0200-0000D6010000}"/>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72" name="【市民会館】&#10;一人当たり面積最大値テキスト">
          <a:extLst>
            <a:ext uri="{FF2B5EF4-FFF2-40B4-BE49-F238E27FC236}">
              <a16:creationId xmlns:a16="http://schemas.microsoft.com/office/drawing/2014/main" id="{00000000-0008-0000-0200-0000D8010000}"/>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74" name="【市民会館】&#10;一人当たり面積平均値テキスト">
          <a:extLst>
            <a:ext uri="{FF2B5EF4-FFF2-40B4-BE49-F238E27FC236}">
              <a16:creationId xmlns:a16="http://schemas.microsoft.com/office/drawing/2014/main" id="{00000000-0008-0000-0200-0000DA010000}"/>
            </a:ext>
          </a:extLst>
        </xdr:cNvPr>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111942</xdr:rowOff>
    </xdr:from>
    <xdr:to>
      <xdr:col>50</xdr:col>
      <xdr:colOff>165100</xdr:colOff>
      <xdr:row>106</xdr:row>
      <xdr:rowOff>42092</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9588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8699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125005</xdr:rowOff>
    </xdr:from>
    <xdr:to>
      <xdr:col>41</xdr:col>
      <xdr:colOff>101600</xdr:colOff>
      <xdr:row>106</xdr:row>
      <xdr:rowOff>55155</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7810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102144</xdr:rowOff>
    </xdr:from>
    <xdr:to>
      <xdr:col>36</xdr:col>
      <xdr:colOff>165100</xdr:colOff>
      <xdr:row>106</xdr:row>
      <xdr:rowOff>32294</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6921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66221</xdr:rowOff>
    </xdr:from>
    <xdr:to>
      <xdr:col>55</xdr:col>
      <xdr:colOff>50800</xdr:colOff>
      <xdr:row>103</xdr:row>
      <xdr:rowOff>167821</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0426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89098</xdr:rowOff>
    </xdr:from>
    <xdr:ext cx="469744" cy="259045"/>
    <xdr:sp macro="" textlink="">
      <xdr:nvSpPr>
        <xdr:cNvPr id="486" name="【市民会館】&#10;一人当たり面積該当値テキスト">
          <a:extLst>
            <a:ext uri="{FF2B5EF4-FFF2-40B4-BE49-F238E27FC236}">
              <a16:creationId xmlns:a16="http://schemas.microsoft.com/office/drawing/2014/main" id="{00000000-0008-0000-0200-0000E6010000}"/>
            </a:ext>
          </a:extLst>
        </xdr:cNvPr>
        <xdr:cNvSpPr txBox="1"/>
      </xdr:nvSpPr>
      <xdr:spPr>
        <a:xfrm>
          <a:off x="10515600"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85816</xdr:rowOff>
    </xdr:from>
    <xdr:to>
      <xdr:col>50</xdr:col>
      <xdr:colOff>165100</xdr:colOff>
      <xdr:row>104</xdr:row>
      <xdr:rowOff>15966</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9588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117021</xdr:rowOff>
    </xdr:from>
    <xdr:to>
      <xdr:col>55</xdr:col>
      <xdr:colOff>0</xdr:colOff>
      <xdr:row>103</xdr:row>
      <xdr:rowOff>136616</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9639300" y="1777637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102144</xdr:rowOff>
    </xdr:from>
    <xdr:to>
      <xdr:col>46</xdr:col>
      <xdr:colOff>38100</xdr:colOff>
      <xdr:row>104</xdr:row>
      <xdr:rowOff>32294</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8699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136616</xdr:rowOff>
    </xdr:from>
    <xdr:to>
      <xdr:col>50</xdr:col>
      <xdr:colOff>114300</xdr:colOff>
      <xdr:row>103</xdr:row>
      <xdr:rowOff>152944</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8750300" y="177959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111942</xdr:rowOff>
    </xdr:from>
    <xdr:to>
      <xdr:col>41</xdr:col>
      <xdr:colOff>101600</xdr:colOff>
      <xdr:row>104</xdr:row>
      <xdr:rowOff>42092</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781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152944</xdr:rowOff>
    </xdr:from>
    <xdr:to>
      <xdr:col>45</xdr:col>
      <xdr:colOff>177800</xdr:colOff>
      <xdr:row>103</xdr:row>
      <xdr:rowOff>162742</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7861300" y="178122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125005</xdr:rowOff>
    </xdr:from>
    <xdr:to>
      <xdr:col>36</xdr:col>
      <xdr:colOff>165100</xdr:colOff>
      <xdr:row>104</xdr:row>
      <xdr:rowOff>55155</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6921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162742</xdr:rowOff>
    </xdr:from>
    <xdr:to>
      <xdr:col>41</xdr:col>
      <xdr:colOff>50800</xdr:colOff>
      <xdr:row>104</xdr:row>
      <xdr:rowOff>4355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6972300" y="178220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33219</xdr:rowOff>
    </xdr:from>
    <xdr:ext cx="469744" cy="259045"/>
    <xdr:sp macro="" textlink="">
      <xdr:nvSpPr>
        <xdr:cNvPr id="495" name="n_1aveValue【市民会館】&#10;一人当たり面積">
          <a:extLst>
            <a:ext uri="{FF2B5EF4-FFF2-40B4-BE49-F238E27FC236}">
              <a16:creationId xmlns:a16="http://schemas.microsoft.com/office/drawing/2014/main" id="{00000000-0008-0000-0200-0000EF010000}"/>
            </a:ext>
          </a:extLst>
        </xdr:cNvPr>
        <xdr:cNvSpPr txBox="1"/>
      </xdr:nvSpPr>
      <xdr:spPr>
        <a:xfrm>
          <a:off x="93917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33219</xdr:rowOff>
    </xdr:from>
    <xdr:ext cx="469744" cy="259045"/>
    <xdr:sp macro="" textlink="">
      <xdr:nvSpPr>
        <xdr:cNvPr id="496" name="n_2aveValue【市民会館】&#10;一人当たり面積">
          <a:extLst>
            <a:ext uri="{FF2B5EF4-FFF2-40B4-BE49-F238E27FC236}">
              <a16:creationId xmlns:a16="http://schemas.microsoft.com/office/drawing/2014/main" id="{00000000-0008-0000-0200-0000F0010000}"/>
            </a:ext>
          </a:extLst>
        </xdr:cNvPr>
        <xdr:cNvSpPr txBox="1"/>
      </xdr:nvSpPr>
      <xdr:spPr>
        <a:xfrm>
          <a:off x="85154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46282</xdr:rowOff>
    </xdr:from>
    <xdr:ext cx="469744" cy="259045"/>
    <xdr:sp macro="" textlink="">
      <xdr:nvSpPr>
        <xdr:cNvPr id="497" name="n_3aveValue【市民会館】&#10;一人当たり面積">
          <a:extLst>
            <a:ext uri="{FF2B5EF4-FFF2-40B4-BE49-F238E27FC236}">
              <a16:creationId xmlns:a16="http://schemas.microsoft.com/office/drawing/2014/main" id="{00000000-0008-0000-0200-0000F1010000}"/>
            </a:ext>
          </a:extLst>
        </xdr:cNvPr>
        <xdr:cNvSpPr txBox="1"/>
      </xdr:nvSpPr>
      <xdr:spPr>
        <a:xfrm>
          <a:off x="7626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23421</xdr:rowOff>
    </xdr:from>
    <xdr:ext cx="469744" cy="259045"/>
    <xdr:sp macro="" textlink="">
      <xdr:nvSpPr>
        <xdr:cNvPr id="498" name="n_4aveValue【市民会館】&#10;一人当たり面積">
          <a:extLst>
            <a:ext uri="{FF2B5EF4-FFF2-40B4-BE49-F238E27FC236}">
              <a16:creationId xmlns:a16="http://schemas.microsoft.com/office/drawing/2014/main" id="{00000000-0008-0000-0200-0000F2010000}"/>
            </a:ext>
          </a:extLst>
        </xdr:cNvPr>
        <xdr:cNvSpPr txBox="1"/>
      </xdr:nvSpPr>
      <xdr:spPr>
        <a:xfrm>
          <a:off x="6737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32493</xdr:rowOff>
    </xdr:from>
    <xdr:ext cx="469744" cy="259045"/>
    <xdr:sp macro="" textlink="">
      <xdr:nvSpPr>
        <xdr:cNvPr id="499" name="n_1mainValue【市民会館】&#10;一人当たり面積">
          <a:extLst>
            <a:ext uri="{FF2B5EF4-FFF2-40B4-BE49-F238E27FC236}">
              <a16:creationId xmlns:a16="http://schemas.microsoft.com/office/drawing/2014/main" id="{00000000-0008-0000-0200-0000F3010000}"/>
            </a:ext>
          </a:extLst>
        </xdr:cNvPr>
        <xdr:cNvSpPr txBox="1"/>
      </xdr:nvSpPr>
      <xdr:spPr>
        <a:xfrm>
          <a:off x="93917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48821</xdr:rowOff>
    </xdr:from>
    <xdr:ext cx="469744" cy="259045"/>
    <xdr:sp macro="" textlink="">
      <xdr:nvSpPr>
        <xdr:cNvPr id="500" name="n_2mainValue【市民会館】&#10;一人当たり面積">
          <a:extLst>
            <a:ext uri="{FF2B5EF4-FFF2-40B4-BE49-F238E27FC236}">
              <a16:creationId xmlns:a16="http://schemas.microsoft.com/office/drawing/2014/main" id="{00000000-0008-0000-0200-0000F4010000}"/>
            </a:ext>
          </a:extLst>
        </xdr:cNvPr>
        <xdr:cNvSpPr txBox="1"/>
      </xdr:nvSpPr>
      <xdr:spPr>
        <a:xfrm>
          <a:off x="85154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58619</xdr:rowOff>
    </xdr:from>
    <xdr:ext cx="469744" cy="259045"/>
    <xdr:sp macro="" textlink="">
      <xdr:nvSpPr>
        <xdr:cNvPr id="501" name="n_3mainValue【市民会館】&#10;一人当たり面積">
          <a:extLst>
            <a:ext uri="{FF2B5EF4-FFF2-40B4-BE49-F238E27FC236}">
              <a16:creationId xmlns:a16="http://schemas.microsoft.com/office/drawing/2014/main" id="{00000000-0008-0000-0200-0000F5010000}"/>
            </a:ext>
          </a:extLst>
        </xdr:cNvPr>
        <xdr:cNvSpPr txBox="1"/>
      </xdr:nvSpPr>
      <xdr:spPr>
        <a:xfrm>
          <a:off x="76264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71682</xdr:rowOff>
    </xdr:from>
    <xdr:ext cx="469744" cy="259045"/>
    <xdr:sp macro="" textlink="">
      <xdr:nvSpPr>
        <xdr:cNvPr id="502" name="n_4mainValue【市民会館】&#10;一人当たり面積">
          <a:extLst>
            <a:ext uri="{FF2B5EF4-FFF2-40B4-BE49-F238E27FC236}">
              <a16:creationId xmlns:a16="http://schemas.microsoft.com/office/drawing/2014/main" id="{00000000-0008-0000-0200-0000F6010000}"/>
            </a:ext>
          </a:extLst>
        </xdr:cNvPr>
        <xdr:cNvSpPr txBox="1"/>
      </xdr:nvSpPr>
      <xdr:spPr>
        <a:xfrm>
          <a:off x="6737427" y="1755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7" name="【一般廃棄物処理施設】&#10;有形固定資産減価償却率グラフ枠">
          <a:extLst>
            <a:ext uri="{FF2B5EF4-FFF2-40B4-BE49-F238E27FC236}">
              <a16:creationId xmlns:a16="http://schemas.microsoft.com/office/drawing/2014/main" id="{00000000-0008-0000-0200-00000F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9" name="【一般廃棄物処理施設】&#10;有形固定資産減価償却率最小値テキスト">
          <a:extLst>
            <a:ext uri="{FF2B5EF4-FFF2-40B4-BE49-F238E27FC236}">
              <a16:creationId xmlns:a16="http://schemas.microsoft.com/office/drawing/2014/main" id="{00000000-0008-0000-0200-00001102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31" name="【一般廃棄物処理施設】&#10;有形固定資産減価償却率最大値テキスト">
          <a:extLst>
            <a:ext uri="{FF2B5EF4-FFF2-40B4-BE49-F238E27FC236}">
              <a16:creationId xmlns:a16="http://schemas.microsoft.com/office/drawing/2014/main" id="{00000000-0008-0000-0200-00001302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33" name="【一般廃棄物処理施設】&#10;有形固定資産減価償却率平均値テキスト">
          <a:extLst>
            <a:ext uri="{FF2B5EF4-FFF2-40B4-BE49-F238E27FC236}">
              <a16:creationId xmlns:a16="http://schemas.microsoft.com/office/drawing/2014/main" id="{00000000-0008-0000-0200-00001502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131535</xdr:rowOff>
    </xdr:from>
    <xdr:to>
      <xdr:col>81</xdr:col>
      <xdr:colOff>101600</xdr:colOff>
      <xdr:row>39</xdr:row>
      <xdr:rowOff>61685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54305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6268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72770</xdr:rowOff>
    </xdr:from>
    <xdr:ext cx="405111" cy="259045"/>
    <xdr:sp macro="" textlink="">
      <xdr:nvSpPr>
        <xdr:cNvPr id="545" name="【一般廃棄物処理施設】&#10;有形固定資産減価償却率該当値テキスト">
          <a:extLst>
            <a:ext uri="{FF2B5EF4-FFF2-40B4-BE49-F238E27FC236}">
              <a16:creationId xmlns:a16="http://schemas.microsoft.com/office/drawing/2014/main" id="{00000000-0008-0000-0200-000021020000}"/>
            </a:ext>
          </a:extLst>
        </xdr:cNvPr>
        <xdr:cNvSpPr txBox="1"/>
      </xdr:nvSpPr>
      <xdr:spPr>
        <a:xfrm>
          <a:off x="16357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167458</xdr:rowOff>
    </xdr:from>
    <xdr:to>
      <xdr:col>81</xdr:col>
      <xdr:colOff>101600</xdr:colOff>
      <xdr:row>37</xdr:row>
      <xdr:rowOff>97608</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5430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46808</xdr:rowOff>
    </xdr:from>
    <xdr:to>
      <xdr:col>85</xdr:col>
      <xdr:colOff>127000</xdr:colOff>
      <xdr:row>37</xdr:row>
      <xdr:rowOff>100693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5481300" y="639045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113574</xdr:rowOff>
    </xdr:from>
    <xdr:to>
      <xdr:col>76</xdr:col>
      <xdr:colOff>165100</xdr:colOff>
      <xdr:row>37</xdr:row>
      <xdr:rowOff>43724</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4541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164374</xdr:rowOff>
    </xdr:from>
    <xdr:to>
      <xdr:col>81</xdr:col>
      <xdr:colOff>50800</xdr:colOff>
      <xdr:row>37</xdr:row>
      <xdr:rowOff>46808</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4592300" y="633657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164374</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3703300" y="62826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5806</xdr:rowOff>
    </xdr:from>
    <xdr:to>
      <xdr:col>67</xdr:col>
      <xdr:colOff>101600</xdr:colOff>
      <xdr:row>36</xdr:row>
      <xdr:rowOff>107406</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2763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56606</xdr:rowOff>
    </xdr:from>
    <xdr:to>
      <xdr:col>71</xdr:col>
      <xdr:colOff>177800</xdr:colOff>
      <xdr:row>36</xdr:row>
      <xdr:rowOff>110490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814300" y="622880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52812</xdr:rowOff>
    </xdr:from>
    <xdr:ext cx="405111" cy="259045"/>
    <xdr:sp macro="" textlink="">
      <xdr:nvSpPr>
        <xdr:cNvPr id="554" name="n_1ave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5266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55" name="n_2ave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556" name="n_3ave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557" name="n_4aveValue【一般廃棄物処理施設】&#10;有形固定資産減価償却率">
          <a:extLst>
            <a:ext uri="{FF2B5EF4-FFF2-40B4-BE49-F238E27FC236}">
              <a16:creationId xmlns:a16="http://schemas.microsoft.com/office/drawing/2014/main" id="{00000000-0008-0000-0200-00002D020000}"/>
            </a:ext>
          </a:extLst>
        </xdr:cNvPr>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114135</xdr:rowOff>
    </xdr:from>
    <xdr:ext cx="405111" cy="259045"/>
    <xdr:sp macro="" textlink="">
      <xdr:nvSpPr>
        <xdr:cNvPr id="558" name="n_1mainValue【一般廃棄物処理施設】&#10;有形固定資産減価償却率">
          <a:extLst>
            <a:ext uri="{FF2B5EF4-FFF2-40B4-BE49-F238E27FC236}">
              <a16:creationId xmlns:a16="http://schemas.microsoft.com/office/drawing/2014/main" id="{00000000-0008-0000-0200-00002E020000}"/>
            </a:ext>
          </a:extLst>
        </xdr:cNvPr>
        <xdr:cNvSpPr txBox="1"/>
      </xdr:nvSpPr>
      <xdr:spPr>
        <a:xfrm>
          <a:off x="15266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559" name="n_2mainValue【一般廃棄物処理施設】&#10;有形固定資産減価償却率">
          <a:extLst>
            <a:ext uri="{FF2B5EF4-FFF2-40B4-BE49-F238E27FC236}">
              <a16:creationId xmlns:a16="http://schemas.microsoft.com/office/drawing/2014/main" id="{00000000-0008-0000-0200-00002F020000}"/>
            </a:ext>
          </a:extLst>
        </xdr:cNvPr>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560" name="n_3mainValue【一般廃棄物処理施設】&#10;有形固定資産減価償却率">
          <a:extLst>
            <a:ext uri="{FF2B5EF4-FFF2-40B4-BE49-F238E27FC236}">
              <a16:creationId xmlns:a16="http://schemas.microsoft.com/office/drawing/2014/main" id="{00000000-0008-0000-0200-000030020000}"/>
            </a:ext>
          </a:extLst>
        </xdr:cNvPr>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123933</xdr:rowOff>
    </xdr:from>
    <xdr:ext cx="405111" cy="259045"/>
    <xdr:sp macro="" textlink="">
      <xdr:nvSpPr>
        <xdr:cNvPr id="561" name="n_4mainValue【一般廃棄物処理施設】&#10;有形固定資産減価償却率">
          <a:extLst>
            <a:ext uri="{FF2B5EF4-FFF2-40B4-BE49-F238E27FC236}">
              <a16:creationId xmlns:a16="http://schemas.microsoft.com/office/drawing/2014/main" id="{00000000-0008-0000-0200-000031020000}"/>
            </a:ext>
          </a:extLst>
        </xdr:cNvPr>
        <xdr:cNvSpPr txBox="1"/>
      </xdr:nvSpPr>
      <xdr:spPr>
        <a:xfrm>
          <a:off x="12611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2" name="【一般廃棄物処理施設】&#10;一人当たり有形固定資産（償却資産）額グラフ枠">
          <a:extLst>
            <a:ext uri="{FF2B5EF4-FFF2-40B4-BE49-F238E27FC236}">
              <a16:creationId xmlns:a16="http://schemas.microsoft.com/office/drawing/2014/main" id="{00000000-0008-0000-0200-00004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584" name="【一般廃棄物処理施設】&#10;一人当たり有形固定資産（償却資産）額最小値テキスト">
          <a:extLst>
            <a:ext uri="{FF2B5EF4-FFF2-40B4-BE49-F238E27FC236}">
              <a16:creationId xmlns:a16="http://schemas.microsoft.com/office/drawing/2014/main" id="{00000000-0008-0000-0200-000048020000}"/>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586" name="【一般廃棄物処理施設】&#10;一人当たり有形固定資産（償却資産）額最大値テキスト">
          <a:extLst>
            <a:ext uri="{FF2B5EF4-FFF2-40B4-BE49-F238E27FC236}">
              <a16:creationId xmlns:a16="http://schemas.microsoft.com/office/drawing/2014/main" id="{00000000-0008-0000-0200-00004A020000}"/>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588" name="【一般廃棄物処理施設】&#10;一人当たり有形固定資産（償却資産）額平均値テキスト">
          <a:extLst>
            <a:ext uri="{FF2B5EF4-FFF2-40B4-BE49-F238E27FC236}">
              <a16:creationId xmlns:a16="http://schemas.microsoft.com/office/drawing/2014/main" id="{00000000-0008-0000-0200-00004C020000}"/>
            </a:ext>
          </a:extLst>
        </xdr:cNvPr>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105287</xdr:rowOff>
    </xdr:from>
    <xdr:to>
      <xdr:col>112</xdr:col>
      <xdr:colOff>38100</xdr:colOff>
      <xdr:row>40</xdr:row>
      <xdr:rowOff>35437</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1272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108317</xdr:rowOff>
    </xdr:from>
    <xdr:to>
      <xdr:col>107</xdr:col>
      <xdr:colOff>101600</xdr:colOff>
      <xdr:row>40</xdr:row>
      <xdr:rowOff>38467</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0383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84205</xdr:rowOff>
    </xdr:from>
    <xdr:to>
      <xdr:col>102</xdr:col>
      <xdr:colOff>165100</xdr:colOff>
      <xdr:row>40</xdr:row>
      <xdr:rowOff>14355</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9494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16489</xdr:rowOff>
    </xdr:from>
    <xdr:to>
      <xdr:col>98</xdr:col>
      <xdr:colOff>38100</xdr:colOff>
      <xdr:row>40</xdr:row>
      <xdr:rowOff>118089</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8605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75464</xdr:rowOff>
    </xdr:from>
    <xdr:to>
      <xdr:col>116</xdr:col>
      <xdr:colOff>114300</xdr:colOff>
      <xdr:row>42</xdr:row>
      <xdr:rowOff>5614</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2110700" y="71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161841</xdr:rowOff>
    </xdr:from>
    <xdr:ext cx="469744" cy="259045"/>
    <xdr:sp macro="" textlink="">
      <xdr:nvSpPr>
        <xdr:cNvPr id="600" name="【一般廃棄物処理施設】&#10;一人当たり有形固定資産（償却資産）額該当値テキスト">
          <a:extLst>
            <a:ext uri="{FF2B5EF4-FFF2-40B4-BE49-F238E27FC236}">
              <a16:creationId xmlns:a16="http://schemas.microsoft.com/office/drawing/2014/main" id="{00000000-0008-0000-0200-000058020000}"/>
            </a:ext>
          </a:extLst>
        </xdr:cNvPr>
        <xdr:cNvSpPr txBox="1"/>
      </xdr:nvSpPr>
      <xdr:spPr>
        <a:xfrm>
          <a:off x="22199600" y="701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75592</xdr:rowOff>
    </xdr:from>
    <xdr:to>
      <xdr:col>112</xdr:col>
      <xdr:colOff>38100</xdr:colOff>
      <xdr:row>42</xdr:row>
      <xdr:rowOff>5742</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1272500" y="71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126264</xdr:rowOff>
    </xdr:from>
    <xdr:to>
      <xdr:col>116</xdr:col>
      <xdr:colOff>63500</xdr:colOff>
      <xdr:row>41</xdr:row>
      <xdr:rowOff>126392</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1323300" y="7155714"/>
          <a:ext cx="8382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75719</xdr:rowOff>
    </xdr:from>
    <xdr:to>
      <xdr:col>107</xdr:col>
      <xdr:colOff>101600</xdr:colOff>
      <xdr:row>42</xdr:row>
      <xdr:rowOff>5869</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0383500" y="71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126392</xdr:rowOff>
    </xdr:from>
    <xdr:to>
      <xdr:col>111</xdr:col>
      <xdr:colOff>177800</xdr:colOff>
      <xdr:row>41</xdr:row>
      <xdr:rowOff>126519</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20434300" y="715584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75802</xdr:rowOff>
    </xdr:from>
    <xdr:to>
      <xdr:col>102</xdr:col>
      <xdr:colOff>165100</xdr:colOff>
      <xdr:row>42</xdr:row>
      <xdr:rowOff>5952</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9494500" y="71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126519</xdr:rowOff>
    </xdr:from>
    <xdr:to>
      <xdr:col>107</xdr:col>
      <xdr:colOff>50800</xdr:colOff>
      <xdr:row>41</xdr:row>
      <xdr:rowOff>126602</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9545300" y="715596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75902</xdr:rowOff>
    </xdr:from>
    <xdr:to>
      <xdr:col>98</xdr:col>
      <xdr:colOff>38100</xdr:colOff>
      <xdr:row>42</xdr:row>
      <xdr:rowOff>6052</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8605500" y="71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126602</xdr:rowOff>
    </xdr:from>
    <xdr:to>
      <xdr:col>102</xdr:col>
      <xdr:colOff>114300</xdr:colOff>
      <xdr:row>41</xdr:row>
      <xdr:rowOff>126702</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8656300" y="7156052"/>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51964</xdr:rowOff>
    </xdr:from>
    <xdr:ext cx="534377" cy="259045"/>
    <xdr:sp macro="" textlink="">
      <xdr:nvSpPr>
        <xdr:cNvPr id="609" name="n_1ave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10434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54994</xdr:rowOff>
    </xdr:from>
    <xdr:ext cx="534377" cy="259045"/>
    <xdr:sp macro="" textlink="">
      <xdr:nvSpPr>
        <xdr:cNvPr id="610" name="n_2ave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20167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30882</xdr:rowOff>
    </xdr:from>
    <xdr:ext cx="534377" cy="259045"/>
    <xdr:sp macro="" textlink="">
      <xdr:nvSpPr>
        <xdr:cNvPr id="611" name="n_3ave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9278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134616</xdr:rowOff>
    </xdr:from>
    <xdr:ext cx="534377" cy="259045"/>
    <xdr:sp macro="" textlink="">
      <xdr:nvSpPr>
        <xdr:cNvPr id="612" name="n_4aveValue【一般廃棄物処理施設】&#10;一人当たり有形固定資産（償却資産）額">
          <a:extLst>
            <a:ext uri="{FF2B5EF4-FFF2-40B4-BE49-F238E27FC236}">
              <a16:creationId xmlns:a16="http://schemas.microsoft.com/office/drawing/2014/main" id="{00000000-0008-0000-0200-000064020000}"/>
            </a:ext>
          </a:extLst>
        </xdr:cNvPr>
        <xdr:cNvSpPr txBox="1"/>
      </xdr:nvSpPr>
      <xdr:spPr>
        <a:xfrm>
          <a:off x="18389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168319</xdr:rowOff>
    </xdr:from>
    <xdr:ext cx="469744" cy="259045"/>
    <xdr:sp macro="" textlink="">
      <xdr:nvSpPr>
        <xdr:cNvPr id="613" name="n_1mainValue【一般廃棄物処理施設】&#10;一人当たり有形固定資産（償却資産）額">
          <a:extLst>
            <a:ext uri="{FF2B5EF4-FFF2-40B4-BE49-F238E27FC236}">
              <a16:creationId xmlns:a16="http://schemas.microsoft.com/office/drawing/2014/main" id="{00000000-0008-0000-0200-000065020000}"/>
            </a:ext>
          </a:extLst>
        </xdr:cNvPr>
        <xdr:cNvSpPr txBox="1"/>
      </xdr:nvSpPr>
      <xdr:spPr>
        <a:xfrm>
          <a:off x="21075728" y="719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168446</xdr:rowOff>
    </xdr:from>
    <xdr:ext cx="469744" cy="259045"/>
    <xdr:sp macro="" textlink="">
      <xdr:nvSpPr>
        <xdr:cNvPr id="614" name="n_2mainValue【一般廃棄物処理施設】&#10;一人当たり有形固定資産（償却資産）額">
          <a:extLst>
            <a:ext uri="{FF2B5EF4-FFF2-40B4-BE49-F238E27FC236}">
              <a16:creationId xmlns:a16="http://schemas.microsoft.com/office/drawing/2014/main" id="{00000000-0008-0000-0200-000066020000}"/>
            </a:ext>
          </a:extLst>
        </xdr:cNvPr>
        <xdr:cNvSpPr txBox="1"/>
      </xdr:nvSpPr>
      <xdr:spPr>
        <a:xfrm>
          <a:off x="20199428" y="719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168529</xdr:rowOff>
    </xdr:from>
    <xdr:ext cx="469744" cy="259045"/>
    <xdr:sp macro="" textlink="">
      <xdr:nvSpPr>
        <xdr:cNvPr id="615" name="n_3mainValue【一般廃棄物処理施設】&#10;一人当たり有形固定資産（償却資産）額">
          <a:extLst>
            <a:ext uri="{FF2B5EF4-FFF2-40B4-BE49-F238E27FC236}">
              <a16:creationId xmlns:a16="http://schemas.microsoft.com/office/drawing/2014/main" id="{00000000-0008-0000-0200-000067020000}"/>
            </a:ext>
          </a:extLst>
        </xdr:cNvPr>
        <xdr:cNvSpPr txBox="1"/>
      </xdr:nvSpPr>
      <xdr:spPr>
        <a:xfrm>
          <a:off x="19310428" y="719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168629</xdr:rowOff>
    </xdr:from>
    <xdr:ext cx="469744" cy="259045"/>
    <xdr:sp macro="" textlink="">
      <xdr:nvSpPr>
        <xdr:cNvPr id="616" name="n_4mainValue【一般廃棄物処理施設】&#10;一人当たり有形固定資産（償却資産）額">
          <a:extLst>
            <a:ext uri="{FF2B5EF4-FFF2-40B4-BE49-F238E27FC236}">
              <a16:creationId xmlns:a16="http://schemas.microsoft.com/office/drawing/2014/main" id="{00000000-0008-0000-0200-000068020000}"/>
            </a:ext>
          </a:extLst>
        </xdr:cNvPr>
        <xdr:cNvSpPr txBox="1"/>
      </xdr:nvSpPr>
      <xdr:spPr>
        <a:xfrm>
          <a:off x="18421428" y="71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00000000-0008-0000-0200-00007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00000000-0008-0000-0200-000080020000}"/>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00000000-0008-0000-0200-000082020000}"/>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00000000-0008-0000-0200-000084020000}"/>
            </a:ext>
          </a:extLst>
        </xdr:cNvPr>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143510</xdr:rowOff>
    </xdr:from>
    <xdr:to>
      <xdr:col>81</xdr:col>
      <xdr:colOff>101600</xdr:colOff>
      <xdr:row>57</xdr:row>
      <xdr:rowOff>73660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5430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22352</xdr:rowOff>
    </xdr:from>
    <xdr:to>
      <xdr:col>72</xdr:col>
      <xdr:colOff>38100</xdr:colOff>
      <xdr:row>57</xdr:row>
      <xdr:rowOff>123952</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3652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13208</xdr:rowOff>
    </xdr:from>
    <xdr:to>
      <xdr:col>67</xdr:col>
      <xdr:colOff>101600</xdr:colOff>
      <xdr:row>57</xdr:row>
      <xdr:rowOff>114808</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2763500" y="978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38354</xdr:rowOff>
    </xdr:from>
    <xdr:to>
      <xdr:col>85</xdr:col>
      <xdr:colOff>177800</xdr:colOff>
      <xdr:row>58</xdr:row>
      <xdr:rowOff>139954</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62687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16781</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00000000-0008-0000-0200-000090020000}"/>
            </a:ext>
          </a:extLst>
        </xdr:cNvPr>
        <xdr:cNvSpPr txBox="1"/>
      </xdr:nvSpPr>
      <xdr:spPr>
        <a:xfrm>
          <a:off x="16357600" y="996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145796</xdr:rowOff>
    </xdr:from>
    <xdr:to>
      <xdr:col>81</xdr:col>
      <xdr:colOff>101600</xdr:colOff>
      <xdr:row>58</xdr:row>
      <xdr:rowOff>75946</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54305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25146</xdr:rowOff>
    </xdr:from>
    <xdr:to>
      <xdr:col>85</xdr:col>
      <xdr:colOff>127000</xdr:colOff>
      <xdr:row>58</xdr:row>
      <xdr:rowOff>89154</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5481300" y="996924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79502</xdr:rowOff>
    </xdr:from>
    <xdr:to>
      <xdr:col>76</xdr:col>
      <xdr:colOff>165100</xdr:colOff>
      <xdr:row>58</xdr:row>
      <xdr:rowOff>9652</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4541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130302</xdr:rowOff>
    </xdr:from>
    <xdr:to>
      <xdr:col>81</xdr:col>
      <xdr:colOff>50800</xdr:colOff>
      <xdr:row>58</xdr:row>
      <xdr:rowOff>25146</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4592300" y="990295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xdr:rowOff>
    </xdr:from>
    <xdr:to>
      <xdr:col>72</xdr:col>
      <xdr:colOff>38100</xdr:colOff>
      <xdr:row>57</xdr:row>
      <xdr:rowOff>114808</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3652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64008</xdr:rowOff>
    </xdr:from>
    <xdr:to>
      <xdr:col>76</xdr:col>
      <xdr:colOff>114300</xdr:colOff>
      <xdr:row>57</xdr:row>
      <xdr:rowOff>130302</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3703300" y="983665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116078</xdr:rowOff>
    </xdr:from>
    <xdr:to>
      <xdr:col>67</xdr:col>
      <xdr:colOff>101600</xdr:colOff>
      <xdr:row>57</xdr:row>
      <xdr:rowOff>46228</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27635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166878</xdr:rowOff>
    </xdr:from>
    <xdr:to>
      <xdr:col>71</xdr:col>
      <xdr:colOff>177800</xdr:colOff>
      <xdr:row>57</xdr:row>
      <xdr:rowOff>64008</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814300" y="97680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90187</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115079</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105935</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987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67073</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52660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779</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4389744" y="994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131335</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00000000-0008-0000-0200-00009F020000}"/>
            </a:ext>
          </a:extLst>
        </xdr:cNvPr>
        <xdr:cNvSpPr txBox="1"/>
      </xdr:nvSpPr>
      <xdr:spPr>
        <a:xfrm>
          <a:off x="13500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62755</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00000000-0008-0000-0200-0000A0020000}"/>
            </a:ext>
          </a:extLst>
        </xdr:cNvPr>
        <xdr:cNvSpPr txBox="1"/>
      </xdr:nvSpPr>
      <xdr:spPr>
        <a:xfrm>
          <a:off x="12611744" y="949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00000000-0008-0000-0200-0000B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00000000-0008-0000-0200-0000B9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00000000-0008-0000-0200-0000BB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00000000-0008-0000-0200-0000BD020000}"/>
            </a:ext>
          </a:extLst>
        </xdr:cNvPr>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8605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40640</xdr:rowOff>
    </xdr:from>
    <xdr:to>
      <xdr:col>116</xdr:col>
      <xdr:colOff>114300</xdr:colOff>
      <xdr:row>57</xdr:row>
      <xdr:rowOff>142240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2110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63517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00000000-0008-0000-0200-0000C9020000}"/>
            </a:ext>
          </a:extLst>
        </xdr:cNvPr>
        <xdr:cNvSpPr txBox="1"/>
      </xdr:nvSpPr>
      <xdr:spPr>
        <a:xfrm>
          <a:off x="22199600" y="96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63500</xdr:rowOff>
    </xdr:from>
    <xdr:to>
      <xdr:col>112</xdr:col>
      <xdr:colOff>38100</xdr:colOff>
      <xdr:row>57</xdr:row>
      <xdr:rowOff>165100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1272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91440</xdr:rowOff>
    </xdr:from>
    <xdr:to>
      <xdr:col>116</xdr:col>
      <xdr:colOff>63500</xdr:colOff>
      <xdr:row>57</xdr:row>
      <xdr:rowOff>114300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1323300" y="98640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86360</xdr:rowOff>
    </xdr:from>
    <xdr:to>
      <xdr:col>107</xdr:col>
      <xdr:colOff>101600</xdr:colOff>
      <xdr:row>58</xdr:row>
      <xdr:rowOff>16510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038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114300</xdr:rowOff>
    </xdr:from>
    <xdr:to>
      <xdr:col>111</xdr:col>
      <xdr:colOff>177800</xdr:colOff>
      <xdr:row>57</xdr:row>
      <xdr:rowOff>137160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0434300" y="9886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97790</xdr:rowOff>
    </xdr:from>
    <xdr:to>
      <xdr:col>102</xdr:col>
      <xdr:colOff>165100</xdr:colOff>
      <xdr:row>58</xdr:row>
      <xdr:rowOff>27940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9494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137160</xdr:rowOff>
    </xdr:from>
    <xdr:to>
      <xdr:col>107</xdr:col>
      <xdr:colOff>50800</xdr:colOff>
      <xdr:row>57</xdr:row>
      <xdr:rowOff>148590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9545300" y="9909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116840</xdr:rowOff>
    </xdr:from>
    <xdr:to>
      <xdr:col>98</xdr:col>
      <xdr:colOff>38100</xdr:colOff>
      <xdr:row>58</xdr:row>
      <xdr:rowOff>46990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8605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148590</xdr:rowOff>
    </xdr:from>
    <xdr:to>
      <xdr:col>102</xdr:col>
      <xdr:colOff>114300</xdr:colOff>
      <xdr:row>57</xdr:row>
      <xdr:rowOff>167640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8656300" y="9921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22" name="n_1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23" name="n_2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24" name="n_3ave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725" name="n_4ave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10177</xdr:rowOff>
    </xdr:from>
    <xdr:ext cx="469744" cy="259045"/>
    <xdr:sp macro="" textlink="">
      <xdr:nvSpPr>
        <xdr:cNvPr id="726" name="n_1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210757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33037</xdr:rowOff>
    </xdr:from>
    <xdr:ext cx="469744" cy="259045"/>
    <xdr:sp macro="" textlink="">
      <xdr:nvSpPr>
        <xdr:cNvPr id="727" name="n_2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20199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44467</xdr:rowOff>
    </xdr:from>
    <xdr:ext cx="469744" cy="259045"/>
    <xdr:sp macro="" textlink="">
      <xdr:nvSpPr>
        <xdr:cNvPr id="728" name="n_3mainValue【保健センター・保健所】&#10;一人当たり面積">
          <a:extLst>
            <a:ext uri="{FF2B5EF4-FFF2-40B4-BE49-F238E27FC236}">
              <a16:creationId xmlns:a16="http://schemas.microsoft.com/office/drawing/2014/main" id="{00000000-0008-0000-0200-0000D8020000}"/>
            </a:ext>
          </a:extLst>
        </xdr:cNvPr>
        <xdr:cNvSpPr txBox="1"/>
      </xdr:nvSpPr>
      <xdr:spPr>
        <a:xfrm>
          <a:off x="19310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63517</xdr:rowOff>
    </xdr:from>
    <xdr:ext cx="469744" cy="259045"/>
    <xdr:sp macro="" textlink="">
      <xdr:nvSpPr>
        <xdr:cNvPr id="729" name="n_4mainValue【保健センター・保健所】&#10;一人当たり面積">
          <a:extLst>
            <a:ext uri="{FF2B5EF4-FFF2-40B4-BE49-F238E27FC236}">
              <a16:creationId xmlns:a16="http://schemas.microsoft.com/office/drawing/2014/main" id="{00000000-0008-0000-0200-0000D9020000}"/>
            </a:ext>
          </a:extLst>
        </xdr:cNvPr>
        <xdr:cNvSpPr txBox="1"/>
      </xdr:nvSpPr>
      <xdr:spPr>
        <a:xfrm>
          <a:off x="18421427" y="96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a:extLst>
            <a:ext uri="{FF2B5EF4-FFF2-40B4-BE49-F238E27FC236}">
              <a16:creationId xmlns:a16="http://schemas.microsoft.com/office/drawing/2014/main" id="{00000000-0008-0000-0200-0000F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5" name="【消防施設】&#10;有形固定資産減価償却率最小値テキスト">
          <a:extLst>
            <a:ext uri="{FF2B5EF4-FFF2-40B4-BE49-F238E27FC236}">
              <a16:creationId xmlns:a16="http://schemas.microsoft.com/office/drawing/2014/main" id="{00000000-0008-0000-0200-0000F302000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7" name="【消防施設】&#10;有形固定資産減価償却率最大値テキスト">
          <a:extLst>
            <a:ext uri="{FF2B5EF4-FFF2-40B4-BE49-F238E27FC236}">
              <a16:creationId xmlns:a16="http://schemas.microsoft.com/office/drawing/2014/main" id="{00000000-0008-0000-0200-0000F502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759" name="【消防施設】&#10;有形固定資産減価償却率平均値テキスト">
          <a:extLst>
            <a:ext uri="{FF2B5EF4-FFF2-40B4-BE49-F238E27FC236}">
              <a16:creationId xmlns:a16="http://schemas.microsoft.com/office/drawing/2014/main" id="{00000000-0008-0000-0200-0000F7020000}"/>
            </a:ext>
          </a:extLst>
        </xdr:cNvPr>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4541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122555</xdr:rowOff>
    </xdr:from>
    <xdr:to>
      <xdr:col>72</xdr:col>
      <xdr:colOff>38100</xdr:colOff>
      <xdr:row>81</xdr:row>
      <xdr:rowOff>52705</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3652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50164</xdr:rowOff>
    </xdr:from>
    <xdr:to>
      <xdr:col>67</xdr:col>
      <xdr:colOff>101600</xdr:colOff>
      <xdr:row>80</xdr:row>
      <xdr:rowOff>151764</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2763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xdr:rowOff>
    </xdr:from>
    <xdr:to>
      <xdr:col>85</xdr:col>
      <xdr:colOff>177800</xdr:colOff>
      <xdr:row>84</xdr:row>
      <xdr:rowOff>107950</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6268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156227</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00000000-0008-0000-0200-000003030000}"/>
            </a:ext>
          </a:extLst>
        </xdr:cNvPr>
        <xdr:cNvSpPr txBox="1"/>
      </xdr:nvSpPr>
      <xdr:spPr>
        <a:xfrm>
          <a:off x="16357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133986</xdr:rowOff>
    </xdr:from>
    <xdr:to>
      <xdr:col>81</xdr:col>
      <xdr:colOff>101600</xdr:colOff>
      <xdr:row>84</xdr:row>
      <xdr:rowOff>64136</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5430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13336</xdr:rowOff>
    </xdr:from>
    <xdr:to>
      <xdr:col>85</xdr:col>
      <xdr:colOff>127000</xdr:colOff>
      <xdr:row>84</xdr:row>
      <xdr:rowOff>57150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5481300" y="144151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92075</xdr:rowOff>
    </xdr:from>
    <xdr:to>
      <xdr:col>76</xdr:col>
      <xdr:colOff>165100</xdr:colOff>
      <xdr:row>84</xdr:row>
      <xdr:rowOff>22225</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4541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142875</xdr:rowOff>
    </xdr:from>
    <xdr:to>
      <xdr:col>81</xdr:col>
      <xdr:colOff>50800</xdr:colOff>
      <xdr:row>84</xdr:row>
      <xdr:rowOff>13336</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4592300" y="143732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82550</xdr:rowOff>
    </xdr:from>
    <xdr:to>
      <xdr:col>72</xdr:col>
      <xdr:colOff>38100</xdr:colOff>
      <xdr:row>84</xdr:row>
      <xdr:rowOff>12700</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365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133350</xdr:rowOff>
    </xdr:from>
    <xdr:to>
      <xdr:col>76</xdr:col>
      <xdr:colOff>114300</xdr:colOff>
      <xdr:row>83</xdr:row>
      <xdr:rowOff>142875</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3703300" y="14363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44450</xdr:rowOff>
    </xdr:from>
    <xdr:to>
      <xdr:col>67</xdr:col>
      <xdr:colOff>101600</xdr:colOff>
      <xdr:row>83</xdr:row>
      <xdr:rowOff>146050</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83</xdr:row>
      <xdr:rowOff>133350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814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780" name="n_1ave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781" name="n_2ave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69232</xdr:rowOff>
    </xdr:from>
    <xdr:ext cx="405111" cy="259045"/>
    <xdr:sp macro="" textlink="">
      <xdr:nvSpPr>
        <xdr:cNvPr id="782" name="n_3ave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168291</xdr:rowOff>
    </xdr:from>
    <xdr:ext cx="405111" cy="259045"/>
    <xdr:sp macro="" textlink="">
      <xdr:nvSpPr>
        <xdr:cNvPr id="783" name="n_4ave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55263</xdr:rowOff>
    </xdr:from>
    <xdr:ext cx="405111" cy="259045"/>
    <xdr:sp macro="" textlink="">
      <xdr:nvSpPr>
        <xdr:cNvPr id="784" name="n_1mainValue【消防施設】&#10;有形固定資産減価償却率">
          <a:extLst>
            <a:ext uri="{FF2B5EF4-FFF2-40B4-BE49-F238E27FC236}">
              <a16:creationId xmlns:a16="http://schemas.microsoft.com/office/drawing/2014/main" id="{00000000-0008-0000-0200-000010030000}"/>
            </a:ext>
          </a:extLst>
        </xdr:cNvPr>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13352</xdr:rowOff>
    </xdr:from>
    <xdr:ext cx="405111" cy="259045"/>
    <xdr:sp macro="" textlink="">
      <xdr:nvSpPr>
        <xdr:cNvPr id="785" name="n_2mainValue【消防施設】&#10;有形固定資産減価償却率">
          <a:extLst>
            <a:ext uri="{FF2B5EF4-FFF2-40B4-BE49-F238E27FC236}">
              <a16:creationId xmlns:a16="http://schemas.microsoft.com/office/drawing/2014/main" id="{00000000-0008-0000-0200-000011030000}"/>
            </a:ext>
          </a:extLst>
        </xdr:cNvPr>
        <xdr:cNvSpPr txBox="1"/>
      </xdr:nvSpPr>
      <xdr:spPr>
        <a:xfrm>
          <a:off x="14389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3827</xdr:rowOff>
    </xdr:from>
    <xdr:ext cx="405111" cy="259045"/>
    <xdr:sp macro="" textlink="">
      <xdr:nvSpPr>
        <xdr:cNvPr id="786" name="n_3mainValue【消防施設】&#10;有形固定資産減価償却率">
          <a:extLst>
            <a:ext uri="{FF2B5EF4-FFF2-40B4-BE49-F238E27FC236}">
              <a16:creationId xmlns:a16="http://schemas.microsoft.com/office/drawing/2014/main" id="{00000000-0008-0000-0200-000012030000}"/>
            </a:ext>
          </a:extLst>
        </xdr:cNvPr>
        <xdr:cNvSpPr txBox="1"/>
      </xdr:nvSpPr>
      <xdr:spPr>
        <a:xfrm>
          <a:off x="13500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787" name="n_4mainValue【消防施設】&#10;有形固定資産減価償却率">
          <a:extLst>
            <a:ext uri="{FF2B5EF4-FFF2-40B4-BE49-F238E27FC236}">
              <a16:creationId xmlns:a16="http://schemas.microsoft.com/office/drawing/2014/main" id="{00000000-0008-0000-0200-000013030000}"/>
            </a:ext>
          </a:extLst>
        </xdr:cNvPr>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200-00002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200-00002C03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200-00002E030000}"/>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200-000030030000}"/>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115570</xdr:rowOff>
    </xdr:from>
    <xdr:to>
      <xdr:col>112</xdr:col>
      <xdr:colOff>38100</xdr:colOff>
      <xdr:row>86</xdr:row>
      <xdr:rowOff>45720</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1272500"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119380</xdr:rowOff>
    </xdr:from>
    <xdr:to>
      <xdr:col>102</xdr:col>
      <xdr:colOff>165100</xdr:colOff>
      <xdr:row>86</xdr:row>
      <xdr:rowOff>49530</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94500" y="1469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113030</xdr:rowOff>
    </xdr:from>
    <xdr:to>
      <xdr:col>98</xdr:col>
      <xdr:colOff>38100</xdr:colOff>
      <xdr:row>86</xdr:row>
      <xdr:rowOff>43180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605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88900</xdr:rowOff>
    </xdr:from>
    <xdr:to>
      <xdr:col>116</xdr:col>
      <xdr:colOff>114300</xdr:colOff>
      <xdr:row>86</xdr:row>
      <xdr:rowOff>19050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21107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200-00003C030000}"/>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91439</xdr:rowOff>
    </xdr:from>
    <xdr:to>
      <xdr:col>112</xdr:col>
      <xdr:colOff>38100</xdr:colOff>
      <xdr:row>86</xdr:row>
      <xdr:rowOff>21589</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1272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139700</xdr:rowOff>
    </xdr:from>
    <xdr:to>
      <xdr:col>116</xdr:col>
      <xdr:colOff>63500</xdr:colOff>
      <xdr:row>85</xdr:row>
      <xdr:rowOff>142239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1323300" y="147129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93980</xdr:rowOff>
    </xdr:from>
    <xdr:to>
      <xdr:col>107</xdr:col>
      <xdr:colOff>101600</xdr:colOff>
      <xdr:row>86</xdr:row>
      <xdr:rowOff>24130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142239</xdr:rowOff>
    </xdr:from>
    <xdr:to>
      <xdr:col>111</xdr:col>
      <xdr:colOff>177800</xdr:colOff>
      <xdr:row>85</xdr:row>
      <xdr:rowOff>144780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0434300" y="147154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95250</xdr:rowOff>
    </xdr:from>
    <xdr:to>
      <xdr:col>102</xdr:col>
      <xdr:colOff>165100</xdr:colOff>
      <xdr:row>86</xdr:row>
      <xdr:rowOff>25400</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9494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144780</xdr:rowOff>
    </xdr:from>
    <xdr:to>
      <xdr:col>107</xdr:col>
      <xdr:colOff>50800</xdr:colOff>
      <xdr:row>85</xdr:row>
      <xdr:rowOff>146050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9545300" y="14718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96520</xdr:rowOff>
    </xdr:from>
    <xdr:to>
      <xdr:col>98</xdr:col>
      <xdr:colOff>38100</xdr:colOff>
      <xdr:row>86</xdr:row>
      <xdr:rowOff>26670</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8605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146050</xdr:rowOff>
    </xdr:from>
    <xdr:to>
      <xdr:col>102</xdr:col>
      <xdr:colOff>114300</xdr:colOff>
      <xdr:row>85</xdr:row>
      <xdr:rowOff>147320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8656300" y="147193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36847</xdr:rowOff>
    </xdr:from>
    <xdr:ext cx="469744" cy="259045"/>
    <xdr:sp macro="" textlink="">
      <xdr:nvSpPr>
        <xdr:cNvPr id="837" name="n_1aveValue【消防施設】&#10;一人当たり面積">
          <a:extLst>
            <a:ext uri="{FF2B5EF4-FFF2-40B4-BE49-F238E27FC236}">
              <a16:creationId xmlns:a16="http://schemas.microsoft.com/office/drawing/2014/main" id="{00000000-0008-0000-0200-000045030000}"/>
            </a:ext>
          </a:extLst>
        </xdr:cNvPr>
        <xdr:cNvSpPr txBox="1"/>
      </xdr:nvSpPr>
      <xdr:spPr>
        <a:xfrm>
          <a:off x="2107572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838" name="n_2aveValue【消防施設】&#10;一人当たり面積">
          <a:extLst>
            <a:ext uri="{FF2B5EF4-FFF2-40B4-BE49-F238E27FC236}">
              <a16:creationId xmlns:a16="http://schemas.microsoft.com/office/drawing/2014/main" id="{00000000-0008-0000-0200-000046030000}"/>
            </a:ext>
          </a:extLst>
        </xdr:cNvPr>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40657</xdr:rowOff>
    </xdr:from>
    <xdr:ext cx="469744" cy="259045"/>
    <xdr:sp macro="" textlink="">
      <xdr:nvSpPr>
        <xdr:cNvPr id="839" name="n_3aveValue【消防施設】&#10;一人当たり面積">
          <a:extLst>
            <a:ext uri="{FF2B5EF4-FFF2-40B4-BE49-F238E27FC236}">
              <a16:creationId xmlns:a16="http://schemas.microsoft.com/office/drawing/2014/main" id="{00000000-0008-0000-0200-000047030000}"/>
            </a:ext>
          </a:extLst>
        </xdr:cNvPr>
        <xdr:cNvSpPr txBox="1"/>
      </xdr:nvSpPr>
      <xdr:spPr>
        <a:xfrm>
          <a:off x="19310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840" name="n_4aveValue【消防施設】&#10;一人当たり面積">
          <a:extLst>
            <a:ext uri="{FF2B5EF4-FFF2-40B4-BE49-F238E27FC236}">
              <a16:creationId xmlns:a16="http://schemas.microsoft.com/office/drawing/2014/main" id="{00000000-0008-0000-0200-000048030000}"/>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38116</xdr:rowOff>
    </xdr:from>
    <xdr:ext cx="469744" cy="259045"/>
    <xdr:sp macro="" textlink="">
      <xdr:nvSpPr>
        <xdr:cNvPr id="841" name="n_1mainValue【消防施設】&#10;一人当たり面積">
          <a:extLst>
            <a:ext uri="{FF2B5EF4-FFF2-40B4-BE49-F238E27FC236}">
              <a16:creationId xmlns:a16="http://schemas.microsoft.com/office/drawing/2014/main" id="{00000000-0008-0000-0200-000049030000}"/>
            </a:ext>
          </a:extLst>
        </xdr:cNvPr>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40657</xdr:rowOff>
    </xdr:from>
    <xdr:ext cx="469744" cy="259045"/>
    <xdr:sp macro="" textlink="">
      <xdr:nvSpPr>
        <xdr:cNvPr id="842" name="n_2mainValue【消防施設】&#10;一人当たり面積">
          <a:extLst>
            <a:ext uri="{FF2B5EF4-FFF2-40B4-BE49-F238E27FC236}">
              <a16:creationId xmlns:a16="http://schemas.microsoft.com/office/drawing/2014/main" id="{00000000-0008-0000-0200-00004A030000}"/>
            </a:ext>
          </a:extLst>
        </xdr:cNvPr>
        <xdr:cNvSpPr txBox="1"/>
      </xdr:nvSpPr>
      <xdr:spPr>
        <a:xfrm>
          <a:off x="20199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43" name="n_3mainValue【消防施設】&#10;一人当たり面積">
          <a:extLst>
            <a:ext uri="{FF2B5EF4-FFF2-40B4-BE49-F238E27FC236}">
              <a16:creationId xmlns:a16="http://schemas.microsoft.com/office/drawing/2014/main" id="{00000000-0008-0000-0200-00004B03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43197</xdr:rowOff>
    </xdr:from>
    <xdr:ext cx="469744" cy="259045"/>
    <xdr:sp macro="" textlink="">
      <xdr:nvSpPr>
        <xdr:cNvPr id="844" name="n_4mainValue【消防施設】&#10;一人当たり面積">
          <a:extLst>
            <a:ext uri="{FF2B5EF4-FFF2-40B4-BE49-F238E27FC236}">
              <a16:creationId xmlns:a16="http://schemas.microsoft.com/office/drawing/2014/main" id="{00000000-0008-0000-0200-00004C030000}"/>
            </a:ext>
          </a:extLst>
        </xdr:cNvPr>
        <xdr:cNvSpPr txBox="1"/>
      </xdr:nvSpPr>
      <xdr:spPr>
        <a:xfrm>
          <a:off x="18421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2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200-000067030000}"/>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200-00006903000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200-00006B030000}"/>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134801</xdr:rowOff>
    </xdr:from>
    <xdr:to>
      <xdr:col>85</xdr:col>
      <xdr:colOff>177800</xdr:colOff>
      <xdr:row>108</xdr:row>
      <xdr:rowOff>64951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6268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113228</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200-000077030000}"/>
            </a:ext>
          </a:extLst>
        </xdr:cNvPr>
        <xdr:cNvSpPr txBox="1"/>
      </xdr:nvSpPr>
      <xdr:spPr>
        <a:xfrm>
          <a:off x="16357600"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111942</xdr:rowOff>
    </xdr:from>
    <xdr:to>
      <xdr:col>81</xdr:col>
      <xdr:colOff>101600</xdr:colOff>
      <xdr:row>108</xdr:row>
      <xdr:rowOff>42092</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5430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162742</xdr:rowOff>
    </xdr:from>
    <xdr:to>
      <xdr:col>85</xdr:col>
      <xdr:colOff>127000</xdr:colOff>
      <xdr:row>108</xdr:row>
      <xdr:rowOff>14151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5481300" y="1850789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89081</xdr:rowOff>
    </xdr:from>
    <xdr:to>
      <xdr:col>76</xdr:col>
      <xdr:colOff>165100</xdr:colOff>
      <xdr:row>108</xdr:row>
      <xdr:rowOff>19231</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4541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139881</xdr:rowOff>
    </xdr:from>
    <xdr:to>
      <xdr:col>81</xdr:col>
      <xdr:colOff>50800</xdr:colOff>
      <xdr:row>107</xdr:row>
      <xdr:rowOff>162742</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4592300" y="184850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80918</xdr:rowOff>
    </xdr:from>
    <xdr:to>
      <xdr:col>72</xdr:col>
      <xdr:colOff>38100</xdr:colOff>
      <xdr:row>108</xdr:row>
      <xdr:rowOff>11068</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365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131718</xdr:rowOff>
    </xdr:from>
    <xdr:to>
      <xdr:col>76</xdr:col>
      <xdr:colOff>114300</xdr:colOff>
      <xdr:row>107</xdr:row>
      <xdr:rowOff>139881</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3703300" y="184768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20501</xdr:rowOff>
    </xdr:from>
    <xdr:to>
      <xdr:col>67</xdr:col>
      <xdr:colOff>101600</xdr:colOff>
      <xdr:row>108</xdr:row>
      <xdr:rowOff>122101</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276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131718</xdr:rowOff>
    </xdr:from>
    <xdr:to>
      <xdr:col>71</xdr:col>
      <xdr:colOff>177800</xdr:colOff>
      <xdr:row>108</xdr:row>
      <xdr:rowOff>71301</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flipV="1">
          <a:off x="12814300" y="1847686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200-000080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200-00008103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200-000082030000}"/>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200-000083030000}"/>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33219</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200-000084030000}"/>
            </a:ext>
          </a:extLst>
        </xdr:cNvPr>
        <xdr:cNvSpPr txBox="1"/>
      </xdr:nvSpPr>
      <xdr:spPr>
        <a:xfrm>
          <a:off x="152660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10358</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200-000085030000}"/>
            </a:ext>
          </a:extLst>
        </xdr:cNvPr>
        <xdr:cNvSpPr txBox="1"/>
      </xdr:nvSpPr>
      <xdr:spPr>
        <a:xfrm>
          <a:off x="14389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2195</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200-000086030000}"/>
            </a:ext>
          </a:extLst>
        </xdr:cNvPr>
        <xdr:cNvSpPr txBox="1"/>
      </xdr:nvSpPr>
      <xdr:spPr>
        <a:xfrm>
          <a:off x="13500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113228</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200-000087030000}"/>
            </a:ext>
          </a:extLst>
        </xdr:cNvPr>
        <xdr:cNvSpPr txBox="1"/>
      </xdr:nvSpPr>
      <xdr:spPr>
        <a:xfrm>
          <a:off x="12611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00000000-0008-0000-0200-00009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929" name="【庁舎】&#10;一人当たり面積最小値テキスト">
          <a:extLst>
            <a:ext uri="{FF2B5EF4-FFF2-40B4-BE49-F238E27FC236}">
              <a16:creationId xmlns:a16="http://schemas.microsoft.com/office/drawing/2014/main" id="{00000000-0008-0000-0200-0000A1030000}"/>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931" name="【庁舎】&#10;一人当たり面積最大値テキスト">
          <a:extLst>
            <a:ext uri="{FF2B5EF4-FFF2-40B4-BE49-F238E27FC236}">
              <a16:creationId xmlns:a16="http://schemas.microsoft.com/office/drawing/2014/main" id="{00000000-0008-0000-0200-0000A3030000}"/>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933" name="【庁舎】&#10;一人当たり面積平均値テキスト">
          <a:extLst>
            <a:ext uri="{FF2B5EF4-FFF2-40B4-BE49-F238E27FC236}">
              <a16:creationId xmlns:a16="http://schemas.microsoft.com/office/drawing/2014/main" id="{00000000-0008-0000-0200-0000A5030000}"/>
            </a:ext>
          </a:extLst>
        </xdr:cNvPr>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141605</xdr:rowOff>
    </xdr:from>
    <xdr:to>
      <xdr:col>112</xdr:col>
      <xdr:colOff>38100</xdr:colOff>
      <xdr:row>108</xdr:row>
      <xdr:rowOff>71755</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21272500" y="184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139700</xdr:rowOff>
    </xdr:from>
    <xdr:to>
      <xdr:col>107</xdr:col>
      <xdr:colOff>101600</xdr:colOff>
      <xdr:row>108</xdr:row>
      <xdr:rowOff>69850</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2038350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153036</xdr:rowOff>
    </xdr:from>
    <xdr:to>
      <xdr:col>102</xdr:col>
      <xdr:colOff>165100</xdr:colOff>
      <xdr:row>108</xdr:row>
      <xdr:rowOff>83186</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19494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938" name="フローチャート: 判断 937">
          <a:extLst>
            <a:ext uri="{FF2B5EF4-FFF2-40B4-BE49-F238E27FC236}">
              <a16:creationId xmlns:a16="http://schemas.microsoft.com/office/drawing/2014/main" id="{00000000-0008-0000-0200-0000AA030000}"/>
            </a:ext>
          </a:extLst>
        </xdr:cNvPr>
        <xdr:cNvSpPr/>
      </xdr:nvSpPr>
      <xdr:spPr>
        <a:xfrm>
          <a:off x="18605500" y="1849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4445</xdr:rowOff>
    </xdr:from>
    <xdr:to>
      <xdr:col>116</xdr:col>
      <xdr:colOff>114300</xdr:colOff>
      <xdr:row>108</xdr:row>
      <xdr:rowOff>106045</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221107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154322</xdr:rowOff>
    </xdr:from>
    <xdr:ext cx="469744" cy="259045"/>
    <xdr:sp macro="" textlink="">
      <xdr:nvSpPr>
        <xdr:cNvPr id="945" name="【庁舎】&#10;一人当たり面積該当値テキスト">
          <a:extLst>
            <a:ext uri="{FF2B5EF4-FFF2-40B4-BE49-F238E27FC236}">
              <a16:creationId xmlns:a16="http://schemas.microsoft.com/office/drawing/2014/main" id="{00000000-0008-0000-0200-0000B1030000}"/>
            </a:ext>
          </a:extLst>
        </xdr:cNvPr>
        <xdr:cNvSpPr txBox="1"/>
      </xdr:nvSpPr>
      <xdr:spPr>
        <a:xfrm>
          <a:off x="22199600"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xdr:rowOff>
    </xdr:from>
    <xdr:to>
      <xdr:col>112</xdr:col>
      <xdr:colOff>38100</xdr:colOff>
      <xdr:row>108</xdr:row>
      <xdr:rowOff>115570</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55245</xdr:rowOff>
    </xdr:from>
    <xdr:to>
      <xdr:col>116</xdr:col>
      <xdr:colOff>63500</xdr:colOff>
      <xdr:row>108</xdr:row>
      <xdr:rowOff>64770</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21323300" y="185718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64770</xdr:rowOff>
    </xdr:from>
    <xdr:to>
      <xdr:col>111</xdr:col>
      <xdr:colOff>177800</xdr:colOff>
      <xdr:row>108</xdr:row>
      <xdr:rowOff>72389</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20434300" y="18581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27305</xdr:rowOff>
    </xdr:from>
    <xdr:to>
      <xdr:col>102</xdr:col>
      <xdr:colOff>165100</xdr:colOff>
      <xdr:row>108</xdr:row>
      <xdr:rowOff>128905</xdr:rowOff>
    </xdr:to>
    <xdr:sp macro="" textlink="">
      <xdr:nvSpPr>
        <xdr:cNvPr id="950" name="楕円 949">
          <a:extLst>
            <a:ext uri="{FF2B5EF4-FFF2-40B4-BE49-F238E27FC236}">
              <a16:creationId xmlns:a16="http://schemas.microsoft.com/office/drawing/2014/main" id="{00000000-0008-0000-0200-0000B6030000}"/>
            </a:ext>
          </a:extLst>
        </xdr:cNvPr>
        <xdr:cNvSpPr/>
      </xdr:nvSpPr>
      <xdr:spPr>
        <a:xfrm>
          <a:off x="19494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72389</xdr:rowOff>
    </xdr:from>
    <xdr:to>
      <xdr:col>107</xdr:col>
      <xdr:colOff>50800</xdr:colOff>
      <xdr:row>108</xdr:row>
      <xdr:rowOff>78105</xdr:rowOff>
    </xdr:to>
    <xdr:cxnSp macro="">
      <xdr:nvCxnSpPr>
        <xdr:cNvPr id="951" name="直線コネクタ 950">
          <a:extLst>
            <a:ext uri="{FF2B5EF4-FFF2-40B4-BE49-F238E27FC236}">
              <a16:creationId xmlns:a16="http://schemas.microsoft.com/office/drawing/2014/main" id="{00000000-0008-0000-0200-0000B7030000}"/>
            </a:ext>
          </a:extLst>
        </xdr:cNvPr>
        <xdr:cNvCxnSpPr/>
      </xdr:nvCxnSpPr>
      <xdr:spPr>
        <a:xfrm flipV="1">
          <a:off x="19545300" y="185889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52" name="楕円 951">
          <a:extLst>
            <a:ext uri="{FF2B5EF4-FFF2-40B4-BE49-F238E27FC236}">
              <a16:creationId xmlns:a16="http://schemas.microsoft.com/office/drawing/2014/main" id="{00000000-0008-0000-0200-0000B8030000}"/>
            </a:ext>
          </a:extLst>
        </xdr:cNvPr>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148589</xdr:rowOff>
    </xdr:from>
    <xdr:to>
      <xdr:col>102</xdr:col>
      <xdr:colOff>114300</xdr:colOff>
      <xdr:row>108</xdr:row>
      <xdr:rowOff>78105</xdr:rowOff>
    </xdr:to>
    <xdr:cxnSp macro="">
      <xdr:nvCxnSpPr>
        <xdr:cNvPr id="953" name="直線コネクタ 952">
          <a:extLst>
            <a:ext uri="{FF2B5EF4-FFF2-40B4-BE49-F238E27FC236}">
              <a16:creationId xmlns:a16="http://schemas.microsoft.com/office/drawing/2014/main" id="{00000000-0008-0000-0200-0000B9030000}"/>
            </a:ext>
          </a:extLst>
        </xdr:cNvPr>
        <xdr:cNvCxnSpPr/>
      </xdr:nvCxnSpPr>
      <xdr:spPr>
        <a:xfrm>
          <a:off x="18656300" y="18493739"/>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88282</xdr:rowOff>
    </xdr:from>
    <xdr:ext cx="469744" cy="259045"/>
    <xdr:sp macro="" textlink="">
      <xdr:nvSpPr>
        <xdr:cNvPr id="954" name="n_1aveValue【庁舎】&#10;一人当たり面積">
          <a:extLst>
            <a:ext uri="{FF2B5EF4-FFF2-40B4-BE49-F238E27FC236}">
              <a16:creationId xmlns:a16="http://schemas.microsoft.com/office/drawing/2014/main" id="{00000000-0008-0000-0200-0000BA030000}"/>
            </a:ext>
          </a:extLst>
        </xdr:cNvPr>
        <xdr:cNvSpPr txBox="1"/>
      </xdr:nvSpPr>
      <xdr:spPr>
        <a:xfrm>
          <a:off x="21075727" y="182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86377</xdr:rowOff>
    </xdr:from>
    <xdr:ext cx="469744" cy="259045"/>
    <xdr:sp macro="" textlink="">
      <xdr:nvSpPr>
        <xdr:cNvPr id="955" name="n_2aveValue【庁舎】&#10;一人当たり面積">
          <a:extLst>
            <a:ext uri="{FF2B5EF4-FFF2-40B4-BE49-F238E27FC236}">
              <a16:creationId xmlns:a16="http://schemas.microsoft.com/office/drawing/2014/main" id="{00000000-0008-0000-0200-0000BB030000}"/>
            </a:ext>
          </a:extLst>
        </xdr:cNvPr>
        <xdr:cNvSpPr txBox="1"/>
      </xdr:nvSpPr>
      <xdr:spPr>
        <a:xfrm>
          <a:off x="20199427" y="182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99713</xdr:rowOff>
    </xdr:from>
    <xdr:ext cx="469744" cy="259045"/>
    <xdr:sp macro="" textlink="">
      <xdr:nvSpPr>
        <xdr:cNvPr id="956" name="n_3aveValue【庁舎】&#10;一人当たり面積">
          <a:extLst>
            <a:ext uri="{FF2B5EF4-FFF2-40B4-BE49-F238E27FC236}">
              <a16:creationId xmlns:a16="http://schemas.microsoft.com/office/drawing/2014/main" id="{00000000-0008-0000-0200-0000BC030000}"/>
            </a:ext>
          </a:extLst>
        </xdr:cNvPr>
        <xdr:cNvSpPr txBox="1"/>
      </xdr:nvSpPr>
      <xdr:spPr>
        <a:xfrm>
          <a:off x="193104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957" name="n_4aveValue【庁舎】&#10;一人当たり面積">
          <a:extLst>
            <a:ext uri="{FF2B5EF4-FFF2-40B4-BE49-F238E27FC236}">
              <a16:creationId xmlns:a16="http://schemas.microsoft.com/office/drawing/2014/main" id="{00000000-0008-0000-0200-0000BD030000}"/>
            </a:ext>
          </a:extLst>
        </xdr:cNvPr>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106697</xdr:rowOff>
    </xdr:from>
    <xdr:ext cx="469744" cy="259045"/>
    <xdr:sp macro="" textlink="">
      <xdr:nvSpPr>
        <xdr:cNvPr id="958" name="n_1mainValue【庁舎】&#10;一人当たり面積">
          <a:extLst>
            <a:ext uri="{FF2B5EF4-FFF2-40B4-BE49-F238E27FC236}">
              <a16:creationId xmlns:a16="http://schemas.microsoft.com/office/drawing/2014/main" id="{00000000-0008-0000-0200-0000BE030000}"/>
            </a:ext>
          </a:extLst>
        </xdr:cNvPr>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959" name="n_2mainValue【庁舎】&#10;一人当たり面積">
          <a:extLst>
            <a:ext uri="{FF2B5EF4-FFF2-40B4-BE49-F238E27FC236}">
              <a16:creationId xmlns:a16="http://schemas.microsoft.com/office/drawing/2014/main" id="{00000000-0008-0000-0200-0000BF030000}"/>
            </a:ext>
          </a:extLst>
        </xdr:cNvPr>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120032</xdr:rowOff>
    </xdr:from>
    <xdr:ext cx="469744" cy="259045"/>
    <xdr:sp macro="" textlink="">
      <xdr:nvSpPr>
        <xdr:cNvPr id="960" name="n_3mainValue【庁舎】&#10;一人当たり面積">
          <a:extLst>
            <a:ext uri="{FF2B5EF4-FFF2-40B4-BE49-F238E27FC236}">
              <a16:creationId xmlns:a16="http://schemas.microsoft.com/office/drawing/2014/main" id="{00000000-0008-0000-0200-0000C0030000}"/>
            </a:ext>
          </a:extLst>
        </xdr:cNvPr>
        <xdr:cNvSpPr txBox="1"/>
      </xdr:nvSpPr>
      <xdr:spPr>
        <a:xfrm>
          <a:off x="19310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61" name="n_4mainValue【庁舎】&#10;一人当たり面積">
          <a:extLst>
            <a:ext uri="{FF2B5EF4-FFF2-40B4-BE49-F238E27FC236}">
              <a16:creationId xmlns:a16="http://schemas.microsoft.com/office/drawing/2014/main" id="{00000000-0008-0000-0200-0000C1030000}"/>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00000000-0008-0000-0200-0000C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00000000-0008-0000-0200-0000C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00000000-0008-0000-0200-0000C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庁舎、消防施設において、施設の老朽化が進んでいることから、有形固定資産減価償却率が類似団体平均より高い水準を示している。役場庁舎は、平成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年度に耐震等大規模改修を実施し、また、消防庁舎は平成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年度に外壁改修を実施するなど、施設の長寿命化に努めている。他の施設についても公共施設等総合管理計画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及び公共施設等個別施設計画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に則り、より一層の適正な維持管理に努めていく。</a:t>
          </a:r>
          <a:endParaRPr lang="ja-JP" altLang="ja-JP" sz="1400">
            <a:effectLst/>
            <a:latin typeface="ＭＳ Ｐゴシック" panose="020B0600070205080204" pitchFamily="50" charset="-128"/>
            <a:ea typeface="ＭＳ Ｐゴシック" panose="020B0600070205080204" pitchFamily="50" charset="-128"/>
          </a:endParaRPr>
        </a:p>
        <a:p>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保健センターを複合施設として整備しているため、類似団体平均と比較して高い水準にある。他の施設については、比較的類似団体平均に近い水準を示している。いずれの施設においても、維持管理に係る経費の増加に留意しつつ、引き続き、行政サービスの維持・向上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19,959
19,706
236.71
12,931,767
12,535,115
313,593
6,410,285
8,350,712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と同率で、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依然として類似団体平均を下回る厳しい財政状況が続いている。単年度の財政力指数（</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0.474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）についても、対前年度比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0.003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ポイントの増となっているが、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厳しい状況には変わりない。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引き続き、税の徴収強化を図る等歳入の確保に努め、一般財源の安定確保に努めていく。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93435</xdr:rowOff>
    </xdr:from>
    <xdr:to>
      <xdr:col>11</xdr:col>
      <xdr:colOff>82550</xdr:colOff>
      <xdr:row>41</xdr:row>
      <xdr:rowOff>23585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については、病院事業補助金の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や、除雪委託料等の維持補修費が増加し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、分子の経常経費充当一般財源等が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歳入において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減収補てん債の皆増等により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、分母の経常一般財源等が全体で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よりも高くなった。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さらなる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歳入の確保に努めるとともに、定員管理適正化計画による人事管理や継続的な事務事業の見直し、指定管理者制度等による民間活用の推進</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病院事業の経営改善等を図り、経常経費の抑制に努める。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24892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590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157734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03306"/>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0330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90170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998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134383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59453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人件費については、普通会計職員数</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会計年度任用職員制度の開始により物件費から人件費へ移行したことにより、大幅増となった。逆に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では、人件費移行により減となったが、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人１台端末整備事業などによる学校情報機器整備が大幅増となったことなどにより増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となった。類似団体平均との比較において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下回っている。今後も、民間活力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の活用を図るなど、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効率的な行財政運営に努める。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149304</xdr:rowOff>
    </xdr:from>
    <xdr:to>
      <xdr:col>23</xdr:col>
      <xdr:colOff>133350</xdr:colOff>
      <xdr:row>82</xdr:row>
      <xdr:rowOff>162441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36754"/>
          <a:ext cx="838200" cy="1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108927</xdr:rowOff>
    </xdr:from>
    <xdr:to>
      <xdr:col>19</xdr:col>
      <xdr:colOff>133350</xdr:colOff>
      <xdr:row>81</xdr:row>
      <xdr:rowOff>149304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96377"/>
          <a:ext cx="889000" cy="4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118845</xdr:rowOff>
    </xdr:from>
    <xdr:to>
      <xdr:col>19</xdr:col>
      <xdr:colOff>184150</xdr:colOff>
      <xdr:row>82</xdr:row>
      <xdr:rowOff>48995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33772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108927</xdr:rowOff>
    </xdr:from>
    <xdr:to>
      <xdr:col>15</xdr:col>
      <xdr:colOff>82550</xdr:colOff>
      <xdr:row>81</xdr:row>
      <xdr:rowOff>156744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96377"/>
          <a:ext cx="889000" cy="4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114109</xdr:rowOff>
    </xdr:from>
    <xdr:to>
      <xdr:col>15</xdr:col>
      <xdr:colOff>133350</xdr:colOff>
      <xdr:row>82</xdr:row>
      <xdr:rowOff>44259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29036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156744</xdr:rowOff>
    </xdr:from>
    <xdr:to>
      <xdr:col>11</xdr:col>
      <xdr:colOff>31750</xdr:colOff>
      <xdr:row>81</xdr:row>
      <xdr:rowOff>163517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44194"/>
          <a:ext cx="889000" cy="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130180</xdr:rowOff>
    </xdr:from>
    <xdr:to>
      <xdr:col>11</xdr:col>
      <xdr:colOff>82550</xdr:colOff>
      <xdr:row>82</xdr:row>
      <xdr:rowOff>60330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45107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39235</xdr:rowOff>
    </xdr:from>
    <xdr:to>
      <xdr:col>7</xdr:col>
      <xdr:colOff>31750</xdr:colOff>
      <xdr:row>82</xdr:row>
      <xdr:rowOff>140835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125612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8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111641</xdr:rowOff>
    </xdr:from>
    <xdr:to>
      <xdr:col>23</xdr:col>
      <xdr:colOff>184150</xdr:colOff>
      <xdr:row>83</xdr:row>
      <xdr:rowOff>41791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128168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1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98504</xdr:rowOff>
    </xdr:from>
    <xdr:to>
      <xdr:col>19</xdr:col>
      <xdr:colOff>184150</xdr:colOff>
      <xdr:row>82</xdr:row>
      <xdr:rowOff>28654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38831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5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58127</xdr:rowOff>
    </xdr:from>
    <xdr:to>
      <xdr:col>15</xdr:col>
      <xdr:colOff>133350</xdr:colOff>
      <xdr:row>81</xdr:row>
      <xdr:rowOff>159727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169904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105944</xdr:rowOff>
    </xdr:from>
    <xdr:to>
      <xdr:col>11</xdr:col>
      <xdr:colOff>82550</xdr:colOff>
      <xdr:row>82</xdr:row>
      <xdr:rowOff>36094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46271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112717</xdr:rowOff>
    </xdr:from>
    <xdr:to>
      <xdr:col>7</xdr:col>
      <xdr:colOff>31750</xdr:colOff>
      <xdr:row>82</xdr:row>
      <xdr:rowOff>42867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53044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6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定員管理適正化計画に基づく人事管理や給与の適正運用等により、類似団体平均との比較において、引き続きこれを下回っている。今後も、給与及び職員数の適正化に努める必要がある。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117021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015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83457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015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51707</xdr:rowOff>
    </xdr:from>
    <xdr:to>
      <xdr:col>77</xdr:col>
      <xdr:colOff>95250</xdr:colOff>
      <xdr:row>87</xdr:row>
      <xdr:rowOff>153307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83457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363700"/>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151493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637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普通会計の職員数は、類似団体平均との比較では、平成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年度以降、類似団体区分が変更となったことに伴い、継続してこれを下回っている。今後も民間活力の活用等方策を検討・実施し、組織のスリム化を図っていく。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23919</xdr:rowOff>
    </xdr:from>
    <xdr:to>
      <xdr:col>81</xdr:col>
      <xdr:colOff>44450</xdr:colOff>
      <xdr:row>59</xdr:row>
      <xdr:rowOff>58103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39469"/>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161184</xdr:rowOff>
    </xdr:from>
    <xdr:to>
      <xdr:col>77</xdr:col>
      <xdr:colOff>44450</xdr:colOff>
      <xdr:row>59</xdr:row>
      <xdr:rowOff>23919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05284"/>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131974</xdr:rowOff>
    </xdr:from>
    <xdr:to>
      <xdr:col>77</xdr:col>
      <xdr:colOff>95250</xdr:colOff>
      <xdr:row>60</xdr:row>
      <xdr:rowOff>62124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46901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3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161184</xdr:rowOff>
    </xdr:from>
    <xdr:to>
      <xdr:col>72</xdr:col>
      <xdr:colOff>203200</xdr:colOff>
      <xdr:row>59</xdr:row>
      <xdr:rowOff>11854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05284"/>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127953</xdr:rowOff>
    </xdr:from>
    <xdr:to>
      <xdr:col>73</xdr:col>
      <xdr:colOff>44450</xdr:colOff>
      <xdr:row>60</xdr:row>
      <xdr:rowOff>58103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42880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11854</xdr:rowOff>
    </xdr:from>
    <xdr:to>
      <xdr:col>68</xdr:col>
      <xdr:colOff>152400</xdr:colOff>
      <xdr:row>59</xdr:row>
      <xdr:rowOff>19896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274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148061</xdr:rowOff>
    </xdr:from>
    <xdr:to>
      <xdr:col>68</xdr:col>
      <xdr:colOff>203200</xdr:colOff>
      <xdr:row>60</xdr:row>
      <xdr:rowOff>78211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62988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5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54945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7303</xdr:rowOff>
    </xdr:from>
    <xdr:to>
      <xdr:col>81</xdr:col>
      <xdr:colOff>95250</xdr:colOff>
      <xdr:row>59</xdr:row>
      <xdr:rowOff>108903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100030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4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144569</xdr:rowOff>
    </xdr:from>
    <xdr:to>
      <xdr:col>77</xdr:col>
      <xdr:colOff>95250</xdr:colOff>
      <xdr:row>59</xdr:row>
      <xdr:rowOff>74719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110384</xdr:rowOff>
    </xdr:from>
    <xdr:to>
      <xdr:col>73</xdr:col>
      <xdr:colOff>44450</xdr:colOff>
      <xdr:row>59</xdr:row>
      <xdr:rowOff>40534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50711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2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132504</xdr:rowOff>
    </xdr:from>
    <xdr:to>
      <xdr:col>68</xdr:col>
      <xdr:colOff>203200</xdr:colOff>
      <xdr:row>59</xdr:row>
      <xdr:rowOff>62654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72831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140546</xdr:rowOff>
    </xdr:from>
    <xdr:to>
      <xdr:col>64</xdr:col>
      <xdr:colOff>152400</xdr:colOff>
      <xdr:row>59</xdr:row>
      <xdr:rowOff>70696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80873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３か年平均で、昨年度から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起債許可の基準となる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下回ってはいるものの、依然として類似団体平均</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を大きく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上回っている。単年度では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普通会計は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増となったが、公営企業会計では病院事業債の償還終了に伴う病院事業会計への繰出金の減、債務負担行為の減等により、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今後も、起債の抑制を図るなど着実な比率の減少に努める。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22606</xdr:rowOff>
    </xdr:from>
    <xdr:to>
      <xdr:col>81</xdr:col>
      <xdr:colOff>44450</xdr:colOff>
      <xdr:row>45</xdr:row>
      <xdr:rowOff>61214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7378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51562</xdr:rowOff>
    </xdr:from>
    <xdr:to>
      <xdr:col>77</xdr:col>
      <xdr:colOff>44450</xdr:colOff>
      <xdr:row>45</xdr:row>
      <xdr:rowOff>61214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7668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3302</xdr:rowOff>
    </xdr:from>
    <xdr:to>
      <xdr:col>72</xdr:col>
      <xdr:colOff>203200</xdr:colOff>
      <xdr:row>45</xdr:row>
      <xdr:rowOff>51562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7185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45</xdr:row>
      <xdr:rowOff>3302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6606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143256</xdr:rowOff>
    </xdr:from>
    <xdr:to>
      <xdr:col>81</xdr:col>
      <xdr:colOff>95250</xdr:colOff>
      <xdr:row>45</xdr:row>
      <xdr:rowOff>73406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39133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10414</xdr:rowOff>
    </xdr:from>
    <xdr:to>
      <xdr:col>77</xdr:col>
      <xdr:colOff>95250</xdr:colOff>
      <xdr:row>45</xdr:row>
      <xdr:rowOff>112014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96791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81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762</xdr:rowOff>
    </xdr:from>
    <xdr:to>
      <xdr:col>73</xdr:col>
      <xdr:colOff>44450</xdr:colOff>
      <xdr:row>45</xdr:row>
      <xdr:rowOff>102362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87139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123952</xdr:rowOff>
    </xdr:from>
    <xdr:to>
      <xdr:col>68</xdr:col>
      <xdr:colOff>203200</xdr:colOff>
      <xdr:row>45</xdr:row>
      <xdr:rowOff>54102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38879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比率算定の基礎となる将来負担額に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、元金償還に伴う地方債残高の減、一部事務組合等負担見込額の減等により、将来負担比率は昨年度から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及び病院事業で多くの地方債残高を有しているほか、将来負担額から控除となる財政調整基金等、充当可能基金の積立額が他団体と比較して少額であることなど、比率は類似団体平均を大きく上回っている。今後も起債の抑制を図るとともに、充当可能基金の増額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19</xdr:row>
      <xdr:rowOff>124278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0686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96355</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35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124278</xdr:rowOff>
    </xdr:from>
    <xdr:to>
      <xdr:col>81</xdr:col>
      <xdr:colOff>133350</xdr:colOff>
      <xdr:row>19</xdr:row>
      <xdr:rowOff>124278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38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124278</xdr:rowOff>
    </xdr:from>
    <xdr:to>
      <xdr:col>81</xdr:col>
      <xdr:colOff>44450</xdr:colOff>
      <xdr:row>20</xdr:row>
      <xdr:rowOff>42454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381828"/>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33763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6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17236</xdr:rowOff>
    </xdr:from>
    <xdr:to>
      <xdr:col>81</xdr:col>
      <xdr:colOff>95250</xdr:colOff>
      <xdr:row>14</xdr:row>
      <xdr:rowOff>118836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1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42454</xdr:rowOff>
    </xdr:from>
    <xdr:to>
      <xdr:col>77</xdr:col>
      <xdr:colOff>44450</xdr:colOff>
      <xdr:row>20</xdr:row>
      <xdr:rowOff>152763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47145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152763</xdr:rowOff>
    </xdr:from>
    <xdr:to>
      <xdr:col>72</xdr:col>
      <xdr:colOff>203200</xdr:colOff>
      <xdr:row>21</xdr:row>
      <xdr:rowOff>75535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581763"/>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75535</xdr:rowOff>
    </xdr:from>
    <xdr:to>
      <xdr:col>68</xdr:col>
      <xdr:colOff>152400</xdr:colOff>
      <xdr:row>22</xdr:row>
      <xdr:rowOff>54610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675985"/>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73478</xdr:rowOff>
    </xdr:from>
    <xdr:to>
      <xdr:col>81</xdr:col>
      <xdr:colOff>95250</xdr:colOff>
      <xdr:row>20</xdr:row>
      <xdr:rowOff>3628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3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140805</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163104</xdr:rowOff>
    </xdr:from>
    <xdr:to>
      <xdr:col>77</xdr:col>
      <xdr:colOff>95250</xdr:colOff>
      <xdr:row>20</xdr:row>
      <xdr:rowOff>93254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4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78031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50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101963</xdr:rowOff>
    </xdr:from>
    <xdr:to>
      <xdr:col>73</xdr:col>
      <xdr:colOff>44450</xdr:colOff>
      <xdr:row>21</xdr:row>
      <xdr:rowOff>32113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16890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6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24735</xdr:rowOff>
    </xdr:from>
    <xdr:to>
      <xdr:col>68</xdr:col>
      <xdr:colOff>203200</xdr:colOff>
      <xdr:row>21</xdr:row>
      <xdr:rowOff>126335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6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111112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7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3810</xdr:rowOff>
    </xdr:from>
    <xdr:to>
      <xdr:col>64</xdr:col>
      <xdr:colOff>152400</xdr:colOff>
      <xdr:row>22</xdr:row>
      <xdr:rowOff>105410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90187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8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19,959
19,706
236.71
12,931,767
12,535,115
313,593
6,410,285
8,350,712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類似団体平均との比較で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下回っている。今後も、定員管理適正化計画に基づき、適正な人事管理を図るとともに、引き続き給与の適正な運用に努める。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163576</xdr:rowOff>
    </xdr:from>
    <xdr:to>
      <xdr:col>24</xdr:col>
      <xdr:colOff>25400</xdr:colOff>
      <xdr:row>35</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928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28702</xdr:rowOff>
    </xdr:from>
    <xdr:to>
      <xdr:col>19</xdr:col>
      <xdr:colOff>187325</xdr:colOff>
      <xdr:row>35</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56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112776</xdr:rowOff>
    </xdr:from>
    <xdr:to>
      <xdr:col>24</xdr:col>
      <xdr:colOff>76200</xdr:colOff>
      <xdr:row>35</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21353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153924</xdr:rowOff>
    </xdr:from>
    <xdr:to>
      <xdr:col>20</xdr:col>
      <xdr:colOff>38100</xdr:colOff>
      <xdr:row>35</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94251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149352</xdr:rowOff>
    </xdr:from>
    <xdr:to>
      <xdr:col>15</xdr:col>
      <xdr:colOff>149225</xdr:colOff>
      <xdr:row>35</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89679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指定管理料等の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増に伴い、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若干増となったが、他費目との関係で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となったが、類似団体平均との比較においては、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ポイント下回っている。今後も、施設の維持管理委託料や需用費・役務費等経常的な物件費の見直しを進めていく。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15</xdr:row>
      <xdr:rowOff>133350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92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57150</xdr:rowOff>
    </xdr:from>
    <xdr:to>
      <xdr:col>78</xdr:col>
      <xdr:colOff>69850</xdr:colOff>
      <xdr:row>15</xdr:row>
      <xdr:rowOff>133350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28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57150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0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63500</xdr:rowOff>
    </xdr:from>
    <xdr:to>
      <xdr:col>74</xdr:col>
      <xdr:colOff>31750</xdr:colOff>
      <xdr:row>18</xdr:row>
      <xdr:rowOff>165100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6350</xdr:rowOff>
    </xdr:from>
    <xdr:to>
      <xdr:col>74</xdr:col>
      <xdr:colOff>31750</xdr:colOff>
      <xdr:row>15</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118127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認定こども園施設型給付費が増となったが、児童手当や子ども妊産婦福祉医療費等が減となったことにより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しかしながら、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類似団体平均との比較では、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数値を示している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補助事業等に係る扶助費が多くを占めており、経費の削減は困難であるが、町単独の扶助費についてはその効果等を検証し、見直しを図っていく。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99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114300</xdr:rowOff>
    </xdr:from>
    <xdr:to>
      <xdr:col>20</xdr:col>
      <xdr:colOff>38100</xdr:colOff>
      <xdr:row>60</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76200</xdr:rowOff>
    </xdr:from>
    <xdr:to>
      <xdr:col>15</xdr:col>
      <xdr:colOff>149225</xdr:colOff>
      <xdr:row>60</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58</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85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76200</xdr:rowOff>
    </xdr:from>
    <xdr:to>
      <xdr:col>11</xdr:col>
      <xdr:colOff>60325</xdr:colOff>
      <xdr:row>60</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豪雪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除雪経費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に増による維持補修費の増、後期高齢者医療事業特別会計繰出金の増等による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。維持補修費については、除雪経費等やむを得ないものを除き事業の妥当性を検討するなどその適正な支出に努め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つつ</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、繰出金についても、繰出基準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準拠したうえで見直し等による抑制に努めていく。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59</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101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66040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157480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72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157480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1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類似団体平均との比較において上回っているのは、平成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年度における中新川広域行政事務組合下水道事業の地方公営企業法適用等によるものであ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る。また、令和２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病院事業への補助金が増となったことにより、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病院事業の経営改善に努めるとともに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、町単補助分について有効性等を精査し、見直しに取り組んでいく。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42418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87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39</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957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49276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95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64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163068</xdr:rowOff>
    </xdr:from>
    <xdr:to>
      <xdr:col>82</xdr:col>
      <xdr:colOff>158750</xdr:colOff>
      <xdr:row>39</xdr:row>
      <xdr:rowOff>93218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135145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年度の償還ピーク時以降は減少傾向にあるが、類似団体平均を若干上回っている。平成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年度において、補償金免除繰上償還を実施したほか、平成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も、地域総合整備事業債の繰上償還を行うなど、起債残高の抑制及び将来の利子負担の節減に努めている。近年は、ほぼ横ばいの状態が続いている。今後も、起債発行を抑制するなど公債費の適正化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80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80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16511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、類似団体平均との比較で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したことが要因。病院事業の経営改善に努めるとともに、事業計画の見直し等によ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繰出金の抑制に努めていく。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83565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532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77</xdr:row>
      <xdr:rowOff>51563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10896"/>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136144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108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136144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130570</xdr:rowOff>
    </xdr:from>
    <xdr:to>
      <xdr:col>29</xdr:col>
      <xdr:colOff>127000</xdr:colOff>
      <xdr:row>18</xdr:row>
      <xdr:rowOff>171229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4295"/>
          <a:ext cx="647700" cy="40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171229</xdr:rowOff>
    </xdr:from>
    <xdr:to>
      <xdr:col>26</xdr:col>
      <xdr:colOff>50800</xdr:colOff>
      <xdr:row>19</xdr:row>
      <xdr:rowOff>43507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04954"/>
          <a:ext cx="698500" cy="4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120821</xdr:rowOff>
    </xdr:from>
    <xdr:to>
      <xdr:col>26</xdr:col>
      <xdr:colOff>101600</xdr:colOff>
      <xdr:row>19</xdr:row>
      <xdr:rowOff>50971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35748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4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34803</xdr:rowOff>
    </xdr:from>
    <xdr:to>
      <xdr:col>22</xdr:col>
      <xdr:colOff>114300</xdr:colOff>
      <xdr:row>19</xdr:row>
      <xdr:rowOff>43507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39978"/>
          <a:ext cx="698500" cy="8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131940</xdr:rowOff>
    </xdr:from>
    <xdr:to>
      <xdr:col>22</xdr:col>
      <xdr:colOff>165100</xdr:colOff>
      <xdr:row>19</xdr:row>
      <xdr:rowOff>62090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72267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33007</xdr:rowOff>
    </xdr:from>
    <xdr:to>
      <xdr:col>18</xdr:col>
      <xdr:colOff>177800</xdr:colOff>
      <xdr:row>19</xdr:row>
      <xdr:rowOff>34803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38182"/>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131859</xdr:rowOff>
    </xdr:from>
    <xdr:to>
      <xdr:col>19</xdr:col>
      <xdr:colOff>38100</xdr:colOff>
      <xdr:row>19</xdr:row>
      <xdr:rowOff>62009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72186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146130</xdr:rowOff>
    </xdr:from>
    <xdr:to>
      <xdr:col>15</xdr:col>
      <xdr:colOff>101600</xdr:colOff>
      <xdr:row>19</xdr:row>
      <xdr:rowOff>76280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79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86457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79771</xdr:rowOff>
    </xdr:from>
    <xdr:to>
      <xdr:col>29</xdr:col>
      <xdr:colOff>177800</xdr:colOff>
      <xdr:row>19</xdr:row>
      <xdr:rowOff>9920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349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51847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120429</xdr:rowOff>
    </xdr:from>
    <xdr:to>
      <xdr:col>26</xdr:col>
      <xdr:colOff>101600</xdr:colOff>
      <xdr:row>19</xdr:row>
      <xdr:rowOff>50579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5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60756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2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164157</xdr:rowOff>
    </xdr:from>
    <xdr:to>
      <xdr:col>22</xdr:col>
      <xdr:colOff>165100</xdr:colOff>
      <xdr:row>19</xdr:row>
      <xdr:rowOff>94307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79084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155453</xdr:rowOff>
    </xdr:from>
    <xdr:to>
      <xdr:col>19</xdr:col>
      <xdr:colOff>38100</xdr:colOff>
      <xdr:row>19</xdr:row>
      <xdr:rowOff>85603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70380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153657</xdr:rowOff>
    </xdr:from>
    <xdr:to>
      <xdr:col>15</xdr:col>
      <xdr:colOff>101600</xdr:colOff>
      <xdr:row>19</xdr:row>
      <xdr:rowOff>83807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68584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295661</xdr:rowOff>
    </xdr:from>
    <xdr:to>
      <xdr:col>29</xdr:col>
      <xdr:colOff>127000</xdr:colOff>
      <xdr:row>35</xdr:row>
      <xdr:rowOff>6071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63111"/>
          <a:ext cx="647700" cy="5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336649</xdr:rowOff>
    </xdr:from>
    <xdr:to>
      <xdr:col>26</xdr:col>
      <xdr:colOff>50800</xdr:colOff>
      <xdr:row>35</xdr:row>
      <xdr:rowOff>6071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04099"/>
          <a:ext cx="698500" cy="1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150403</xdr:rowOff>
    </xdr:from>
    <xdr:to>
      <xdr:col>26</xdr:col>
      <xdr:colOff>101600</xdr:colOff>
      <xdr:row>37</xdr:row>
      <xdr:rowOff>80553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65330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9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310131</xdr:rowOff>
    </xdr:from>
    <xdr:to>
      <xdr:col>22</xdr:col>
      <xdr:colOff>114300</xdr:colOff>
      <xdr:row>34</xdr:row>
      <xdr:rowOff>336649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77581"/>
          <a:ext cx="698500" cy="26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138882</xdr:rowOff>
    </xdr:from>
    <xdr:to>
      <xdr:col>22</xdr:col>
      <xdr:colOff>165100</xdr:colOff>
      <xdr:row>37</xdr:row>
      <xdr:rowOff>69032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53809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310131</xdr:rowOff>
    </xdr:from>
    <xdr:to>
      <xdr:col>18</xdr:col>
      <xdr:colOff>177800</xdr:colOff>
      <xdr:row>35</xdr:row>
      <xdr:rowOff>28885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77581"/>
          <a:ext cx="698500" cy="6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147341</xdr:rowOff>
    </xdr:from>
    <xdr:to>
      <xdr:col>19</xdr:col>
      <xdr:colOff>38100</xdr:colOff>
      <xdr:row>37</xdr:row>
      <xdr:rowOff>77491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62268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144369</xdr:rowOff>
    </xdr:from>
    <xdr:to>
      <xdr:col>15</xdr:col>
      <xdr:colOff>101600</xdr:colOff>
      <xdr:row>37</xdr:row>
      <xdr:rowOff>74519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59296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244861</xdr:rowOff>
    </xdr:from>
    <xdr:to>
      <xdr:col>29</xdr:col>
      <xdr:colOff>177800</xdr:colOff>
      <xdr:row>35</xdr:row>
      <xdr:rowOff>3561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1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89938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5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298171</xdr:rowOff>
    </xdr:from>
    <xdr:to>
      <xdr:col>26</xdr:col>
      <xdr:colOff>101600</xdr:colOff>
      <xdr:row>35</xdr:row>
      <xdr:rowOff>56871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6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67048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285849</xdr:rowOff>
    </xdr:from>
    <xdr:to>
      <xdr:col>22</xdr:col>
      <xdr:colOff>165100</xdr:colOff>
      <xdr:row>35</xdr:row>
      <xdr:rowOff>44549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5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54726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259331</xdr:rowOff>
    </xdr:from>
    <xdr:to>
      <xdr:col>19</xdr:col>
      <xdr:colOff>38100</xdr:colOff>
      <xdr:row>35</xdr:row>
      <xdr:rowOff>18031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2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9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320985</xdr:rowOff>
    </xdr:from>
    <xdr:to>
      <xdr:col>15</xdr:col>
      <xdr:colOff>101600</xdr:colOff>
      <xdr:row>35</xdr:row>
      <xdr:rowOff>79685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8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89862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5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19,959
19,706
236.71
12,931,767
12,535,115
313,593
6,410,285
8,350,712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102944</xdr:rowOff>
    </xdr:from>
    <xdr:to>
      <xdr:col>24</xdr:col>
      <xdr:colOff>63500</xdr:colOff>
      <xdr:row>39</xdr:row>
      <xdr:rowOff>117591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18044"/>
          <a:ext cx="838200" cy="1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117591</xdr:rowOff>
    </xdr:from>
    <xdr:to>
      <xdr:col>19</xdr:col>
      <xdr:colOff>177800</xdr:colOff>
      <xdr:row>39</xdr:row>
      <xdr:rowOff>138443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804141"/>
          <a:ext cx="88900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171147</xdr:rowOff>
    </xdr:from>
    <xdr:to>
      <xdr:col>20</xdr:col>
      <xdr:colOff>38100</xdr:colOff>
      <xdr:row>39</xdr:row>
      <xdr:rowOff>101297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117824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114701</xdr:rowOff>
    </xdr:from>
    <xdr:to>
      <xdr:col>15</xdr:col>
      <xdr:colOff>50800</xdr:colOff>
      <xdr:row>39</xdr:row>
      <xdr:rowOff>138443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801251"/>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169367</xdr:rowOff>
    </xdr:from>
    <xdr:to>
      <xdr:col>15</xdr:col>
      <xdr:colOff>101600</xdr:colOff>
      <xdr:row>39</xdr:row>
      <xdr:rowOff>99517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116044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96968</xdr:rowOff>
    </xdr:from>
    <xdr:to>
      <xdr:col>10</xdr:col>
      <xdr:colOff>114300</xdr:colOff>
      <xdr:row>39</xdr:row>
      <xdr:rowOff>114701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83518"/>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158378</xdr:rowOff>
    </xdr:from>
    <xdr:to>
      <xdr:col>10</xdr:col>
      <xdr:colOff>165100</xdr:colOff>
      <xdr:row>39</xdr:row>
      <xdr:rowOff>88528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105055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160762</xdr:rowOff>
    </xdr:from>
    <xdr:to>
      <xdr:col>6</xdr:col>
      <xdr:colOff>38100</xdr:colOff>
      <xdr:row>39</xdr:row>
      <xdr:rowOff>90912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7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107439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52144</xdr:rowOff>
    </xdr:from>
    <xdr:to>
      <xdr:col>24</xdr:col>
      <xdr:colOff>114300</xdr:colOff>
      <xdr:row>38</xdr:row>
      <xdr:rowOff>153744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138521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8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66791</xdr:rowOff>
    </xdr:from>
    <xdr:to>
      <xdr:col>20</xdr:col>
      <xdr:colOff>38100</xdr:colOff>
      <xdr:row>39</xdr:row>
      <xdr:rowOff>168391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159518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87643</xdr:rowOff>
    </xdr:from>
    <xdr:to>
      <xdr:col>15</xdr:col>
      <xdr:colOff>101600</xdr:colOff>
      <xdr:row>40</xdr:row>
      <xdr:rowOff>17793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40</xdr:row>
      <xdr:rowOff>8920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63901</xdr:rowOff>
    </xdr:from>
    <xdr:to>
      <xdr:col>10</xdr:col>
      <xdr:colOff>165100</xdr:colOff>
      <xdr:row>39</xdr:row>
      <xdr:rowOff>165501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156628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46168</xdr:rowOff>
    </xdr:from>
    <xdr:to>
      <xdr:col>6</xdr:col>
      <xdr:colOff>38100</xdr:colOff>
      <xdr:row>39</xdr:row>
      <xdr:rowOff>147768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138895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121259</xdr:rowOff>
    </xdr:from>
    <xdr:to>
      <xdr:col>24</xdr:col>
      <xdr:colOff>63500</xdr:colOff>
      <xdr:row>57</xdr:row>
      <xdr:rowOff>149682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3909"/>
          <a:ext cx="8382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149682</xdr:rowOff>
    </xdr:from>
    <xdr:to>
      <xdr:col>19</xdr:col>
      <xdr:colOff>177800</xdr:colOff>
      <xdr:row>58</xdr:row>
      <xdr:rowOff>49632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2332"/>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133355</xdr:rowOff>
    </xdr:from>
    <xdr:to>
      <xdr:col>20</xdr:col>
      <xdr:colOff>38100</xdr:colOff>
      <xdr:row>58</xdr:row>
      <xdr:rowOff>63505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54632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49632</xdr:rowOff>
    </xdr:from>
    <xdr:to>
      <xdr:col>15</xdr:col>
      <xdr:colOff>50800</xdr:colOff>
      <xdr:row>58</xdr:row>
      <xdr:rowOff>59172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3732"/>
          <a:ext cx="8890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143048</xdr:rowOff>
    </xdr:from>
    <xdr:to>
      <xdr:col>15</xdr:col>
      <xdr:colOff>101600</xdr:colOff>
      <xdr:row>58</xdr:row>
      <xdr:rowOff>73198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89725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143297</xdr:rowOff>
    </xdr:from>
    <xdr:to>
      <xdr:col>10</xdr:col>
      <xdr:colOff>114300</xdr:colOff>
      <xdr:row>58</xdr:row>
      <xdr:rowOff>59172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15947"/>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119852</xdr:rowOff>
    </xdr:from>
    <xdr:to>
      <xdr:col>10</xdr:col>
      <xdr:colOff>165100</xdr:colOff>
      <xdr:row>58</xdr:row>
      <xdr:rowOff>50002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66529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116576</xdr:rowOff>
    </xdr:from>
    <xdr:to>
      <xdr:col>6</xdr:col>
      <xdr:colOff>38100</xdr:colOff>
      <xdr:row>57</xdr:row>
      <xdr:rowOff>46726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1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63253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70459</xdr:rowOff>
    </xdr:from>
    <xdr:to>
      <xdr:col>24</xdr:col>
      <xdr:colOff>114300</xdr:colOff>
      <xdr:row>58</xdr:row>
      <xdr:rowOff>609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48886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98882</xdr:rowOff>
    </xdr:from>
    <xdr:to>
      <xdr:col>20</xdr:col>
      <xdr:colOff>38100</xdr:colOff>
      <xdr:row>58</xdr:row>
      <xdr:rowOff>29032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45559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170282</xdr:rowOff>
    </xdr:from>
    <xdr:to>
      <xdr:col>15</xdr:col>
      <xdr:colOff>101600</xdr:colOff>
      <xdr:row>58</xdr:row>
      <xdr:rowOff>100432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91559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8372</xdr:rowOff>
    </xdr:from>
    <xdr:to>
      <xdr:col>10</xdr:col>
      <xdr:colOff>165100</xdr:colOff>
      <xdr:row>58</xdr:row>
      <xdr:rowOff>109972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92497</xdr:rowOff>
    </xdr:from>
    <xdr:to>
      <xdr:col>6</xdr:col>
      <xdr:colOff>38100</xdr:colOff>
      <xdr:row>58</xdr:row>
      <xdr:rowOff>22647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15075</xdr:rowOff>
    </xdr:from>
    <xdr:to>
      <xdr:col>24</xdr:col>
      <xdr:colOff>63500</xdr:colOff>
      <xdr:row>77</xdr:row>
      <xdr:rowOff>155284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45275"/>
          <a:ext cx="838200" cy="3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128270</xdr:rowOff>
    </xdr:from>
    <xdr:to>
      <xdr:col>19</xdr:col>
      <xdr:colOff>177800</xdr:colOff>
      <xdr:row>77</xdr:row>
      <xdr:rowOff>155284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29920"/>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4890</xdr:rowOff>
    </xdr:from>
    <xdr:to>
      <xdr:col>20</xdr:col>
      <xdr:colOff>38100</xdr:colOff>
      <xdr:row>78</xdr:row>
      <xdr:rowOff>106490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97617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79502</xdr:rowOff>
    </xdr:from>
    <xdr:to>
      <xdr:col>15</xdr:col>
      <xdr:colOff>50800</xdr:colOff>
      <xdr:row>77</xdr:row>
      <xdr:rowOff>128270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09702"/>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161785</xdr:rowOff>
    </xdr:from>
    <xdr:to>
      <xdr:col>15</xdr:col>
      <xdr:colOff>101600</xdr:colOff>
      <xdr:row>78</xdr:row>
      <xdr:rowOff>91935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83062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79502</xdr:rowOff>
    </xdr:from>
    <xdr:to>
      <xdr:col>10</xdr:col>
      <xdr:colOff>114300</xdr:colOff>
      <xdr:row>77</xdr:row>
      <xdr:rowOff>116650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09702"/>
          <a:ext cx="8890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154279</xdr:rowOff>
    </xdr:from>
    <xdr:to>
      <xdr:col>10</xdr:col>
      <xdr:colOff>165100</xdr:colOff>
      <xdr:row>78</xdr:row>
      <xdr:rowOff>84429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75556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19329</xdr:rowOff>
    </xdr:from>
    <xdr:to>
      <xdr:col>6</xdr:col>
      <xdr:colOff>38100</xdr:colOff>
      <xdr:row>78</xdr:row>
      <xdr:rowOff>120929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9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112056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135725</xdr:rowOff>
    </xdr:from>
    <xdr:to>
      <xdr:col>24</xdr:col>
      <xdr:colOff>114300</xdr:colOff>
      <xdr:row>76</xdr:row>
      <xdr:rowOff>65875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158602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104484</xdr:rowOff>
    </xdr:from>
    <xdr:to>
      <xdr:col>20</xdr:col>
      <xdr:colOff>38100</xdr:colOff>
      <xdr:row>78</xdr:row>
      <xdr:rowOff>34634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51161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8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77470</xdr:rowOff>
    </xdr:from>
    <xdr:to>
      <xdr:col>15</xdr:col>
      <xdr:colOff>101600</xdr:colOff>
      <xdr:row>78</xdr:row>
      <xdr:rowOff>7620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24147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5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28702</xdr:rowOff>
    </xdr:from>
    <xdr:to>
      <xdr:col>10</xdr:col>
      <xdr:colOff>165100</xdr:colOff>
      <xdr:row>76</xdr:row>
      <xdr:rowOff>130302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146829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65850</xdr:rowOff>
    </xdr:from>
    <xdr:to>
      <xdr:col>6</xdr:col>
      <xdr:colOff>38100</xdr:colOff>
      <xdr:row>77</xdr:row>
      <xdr:rowOff>167450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12527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49609</xdr:rowOff>
    </xdr:from>
    <xdr:to>
      <xdr:col>24</xdr:col>
      <xdr:colOff>63500</xdr:colOff>
      <xdr:row>94</xdr:row>
      <xdr:rowOff>89751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165909"/>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86094</xdr:rowOff>
    </xdr:from>
    <xdr:to>
      <xdr:col>19</xdr:col>
      <xdr:colOff>177800</xdr:colOff>
      <xdr:row>94</xdr:row>
      <xdr:rowOff>89751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20239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27910</xdr:rowOff>
    </xdr:from>
    <xdr:to>
      <xdr:col>20</xdr:col>
      <xdr:colOff>38100</xdr:colOff>
      <xdr:row>95</xdr:row>
      <xdr:rowOff>129510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120637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86094</xdr:rowOff>
    </xdr:from>
    <xdr:to>
      <xdr:col>15</xdr:col>
      <xdr:colOff>50800</xdr:colOff>
      <xdr:row>94</xdr:row>
      <xdr:rowOff>101867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0239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90455</xdr:rowOff>
    </xdr:from>
    <xdr:to>
      <xdr:col>15</xdr:col>
      <xdr:colOff>101600</xdr:colOff>
      <xdr:row>96</xdr:row>
      <xdr:rowOff>20605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11732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101867</xdr:rowOff>
    </xdr:from>
    <xdr:to>
      <xdr:col>10</xdr:col>
      <xdr:colOff>114300</xdr:colOff>
      <xdr:row>95</xdr:row>
      <xdr:rowOff>85750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218167"/>
          <a:ext cx="889000" cy="1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89998</xdr:rowOff>
    </xdr:from>
    <xdr:to>
      <xdr:col>10</xdr:col>
      <xdr:colOff>165100</xdr:colOff>
      <xdr:row>96</xdr:row>
      <xdr:rowOff>20148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11275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118413</xdr:rowOff>
    </xdr:from>
    <xdr:to>
      <xdr:col>6</xdr:col>
      <xdr:colOff>38100</xdr:colOff>
      <xdr:row>96</xdr:row>
      <xdr:rowOff>48563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170259</xdr:rowOff>
    </xdr:from>
    <xdr:to>
      <xdr:col>24</xdr:col>
      <xdr:colOff>114300</xdr:colOff>
      <xdr:row>94</xdr:row>
      <xdr:rowOff>100409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21686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38951</xdr:rowOff>
    </xdr:from>
    <xdr:to>
      <xdr:col>20</xdr:col>
      <xdr:colOff>38100</xdr:colOff>
      <xdr:row>94</xdr:row>
      <xdr:rowOff>140551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157078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93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35294</xdr:rowOff>
    </xdr:from>
    <xdr:to>
      <xdr:col>15</xdr:col>
      <xdr:colOff>101600</xdr:colOff>
      <xdr:row>94</xdr:row>
      <xdr:rowOff>136894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1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153421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9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51067</xdr:rowOff>
    </xdr:from>
    <xdr:to>
      <xdr:col>10</xdr:col>
      <xdr:colOff>165100</xdr:colOff>
      <xdr:row>94</xdr:row>
      <xdr:rowOff>152667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1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169194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9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34950</xdr:rowOff>
    </xdr:from>
    <xdr:to>
      <xdr:col>6</xdr:col>
      <xdr:colOff>38100</xdr:colOff>
      <xdr:row>95</xdr:row>
      <xdr:rowOff>136550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153077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75614</xdr:rowOff>
    </xdr:from>
    <xdr:to>
      <xdr:col>55</xdr:col>
      <xdr:colOff>0</xdr:colOff>
      <xdr:row>36</xdr:row>
      <xdr:rowOff>86619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733464"/>
          <a:ext cx="838200" cy="5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25630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68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86619</xdr:rowOff>
    </xdr:from>
    <xdr:to>
      <xdr:col>50</xdr:col>
      <xdr:colOff>114300</xdr:colOff>
      <xdr:row>36</xdr:row>
      <xdr:rowOff>154065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258819"/>
          <a:ext cx="889000" cy="6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159185</xdr:rowOff>
    </xdr:from>
    <xdr:to>
      <xdr:col>50</xdr:col>
      <xdr:colOff>165100</xdr:colOff>
      <xdr:row>37</xdr:row>
      <xdr:rowOff>89335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80462</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4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139728</xdr:rowOff>
    </xdr:from>
    <xdr:to>
      <xdr:col>45</xdr:col>
      <xdr:colOff>177800</xdr:colOff>
      <xdr:row>36</xdr:row>
      <xdr:rowOff>154065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311928"/>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2037</xdr:rowOff>
    </xdr:from>
    <xdr:to>
      <xdr:col>46</xdr:col>
      <xdr:colOff>38100</xdr:colOff>
      <xdr:row>37</xdr:row>
      <xdr:rowOff>103637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94764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4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119743</xdr:rowOff>
    </xdr:from>
    <xdr:to>
      <xdr:col>41</xdr:col>
      <xdr:colOff>50800</xdr:colOff>
      <xdr:row>36</xdr:row>
      <xdr:rowOff>139728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291943"/>
          <a:ext cx="8890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14102</xdr:rowOff>
    </xdr:from>
    <xdr:to>
      <xdr:col>41</xdr:col>
      <xdr:colOff>101600</xdr:colOff>
      <xdr:row>37</xdr:row>
      <xdr:rowOff>115702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106829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4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26698</xdr:rowOff>
    </xdr:from>
    <xdr:to>
      <xdr:col>36</xdr:col>
      <xdr:colOff>165100</xdr:colOff>
      <xdr:row>37</xdr:row>
      <xdr:rowOff>128298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7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119425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24814</xdr:rowOff>
    </xdr:from>
    <xdr:to>
      <xdr:col>55</xdr:col>
      <xdr:colOff>50800</xdr:colOff>
      <xdr:row>33</xdr:row>
      <xdr:rowOff>126414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6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47691</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5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35819</xdr:rowOff>
    </xdr:from>
    <xdr:to>
      <xdr:col>50</xdr:col>
      <xdr:colOff>165100</xdr:colOff>
      <xdr:row>36</xdr:row>
      <xdr:rowOff>137419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153946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59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103265</xdr:rowOff>
    </xdr:from>
    <xdr:to>
      <xdr:col>46</xdr:col>
      <xdr:colOff>38100</xdr:colOff>
      <xdr:row>37</xdr:row>
      <xdr:rowOff>33415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7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49942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05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88928</xdr:rowOff>
    </xdr:from>
    <xdr:to>
      <xdr:col>41</xdr:col>
      <xdr:colOff>101600</xdr:colOff>
      <xdr:row>37</xdr:row>
      <xdr:rowOff>19078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35605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0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68943</xdr:rowOff>
    </xdr:from>
    <xdr:to>
      <xdr:col>36</xdr:col>
      <xdr:colOff>165100</xdr:colOff>
      <xdr:row>36</xdr:row>
      <xdr:rowOff>170543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15620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0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25203</xdr:rowOff>
    </xdr:from>
    <xdr:to>
      <xdr:col>55</xdr:col>
      <xdr:colOff>0</xdr:colOff>
      <xdr:row>57</xdr:row>
      <xdr:rowOff>107097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97853"/>
          <a:ext cx="838200" cy="8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94858</xdr:rowOff>
    </xdr:from>
    <xdr:to>
      <xdr:col>50</xdr:col>
      <xdr:colOff>114300</xdr:colOff>
      <xdr:row>57</xdr:row>
      <xdr:rowOff>107097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67508"/>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161508</xdr:rowOff>
    </xdr:from>
    <xdr:to>
      <xdr:col>50</xdr:col>
      <xdr:colOff>165100</xdr:colOff>
      <xdr:row>57</xdr:row>
      <xdr:rowOff>91658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108185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3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94858</xdr:rowOff>
    </xdr:from>
    <xdr:to>
      <xdr:col>45</xdr:col>
      <xdr:colOff>177800</xdr:colOff>
      <xdr:row>57</xdr:row>
      <xdr:rowOff>142956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67508"/>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14061</xdr:rowOff>
    </xdr:from>
    <xdr:to>
      <xdr:col>46</xdr:col>
      <xdr:colOff>38100</xdr:colOff>
      <xdr:row>57</xdr:row>
      <xdr:rowOff>115661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132188</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142956</xdr:rowOff>
    </xdr:from>
    <xdr:to>
      <xdr:col>41</xdr:col>
      <xdr:colOff>50800</xdr:colOff>
      <xdr:row>57</xdr:row>
      <xdr:rowOff>149795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15606"/>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15039</xdr:rowOff>
    </xdr:from>
    <xdr:to>
      <xdr:col>41</xdr:col>
      <xdr:colOff>101600</xdr:colOff>
      <xdr:row>57</xdr:row>
      <xdr:rowOff>116639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133166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170638</xdr:rowOff>
    </xdr:from>
    <xdr:to>
      <xdr:col>36</xdr:col>
      <xdr:colOff>165100</xdr:colOff>
      <xdr:row>57</xdr:row>
      <xdr:rowOff>100788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117315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145853</xdr:rowOff>
    </xdr:from>
    <xdr:to>
      <xdr:col>55</xdr:col>
      <xdr:colOff>50800</xdr:colOff>
      <xdr:row>57</xdr:row>
      <xdr:rowOff>76003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124280</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56297</xdr:rowOff>
    </xdr:from>
    <xdr:to>
      <xdr:col>50</xdr:col>
      <xdr:colOff>165100</xdr:colOff>
      <xdr:row>57</xdr:row>
      <xdr:rowOff>157897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2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149024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2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44058</xdr:rowOff>
    </xdr:from>
    <xdr:to>
      <xdr:col>46</xdr:col>
      <xdr:colOff>38100</xdr:colOff>
      <xdr:row>57</xdr:row>
      <xdr:rowOff>145658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136785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92156</xdr:rowOff>
    </xdr:from>
    <xdr:to>
      <xdr:col>41</xdr:col>
      <xdr:colOff>101600</xdr:colOff>
      <xdr:row>58</xdr:row>
      <xdr:rowOff>22306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98995</xdr:rowOff>
    </xdr:from>
    <xdr:to>
      <xdr:col>36</xdr:col>
      <xdr:colOff>165100</xdr:colOff>
      <xdr:row>58</xdr:row>
      <xdr:rowOff>29145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20272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6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62909</xdr:rowOff>
    </xdr:from>
    <xdr:to>
      <xdr:col>55</xdr:col>
      <xdr:colOff>0</xdr:colOff>
      <xdr:row>78</xdr:row>
      <xdr:rowOff>36221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093109"/>
          <a:ext cx="838200" cy="3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36221</xdr:rowOff>
    </xdr:from>
    <xdr:to>
      <xdr:col>50</xdr:col>
      <xdr:colOff>114300</xdr:colOff>
      <xdr:row>78</xdr:row>
      <xdr:rowOff>94342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09321"/>
          <a:ext cx="889000" cy="5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32322</xdr:rowOff>
    </xdr:from>
    <xdr:to>
      <xdr:col>50</xdr:col>
      <xdr:colOff>165100</xdr:colOff>
      <xdr:row>77</xdr:row>
      <xdr:rowOff>133922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150449</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94342</xdr:rowOff>
    </xdr:from>
    <xdr:to>
      <xdr:col>45</xdr:col>
      <xdr:colOff>177800</xdr:colOff>
      <xdr:row>78</xdr:row>
      <xdr:rowOff>114382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67442"/>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57449</xdr:rowOff>
    </xdr:from>
    <xdr:to>
      <xdr:col>46</xdr:col>
      <xdr:colOff>38100</xdr:colOff>
      <xdr:row>77</xdr:row>
      <xdr:rowOff>159049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4126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67311</xdr:rowOff>
    </xdr:from>
    <xdr:to>
      <xdr:col>41</xdr:col>
      <xdr:colOff>50800</xdr:colOff>
      <xdr:row>78</xdr:row>
      <xdr:rowOff>114382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440411"/>
          <a:ext cx="889000" cy="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53257</xdr:rowOff>
    </xdr:from>
    <xdr:to>
      <xdr:col>41</xdr:col>
      <xdr:colOff>101600</xdr:colOff>
      <xdr:row>77</xdr:row>
      <xdr:rowOff>154857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171384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141363</xdr:rowOff>
    </xdr:from>
    <xdr:to>
      <xdr:col>36</xdr:col>
      <xdr:colOff>165100</xdr:colOff>
      <xdr:row>77</xdr:row>
      <xdr:rowOff>71513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88040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12109</xdr:rowOff>
    </xdr:from>
    <xdr:to>
      <xdr:col>55</xdr:col>
      <xdr:colOff>50800</xdr:colOff>
      <xdr:row>76</xdr:row>
      <xdr:rowOff>113709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0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34986</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8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156871</xdr:rowOff>
    </xdr:from>
    <xdr:to>
      <xdr:col>50</xdr:col>
      <xdr:colOff>165100</xdr:colOff>
      <xdr:row>78</xdr:row>
      <xdr:rowOff>87021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78148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43542</xdr:rowOff>
    </xdr:from>
    <xdr:to>
      <xdr:col>46</xdr:col>
      <xdr:colOff>38100</xdr:colOff>
      <xdr:row>78</xdr:row>
      <xdr:rowOff>145142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136269</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63582</xdr:rowOff>
    </xdr:from>
    <xdr:to>
      <xdr:col>41</xdr:col>
      <xdr:colOff>101600</xdr:colOff>
      <xdr:row>78</xdr:row>
      <xdr:rowOff>165182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156309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16511</xdr:rowOff>
    </xdr:from>
    <xdr:to>
      <xdr:col>36</xdr:col>
      <xdr:colOff>165100</xdr:colOff>
      <xdr:row>78</xdr:row>
      <xdr:rowOff>118111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109238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48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18359</xdr:rowOff>
    </xdr:from>
    <xdr:to>
      <xdr:col>55</xdr:col>
      <xdr:colOff>0</xdr:colOff>
      <xdr:row>98</xdr:row>
      <xdr:rowOff>49718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820459"/>
          <a:ext cx="838200" cy="3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49718</xdr:rowOff>
    </xdr:from>
    <xdr:to>
      <xdr:col>50</xdr:col>
      <xdr:colOff>114300</xdr:colOff>
      <xdr:row>98</xdr:row>
      <xdr:rowOff>62150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851818"/>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111728</xdr:rowOff>
    </xdr:from>
    <xdr:to>
      <xdr:col>50</xdr:col>
      <xdr:colOff>165100</xdr:colOff>
      <xdr:row>98</xdr:row>
      <xdr:rowOff>41878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58405</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5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38032</xdr:rowOff>
    </xdr:from>
    <xdr:to>
      <xdr:col>45</xdr:col>
      <xdr:colOff>177800</xdr:colOff>
      <xdr:row>98</xdr:row>
      <xdr:rowOff>62150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840132"/>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123199</xdr:rowOff>
    </xdr:from>
    <xdr:to>
      <xdr:col>46</xdr:col>
      <xdr:colOff>38100</xdr:colOff>
      <xdr:row>98</xdr:row>
      <xdr:rowOff>53349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69876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5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38032</xdr:rowOff>
    </xdr:from>
    <xdr:to>
      <xdr:col>41</xdr:col>
      <xdr:colOff>50800</xdr:colOff>
      <xdr:row>98</xdr:row>
      <xdr:rowOff>46075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84013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124223</xdr:rowOff>
    </xdr:from>
    <xdr:to>
      <xdr:col>41</xdr:col>
      <xdr:colOff>101600</xdr:colOff>
      <xdr:row>98</xdr:row>
      <xdr:rowOff>54373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70900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5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134223</xdr:rowOff>
    </xdr:from>
    <xdr:to>
      <xdr:col>36</xdr:col>
      <xdr:colOff>165100</xdr:colOff>
      <xdr:row>98</xdr:row>
      <xdr:rowOff>64373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80900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54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139009</xdr:rowOff>
    </xdr:from>
    <xdr:to>
      <xdr:col>55</xdr:col>
      <xdr:colOff>50800</xdr:colOff>
      <xdr:row>98</xdr:row>
      <xdr:rowOff>69159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53936</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170368</xdr:rowOff>
    </xdr:from>
    <xdr:to>
      <xdr:col>50</xdr:col>
      <xdr:colOff>165100</xdr:colOff>
      <xdr:row>98</xdr:row>
      <xdr:rowOff>100518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91645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9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11350</xdr:rowOff>
    </xdr:from>
    <xdr:to>
      <xdr:col>46</xdr:col>
      <xdr:colOff>38100</xdr:colOff>
      <xdr:row>98</xdr:row>
      <xdr:rowOff>112950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104077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158682</xdr:rowOff>
    </xdr:from>
    <xdr:to>
      <xdr:col>41</xdr:col>
      <xdr:colOff>101600</xdr:colOff>
      <xdr:row>98</xdr:row>
      <xdr:rowOff>88832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79959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8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166725</xdr:rowOff>
    </xdr:from>
    <xdr:to>
      <xdr:col>36</xdr:col>
      <xdr:colOff>165100</xdr:colOff>
      <xdr:row>98</xdr:row>
      <xdr:rowOff>96875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88002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90877</xdr:rowOff>
    </xdr:from>
    <xdr:to>
      <xdr:col>85</xdr:col>
      <xdr:colOff>127000</xdr:colOff>
      <xdr:row>39</xdr:row>
      <xdr:rowOff>91139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77427"/>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72753</xdr:rowOff>
    </xdr:from>
    <xdr:to>
      <xdr:col>81</xdr:col>
      <xdr:colOff>50800</xdr:colOff>
      <xdr:row>39</xdr:row>
      <xdr:rowOff>90877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59303"/>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160517</xdr:rowOff>
    </xdr:from>
    <xdr:to>
      <xdr:col>81</xdr:col>
      <xdr:colOff>101600</xdr:colOff>
      <xdr:row>39</xdr:row>
      <xdr:rowOff>90667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107194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72753</xdr:rowOff>
    </xdr:from>
    <xdr:to>
      <xdr:col>76</xdr:col>
      <xdr:colOff>114300</xdr:colOff>
      <xdr:row>39</xdr:row>
      <xdr:rowOff>97327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5930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10065</xdr:rowOff>
    </xdr:from>
    <xdr:to>
      <xdr:col>76</xdr:col>
      <xdr:colOff>165100</xdr:colOff>
      <xdr:row>39</xdr:row>
      <xdr:rowOff>111665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128192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97327</xdr:rowOff>
    </xdr:from>
    <xdr:to>
      <xdr:col>71</xdr:col>
      <xdr:colOff>177800</xdr:colOff>
      <xdr:row>39</xdr:row>
      <xdr:rowOff>98405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83877"/>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19781</xdr:rowOff>
    </xdr:from>
    <xdr:to>
      <xdr:col>72</xdr:col>
      <xdr:colOff>38100</xdr:colOff>
      <xdr:row>39</xdr:row>
      <xdr:rowOff>121381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7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137908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8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26590</xdr:rowOff>
    </xdr:from>
    <xdr:to>
      <xdr:col>67</xdr:col>
      <xdr:colOff>101600</xdr:colOff>
      <xdr:row>39</xdr:row>
      <xdr:rowOff>128190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71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144717</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8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40339</xdr:rowOff>
    </xdr:from>
    <xdr:to>
      <xdr:col>85</xdr:col>
      <xdr:colOff>177800</xdr:colOff>
      <xdr:row>39</xdr:row>
      <xdr:rowOff>141939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126716</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41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40077</xdr:rowOff>
    </xdr:from>
    <xdr:to>
      <xdr:col>81</xdr:col>
      <xdr:colOff>101600</xdr:colOff>
      <xdr:row>39</xdr:row>
      <xdr:rowOff>141677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132804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81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21953</xdr:rowOff>
    </xdr:from>
    <xdr:to>
      <xdr:col>76</xdr:col>
      <xdr:colOff>165100</xdr:colOff>
      <xdr:row>39</xdr:row>
      <xdr:rowOff>123553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114680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0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46527</xdr:rowOff>
    </xdr:from>
    <xdr:to>
      <xdr:col>72</xdr:col>
      <xdr:colOff>38100</xdr:colOff>
      <xdr:row>39</xdr:row>
      <xdr:rowOff>148127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139254</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825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47605</xdr:rowOff>
    </xdr:from>
    <xdr:to>
      <xdr:col>67</xdr:col>
      <xdr:colOff>101600</xdr:colOff>
      <xdr:row>39</xdr:row>
      <xdr:rowOff>149205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140332</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826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74506</xdr:rowOff>
    </xdr:from>
    <xdr:to>
      <xdr:col>85</xdr:col>
      <xdr:colOff>127000</xdr:colOff>
      <xdr:row>76</xdr:row>
      <xdr:rowOff>93174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04706"/>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93174</xdr:rowOff>
    </xdr:from>
    <xdr:to>
      <xdr:col>81</xdr:col>
      <xdr:colOff>50800</xdr:colOff>
      <xdr:row>76</xdr:row>
      <xdr:rowOff>100174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23374"/>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10348</xdr:rowOff>
    </xdr:from>
    <xdr:to>
      <xdr:col>81</xdr:col>
      <xdr:colOff>101600</xdr:colOff>
      <xdr:row>77</xdr:row>
      <xdr:rowOff>111948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103075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99227</xdr:rowOff>
    </xdr:from>
    <xdr:to>
      <xdr:col>76</xdr:col>
      <xdr:colOff>114300</xdr:colOff>
      <xdr:row>76</xdr:row>
      <xdr:rowOff>100174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12942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6942</xdr:rowOff>
    </xdr:from>
    <xdr:to>
      <xdr:col>76</xdr:col>
      <xdr:colOff>165100</xdr:colOff>
      <xdr:row>77</xdr:row>
      <xdr:rowOff>108542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99669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99227</xdr:rowOff>
    </xdr:from>
    <xdr:to>
      <xdr:col>71</xdr:col>
      <xdr:colOff>177800</xdr:colOff>
      <xdr:row>76</xdr:row>
      <xdr:rowOff>108348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29427"/>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3359</xdr:rowOff>
    </xdr:from>
    <xdr:to>
      <xdr:col>72</xdr:col>
      <xdr:colOff>38100</xdr:colOff>
      <xdr:row>77</xdr:row>
      <xdr:rowOff>104959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96086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5809</xdr:rowOff>
    </xdr:from>
    <xdr:to>
      <xdr:col>67</xdr:col>
      <xdr:colOff>101600</xdr:colOff>
      <xdr:row>77</xdr:row>
      <xdr:rowOff>107409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98536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23706</xdr:rowOff>
    </xdr:from>
    <xdr:to>
      <xdr:col>85</xdr:col>
      <xdr:colOff>177800</xdr:colOff>
      <xdr:row>76</xdr:row>
      <xdr:rowOff>125306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2133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3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42374</xdr:rowOff>
    </xdr:from>
    <xdr:to>
      <xdr:col>81</xdr:col>
      <xdr:colOff>101600</xdr:colOff>
      <xdr:row>76</xdr:row>
      <xdr:rowOff>143974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160501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49374</xdr:rowOff>
    </xdr:from>
    <xdr:to>
      <xdr:col>76</xdr:col>
      <xdr:colOff>165100</xdr:colOff>
      <xdr:row>76</xdr:row>
      <xdr:rowOff>150974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167501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5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48427</xdr:rowOff>
    </xdr:from>
    <xdr:to>
      <xdr:col>72</xdr:col>
      <xdr:colOff>38100</xdr:colOff>
      <xdr:row>76</xdr:row>
      <xdr:rowOff>150027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166554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57548</xdr:rowOff>
    </xdr:from>
    <xdr:to>
      <xdr:col>67</xdr:col>
      <xdr:colOff>101600</xdr:colOff>
      <xdr:row>76</xdr:row>
      <xdr:rowOff>159148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4226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42545</xdr:rowOff>
    </xdr:from>
    <xdr:to>
      <xdr:col>85</xdr:col>
      <xdr:colOff>127000</xdr:colOff>
      <xdr:row>99</xdr:row>
      <xdr:rowOff>64196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7016095"/>
          <a:ext cx="8382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121168</xdr:rowOff>
    </xdr:from>
    <xdr:to>
      <xdr:col>81</xdr:col>
      <xdr:colOff>50800</xdr:colOff>
      <xdr:row>99</xdr:row>
      <xdr:rowOff>64196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23268"/>
          <a:ext cx="889000" cy="1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155129</xdr:rowOff>
    </xdr:from>
    <xdr:to>
      <xdr:col>81</xdr:col>
      <xdr:colOff>101600</xdr:colOff>
      <xdr:row>98</xdr:row>
      <xdr:rowOff>85279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101806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121168</xdr:rowOff>
    </xdr:from>
    <xdr:to>
      <xdr:col>76</xdr:col>
      <xdr:colOff>114300</xdr:colOff>
      <xdr:row>99</xdr:row>
      <xdr:rowOff>78076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23268"/>
          <a:ext cx="889000" cy="1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97326</xdr:rowOff>
    </xdr:from>
    <xdr:to>
      <xdr:col>76</xdr:col>
      <xdr:colOff>165100</xdr:colOff>
      <xdr:row>98</xdr:row>
      <xdr:rowOff>27476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170447</xdr:rowOff>
    </xdr:from>
    <xdr:to>
      <xdr:col>71</xdr:col>
      <xdr:colOff>177800</xdr:colOff>
      <xdr:row>99</xdr:row>
      <xdr:rowOff>78076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72547"/>
          <a:ext cx="889000" cy="7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145266</xdr:rowOff>
    </xdr:from>
    <xdr:to>
      <xdr:col>72</xdr:col>
      <xdr:colOff>38100</xdr:colOff>
      <xdr:row>98</xdr:row>
      <xdr:rowOff>75416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91943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140449</xdr:rowOff>
    </xdr:from>
    <xdr:to>
      <xdr:col>67</xdr:col>
      <xdr:colOff>101600</xdr:colOff>
      <xdr:row>98</xdr:row>
      <xdr:rowOff>70599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87126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163195</xdr:rowOff>
    </xdr:from>
    <xdr:to>
      <xdr:col>85</xdr:col>
      <xdr:colOff>177800</xdr:colOff>
      <xdr:row>99</xdr:row>
      <xdr:rowOff>93345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78122</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8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13396</xdr:rowOff>
    </xdr:from>
    <xdr:to>
      <xdr:col>81</xdr:col>
      <xdr:colOff>101600</xdr:colOff>
      <xdr:row>99</xdr:row>
      <xdr:rowOff>114996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106123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7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70368</xdr:rowOff>
    </xdr:from>
    <xdr:to>
      <xdr:col>76</xdr:col>
      <xdr:colOff>165100</xdr:colOff>
      <xdr:row>99</xdr:row>
      <xdr:rowOff>518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163095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27276</xdr:rowOff>
    </xdr:from>
    <xdr:to>
      <xdr:col>72</xdr:col>
      <xdr:colOff>38100</xdr:colOff>
      <xdr:row>99</xdr:row>
      <xdr:rowOff>128876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70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120003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9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119647</xdr:rowOff>
    </xdr:from>
    <xdr:to>
      <xdr:col>67</xdr:col>
      <xdr:colOff>101600</xdr:colOff>
      <xdr:row>99</xdr:row>
      <xdr:rowOff>49797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40924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56124</xdr:rowOff>
    </xdr:from>
    <xdr:to>
      <xdr:col>116</xdr:col>
      <xdr:colOff>63500</xdr:colOff>
      <xdr:row>35</xdr:row>
      <xdr:rowOff>111445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056874"/>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104541</xdr:rowOff>
    </xdr:from>
    <xdr:to>
      <xdr:col>111</xdr:col>
      <xdr:colOff>177800</xdr:colOff>
      <xdr:row>35</xdr:row>
      <xdr:rowOff>56124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762391"/>
          <a:ext cx="889000" cy="29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29281</xdr:rowOff>
    </xdr:from>
    <xdr:to>
      <xdr:col>112</xdr:col>
      <xdr:colOff>38100</xdr:colOff>
      <xdr:row>38</xdr:row>
      <xdr:rowOff>130881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122008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104541</xdr:rowOff>
    </xdr:from>
    <xdr:to>
      <xdr:col>107</xdr:col>
      <xdr:colOff>50800</xdr:colOff>
      <xdr:row>34</xdr:row>
      <xdr:rowOff>36921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762391"/>
          <a:ext cx="889000" cy="10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40803</xdr:rowOff>
    </xdr:from>
    <xdr:to>
      <xdr:col>107</xdr:col>
      <xdr:colOff>101600</xdr:colOff>
      <xdr:row>38</xdr:row>
      <xdr:rowOff>142403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133530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36921</xdr:rowOff>
    </xdr:from>
    <xdr:to>
      <xdr:col>102</xdr:col>
      <xdr:colOff>114300</xdr:colOff>
      <xdr:row>36</xdr:row>
      <xdr:rowOff>156937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5866221"/>
          <a:ext cx="889000" cy="4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45695</xdr:rowOff>
    </xdr:from>
    <xdr:to>
      <xdr:col>102</xdr:col>
      <xdr:colOff>165100</xdr:colOff>
      <xdr:row>38</xdr:row>
      <xdr:rowOff>147295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138422</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45832</xdr:rowOff>
    </xdr:from>
    <xdr:to>
      <xdr:col>98</xdr:col>
      <xdr:colOff>38100</xdr:colOff>
      <xdr:row>38</xdr:row>
      <xdr:rowOff>147432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138559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65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60645</xdr:rowOff>
    </xdr:from>
    <xdr:to>
      <xdr:col>116</xdr:col>
      <xdr:colOff>114300</xdr:colOff>
      <xdr:row>35</xdr:row>
      <xdr:rowOff>162245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06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83522</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91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5324</xdr:rowOff>
    </xdr:from>
    <xdr:to>
      <xdr:col>112</xdr:col>
      <xdr:colOff>38100</xdr:colOff>
      <xdr:row>35</xdr:row>
      <xdr:rowOff>106924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0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123451</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78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53741</xdr:rowOff>
    </xdr:from>
    <xdr:to>
      <xdr:col>107</xdr:col>
      <xdr:colOff>101600</xdr:colOff>
      <xdr:row>33</xdr:row>
      <xdr:rowOff>155341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7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418</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4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157571</xdr:rowOff>
    </xdr:from>
    <xdr:to>
      <xdr:col>102</xdr:col>
      <xdr:colOff>165100</xdr:colOff>
      <xdr:row>34</xdr:row>
      <xdr:rowOff>87721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8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104248</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55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106137</xdr:rowOff>
    </xdr:from>
    <xdr:to>
      <xdr:col>98</xdr:col>
      <xdr:colOff>38100</xdr:colOff>
      <xdr:row>37</xdr:row>
      <xdr:rowOff>36287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2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52814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0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131196</xdr:rowOff>
    </xdr:from>
    <xdr:to>
      <xdr:col>116</xdr:col>
      <xdr:colOff>63500</xdr:colOff>
      <xdr:row>56</xdr:row>
      <xdr:rowOff>137688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732396"/>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81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161646</xdr:rowOff>
    </xdr:from>
    <xdr:to>
      <xdr:col>111</xdr:col>
      <xdr:colOff>177800</xdr:colOff>
      <xdr:row>56</xdr:row>
      <xdr:rowOff>137688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248496"/>
          <a:ext cx="889000" cy="4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162555</xdr:rowOff>
    </xdr:from>
    <xdr:to>
      <xdr:col>112</xdr:col>
      <xdr:colOff>38100</xdr:colOff>
      <xdr:row>58</xdr:row>
      <xdr:rowOff>92705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161646</xdr:rowOff>
    </xdr:from>
    <xdr:to>
      <xdr:col>107</xdr:col>
      <xdr:colOff>50800</xdr:colOff>
      <xdr:row>56</xdr:row>
      <xdr:rowOff>147930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248496"/>
          <a:ext cx="8890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149296</xdr:rowOff>
    </xdr:from>
    <xdr:to>
      <xdr:col>107</xdr:col>
      <xdr:colOff>101600</xdr:colOff>
      <xdr:row>58</xdr:row>
      <xdr:rowOff>79446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70573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81361</xdr:rowOff>
    </xdr:from>
    <xdr:to>
      <xdr:col>102</xdr:col>
      <xdr:colOff>114300</xdr:colOff>
      <xdr:row>56</xdr:row>
      <xdr:rowOff>147930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682561"/>
          <a:ext cx="889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142027</xdr:rowOff>
    </xdr:from>
    <xdr:to>
      <xdr:col>102</xdr:col>
      <xdr:colOff>165100</xdr:colOff>
      <xdr:row>58</xdr:row>
      <xdr:rowOff>72177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63304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0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136220</xdr:rowOff>
    </xdr:from>
    <xdr:to>
      <xdr:col>98</xdr:col>
      <xdr:colOff>38100</xdr:colOff>
      <xdr:row>58</xdr:row>
      <xdr:rowOff>66370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57497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80396</xdr:rowOff>
    </xdr:from>
    <xdr:to>
      <xdr:col>116</xdr:col>
      <xdr:colOff>114300</xdr:colOff>
      <xdr:row>57</xdr:row>
      <xdr:rowOff>10546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6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103273</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53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86888</xdr:rowOff>
    </xdr:from>
    <xdr:to>
      <xdr:col>112</xdr:col>
      <xdr:colOff>38100</xdr:colOff>
      <xdr:row>57</xdr:row>
      <xdr:rowOff>17038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6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33565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46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110846</xdr:rowOff>
    </xdr:from>
    <xdr:to>
      <xdr:col>107</xdr:col>
      <xdr:colOff>101600</xdr:colOff>
      <xdr:row>54</xdr:row>
      <xdr:rowOff>40996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19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57523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89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97130</xdr:rowOff>
    </xdr:from>
    <xdr:to>
      <xdr:col>102</xdr:col>
      <xdr:colOff>165100</xdr:colOff>
      <xdr:row>57</xdr:row>
      <xdr:rowOff>27280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6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43807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47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30561</xdr:rowOff>
    </xdr:from>
    <xdr:to>
      <xdr:col>98</xdr:col>
      <xdr:colOff>38100</xdr:colOff>
      <xdr:row>56</xdr:row>
      <xdr:rowOff>132161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6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148688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137909</xdr:rowOff>
    </xdr:from>
    <xdr:to>
      <xdr:col>116</xdr:col>
      <xdr:colOff>63500</xdr:colOff>
      <xdr:row>75</xdr:row>
      <xdr:rowOff>17761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25209"/>
          <a:ext cx="838200" cy="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17761</xdr:rowOff>
    </xdr:from>
    <xdr:to>
      <xdr:col>111</xdr:col>
      <xdr:colOff>177800</xdr:colOff>
      <xdr:row>75</xdr:row>
      <xdr:rowOff>45783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76511"/>
          <a:ext cx="8890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45783</xdr:rowOff>
    </xdr:from>
    <xdr:to>
      <xdr:col>107</xdr:col>
      <xdr:colOff>50800</xdr:colOff>
      <xdr:row>75</xdr:row>
      <xdr:rowOff>68472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04533"/>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68472</xdr:rowOff>
    </xdr:from>
    <xdr:to>
      <xdr:col>102</xdr:col>
      <xdr:colOff>114300</xdr:colOff>
      <xdr:row>75</xdr:row>
      <xdr:rowOff>122307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27222"/>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87109</xdr:rowOff>
    </xdr:from>
    <xdr:to>
      <xdr:col>116</xdr:col>
      <xdr:colOff>114300</xdr:colOff>
      <xdr:row>75</xdr:row>
      <xdr:rowOff>17259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109986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138411</xdr:rowOff>
    </xdr:from>
    <xdr:to>
      <xdr:col>112</xdr:col>
      <xdr:colOff>38100</xdr:colOff>
      <xdr:row>75</xdr:row>
      <xdr:rowOff>68561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85088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166433</xdr:rowOff>
    </xdr:from>
    <xdr:to>
      <xdr:col>107</xdr:col>
      <xdr:colOff>101600</xdr:colOff>
      <xdr:row>75</xdr:row>
      <xdr:rowOff>96583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113110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17672</xdr:rowOff>
    </xdr:from>
    <xdr:to>
      <xdr:col>102</xdr:col>
      <xdr:colOff>165100</xdr:colOff>
      <xdr:row>75</xdr:row>
      <xdr:rowOff>119272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135799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5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71507</xdr:rowOff>
    </xdr:from>
    <xdr:to>
      <xdr:col>98</xdr:col>
      <xdr:colOff>38100</xdr:colOff>
      <xdr:row>76</xdr:row>
      <xdr:rowOff>1657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18184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住民一人当たりコストで最も大きな割合を占めるのは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201,517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114,907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円の大幅増となった。国の新型コロナウイルス感染症対策である特別定額給付金の皆増が大きな要因となっているが、病院事業への補助金や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一部事務組合等への負担金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依然として多額であ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、類似団体平均との比較でも上回っている。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病院事業の経営改善を図るとともに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、町単補助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事業についても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有効性等を精査し、見直しに取り組んでいく。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次いで、大きな割合を占めるのは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73,941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傾向が続いている。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類似団体平均との比較において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も依然としてこれを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補助事業等に係る扶助費が多くを占めており、経費の削減は困難であるが、町単独の扶助費についてはその効果等を検証し、見直しを図っていく。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このほか、人件費（住民一人当たり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70,251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円）、物件費（住民一人当たり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72,460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円）が大きな割合を占めている。人件費については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会計年度任用職員制度の開始により大幅な増となったが、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適正な人事管理及び給与の運用に努め、物件費について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もやや増となったことから、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施設管理費等の経常的な物件費の見直しを進めていく。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19,959
19,706
236.71
12,931,767
12,535,115
313,593
6,410,285
8,350,712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121412</xdr:rowOff>
    </xdr:from>
    <xdr:to>
      <xdr:col>24</xdr:col>
      <xdr:colOff>63500</xdr:colOff>
      <xdr:row>37</xdr:row>
      <xdr:rowOff>167894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65062"/>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121412</xdr:rowOff>
    </xdr:from>
    <xdr:to>
      <xdr:col>19</xdr:col>
      <xdr:colOff>177800</xdr:colOff>
      <xdr:row>38</xdr:row>
      <xdr:rowOff>20828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6506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134620</xdr:rowOff>
    </xdr:from>
    <xdr:to>
      <xdr:col>20</xdr:col>
      <xdr:colOff>38100</xdr:colOff>
      <xdr:row>39</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20828</xdr:rowOff>
    </xdr:from>
    <xdr:to>
      <xdr:col>15</xdr:col>
      <xdr:colOff>50800</xdr:colOff>
      <xdr:row>38</xdr:row>
      <xdr:rowOff>62738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3592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100330</xdr:rowOff>
    </xdr:from>
    <xdr:to>
      <xdr:col>15</xdr:col>
      <xdr:colOff>101600</xdr:colOff>
      <xdr:row>39</xdr:row>
      <xdr:rowOff>30480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21607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50165</xdr:rowOff>
    </xdr:from>
    <xdr:to>
      <xdr:col>10</xdr:col>
      <xdr:colOff>114300</xdr:colOff>
      <xdr:row>38</xdr:row>
      <xdr:rowOff>62738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6526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118237</xdr:rowOff>
    </xdr:from>
    <xdr:to>
      <xdr:col>10</xdr:col>
      <xdr:colOff>165100</xdr:colOff>
      <xdr:row>39</xdr:row>
      <xdr:rowOff>48387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39514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127000</xdr:rowOff>
    </xdr:from>
    <xdr:to>
      <xdr:col>6</xdr:col>
      <xdr:colOff>38100</xdr:colOff>
      <xdr:row>39</xdr:row>
      <xdr:rowOff>57150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48277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117094</xdr:rowOff>
    </xdr:from>
    <xdr:to>
      <xdr:col>24</xdr:col>
      <xdr:colOff>114300</xdr:colOff>
      <xdr:row>38</xdr:row>
      <xdr:rowOff>47244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95521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70612</xdr:rowOff>
    </xdr:from>
    <xdr:to>
      <xdr:col>20</xdr:col>
      <xdr:colOff>38100</xdr:colOff>
      <xdr:row>38</xdr:row>
      <xdr:rowOff>762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17289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141478</xdr:rowOff>
    </xdr:from>
    <xdr:to>
      <xdr:col>15</xdr:col>
      <xdr:colOff>101600</xdr:colOff>
      <xdr:row>38</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11938</xdr:rowOff>
    </xdr:from>
    <xdr:to>
      <xdr:col>10</xdr:col>
      <xdr:colOff>165100</xdr:colOff>
      <xdr:row>38</xdr:row>
      <xdr:rowOff>113538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130065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170815</xdr:rowOff>
    </xdr:from>
    <xdr:to>
      <xdr:col>6</xdr:col>
      <xdr:colOff>38100</xdr:colOff>
      <xdr:row>38</xdr:row>
      <xdr:rowOff>100965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117492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129216</xdr:rowOff>
    </xdr:from>
    <xdr:to>
      <xdr:col>24</xdr:col>
      <xdr:colOff>63500</xdr:colOff>
      <xdr:row>57</xdr:row>
      <xdr:rowOff>116484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87516"/>
          <a:ext cx="838200" cy="50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101378</xdr:rowOff>
    </xdr:from>
    <xdr:to>
      <xdr:col>19</xdr:col>
      <xdr:colOff>177800</xdr:colOff>
      <xdr:row>57</xdr:row>
      <xdr:rowOff>116484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74028"/>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133372</xdr:rowOff>
    </xdr:from>
    <xdr:to>
      <xdr:col>20</xdr:col>
      <xdr:colOff>38100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80049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101378</xdr:rowOff>
    </xdr:from>
    <xdr:to>
      <xdr:col>15</xdr:col>
      <xdr:colOff>50800</xdr:colOff>
      <xdr:row>57</xdr:row>
      <xdr:rowOff>117704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74028"/>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108043</xdr:rowOff>
    </xdr:from>
    <xdr:to>
      <xdr:col>15</xdr:col>
      <xdr:colOff>101600</xdr:colOff>
      <xdr:row>57</xdr:row>
      <xdr:rowOff>38193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54720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87657</xdr:rowOff>
    </xdr:from>
    <xdr:to>
      <xdr:col>10</xdr:col>
      <xdr:colOff>114300</xdr:colOff>
      <xdr:row>57</xdr:row>
      <xdr:rowOff>117704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60307"/>
          <a:ext cx="889000" cy="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148647</xdr:rowOff>
    </xdr:from>
    <xdr:to>
      <xdr:col>10</xdr:col>
      <xdr:colOff>165100</xdr:colOff>
      <xdr:row>57</xdr:row>
      <xdr:rowOff>78797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95324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136143</xdr:rowOff>
    </xdr:from>
    <xdr:to>
      <xdr:col>6</xdr:col>
      <xdr:colOff>38100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78416</xdr:rowOff>
    </xdr:from>
    <xdr:to>
      <xdr:col>24</xdr:col>
      <xdr:colOff>114300</xdr:colOff>
      <xdr:row>55</xdr:row>
      <xdr:rowOff>8566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164793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5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65684</xdr:rowOff>
    </xdr:from>
    <xdr:to>
      <xdr:col>20</xdr:col>
      <xdr:colOff>38100</xdr:colOff>
      <xdr:row>57</xdr:row>
      <xdr:rowOff>167284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158411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50578</xdr:rowOff>
    </xdr:from>
    <xdr:to>
      <xdr:col>15</xdr:col>
      <xdr:colOff>101600</xdr:colOff>
      <xdr:row>57</xdr:row>
      <xdr:rowOff>152178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143305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66904</xdr:rowOff>
    </xdr:from>
    <xdr:to>
      <xdr:col>10</xdr:col>
      <xdr:colOff>165100</xdr:colOff>
      <xdr:row>57</xdr:row>
      <xdr:rowOff>168504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159631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36857</xdr:rowOff>
    </xdr:from>
    <xdr:to>
      <xdr:col>6</xdr:col>
      <xdr:colOff>38100</xdr:colOff>
      <xdr:row>57</xdr:row>
      <xdr:rowOff>138457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129584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89457</xdr:rowOff>
    </xdr:from>
    <xdr:to>
      <xdr:col>24</xdr:col>
      <xdr:colOff>63500</xdr:colOff>
      <xdr:row>75</xdr:row>
      <xdr:rowOff>28682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76757"/>
          <a:ext cx="838200" cy="1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28682</xdr:rowOff>
    </xdr:from>
    <xdr:to>
      <xdr:col>19</xdr:col>
      <xdr:colOff>177800</xdr:colOff>
      <xdr:row>75</xdr:row>
      <xdr:rowOff>73455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7432"/>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129087</xdr:rowOff>
    </xdr:from>
    <xdr:to>
      <xdr:col>15</xdr:col>
      <xdr:colOff>50800</xdr:colOff>
      <xdr:row>75</xdr:row>
      <xdr:rowOff>73455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16387"/>
          <a:ext cx="889000" cy="1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129087</xdr:rowOff>
    </xdr:from>
    <xdr:to>
      <xdr:col>10</xdr:col>
      <xdr:colOff>114300</xdr:colOff>
      <xdr:row>75</xdr:row>
      <xdr:rowOff>107222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16387"/>
          <a:ext cx="889000" cy="14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38657</xdr:rowOff>
    </xdr:from>
    <xdr:to>
      <xdr:col>24</xdr:col>
      <xdr:colOff>114300</xdr:colOff>
      <xdr:row>74</xdr:row>
      <xdr:rowOff>140257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61534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7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149332</xdr:rowOff>
    </xdr:from>
    <xdr:to>
      <xdr:col>20</xdr:col>
      <xdr:colOff>38100</xdr:colOff>
      <xdr:row>75</xdr:row>
      <xdr:rowOff>79482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96009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22655</xdr:rowOff>
    </xdr:from>
    <xdr:to>
      <xdr:col>15</xdr:col>
      <xdr:colOff>101600</xdr:colOff>
      <xdr:row>75</xdr:row>
      <xdr:rowOff>124255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140782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5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78287</xdr:rowOff>
    </xdr:from>
    <xdr:to>
      <xdr:col>10</xdr:col>
      <xdr:colOff>165100</xdr:colOff>
      <xdr:row>75</xdr:row>
      <xdr:rowOff>8437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4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56422</xdr:rowOff>
    </xdr:from>
    <xdr:to>
      <xdr:col>6</xdr:col>
      <xdr:colOff>38100</xdr:colOff>
      <xdr:row>75</xdr:row>
      <xdr:rowOff>158021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151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3099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97180</xdr:rowOff>
    </xdr:from>
    <xdr:to>
      <xdr:col>24</xdr:col>
      <xdr:colOff>63500</xdr:colOff>
      <xdr:row>96</xdr:row>
      <xdr:rowOff>150352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56380"/>
          <a:ext cx="8382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150352</xdr:rowOff>
    </xdr:from>
    <xdr:to>
      <xdr:col>19</xdr:col>
      <xdr:colOff>177800</xdr:colOff>
      <xdr:row>97</xdr:row>
      <xdr:rowOff>14108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09552"/>
          <a:ext cx="889000" cy="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53459</xdr:rowOff>
    </xdr:from>
    <xdr:to>
      <xdr:col>20</xdr:col>
      <xdr:colOff>38100</xdr:colOff>
      <xdr:row>97</xdr:row>
      <xdr:rowOff>155059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146186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14108</xdr:rowOff>
    </xdr:from>
    <xdr:to>
      <xdr:col>15</xdr:col>
      <xdr:colOff>50800</xdr:colOff>
      <xdr:row>97</xdr:row>
      <xdr:rowOff>23144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44758"/>
          <a:ext cx="88900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67320</xdr:rowOff>
    </xdr:from>
    <xdr:to>
      <xdr:col>15</xdr:col>
      <xdr:colOff>101600</xdr:colOff>
      <xdr:row>97</xdr:row>
      <xdr:rowOff>168920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23144</xdr:rowOff>
    </xdr:from>
    <xdr:to>
      <xdr:col>10</xdr:col>
      <xdr:colOff>114300</xdr:colOff>
      <xdr:row>97</xdr:row>
      <xdr:rowOff>33187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53794"/>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64395</xdr:rowOff>
    </xdr:from>
    <xdr:to>
      <xdr:col>10</xdr:col>
      <xdr:colOff>165100</xdr:colOff>
      <xdr:row>97</xdr:row>
      <xdr:rowOff>165995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157122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62717</xdr:rowOff>
    </xdr:from>
    <xdr:to>
      <xdr:col>6</xdr:col>
      <xdr:colOff>38100</xdr:colOff>
      <xdr:row>97</xdr:row>
      <xdr:rowOff>164317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155444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46380</xdr:rowOff>
    </xdr:from>
    <xdr:to>
      <xdr:col>24</xdr:col>
      <xdr:colOff>114300</xdr:colOff>
      <xdr:row>96</xdr:row>
      <xdr:rowOff>147980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69257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99552</xdr:rowOff>
    </xdr:from>
    <xdr:to>
      <xdr:col>20</xdr:col>
      <xdr:colOff>38100</xdr:colOff>
      <xdr:row>97</xdr:row>
      <xdr:rowOff>29702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5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46229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3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134758</xdr:rowOff>
    </xdr:from>
    <xdr:to>
      <xdr:col>15</xdr:col>
      <xdr:colOff>101600</xdr:colOff>
      <xdr:row>97</xdr:row>
      <xdr:rowOff>64908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6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143794</xdr:rowOff>
    </xdr:from>
    <xdr:to>
      <xdr:col>10</xdr:col>
      <xdr:colOff>165100</xdr:colOff>
      <xdr:row>97</xdr:row>
      <xdr:rowOff>73944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90471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7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153837</xdr:rowOff>
    </xdr:from>
    <xdr:to>
      <xdr:col>6</xdr:col>
      <xdr:colOff>38100</xdr:colOff>
      <xdr:row>97</xdr:row>
      <xdr:rowOff>83987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100514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164389</xdr:rowOff>
    </xdr:from>
    <xdr:to>
      <xdr:col>55</xdr:col>
      <xdr:colOff>0</xdr:colOff>
      <xdr:row>33</xdr:row>
      <xdr:rowOff>80721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650789"/>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4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80721</xdr:rowOff>
    </xdr:from>
    <xdr:to>
      <xdr:col>50</xdr:col>
      <xdr:colOff>114300</xdr:colOff>
      <xdr:row>33</xdr:row>
      <xdr:rowOff>90322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573857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68326</xdr:rowOff>
    </xdr:from>
    <xdr:to>
      <xdr:col>50</xdr:col>
      <xdr:colOff>165100</xdr:colOff>
      <xdr:row>36</xdr:row>
      <xdr:rowOff>169926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161053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90322</xdr:rowOff>
    </xdr:from>
    <xdr:to>
      <xdr:col>45</xdr:col>
      <xdr:colOff>177800</xdr:colOff>
      <xdr:row>33</xdr:row>
      <xdr:rowOff>105867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574817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91186</xdr:rowOff>
    </xdr:from>
    <xdr:to>
      <xdr:col>46</xdr:col>
      <xdr:colOff>38100</xdr:colOff>
      <xdr:row>37</xdr:row>
      <xdr:rowOff>21336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12463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5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77064</xdr:rowOff>
    </xdr:from>
    <xdr:to>
      <xdr:col>41</xdr:col>
      <xdr:colOff>50800</xdr:colOff>
      <xdr:row>33</xdr:row>
      <xdr:rowOff>105867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392014"/>
          <a:ext cx="889000" cy="37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62382</xdr:rowOff>
    </xdr:from>
    <xdr:to>
      <xdr:col>41</xdr:col>
      <xdr:colOff>101600</xdr:colOff>
      <xdr:row>36</xdr:row>
      <xdr:rowOff>163982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155109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123105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9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113589</xdr:rowOff>
    </xdr:from>
    <xdr:to>
      <xdr:col>55</xdr:col>
      <xdr:colOff>50800</xdr:colOff>
      <xdr:row>33</xdr:row>
      <xdr:rowOff>43739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136466</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4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29921</xdr:rowOff>
    </xdr:from>
    <xdr:to>
      <xdr:col>50</xdr:col>
      <xdr:colOff>165100</xdr:colOff>
      <xdr:row>33</xdr:row>
      <xdr:rowOff>131521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6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148048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4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39522</xdr:rowOff>
    </xdr:from>
    <xdr:to>
      <xdr:col>46</xdr:col>
      <xdr:colOff>38100</xdr:colOff>
      <xdr:row>33</xdr:row>
      <xdr:rowOff>141122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6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157649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47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55067</xdr:rowOff>
    </xdr:from>
    <xdr:to>
      <xdr:col>41</xdr:col>
      <xdr:colOff>101600</xdr:colOff>
      <xdr:row>33</xdr:row>
      <xdr:rowOff>156667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7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1744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4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26264</xdr:rowOff>
    </xdr:from>
    <xdr:to>
      <xdr:col>36</xdr:col>
      <xdr:colOff>165100</xdr:colOff>
      <xdr:row>31</xdr:row>
      <xdr:rowOff>127864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34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144391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1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81113</xdr:rowOff>
    </xdr:from>
    <xdr:to>
      <xdr:col>55</xdr:col>
      <xdr:colOff>0</xdr:colOff>
      <xdr:row>57</xdr:row>
      <xdr:rowOff>82925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53763"/>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118473</xdr:rowOff>
    </xdr:from>
    <xdr:to>
      <xdr:col>50</xdr:col>
      <xdr:colOff>114300</xdr:colOff>
      <xdr:row>57</xdr:row>
      <xdr:rowOff>82925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19673"/>
          <a:ext cx="889000" cy="1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66285</xdr:rowOff>
    </xdr:from>
    <xdr:to>
      <xdr:col>50</xdr:col>
      <xdr:colOff>165100</xdr:colOff>
      <xdr:row>57</xdr:row>
      <xdr:rowOff>167885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159012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118473</xdr:rowOff>
    </xdr:from>
    <xdr:to>
      <xdr:col>45</xdr:col>
      <xdr:colOff>177800</xdr:colOff>
      <xdr:row>57</xdr:row>
      <xdr:rowOff>137871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19673"/>
          <a:ext cx="889000" cy="19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70073</xdr:rowOff>
    </xdr:from>
    <xdr:to>
      <xdr:col>46</xdr:col>
      <xdr:colOff>38100</xdr:colOff>
      <xdr:row>58</xdr:row>
      <xdr:rowOff>223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162800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68376</xdr:rowOff>
    </xdr:from>
    <xdr:to>
      <xdr:col>41</xdr:col>
      <xdr:colOff>50800</xdr:colOff>
      <xdr:row>57</xdr:row>
      <xdr:rowOff>137871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41026"/>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62056</xdr:rowOff>
    </xdr:from>
    <xdr:to>
      <xdr:col>41</xdr:col>
      <xdr:colOff>101600</xdr:colOff>
      <xdr:row>57</xdr:row>
      <xdr:rowOff>163656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8733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67460</xdr:rowOff>
    </xdr:from>
    <xdr:to>
      <xdr:col>36</xdr:col>
      <xdr:colOff>165100</xdr:colOff>
      <xdr:row>57</xdr:row>
      <xdr:rowOff>169060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160187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30313</xdr:rowOff>
    </xdr:from>
    <xdr:to>
      <xdr:col>55</xdr:col>
      <xdr:colOff>50800</xdr:colOff>
      <xdr:row>57</xdr:row>
      <xdr:rowOff>131913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32125</xdr:rowOff>
    </xdr:from>
    <xdr:to>
      <xdr:col>50</xdr:col>
      <xdr:colOff>165100</xdr:colOff>
      <xdr:row>57</xdr:row>
      <xdr:rowOff>133725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150252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67673</xdr:rowOff>
    </xdr:from>
    <xdr:to>
      <xdr:col>46</xdr:col>
      <xdr:colOff>38100</xdr:colOff>
      <xdr:row>56</xdr:row>
      <xdr:rowOff>169273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14350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4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87071</xdr:rowOff>
    </xdr:from>
    <xdr:to>
      <xdr:col>41</xdr:col>
      <xdr:colOff>101600</xdr:colOff>
      <xdr:row>58</xdr:row>
      <xdr:rowOff>17221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17576</xdr:rowOff>
    </xdr:from>
    <xdr:to>
      <xdr:col>36</xdr:col>
      <xdr:colOff>165100</xdr:colOff>
      <xdr:row>57</xdr:row>
      <xdr:rowOff>119176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135703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16354</xdr:rowOff>
    </xdr:from>
    <xdr:to>
      <xdr:col>55</xdr:col>
      <xdr:colOff>0</xdr:colOff>
      <xdr:row>76</xdr:row>
      <xdr:rowOff>84803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46554"/>
          <a:ext cx="8382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127356</xdr:rowOff>
    </xdr:from>
    <xdr:to>
      <xdr:col>50</xdr:col>
      <xdr:colOff>114300</xdr:colOff>
      <xdr:row>76</xdr:row>
      <xdr:rowOff>84803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814656"/>
          <a:ext cx="889000" cy="30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127356</xdr:rowOff>
    </xdr:from>
    <xdr:to>
      <xdr:col>45</xdr:col>
      <xdr:colOff>177800</xdr:colOff>
      <xdr:row>76</xdr:row>
      <xdr:rowOff>132614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814656"/>
          <a:ext cx="889000" cy="3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57110</xdr:rowOff>
    </xdr:from>
    <xdr:to>
      <xdr:col>41</xdr:col>
      <xdr:colOff>50800</xdr:colOff>
      <xdr:row>76</xdr:row>
      <xdr:rowOff>132614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87310"/>
          <a:ext cx="889000" cy="7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137004</xdr:rowOff>
    </xdr:from>
    <xdr:to>
      <xdr:col>55</xdr:col>
      <xdr:colOff>50800</xdr:colOff>
      <xdr:row>76</xdr:row>
      <xdr:rowOff>67154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115431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34003</xdr:rowOff>
    </xdr:from>
    <xdr:to>
      <xdr:col>50</xdr:col>
      <xdr:colOff>165100</xdr:colOff>
      <xdr:row>76</xdr:row>
      <xdr:rowOff>135603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152130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76556</xdr:rowOff>
    </xdr:from>
    <xdr:to>
      <xdr:col>46</xdr:col>
      <xdr:colOff>38100</xdr:colOff>
      <xdr:row>75</xdr:row>
      <xdr:rowOff>6706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23233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3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81814</xdr:rowOff>
    </xdr:from>
    <xdr:to>
      <xdr:col>41</xdr:col>
      <xdr:colOff>101600</xdr:colOff>
      <xdr:row>77</xdr:row>
      <xdr:rowOff>11964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28491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6310</xdr:rowOff>
    </xdr:from>
    <xdr:to>
      <xdr:col>36</xdr:col>
      <xdr:colOff>165100</xdr:colOff>
      <xdr:row>76</xdr:row>
      <xdr:rowOff>107910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124437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60571</xdr:rowOff>
    </xdr:from>
    <xdr:to>
      <xdr:col>55</xdr:col>
      <xdr:colOff>0</xdr:colOff>
      <xdr:row>94</xdr:row>
      <xdr:rowOff>88199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005421"/>
          <a:ext cx="838200" cy="19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88199</xdr:rowOff>
    </xdr:from>
    <xdr:to>
      <xdr:col>50</xdr:col>
      <xdr:colOff>114300</xdr:colOff>
      <xdr:row>95</xdr:row>
      <xdr:rowOff>20665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204499"/>
          <a:ext cx="889000" cy="10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25268</xdr:rowOff>
    </xdr:from>
    <xdr:to>
      <xdr:col>50</xdr:col>
      <xdr:colOff>165100</xdr:colOff>
      <xdr:row>97</xdr:row>
      <xdr:rowOff>126868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117995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20665</xdr:rowOff>
    </xdr:from>
    <xdr:to>
      <xdr:col>45</xdr:col>
      <xdr:colOff>177800</xdr:colOff>
      <xdr:row>95</xdr:row>
      <xdr:rowOff>58792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308415"/>
          <a:ext cx="889000" cy="3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56145</xdr:rowOff>
    </xdr:from>
    <xdr:to>
      <xdr:col>46</xdr:col>
      <xdr:colOff>38100</xdr:colOff>
      <xdr:row>97</xdr:row>
      <xdr:rowOff>157745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148872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58792</xdr:rowOff>
    </xdr:from>
    <xdr:to>
      <xdr:col>41</xdr:col>
      <xdr:colOff>50800</xdr:colOff>
      <xdr:row>96</xdr:row>
      <xdr:rowOff>31359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346542"/>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20320</xdr:rowOff>
    </xdr:from>
    <xdr:to>
      <xdr:col>41</xdr:col>
      <xdr:colOff>101600</xdr:colOff>
      <xdr:row>97</xdr:row>
      <xdr:rowOff>121920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113047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84165</xdr:rowOff>
    </xdr:from>
    <xdr:to>
      <xdr:col>36</xdr:col>
      <xdr:colOff>165100</xdr:colOff>
      <xdr:row>98</xdr:row>
      <xdr:rowOff>14315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5442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9771</xdr:rowOff>
    </xdr:from>
    <xdr:to>
      <xdr:col>55</xdr:col>
      <xdr:colOff>50800</xdr:colOff>
      <xdr:row>93</xdr:row>
      <xdr:rowOff>111371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9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32648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8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37399</xdr:rowOff>
    </xdr:from>
    <xdr:to>
      <xdr:col>50</xdr:col>
      <xdr:colOff>165100</xdr:colOff>
      <xdr:row>94</xdr:row>
      <xdr:rowOff>138999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1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155526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9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141315</xdr:rowOff>
    </xdr:from>
    <xdr:to>
      <xdr:col>46</xdr:col>
      <xdr:colOff>38100</xdr:colOff>
      <xdr:row>95</xdr:row>
      <xdr:rowOff>71465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2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87992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0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7992</xdr:rowOff>
    </xdr:from>
    <xdr:to>
      <xdr:col>41</xdr:col>
      <xdr:colOff>101600</xdr:colOff>
      <xdr:row>95</xdr:row>
      <xdr:rowOff>109592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2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126119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0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152009</xdr:rowOff>
    </xdr:from>
    <xdr:to>
      <xdr:col>36</xdr:col>
      <xdr:colOff>165100</xdr:colOff>
      <xdr:row>96</xdr:row>
      <xdr:rowOff>82159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98686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1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47771</xdr:rowOff>
    </xdr:from>
    <xdr:to>
      <xdr:col>85</xdr:col>
      <xdr:colOff>127000</xdr:colOff>
      <xdr:row>38</xdr:row>
      <xdr:rowOff>67979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62871"/>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65890</xdr:rowOff>
    </xdr:from>
    <xdr:to>
      <xdr:col>81</xdr:col>
      <xdr:colOff>50800</xdr:colOff>
      <xdr:row>38</xdr:row>
      <xdr:rowOff>67979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80990"/>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1703</xdr:rowOff>
    </xdr:from>
    <xdr:to>
      <xdr:col>81</xdr:col>
      <xdr:colOff>101600</xdr:colOff>
      <xdr:row>38</xdr:row>
      <xdr:rowOff>103303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119830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65890</xdr:rowOff>
    </xdr:from>
    <xdr:to>
      <xdr:col>76</xdr:col>
      <xdr:colOff>114300</xdr:colOff>
      <xdr:row>38</xdr:row>
      <xdr:rowOff>71641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80990"/>
          <a:ext cx="8890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487</xdr:rowOff>
    </xdr:from>
    <xdr:to>
      <xdr:col>76</xdr:col>
      <xdr:colOff>165100</xdr:colOff>
      <xdr:row>38</xdr:row>
      <xdr:rowOff>102087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118614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68455</xdr:rowOff>
    </xdr:from>
    <xdr:to>
      <xdr:col>71</xdr:col>
      <xdr:colOff>177800</xdr:colOff>
      <xdr:row>38</xdr:row>
      <xdr:rowOff>71641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83555"/>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4729</xdr:rowOff>
    </xdr:from>
    <xdr:to>
      <xdr:col>72</xdr:col>
      <xdr:colOff>38100</xdr:colOff>
      <xdr:row>38</xdr:row>
      <xdr:rowOff>106329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1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122857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168914</xdr:rowOff>
    </xdr:from>
    <xdr:to>
      <xdr:col>67</xdr:col>
      <xdr:colOff>101600</xdr:colOff>
      <xdr:row>38</xdr:row>
      <xdr:rowOff>99064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1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115591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168421</xdr:rowOff>
    </xdr:from>
    <xdr:to>
      <xdr:col>85</xdr:col>
      <xdr:colOff>177800</xdr:colOff>
      <xdr:row>38</xdr:row>
      <xdr:rowOff>98571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17179</xdr:rowOff>
    </xdr:from>
    <xdr:to>
      <xdr:col>81</xdr:col>
      <xdr:colOff>101600</xdr:colOff>
      <xdr:row>38</xdr:row>
      <xdr:rowOff>118779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109906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15090</xdr:rowOff>
    </xdr:from>
    <xdr:to>
      <xdr:col>76</xdr:col>
      <xdr:colOff>165100</xdr:colOff>
      <xdr:row>38</xdr:row>
      <xdr:rowOff>116690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107817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20841</xdr:rowOff>
    </xdr:from>
    <xdr:to>
      <xdr:col>72</xdr:col>
      <xdr:colOff>38100</xdr:colOff>
      <xdr:row>38</xdr:row>
      <xdr:rowOff>122441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113568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17655</xdr:rowOff>
    </xdr:from>
    <xdr:to>
      <xdr:col>67</xdr:col>
      <xdr:colOff>101600</xdr:colOff>
      <xdr:row>38</xdr:row>
      <xdr:rowOff>119255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110382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15056</xdr:rowOff>
    </xdr:from>
    <xdr:to>
      <xdr:col>85</xdr:col>
      <xdr:colOff>127000</xdr:colOff>
      <xdr:row>58</xdr:row>
      <xdr:rowOff>160045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87706"/>
          <a:ext cx="838200" cy="3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160045</xdr:rowOff>
    </xdr:from>
    <xdr:to>
      <xdr:col>81</xdr:col>
      <xdr:colOff>50800</xdr:colOff>
      <xdr:row>59</xdr:row>
      <xdr:rowOff>23038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104145"/>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87929</xdr:rowOff>
    </xdr:from>
    <xdr:to>
      <xdr:col>81</xdr:col>
      <xdr:colOff>101600</xdr:colOff>
      <xdr:row>58</xdr:row>
      <xdr:rowOff>18079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34606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22847</xdr:rowOff>
    </xdr:from>
    <xdr:to>
      <xdr:col>76</xdr:col>
      <xdr:colOff>114300</xdr:colOff>
      <xdr:row>59</xdr:row>
      <xdr:rowOff>23038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13839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137458</xdr:rowOff>
    </xdr:from>
    <xdr:to>
      <xdr:col>76</xdr:col>
      <xdr:colOff>165100</xdr:colOff>
      <xdr:row>58</xdr:row>
      <xdr:rowOff>67608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84135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8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22847</xdr:rowOff>
    </xdr:from>
    <xdr:to>
      <xdr:col>71</xdr:col>
      <xdr:colOff>177800</xdr:colOff>
      <xdr:row>59</xdr:row>
      <xdr:rowOff>110801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138397"/>
          <a:ext cx="8890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148641</xdr:rowOff>
    </xdr:from>
    <xdr:to>
      <xdr:col>72</xdr:col>
      <xdr:colOff>38100</xdr:colOff>
      <xdr:row>58</xdr:row>
      <xdr:rowOff>78791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95318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150603</xdr:rowOff>
    </xdr:from>
    <xdr:to>
      <xdr:col>67</xdr:col>
      <xdr:colOff>101600</xdr:colOff>
      <xdr:row>58</xdr:row>
      <xdr:rowOff>80753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2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97280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135706</xdr:rowOff>
    </xdr:from>
    <xdr:to>
      <xdr:col>85</xdr:col>
      <xdr:colOff>177800</xdr:colOff>
      <xdr:row>57</xdr:row>
      <xdr:rowOff>65856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114133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109245</xdr:rowOff>
    </xdr:from>
    <xdr:to>
      <xdr:col>81</xdr:col>
      <xdr:colOff>101600</xdr:colOff>
      <xdr:row>59</xdr:row>
      <xdr:rowOff>39395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0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30522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143688</xdr:rowOff>
    </xdr:from>
    <xdr:to>
      <xdr:col>76</xdr:col>
      <xdr:colOff>165100</xdr:colOff>
      <xdr:row>59</xdr:row>
      <xdr:rowOff>73838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64965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143497</xdr:rowOff>
    </xdr:from>
    <xdr:to>
      <xdr:col>72</xdr:col>
      <xdr:colOff>38100</xdr:colOff>
      <xdr:row>59</xdr:row>
      <xdr:rowOff>73647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64774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60001</xdr:rowOff>
    </xdr:from>
    <xdr:to>
      <xdr:col>67</xdr:col>
      <xdr:colOff>101600</xdr:colOff>
      <xdr:row>59</xdr:row>
      <xdr:rowOff>161601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1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152728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2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90878</xdr:rowOff>
    </xdr:from>
    <xdr:to>
      <xdr:col>85</xdr:col>
      <xdr:colOff>127000</xdr:colOff>
      <xdr:row>79</xdr:row>
      <xdr:rowOff>91139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35428"/>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72752</xdr:rowOff>
    </xdr:from>
    <xdr:to>
      <xdr:col>81</xdr:col>
      <xdr:colOff>50800</xdr:colOff>
      <xdr:row>79</xdr:row>
      <xdr:rowOff>90878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17302"/>
          <a:ext cx="8890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160517</xdr:rowOff>
    </xdr:from>
    <xdr:to>
      <xdr:col>81</xdr:col>
      <xdr:colOff>101600</xdr:colOff>
      <xdr:row>79</xdr:row>
      <xdr:rowOff>90667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107194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72752</xdr:rowOff>
    </xdr:from>
    <xdr:to>
      <xdr:col>76</xdr:col>
      <xdr:colOff>114300</xdr:colOff>
      <xdr:row>79</xdr:row>
      <xdr:rowOff>97327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17302"/>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10066</xdr:rowOff>
    </xdr:from>
    <xdr:to>
      <xdr:col>76</xdr:col>
      <xdr:colOff>165100</xdr:colOff>
      <xdr:row>79</xdr:row>
      <xdr:rowOff>111666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128193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97327</xdr:rowOff>
    </xdr:from>
    <xdr:to>
      <xdr:col>71</xdr:col>
      <xdr:colOff>177800</xdr:colOff>
      <xdr:row>79</xdr:row>
      <xdr:rowOff>98405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41877"/>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19782</xdr:rowOff>
    </xdr:from>
    <xdr:to>
      <xdr:col>72</xdr:col>
      <xdr:colOff>38100</xdr:colOff>
      <xdr:row>79</xdr:row>
      <xdr:rowOff>121382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137909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26591</xdr:rowOff>
    </xdr:from>
    <xdr:to>
      <xdr:col>67</xdr:col>
      <xdr:colOff>101600</xdr:colOff>
      <xdr:row>79</xdr:row>
      <xdr:rowOff>128191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7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144718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4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40339</xdr:rowOff>
    </xdr:from>
    <xdr:to>
      <xdr:col>85</xdr:col>
      <xdr:colOff>177800</xdr:colOff>
      <xdr:row>79</xdr:row>
      <xdr:rowOff>141939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126716</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9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40078</xdr:rowOff>
    </xdr:from>
    <xdr:to>
      <xdr:col>81</xdr:col>
      <xdr:colOff>101600</xdr:colOff>
      <xdr:row>79</xdr:row>
      <xdr:rowOff>141678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132805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7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21952</xdr:rowOff>
    </xdr:from>
    <xdr:to>
      <xdr:col>76</xdr:col>
      <xdr:colOff>165100</xdr:colOff>
      <xdr:row>79</xdr:row>
      <xdr:rowOff>123552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114679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5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46527</xdr:rowOff>
    </xdr:from>
    <xdr:to>
      <xdr:col>72</xdr:col>
      <xdr:colOff>38100</xdr:colOff>
      <xdr:row>79</xdr:row>
      <xdr:rowOff>148127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139254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83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47605</xdr:rowOff>
    </xdr:from>
    <xdr:to>
      <xdr:col>67</xdr:col>
      <xdr:colOff>101600</xdr:colOff>
      <xdr:row>79</xdr:row>
      <xdr:rowOff>149205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140332</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84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74506</xdr:rowOff>
    </xdr:from>
    <xdr:to>
      <xdr:col>85</xdr:col>
      <xdr:colOff>127000</xdr:colOff>
      <xdr:row>96</xdr:row>
      <xdr:rowOff>93174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33706"/>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93174</xdr:rowOff>
    </xdr:from>
    <xdr:to>
      <xdr:col>81</xdr:col>
      <xdr:colOff>50800</xdr:colOff>
      <xdr:row>96</xdr:row>
      <xdr:rowOff>100174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52374"/>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10337</xdr:rowOff>
    </xdr:from>
    <xdr:to>
      <xdr:col>81</xdr:col>
      <xdr:colOff>101600</xdr:colOff>
      <xdr:row>97</xdr:row>
      <xdr:rowOff>111937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4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103064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99227</xdr:rowOff>
    </xdr:from>
    <xdr:to>
      <xdr:col>76</xdr:col>
      <xdr:colOff>114300</xdr:colOff>
      <xdr:row>96</xdr:row>
      <xdr:rowOff>100174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5842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6942</xdr:rowOff>
    </xdr:from>
    <xdr:to>
      <xdr:col>76</xdr:col>
      <xdr:colOff>165100</xdr:colOff>
      <xdr:row>97</xdr:row>
      <xdr:rowOff>108542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99669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3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99227</xdr:rowOff>
    </xdr:from>
    <xdr:to>
      <xdr:col>71</xdr:col>
      <xdr:colOff>177800</xdr:colOff>
      <xdr:row>96</xdr:row>
      <xdr:rowOff>108348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58427"/>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3359</xdr:rowOff>
    </xdr:from>
    <xdr:to>
      <xdr:col>72</xdr:col>
      <xdr:colOff>38100</xdr:colOff>
      <xdr:row>97</xdr:row>
      <xdr:rowOff>104959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3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96086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5809</xdr:rowOff>
    </xdr:from>
    <xdr:to>
      <xdr:col>67</xdr:col>
      <xdr:colOff>101600</xdr:colOff>
      <xdr:row>97</xdr:row>
      <xdr:rowOff>107409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98536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23706</xdr:rowOff>
    </xdr:from>
    <xdr:to>
      <xdr:col>85</xdr:col>
      <xdr:colOff>177800</xdr:colOff>
      <xdr:row>96</xdr:row>
      <xdr:rowOff>125306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2133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42374</xdr:rowOff>
    </xdr:from>
    <xdr:to>
      <xdr:col>81</xdr:col>
      <xdr:colOff>101600</xdr:colOff>
      <xdr:row>96</xdr:row>
      <xdr:rowOff>143974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160501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49374</xdr:rowOff>
    </xdr:from>
    <xdr:to>
      <xdr:col>76</xdr:col>
      <xdr:colOff>165100</xdr:colOff>
      <xdr:row>96</xdr:row>
      <xdr:rowOff>150974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167501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28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48427</xdr:rowOff>
    </xdr:from>
    <xdr:to>
      <xdr:col>72</xdr:col>
      <xdr:colOff>38100</xdr:colOff>
      <xdr:row>96</xdr:row>
      <xdr:rowOff>150027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166554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28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57548</xdr:rowOff>
    </xdr:from>
    <xdr:to>
      <xdr:col>67</xdr:col>
      <xdr:colOff>101600</xdr:colOff>
      <xdr:row>96</xdr:row>
      <xdr:rowOff>159148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4225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2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150241</xdr:rowOff>
    </xdr:from>
    <xdr:to>
      <xdr:col>112</xdr:col>
      <xdr:colOff>38100</xdr:colOff>
      <xdr:row>39</xdr:row>
      <xdr:rowOff>80391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96918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40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164719</xdr:rowOff>
    </xdr:from>
    <xdr:to>
      <xdr:col>107</xdr:col>
      <xdr:colOff>101600</xdr:colOff>
      <xdr:row>39</xdr:row>
      <xdr:rowOff>94869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111396</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157861</xdr:rowOff>
    </xdr:from>
    <xdr:to>
      <xdr:col>102</xdr:col>
      <xdr:colOff>165100</xdr:colOff>
      <xdr:row>39</xdr:row>
      <xdr:rowOff>88011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104538</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86631</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住民一人当たりコストで最も大きな割合を占めるのは、民生費（住民一人当たり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153,077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国の新型コロナウイルス感染症対策により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より増となった。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類似団体平均との比較において、私立保育所及び認定こども園の措置費のほか、町立保育所の運営等の影響もあり、比較的高い水準を示している。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次いで、総務費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152,293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円）が大きな割合を占めている。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これは、国の新型コロナウイルス感染症対策である特別定額給付金の皆増が大きな要因となっている。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このほか、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土木費（住民一人当たり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85,346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円）が大きな割合を占めている。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年度は、道路事業費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、橋梁整備費の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増等により、昨年度から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12,192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円の増となっている。類似団体平均との比較においても高い水準を示しており、下水道事業に対する繰出金等が影響していると考えられる。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標準財政規模比の実質収支比率は、これまで３～５％台</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推移しており、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％となっている。実質単年度収支比率については、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新型コロナウイルス感染症の感染拡大に伴う、事業の中止や縮小等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が影響していると考えられる。今後も、歳入の確保と合わせて、予算執行の節減に努め、翌年度繰越財源の適正な確保に努めていく。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標準財政規模比の連結実質赤字比率に係る黒字比率は、これまで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％台で推移し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25.34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となった。主な要因は、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病院事業会計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の黒字額の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等によるものである。引き続き、各会計において収支のバランスを考慮した適正な財政運営に努めていく。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12931767</v>
      </c>
      <c r="BO4" s="433"/>
      <c r="BP4" s="433"/>
      <c r="BQ4" s="433"/>
      <c r="BR4" s="433"/>
      <c r="BS4" s="433"/>
      <c r="BT4" s="433"/>
      <c r="BU4" s="434"/>
      <c r="BV4" s="432">
        <v>9777223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4.9000000000000004</v>
      </c>
      <c r="CU4" s="439"/>
      <c r="CV4" s="439"/>
      <c r="CW4" s="439"/>
      <c r="CX4" s="439"/>
      <c r="CY4" s="439"/>
      <c r="CZ4" s="439"/>
      <c r="DA4" s="440"/>
      <c r="DB4" s="438">
        <v>4.0999999999999996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12535115</v>
      </c>
      <c r="BO5" s="470"/>
      <c r="BP5" s="470"/>
      <c r="BQ5" s="470"/>
      <c r="BR5" s="470"/>
      <c r="BS5" s="470"/>
      <c r="BT5" s="470"/>
      <c r="BU5" s="471"/>
      <c r="BV5" s="469">
        <v>9503630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89.2</v>
      </c>
      <c r="CU5" s="467"/>
      <c r="CV5" s="467"/>
      <c r="CW5" s="467"/>
      <c r="CX5" s="467"/>
      <c r="CY5" s="467"/>
      <c r="CZ5" s="467"/>
      <c r="DA5" s="468"/>
      <c r="DB5" s="466">
        <v>88.4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396652</v>
      </c>
      <c r="BO6" s="470"/>
      <c r="BP6" s="470"/>
      <c r="BQ6" s="470"/>
      <c r="BR6" s="470"/>
      <c r="BS6" s="470"/>
      <c r="BT6" s="470"/>
      <c r="BU6" s="471"/>
      <c r="BV6" s="469">
        <v>273593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94.1</v>
      </c>
      <c r="CU6" s="507"/>
      <c r="CV6" s="507"/>
      <c r="CW6" s="507"/>
      <c r="CX6" s="507"/>
      <c r="CY6" s="507"/>
      <c r="CZ6" s="507"/>
      <c r="DA6" s="508"/>
      <c r="DB6" s="506">
        <v>92.2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83059</v>
      </c>
      <c r="BO7" s="470"/>
      <c r="BP7" s="470"/>
      <c r="BQ7" s="470"/>
      <c r="BR7" s="470"/>
      <c r="BS7" s="470"/>
      <c r="BT7" s="470"/>
      <c r="BU7" s="471"/>
      <c r="BV7" s="469">
        <v>15561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6410285</v>
      </c>
      <c r="CU7" s="470"/>
      <c r="CV7" s="470"/>
      <c r="CW7" s="470"/>
      <c r="CX7" s="470"/>
      <c r="CY7" s="470"/>
      <c r="CZ7" s="470"/>
      <c r="DA7" s="471"/>
      <c r="DB7" s="469">
        <v>6224306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313593</v>
      </c>
      <c r="BO8" s="470"/>
      <c r="BP8" s="470"/>
      <c r="BQ8" s="470"/>
      <c r="BR8" s="470"/>
      <c r="BS8" s="470"/>
      <c r="BT8" s="470"/>
      <c r="BU8" s="471"/>
      <c r="BV8" s="469">
        <v>258032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0.47</v>
      </c>
      <c r="CU8" s="510"/>
      <c r="CV8" s="510"/>
      <c r="CW8" s="510"/>
      <c r="CX8" s="510"/>
      <c r="CY8" s="510"/>
      <c r="CZ8" s="510"/>
      <c r="DA8" s="511"/>
      <c r="DB8" s="509">
        <v>0.47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19351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55561</v>
      </c>
      <c r="BO9" s="470"/>
      <c r="BP9" s="470"/>
      <c r="BQ9" s="470"/>
      <c r="BR9" s="470"/>
      <c r="BS9" s="470"/>
      <c r="BT9" s="470"/>
      <c r="BU9" s="471"/>
      <c r="BV9" s="469">
        <v>3991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11.3</v>
      </c>
      <c r="CU9" s="467"/>
      <c r="CV9" s="467"/>
      <c r="CW9" s="467"/>
      <c r="CX9" s="467"/>
      <c r="CY9" s="467"/>
      <c r="CZ9" s="467"/>
      <c r="DA9" s="468"/>
      <c r="DB9" s="466">
        <v>12.1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20930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580</v>
      </c>
      <c r="BO10" s="470"/>
      <c r="BP10" s="470"/>
      <c r="BQ10" s="470"/>
      <c r="BR10" s="470"/>
      <c r="BS10" s="470"/>
      <c r="BT10" s="470"/>
      <c r="BU10" s="471"/>
      <c r="BV10" s="469">
        <v>1123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19959</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19706</v>
      </c>
      <c r="S13" s="554"/>
      <c r="T13" s="554"/>
      <c r="U13" s="554"/>
      <c r="V13" s="555"/>
      <c r="W13" s="485" t="s">
        <v>141</v>
      </c>
      <c r="X13" s="486"/>
      <c r="Y13" s="486"/>
      <c r="Z13" s="486"/>
      <c r="AA13" s="486"/>
      <c r="AB13" s="476"/>
      <c r="AC13" s="520">
        <v>460</v>
      </c>
      <c r="AD13" s="521"/>
      <c r="AE13" s="521"/>
      <c r="AF13" s="521"/>
      <c r="AG13" s="563"/>
      <c r="AH13" s="520">
        <v>578</v>
      </c>
      <c r="AI13" s="521"/>
      <c r="AJ13" s="521"/>
      <c r="AK13" s="521"/>
      <c r="AL13" s="522"/>
      <c r="AM13" s="498" t="s">
        <v>142</v>
      </c>
      <c r="AN13" s="499"/>
      <c r="AO13" s="499"/>
      <c r="AP13" s="499"/>
      <c r="AQ13" s="499"/>
      <c r="AR13" s="499"/>
      <c r="AS13" s="499"/>
      <c r="AT13" s="500"/>
      <c r="AU13" s="501" t="s">
        <v>136</v>
      </c>
      <c r="AV13" s="502"/>
      <c r="AW13" s="502"/>
      <c r="AX13" s="502"/>
      <c r="AY13" s="503" t="s">
        <v>143</v>
      </c>
      <c r="AZ13" s="504"/>
      <c r="BA13" s="504"/>
      <c r="BB13" s="504"/>
      <c r="BC13" s="504"/>
      <c r="BD13" s="504"/>
      <c r="BE13" s="504"/>
      <c r="BF13" s="504"/>
      <c r="BG13" s="504"/>
      <c r="BH13" s="504"/>
      <c r="BI13" s="504"/>
      <c r="BJ13" s="504"/>
      <c r="BK13" s="504"/>
      <c r="BL13" s="504"/>
      <c r="BM13" s="505"/>
      <c r="BN13" s="469">
        <v>56141</v>
      </c>
      <c r="BO13" s="470"/>
      <c r="BP13" s="470"/>
      <c r="BQ13" s="470"/>
      <c r="BR13" s="470"/>
      <c r="BS13" s="470"/>
      <c r="BT13" s="470"/>
      <c r="BU13" s="471"/>
      <c r="BV13" s="469">
        <v>5114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15.3</v>
      </c>
      <c r="CU13" s="467"/>
      <c r="CV13" s="467"/>
      <c r="CW13" s="467"/>
      <c r="CX13" s="467"/>
      <c r="CY13" s="467"/>
      <c r="CZ13" s="467"/>
      <c r="DA13" s="468"/>
      <c r="DB13" s="466">
        <v>15.7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20334</v>
      </c>
      <c r="S14" s="554"/>
      <c r="T14" s="554"/>
      <c r="U14" s="554"/>
      <c r="V14" s="555"/>
      <c r="W14" s="459"/>
      <c r="X14" s="460"/>
      <c r="Y14" s="460"/>
      <c r="Z14" s="460"/>
      <c r="AA14" s="460"/>
      <c r="AB14" s="449"/>
      <c r="AC14" s="556">
        <v>4.4000000000000004</v>
      </c>
      <c r="AD14" s="557"/>
      <c r="AE14" s="557"/>
      <c r="AF14" s="557"/>
      <c r="AG14" s="558"/>
      <c r="AH14" s="556">
        <v>5.2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93</v>
      </c>
      <c r="CU14" s="568"/>
      <c r="CV14" s="568"/>
      <c r="CW14" s="568"/>
      <c r="CX14" s="568"/>
      <c r="CY14" s="568"/>
      <c r="CZ14" s="568"/>
      <c r="DA14" s="569"/>
      <c r="DB14" s="567">
        <v>100.8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20061</v>
      </c>
      <c r="S15" s="554"/>
      <c r="T15" s="554"/>
      <c r="U15" s="554"/>
      <c r="V15" s="555"/>
      <c r="W15" s="485" t="s">
        <v>147</v>
      </c>
      <c r="X15" s="486"/>
      <c r="Y15" s="486"/>
      <c r="Z15" s="486"/>
      <c r="AA15" s="486"/>
      <c r="AB15" s="476"/>
      <c r="AC15" s="520">
        <v>3862</v>
      </c>
      <c r="AD15" s="521"/>
      <c r="AE15" s="521"/>
      <c r="AF15" s="521"/>
      <c r="AG15" s="563"/>
      <c r="AH15" s="520">
        <v>4161</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2579709</v>
      </c>
      <c r="BO15" s="433"/>
      <c r="BP15" s="433"/>
      <c r="BQ15" s="433"/>
      <c r="BR15" s="433"/>
      <c r="BS15" s="433"/>
      <c r="BT15" s="433"/>
      <c r="BU15" s="434"/>
      <c r="BV15" s="432">
        <v>2498379</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37</v>
      </c>
      <c r="AD16" s="557"/>
      <c r="AE16" s="557"/>
      <c r="AF16" s="557"/>
      <c r="AG16" s="558"/>
      <c r="AH16" s="556">
        <v>37.6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5444007</v>
      </c>
      <c r="BO16" s="470"/>
      <c r="BP16" s="470"/>
      <c r="BQ16" s="470"/>
      <c r="BR16" s="470"/>
      <c r="BS16" s="470"/>
      <c r="BT16" s="470"/>
      <c r="BU16" s="471"/>
      <c r="BV16" s="469">
        <v>5302842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6108</v>
      </c>
      <c r="AD17" s="521"/>
      <c r="AE17" s="521"/>
      <c r="AF17" s="521"/>
      <c r="AG17" s="563"/>
      <c r="AH17" s="520">
        <v>6336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3241478</v>
      </c>
      <c r="BO17" s="470"/>
      <c r="BP17" s="470"/>
      <c r="BQ17" s="470"/>
      <c r="BR17" s="470"/>
      <c r="BS17" s="470"/>
      <c r="BT17" s="470"/>
      <c r="BU17" s="471"/>
      <c r="BV17" s="469">
        <v>3155638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236.71</v>
      </c>
      <c r="M18" s="585"/>
      <c r="N18" s="585"/>
      <c r="O18" s="585"/>
      <c r="P18" s="585"/>
      <c r="Q18" s="585"/>
      <c r="R18" s="586"/>
      <c r="S18" s="586"/>
      <c r="T18" s="586"/>
      <c r="U18" s="586"/>
      <c r="V18" s="587"/>
      <c r="W18" s="487"/>
      <c r="X18" s="488"/>
      <c r="Y18" s="488"/>
      <c r="Z18" s="488"/>
      <c r="AA18" s="488"/>
      <c r="AB18" s="479"/>
      <c r="AC18" s="588">
        <v>58.6</v>
      </c>
      <c r="AD18" s="589"/>
      <c r="AE18" s="589"/>
      <c r="AF18" s="589"/>
      <c r="AG18" s="590"/>
      <c r="AH18" s="588">
        <v>57.2</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5807441</v>
      </c>
      <c r="BO18" s="470"/>
      <c r="BP18" s="470"/>
      <c r="BQ18" s="470"/>
      <c r="BR18" s="470"/>
      <c r="BS18" s="470"/>
      <c r="BT18" s="470"/>
      <c r="BU18" s="471"/>
      <c r="BV18" s="469">
        <v>5677011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82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7994288</v>
      </c>
      <c r="BO19" s="470"/>
      <c r="BP19" s="470"/>
      <c r="BQ19" s="470"/>
      <c r="BR19" s="470"/>
      <c r="BS19" s="470"/>
      <c r="BT19" s="470"/>
      <c r="BU19" s="471"/>
      <c r="BV19" s="469">
        <v>7344710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7256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8350712</v>
      </c>
      <c r="BO23" s="470"/>
      <c r="BP23" s="470"/>
      <c r="BQ23" s="470"/>
      <c r="BR23" s="470"/>
      <c r="BS23" s="470"/>
      <c r="BT23" s="470"/>
      <c r="BU23" s="471"/>
      <c r="BV23" s="469">
        <v>8305626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8220</v>
      </c>
      <c r="R24" s="521"/>
      <c r="S24" s="521"/>
      <c r="T24" s="521"/>
      <c r="U24" s="521"/>
      <c r="V24" s="563"/>
      <c r="W24" s="622"/>
      <c r="X24" s="610"/>
      <c r="Y24" s="611"/>
      <c r="Z24" s="519" t="s">
        <v>170</v>
      </c>
      <c r="AA24" s="499"/>
      <c r="AB24" s="499"/>
      <c r="AC24" s="499"/>
      <c r="AD24" s="499"/>
      <c r="AE24" s="499"/>
      <c r="AF24" s="499"/>
      <c r="AG24" s="500"/>
      <c r="AH24" s="520">
        <v>137</v>
      </c>
      <c r="AI24" s="521"/>
      <c r="AJ24" s="521"/>
      <c r="AK24" s="521"/>
      <c r="AL24" s="563"/>
      <c r="AM24" s="520">
        <v>417302</v>
      </c>
      <c r="AN24" s="521"/>
      <c r="AO24" s="521"/>
      <c r="AP24" s="521"/>
      <c r="AQ24" s="521"/>
      <c r="AR24" s="563"/>
      <c r="AS24" s="520">
        <v>3046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6764741</v>
      </c>
      <c r="BO24" s="470"/>
      <c r="BP24" s="470"/>
      <c r="BQ24" s="470"/>
      <c r="BR24" s="470"/>
      <c r="BS24" s="470"/>
      <c r="BT24" s="470"/>
      <c r="BU24" s="471"/>
      <c r="BV24" s="469">
        <v>6926546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6830</v>
      </c>
      <c r="R25" s="521"/>
      <c r="S25" s="521"/>
      <c r="T25" s="521"/>
      <c r="U25" s="521"/>
      <c r="V25" s="563"/>
      <c r="W25" s="622"/>
      <c r="X25" s="610"/>
      <c r="Y25" s="611"/>
      <c r="Z25" s="519" t="s">
        <v>173</v>
      </c>
      <c r="AA25" s="499"/>
      <c r="AB25" s="499"/>
      <c r="AC25" s="499"/>
      <c r="AD25" s="499"/>
      <c r="AE25" s="499"/>
      <c r="AF25" s="499"/>
      <c r="AG25" s="500"/>
      <c r="AH25" s="520" t="s">
        <v>139</v>
      </c>
      <c r="AI25" s="521"/>
      <c r="AJ25" s="521"/>
      <c r="AK25" s="521"/>
      <c r="AL25" s="563"/>
      <c r="AM25" s="520" t="s">
        <v>139</v>
      </c>
      <c r="AN25" s="521"/>
      <c r="AO25" s="521"/>
      <c r="AP25" s="521"/>
      <c r="AQ25" s="521"/>
      <c r="AR25" s="563"/>
      <c r="AS25" s="520" t="s">
        <v>139</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91735</v>
      </c>
      <c r="BO25" s="433"/>
      <c r="BP25" s="433"/>
      <c r="BQ25" s="433"/>
      <c r="BR25" s="433"/>
      <c r="BS25" s="433"/>
      <c r="BT25" s="433"/>
      <c r="BU25" s="434"/>
      <c r="BV25" s="432">
        <v>274842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6050</v>
      </c>
      <c r="R26" s="521"/>
      <c r="S26" s="521"/>
      <c r="T26" s="521"/>
      <c r="U26" s="521"/>
      <c r="V26" s="563"/>
      <c r="W26" s="622"/>
      <c r="X26" s="610"/>
      <c r="Y26" s="611"/>
      <c r="Z26" s="519" t="s">
        <v>176</v>
      </c>
      <c r="AA26" s="632"/>
      <c r="AB26" s="632"/>
      <c r="AC26" s="632"/>
      <c r="AD26" s="632"/>
      <c r="AE26" s="632"/>
      <c r="AF26" s="632"/>
      <c r="AG26" s="633"/>
      <c r="AH26" s="520">
        <v>5</v>
      </c>
      <c r="AI26" s="521"/>
      <c r="AJ26" s="521"/>
      <c r="AK26" s="521"/>
      <c r="AL26" s="563"/>
      <c r="AM26" s="520">
        <v>14605</v>
      </c>
      <c r="AN26" s="521"/>
      <c r="AO26" s="521"/>
      <c r="AP26" s="521"/>
      <c r="AQ26" s="521"/>
      <c r="AR26" s="563"/>
      <c r="AS26" s="520">
        <v>2921</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3600</v>
      </c>
      <c r="R27" s="521"/>
      <c r="S27" s="521"/>
      <c r="T27" s="521"/>
      <c r="U27" s="521"/>
      <c r="V27" s="563"/>
      <c r="W27" s="622"/>
      <c r="X27" s="610"/>
      <c r="Y27" s="611"/>
      <c r="Z27" s="519" t="s">
        <v>179</v>
      </c>
      <c r="AA27" s="499"/>
      <c r="AB27" s="499"/>
      <c r="AC27" s="499"/>
      <c r="AD27" s="499"/>
      <c r="AE27" s="499"/>
      <c r="AF27" s="499"/>
      <c r="AG27" s="500"/>
      <c r="AH27" s="520">
        <v>1</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3100</v>
      </c>
      <c r="R28" s="521"/>
      <c r="S28" s="521"/>
      <c r="T28" s="521"/>
      <c r="U28" s="521"/>
      <c r="V28" s="563"/>
      <c r="W28" s="622"/>
      <c r="X28" s="610"/>
      <c r="Y28" s="611"/>
      <c r="Z28" s="519" t="s">
        <v>183</v>
      </c>
      <c r="AA28" s="499"/>
      <c r="AB28" s="499"/>
      <c r="AC28" s="499"/>
      <c r="AD28" s="499"/>
      <c r="AE28" s="499"/>
      <c r="AF28" s="499"/>
      <c r="AG28" s="500"/>
      <c r="AH28" s="520" t="s">
        <v>130</v>
      </c>
      <c r="AI28" s="521"/>
      <c r="AJ28" s="521"/>
      <c r="AK28" s="521"/>
      <c r="AL28" s="563"/>
      <c r="AM28" s="520" t="s">
        <v>130</v>
      </c>
      <c r="AN28" s="521"/>
      <c r="AO28" s="521"/>
      <c r="AP28" s="521"/>
      <c r="AQ28" s="521"/>
      <c r="AR28" s="563"/>
      <c r="AS28" s="520" t="s">
        <v>139</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1280244</v>
      </c>
      <c r="BO28" s="433"/>
      <c r="BP28" s="433"/>
      <c r="BQ28" s="433"/>
      <c r="BR28" s="433"/>
      <c r="BS28" s="433"/>
      <c r="BT28" s="433"/>
      <c r="BU28" s="434"/>
      <c r="BV28" s="432">
        <v>1279664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10</v>
      </c>
      <c r="M29" s="521"/>
      <c r="N29" s="521"/>
      <c r="O29" s="521"/>
      <c r="P29" s="563"/>
      <c r="Q29" s="520">
        <v>2900</v>
      </c>
      <c r="R29" s="521"/>
      <c r="S29" s="521"/>
      <c r="T29" s="521"/>
      <c r="U29" s="521"/>
      <c r="V29" s="563"/>
      <c r="W29" s="623"/>
      <c r="X29" s="624"/>
      <c r="Y29" s="625"/>
      <c r="Z29" s="519" t="s">
        <v>186</v>
      </c>
      <c r="AA29" s="499"/>
      <c r="AB29" s="499"/>
      <c r="AC29" s="499"/>
      <c r="AD29" s="499"/>
      <c r="AE29" s="499"/>
      <c r="AF29" s="499"/>
      <c r="AG29" s="500"/>
      <c r="AH29" s="520">
        <v>138</v>
      </c>
      <c r="AI29" s="521"/>
      <c r="AJ29" s="521"/>
      <c r="AK29" s="521"/>
      <c r="AL29" s="563"/>
      <c r="AM29" s="520">
        <v>420625</v>
      </c>
      <c r="AN29" s="521"/>
      <c r="AO29" s="521"/>
      <c r="AP29" s="521"/>
      <c r="AQ29" s="521"/>
      <c r="AR29" s="563"/>
      <c r="AS29" s="520">
        <v>3048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710920</v>
      </c>
      <c r="BO29" s="470"/>
      <c r="BP29" s="470"/>
      <c r="BQ29" s="470"/>
      <c r="BR29" s="470"/>
      <c r="BS29" s="470"/>
      <c r="BT29" s="470"/>
      <c r="BU29" s="471"/>
      <c r="BV29" s="469">
        <v>710861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690192</v>
      </c>
      <c r="BO30" s="646"/>
      <c r="BP30" s="646"/>
      <c r="BQ30" s="646"/>
      <c r="BR30" s="646"/>
      <c r="BS30" s="646"/>
      <c r="BT30" s="646"/>
      <c r="BU30" s="647"/>
      <c r="BV30" s="645">
        <v>644327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197</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IF('各会計、関係団体の財政状況及び健全化判断比率'!B32="","",'各会計、関係団体の財政状況及び健全化判断比率'!B32)</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富山県市町村会館管理組合（一般会計）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株式会社上市まちづくり公社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IF('各会計、関係団体の財政状況及び健全化判断比率'!B31="","",'各会計、関係団体の財政状況及び健全化判断比率'!B31)</f>
        <v>病院事業会計</v>
      </c>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IF('各会計、関係団体の財政状況及び健全化判断比率'!B33="","",'各会計、関係団体の財政状況及び健全化判断比率'!B33)</f>
        <v>下水道事業特別会計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富山市町村総合事務組合（一般会計）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墓地公園事業特別会計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IF('各会計、関係団体の財政状況及び健全化判断比率'!B34="","",'各会計、関係団体の財政状況及び健全化判断比率'!B34)</f>
        <v>地域開発事業特別会計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滑川中新川地区広域情報事務組合（一般会計）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富山県後期高齢者医療広域連合（一般会計）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富山県後期高齢者医療広域連合（後期高齢者医療事業特別会計）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中新川広域行政事務組合（一般会計）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中新川広域行政事務組合（介護保険事業特別会計）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中新川広域行政事務組合（訪問看護事業特別会計）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中新川広域行政事務組合（下水道事業会計）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富山地区広域圏事務組合（一般会計）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BiubLDwaxITQYSCuGowFxWawlhQmq+Ckja20B5dhutDzg2W9pmmSfGlmWoyEUbD/BQ2yadXH/3xavBHsfPKIg==" saltValue="Qf8YmuH7JXAISU1ttSRD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8" t="s">
        <v>557</v>
      </c>
      <c r="D34" s="1258"/>
      <c r="E34" s="1259"/>
      <c r="F34" s="32">
        <v>14.2</v>
      </c>
      <c r="G34" s="33">
        <v>12.35</v>
      </c>
      <c r="H34" s="33">
        <v>12.54</v>
      </c>
      <c r="I34" s="33">
        <v>11.64</v>
      </c>
      <c r="J34" s="34">
        <v>10.7</v>
      </c>
      <c r="K34" s="22"/>
      <c r="L34" s="22"/>
      <c r="M34" s="22"/>
      <c r="N34" s="22"/>
      <c r="O34" s="22"/>
      <c r="P34" s="22"/>
    </row>
    <row r="35" spans="1:16" ht="39" customHeight="1" x14ac:dyDescent="0.15">
      <c r="A35" s="22"/>
      <c r="B35" s="35"/>
      <c r="C35" s="1252" t="s">
        <v>558</v>
      </c>
      <c r="D35" s="1253"/>
      <c r="E35" s="1254"/>
      <c r="F35" s="36">
        <v>9.6199999999999992</v>
      </c>
      <c r="G35" s="37">
        <v>6.85</v>
      </c>
      <c r="H35" s="37">
        <v>6.3</v>
      </c>
      <c r="I35" s="37">
        <v>4.7300000000000004</v>
      </c>
      <c r="J35" s="38">
        <v>8.6999999999999993</v>
      </c>
      <c r="K35" s="22"/>
      <c r="L35" s="22"/>
      <c r="M35" s="22"/>
      <c r="N35" s="22"/>
      <c r="O35" s="22"/>
      <c r="P35" s="22"/>
    </row>
    <row r="36" spans="1:16" ht="39" customHeight="1" x14ac:dyDescent="0.15">
      <c r="A36" s="22"/>
      <c r="B36" s="35"/>
      <c r="C36" s="1252" t="s">
        <v>559</v>
      </c>
      <c r="D36" s="1253"/>
      <c r="E36" s="1254"/>
      <c r="F36" s="36">
        <v>5.27</v>
      </c>
      <c r="G36" s="37">
        <v>3.51</v>
      </c>
      <c r="H36" s="37">
        <v>4.03</v>
      </c>
      <c r="I36" s="37">
        <v>4.05</v>
      </c>
      <c r="J36" s="38">
        <v>4.8</v>
      </c>
      <c r="K36" s="22"/>
      <c r="L36" s="22"/>
      <c r="M36" s="22"/>
      <c r="N36" s="22"/>
      <c r="O36" s="22"/>
      <c r="P36" s="22"/>
    </row>
    <row r="37" spans="1:16" ht="39" customHeight="1" x14ac:dyDescent="0.15">
      <c r="A37" s="22"/>
      <c r="B37" s="35"/>
      <c r="C37" s="1252" t="s">
        <v>560</v>
      </c>
      <c r="D37" s="1253"/>
      <c r="E37" s="1254"/>
      <c r="F37" s="36">
        <v>1.33</v>
      </c>
      <c r="G37" s="37">
        <v>1.38</v>
      </c>
      <c r="H37" s="37">
        <v>0.7</v>
      </c>
      <c r="I37" s="37">
        <v>0.46</v>
      </c>
      <c r="J37" s="38">
        <v>0.75</v>
      </c>
      <c r="K37" s="22"/>
      <c r="L37" s="22"/>
      <c r="M37" s="22"/>
      <c r="N37" s="22"/>
      <c r="O37" s="22"/>
      <c r="P37" s="22"/>
    </row>
    <row r="38" spans="1:16" ht="39" customHeight="1" x14ac:dyDescent="0.15">
      <c r="A38" s="22"/>
      <c r="B38" s="35"/>
      <c r="C38" s="1252" t="s">
        <v>561</v>
      </c>
      <c r="D38" s="1253"/>
      <c r="E38" s="1254"/>
      <c r="F38" s="36">
        <v>7.0000000000000007E-2</v>
      </c>
      <c r="G38" s="37">
        <v>0.13</v>
      </c>
      <c r="H38" s="37">
        <v>0.14000000000000001</v>
      </c>
      <c r="I38" s="37">
        <v>0.24</v>
      </c>
      <c r="J38" s="38">
        <v>0.19</v>
      </c>
      <c r="K38" s="22"/>
      <c r="L38" s="22"/>
      <c r="M38" s="22"/>
      <c r="N38" s="22"/>
      <c r="O38" s="22"/>
      <c r="P38" s="22"/>
    </row>
    <row r="39" spans="1:16" ht="39" customHeight="1" x14ac:dyDescent="0.15">
      <c r="A39" s="22"/>
      <c r="B39" s="35"/>
      <c r="C39" s="1252" t="s">
        <v>562</v>
      </c>
      <c r="D39" s="1253"/>
      <c r="E39" s="1254"/>
      <c r="F39" s="36">
        <v>0.08</v>
      </c>
      <c r="G39" s="37">
        <v>7.0000000000000007E-2</v>
      </c>
      <c r="H39" s="37">
        <v>0.09</v>
      </c>
      <c r="I39" s="37">
        <v>0.11</v>
      </c>
      <c r="J39" s="38">
        <v>7.0000000000000007E-2</v>
      </c>
      <c r="K39" s="22"/>
      <c r="L39" s="22"/>
      <c r="M39" s="22"/>
      <c r="N39" s="22"/>
      <c r="O39" s="22"/>
      <c r="P39" s="22"/>
    </row>
    <row r="40" spans="1:16" ht="39" customHeight="1" x14ac:dyDescent="0.15">
      <c r="A40" s="22"/>
      <c r="B40" s="35"/>
      <c r="C40" s="1252" t="s">
        <v>563</v>
      </c>
      <c r="D40" s="1253"/>
      <c r="E40" s="1254"/>
      <c r="F40" s="36">
        <v>0.05</v>
      </c>
      <c r="G40" s="37">
        <v>7.0000000000000007E-2</v>
      </c>
      <c r="H40" s="37">
        <v>0.06</v>
      </c>
      <c r="I40" s="37">
        <v>7.0000000000000007E-2</v>
      </c>
      <c r="J40" s="38">
        <v>0.06</v>
      </c>
      <c r="K40" s="22"/>
      <c r="L40" s="22"/>
      <c r="M40" s="22"/>
      <c r="N40" s="22"/>
      <c r="O40" s="22"/>
      <c r="P40" s="22"/>
    </row>
    <row r="41" spans="1:16" ht="39" customHeight="1" x14ac:dyDescent="0.15">
      <c r="A41" s="22"/>
      <c r="B41" s="35"/>
      <c r="C41" s="1252" t="s">
        <v>564</v>
      </c>
      <c r="D41" s="1253"/>
      <c r="E41" s="1254"/>
      <c r="F41" s="36">
        <v>0.04</v>
      </c>
      <c r="G41" s="37">
        <v>0.04</v>
      </c>
      <c r="H41" s="37">
        <v>0.04</v>
      </c>
      <c r="I41" s="37">
        <v>0.04</v>
      </c>
      <c r="J41" s="38">
        <v>0.04</v>
      </c>
      <c r="K41" s="22"/>
      <c r="L41" s="22"/>
      <c r="M41" s="22"/>
      <c r="N41" s="22"/>
      <c r="O41" s="22"/>
      <c r="P41" s="22"/>
    </row>
    <row r="42" spans="1:16" ht="39" customHeight="1" x14ac:dyDescent="0.15">
      <c r="A42" s="22"/>
      <c r="B42" s="39"/>
      <c r="C42" s="1252" t="s">
        <v>565</v>
      </c>
      <c r="D42" s="1253"/>
      <c r="E42" s="1254"/>
      <c r="F42" s="36" t="s">
        <v>509</v>
      </c>
      <c r="G42" s="37" t="s">
        <v>509</v>
      </c>
      <c r="H42" s="37" t="s">
        <v>509</v>
      </c>
      <c r="I42" s="37" t="s">
        <v>509</v>
      </c>
      <c r="J42" s="38" t="s">
        <v>509</v>
      </c>
      <c r="K42" s="22"/>
      <c r="L42" s="22"/>
      <c r="M42" s="22"/>
      <c r="N42" s="22"/>
      <c r="O42" s="22"/>
      <c r="P42" s="22"/>
    </row>
    <row r="43" spans="1:16" ht="39" customHeight="1" thickBot="1" x14ac:dyDescent="0.2">
      <c r="A43" s="22"/>
      <c r="B43" s="40"/>
      <c r="C43" s="1255" t="s">
        <v>566</v>
      </c>
      <c r="D43" s="1256"/>
      <c r="E43" s="1257"/>
      <c r="F43" s="41">
        <v>0.02</v>
      </c>
      <c r="G43" s="42">
        <v>0.03</v>
      </c>
      <c r="H43" s="42">
        <v>0.05</v>
      </c>
      <c r="I43" s="42">
        <v>7.0000000000000007E-2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9s2NPcN31Wy9z8AiIozcm8Hiedz6lZAcwD9gApsrxzIOTZfq5ot+Gq3uDM0/IbDQ1bYUKNetuyavBuWhZHYQ==" saltValue="xlhYC+Mq/NsdlaNbSwCg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0" t="s">
        <v>11</v>
      </c>
      <c r="C45" s="1261"/>
      <c r="D45" s="58"/>
      <c r="E45" s="1266" t="s">
        <v>12</v>
      </c>
      <c r="F45" s="1266"/>
      <c r="G45" s="1266"/>
      <c r="H45" s="1266"/>
      <c r="I45" s="1266"/>
      <c r="J45" s="1267"/>
      <c r="K45" s="59">
        <v>987</v>
      </c>
      <c r="L45" s="60">
        <v>991</v>
      </c>
      <c r="M45" s="60">
        <v>980</v>
      </c>
      <c r="N45" s="60">
        <v>975</v>
      </c>
      <c r="O45" s="61">
        <v>991</v>
      </c>
      <c r="P45" s="48"/>
      <c r="Q45" s="48"/>
      <c r="R45" s="48"/>
      <c r="S45" s="48"/>
      <c r="T45" s="48"/>
      <c r="U45" s="48"/>
    </row>
    <row r="46" spans="1:21" ht="30.75" customHeight="1" x14ac:dyDescent="0.15">
      <c r="A46" s="48"/>
      <c r="B46" s="1262"/>
      <c r="C46" s="1263"/>
      <c r="D46" s="62"/>
      <c r="E46" s="1268" t="s">
        <v>13</v>
      </c>
      <c r="F46" s="1268"/>
      <c r="G46" s="1268"/>
      <c r="H46" s="1268"/>
      <c r="I46" s="1268"/>
      <c r="J46" s="1269"/>
      <c r="K46" s="63" t="s">
        <v>509</v>
      </c>
      <c r="L46" s="64" t="s">
        <v>509</v>
      </c>
      <c r="M46" s="64" t="s">
        <v>509</v>
      </c>
      <c r="N46" s="64" t="s">
        <v>509</v>
      </c>
      <c r="O46" s="65" t="s">
        <v>509</v>
      </c>
      <c r="P46" s="48"/>
      <c r="Q46" s="48"/>
      <c r="R46" s="48"/>
      <c r="S46" s="48"/>
      <c r="T46" s="48"/>
      <c r="U46" s="48"/>
    </row>
    <row r="47" spans="1:21" ht="30.75" customHeight="1" x14ac:dyDescent="0.15">
      <c r="A47" s="48"/>
      <c r="B47" s="1262"/>
      <c r="C47" s="1263"/>
      <c r="D47" s="62"/>
      <c r="E47" s="1268" t="s">
        <v>14</v>
      </c>
      <c r="F47" s="1268"/>
      <c r="G47" s="1268"/>
      <c r="H47" s="1268"/>
      <c r="I47" s="1268"/>
      <c r="J47" s="1269"/>
      <c r="K47" s="63" t="s">
        <v>509</v>
      </c>
      <c r="L47" s="64" t="s">
        <v>509</v>
      </c>
      <c r="M47" s="64" t="s">
        <v>509</v>
      </c>
      <c r="N47" s="64" t="s">
        <v>509</v>
      </c>
      <c r="O47" s="65" t="s">
        <v>509</v>
      </c>
      <c r="P47" s="48"/>
      <c r="Q47" s="48"/>
      <c r="R47" s="48"/>
      <c r="S47" s="48"/>
      <c r="T47" s="48"/>
      <c r="U47" s="48"/>
    </row>
    <row r="48" spans="1:21" ht="30.75" customHeight="1" x14ac:dyDescent="0.15">
      <c r="A48" s="48"/>
      <c r="B48" s="1262"/>
      <c r="C48" s="1263"/>
      <c r="D48" s="62"/>
      <c r="E48" s="1268" t="s">
        <v>15</v>
      </c>
      <c r="F48" s="1268"/>
      <c r="G48" s="1268"/>
      <c r="H48" s="1268"/>
      <c r="I48" s="1268"/>
      <c r="J48" s="1269"/>
      <c r="K48" s="63">
        <v>443</v>
      </c>
      <c r="L48" s="64">
        <v>484</v>
      </c>
      <c r="M48" s="64">
        <v>498</v>
      </c>
      <c r="N48" s="64">
        <v>496</v>
      </c>
      <c r="O48" s="65">
        <v>473</v>
      </c>
      <c r="P48" s="48"/>
      <c r="Q48" s="48"/>
      <c r="R48" s="48"/>
      <c r="S48" s="48"/>
      <c r="T48" s="48"/>
      <c r="U48" s="48"/>
    </row>
    <row r="49" spans="1:21" ht="30.75" customHeight="1" x14ac:dyDescent="0.15">
      <c r="A49" s="48"/>
      <c r="B49" s="1262"/>
      <c r="C49" s="1263"/>
      <c r="D49" s="62"/>
      <c r="E49" s="1268" t="s">
        <v>16</v>
      </c>
      <c r="F49" s="1268"/>
      <c r="G49" s="1268"/>
      <c r="H49" s="1268"/>
      <c r="I49" s="1268"/>
      <c r="J49" s="1269"/>
      <c r="K49" s="63">
        <v>571</v>
      </c>
      <c r="L49" s="64">
        <v>577</v>
      </c>
      <c r="M49" s="64">
        <v>541</v>
      </c>
      <c r="N49" s="64">
        <v>533</v>
      </c>
      <c r="O49" s="65">
        <v>543</v>
      </c>
      <c r="P49" s="48"/>
      <c r="Q49" s="48"/>
      <c r="R49" s="48"/>
      <c r="S49" s="48"/>
      <c r="T49" s="48"/>
      <c r="U49" s="48"/>
    </row>
    <row r="50" spans="1:21" ht="30.75" customHeight="1" x14ac:dyDescent="0.15">
      <c r="A50" s="48"/>
      <c r="B50" s="1262"/>
      <c r="C50" s="1263"/>
      <c r="D50" s="62"/>
      <c r="E50" s="1268" t="s">
        <v>17</v>
      </c>
      <c r="F50" s="1268"/>
      <c r="G50" s="1268"/>
      <c r="H50" s="1268"/>
      <c r="I50" s="1268"/>
      <c r="J50" s="1269"/>
      <c r="K50" s="63">
        <v>30</v>
      </c>
      <c r="L50" s="64">
        <v>27</v>
      </c>
      <c r="M50" s="64">
        <v>25</v>
      </c>
      <c r="N50" s="64">
        <v>13</v>
      </c>
      <c r="O50" s="65">
        <v>11</v>
      </c>
      <c r="P50" s="48"/>
      <c r="Q50" s="48"/>
      <c r="R50" s="48"/>
      <c r="S50" s="48"/>
      <c r="T50" s="48"/>
      <c r="U50" s="48"/>
    </row>
    <row r="51" spans="1:21" ht="30.75" customHeight="1" x14ac:dyDescent="0.15">
      <c r="A51" s="48"/>
      <c r="B51" s="1264"/>
      <c r="C51" s="1265"/>
      <c r="D51" s="66"/>
      <c r="E51" s="1268" t="s">
        <v>18</v>
      </c>
      <c r="F51" s="1268"/>
      <c r="G51" s="1268"/>
      <c r="H51" s="1268"/>
      <c r="I51" s="1268"/>
      <c r="J51" s="1269"/>
      <c r="K51" s="63" t="s">
        <v>509</v>
      </c>
      <c r="L51" s="64" t="s">
        <v>509</v>
      </c>
      <c r="M51" s="64" t="s">
        <v>509</v>
      </c>
      <c r="N51" s="64" t="s">
        <v>509</v>
      </c>
      <c r="O51" s="65" t="s">
        <v>509</v>
      </c>
      <c r="P51" s="48"/>
      <c r="Q51" s="48"/>
      <c r="R51" s="48"/>
      <c r="S51" s="48"/>
      <c r="T51" s="48"/>
      <c r="U51" s="48"/>
    </row>
    <row r="52" spans="1:21" ht="30.75" customHeight="1" x14ac:dyDescent="0.15">
      <c r="A52" s="48"/>
      <c r="B52" s="1270" t="s">
        <v>19</v>
      </c>
      <c r="C52" s="1271"/>
      <c r="D52" s="66"/>
      <c r="E52" s="1268" t="s">
        <v>20</v>
      </c>
      <c r="F52" s="1268"/>
      <c r="G52" s="1268"/>
      <c r="H52" s="1268"/>
      <c r="I52" s="1268"/>
      <c r="J52" s="1269"/>
      <c r="K52" s="63">
        <v>1249</v>
      </c>
      <c r="L52" s="64">
        <v>1252</v>
      </c>
      <c r="M52" s="64">
        <v>1250</v>
      </c>
      <c r="N52" s="64">
        <v>1249</v>
      </c>
      <c r="O52" s="65">
        <v>1217</v>
      </c>
      <c r="P52" s="48"/>
      <c r="Q52" s="48"/>
      <c r="R52" s="48"/>
      <c r="S52" s="48"/>
      <c r="T52" s="48"/>
      <c r="U52" s="48"/>
    </row>
    <row r="53" spans="1:21" ht="30.75" customHeight="1" thickBot="1" x14ac:dyDescent="0.2">
      <c r="A53" s="48"/>
      <c r="B53" s="1272" t="s">
        <v>21</v>
      </c>
      <c r="C53" s="1273"/>
      <c r="D53" s="67"/>
      <c r="E53" s="1274" t="s">
        <v>22</v>
      </c>
      <c r="F53" s="1274"/>
      <c r="G53" s="1274"/>
      <c r="H53" s="1274"/>
      <c r="I53" s="1274"/>
      <c r="J53" s="1275"/>
      <c r="K53" s="68">
        <v>782</v>
      </c>
      <c r="L53" s="69">
        <v>827</v>
      </c>
      <c r="M53" s="69">
        <v>794</v>
      </c>
      <c r="N53" s="69">
        <v>768</v>
      </c>
      <c r="O53" s="70">
        <v>801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76" t="s">
        <v>25</v>
      </c>
      <c r="C57" s="1277"/>
      <c r="D57" s="1280" t="s">
        <v>26</v>
      </c>
      <c r="E57" s="1281"/>
      <c r="F57" s="1281"/>
      <c r="G57" s="1281"/>
      <c r="H57" s="1281"/>
      <c r="I57" s="1281"/>
      <c r="J57" s="1282"/>
      <c r="K57" s="83"/>
      <c r="L57" s="84"/>
      <c r="M57" s="84"/>
      <c r="N57" s="84"/>
      <c r="O57" s="85"/>
    </row>
    <row r="58" spans="1:21" ht="31.5" customHeight="1" thickBot="1" x14ac:dyDescent="0.2">
      <c r="B58" s="1278"/>
      <c r="C58" s="1279"/>
      <c r="D58" s="1283" t="s">
        <v>27</v>
      </c>
      <c r="E58" s="1284"/>
      <c r="F58" s="1284"/>
      <c r="G58" s="1284"/>
      <c r="H58" s="1284"/>
      <c r="I58" s="1284"/>
      <c r="J58" s="128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0V/1363dMYQC0oJDOrEToPsNA4gD6xjzLO0DS2cIbR2TYdAllQovatxHsy6xklbSWPa21psEdZrBidyyAuw3A==" saltValue="HuKzsH9b8eyVMN6JKG71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6" t="s">
        <v>30</v>
      </c>
      <c r="C41" s="1287"/>
      <c r="D41" s="102"/>
      <c r="E41" s="1292" t="s">
        <v>31</v>
      </c>
      <c r="F41" s="1292"/>
      <c r="G41" s="1292"/>
      <c r="H41" s="1293"/>
      <c r="I41" s="103">
        <v>9083</v>
      </c>
      <c r="J41" s="104">
        <v>8689</v>
      </c>
      <c r="K41" s="104">
        <v>8627</v>
      </c>
      <c r="L41" s="104">
        <v>8330</v>
      </c>
      <c r="M41" s="105">
        <v>8371</v>
      </c>
    </row>
    <row r="42" spans="2:13" ht="27.75" customHeight="1" x14ac:dyDescent="0.15">
      <c r="B42" s="1288"/>
      <c r="C42" s="1289"/>
      <c r="D42" s="106"/>
      <c r="E42" s="1294" t="s">
        <v>32</v>
      </c>
      <c r="F42" s="1294"/>
      <c r="G42" s="1294"/>
      <c r="H42" s="1295"/>
      <c r="I42" s="107">
        <v>95</v>
      </c>
      <c r="J42" s="108">
        <v>69</v>
      </c>
      <c r="K42" s="108">
        <v>45</v>
      </c>
      <c r="L42" s="108">
        <v>33</v>
      </c>
      <c r="M42" s="109">
        <v>21</v>
      </c>
    </row>
    <row r="43" spans="2:13" ht="27.75" customHeight="1" x14ac:dyDescent="0.15">
      <c r="B43" s="1288"/>
      <c r="C43" s="1289"/>
      <c r="D43" s="106"/>
      <c r="E43" s="1294" t="s">
        <v>33</v>
      </c>
      <c r="F43" s="1294"/>
      <c r="G43" s="1294"/>
      <c r="H43" s="1295"/>
      <c r="I43" s="107">
        <v>5456</v>
      </c>
      <c r="J43" s="108">
        <v>5212</v>
      </c>
      <c r="K43" s="108">
        <v>4975</v>
      </c>
      <c r="L43" s="108">
        <v>4700</v>
      </c>
      <c r="M43" s="109">
        <v>4325</v>
      </c>
    </row>
    <row r="44" spans="2:13" ht="27.75" customHeight="1" x14ac:dyDescent="0.15">
      <c r="B44" s="1288"/>
      <c r="C44" s="1289"/>
      <c r="D44" s="106"/>
      <c r="E44" s="1294" t="s">
        <v>34</v>
      </c>
      <c r="F44" s="1294"/>
      <c r="G44" s="1294"/>
      <c r="H44" s="1295"/>
      <c r="I44" s="107">
        <v>8217</v>
      </c>
      <c r="J44" s="108">
        <v>7925</v>
      </c>
      <c r="K44" s="108">
        <v>7474</v>
      </c>
      <c r="L44" s="108">
        <v>7057</v>
      </c>
      <c r="M44" s="109">
        <v>6641</v>
      </c>
    </row>
    <row r="45" spans="2:13" ht="27.75" customHeight="1" x14ac:dyDescent="0.15">
      <c r="B45" s="1288"/>
      <c r="C45" s="1289"/>
      <c r="D45" s="106"/>
      <c r="E45" s="1294" t="s">
        <v>35</v>
      </c>
      <c r="F45" s="1294"/>
      <c r="G45" s="1294"/>
      <c r="H45" s="1295"/>
      <c r="I45" s="107">
        <v>1038</v>
      </c>
      <c r="J45" s="108">
        <v>807</v>
      </c>
      <c r="K45" s="108">
        <v>880</v>
      </c>
      <c r="L45" s="108">
        <v>842</v>
      </c>
      <c r="M45" s="109">
        <v>858</v>
      </c>
    </row>
    <row r="46" spans="2:13" ht="27.75" customHeight="1" x14ac:dyDescent="0.15">
      <c r="B46" s="1288"/>
      <c r="C46" s="1289"/>
      <c r="D46" s="110"/>
      <c r="E46" s="1294" t="s">
        <v>36</v>
      </c>
      <c r="F46" s="1294"/>
      <c r="G46" s="1294"/>
      <c r="H46" s="1295"/>
      <c r="I46" s="107" t="s">
        <v>509</v>
      </c>
      <c r="J46" s="108" t="s">
        <v>509</v>
      </c>
      <c r="K46" s="108" t="s">
        <v>509</v>
      </c>
      <c r="L46" s="108" t="s">
        <v>509</v>
      </c>
      <c r="M46" s="109" t="s">
        <v>509</v>
      </c>
    </row>
    <row r="47" spans="2:13" ht="27.75" customHeight="1" x14ac:dyDescent="0.15">
      <c r="B47" s="1288"/>
      <c r="C47" s="1289"/>
      <c r="D47" s="111"/>
      <c r="E47" s="1296" t="s">
        <v>37</v>
      </c>
      <c r="F47" s="1297"/>
      <c r="G47" s="1297"/>
      <c r="H47" s="1298"/>
      <c r="I47" s="107" t="s">
        <v>509</v>
      </c>
      <c r="J47" s="108" t="s">
        <v>509</v>
      </c>
      <c r="K47" s="108" t="s">
        <v>509</v>
      </c>
      <c r="L47" s="108" t="s">
        <v>509</v>
      </c>
      <c r="M47" s="109" t="s">
        <v>509</v>
      </c>
    </row>
    <row r="48" spans="2:13" ht="27.75" customHeight="1" x14ac:dyDescent="0.15">
      <c r="B48" s="1288"/>
      <c r="C48" s="1289"/>
      <c r="D48" s="106"/>
      <c r="E48" s="1294" t="s">
        <v>38</v>
      </c>
      <c r="F48" s="1294"/>
      <c r="G48" s="1294"/>
      <c r="H48" s="1295"/>
      <c r="I48" s="107" t="s">
        <v>509</v>
      </c>
      <c r="J48" s="108" t="s">
        <v>509</v>
      </c>
      <c r="K48" s="108" t="s">
        <v>509</v>
      </c>
      <c r="L48" s="108" t="s">
        <v>509</v>
      </c>
      <c r="M48" s="109" t="s">
        <v>509</v>
      </c>
    </row>
    <row r="49" spans="2:13" ht="27.75" customHeight="1" x14ac:dyDescent="0.15">
      <c r="B49" s="1290"/>
      <c r="C49" s="1291"/>
      <c r="D49" s="106"/>
      <c r="E49" s="1294" t="s">
        <v>39</v>
      </c>
      <c r="F49" s="1294"/>
      <c r="G49" s="1294"/>
      <c r="H49" s="1295"/>
      <c r="I49" s="107" t="s">
        <v>509</v>
      </c>
      <c r="J49" s="108" t="s">
        <v>509</v>
      </c>
      <c r="K49" s="108" t="s">
        <v>509</v>
      </c>
      <c r="L49" s="108" t="s">
        <v>509</v>
      </c>
      <c r="M49" s="109" t="s">
        <v>509</v>
      </c>
    </row>
    <row r="50" spans="2:13" ht="27.75" customHeight="1" x14ac:dyDescent="0.15">
      <c r="B50" s="1299" t="s">
        <v>40</v>
      </c>
      <c r="C50" s="1300"/>
      <c r="D50" s="112"/>
      <c r="E50" s="1294" t="s">
        <v>41</v>
      </c>
      <c r="F50" s="1294"/>
      <c r="G50" s="1294"/>
      <c r="H50" s="1295"/>
      <c r="I50" s="107">
        <v>2749</v>
      </c>
      <c r="J50" s="108">
        <v>2919</v>
      </c>
      <c r="K50" s="108">
        <v>3100</v>
      </c>
      <c r="L50" s="108">
        <v>3081</v>
      </c>
      <c r="M50" s="109">
        <v>3112</v>
      </c>
    </row>
    <row r="51" spans="2:13" ht="27.75" customHeight="1" x14ac:dyDescent="0.15">
      <c r="B51" s="1288"/>
      <c r="C51" s="1289"/>
      <c r="D51" s="106"/>
      <c r="E51" s="1294" t="s">
        <v>42</v>
      </c>
      <c r="F51" s="1294"/>
      <c r="G51" s="1294"/>
      <c r="H51" s="1295"/>
      <c r="I51" s="107">
        <v>863</v>
      </c>
      <c r="J51" s="108">
        <v>781</v>
      </c>
      <c r="K51" s="108">
        <v>889</v>
      </c>
      <c r="L51" s="108">
        <v>777</v>
      </c>
      <c r="M51" s="109">
        <v>672</v>
      </c>
    </row>
    <row r="52" spans="2:13" ht="27.75" customHeight="1" x14ac:dyDescent="0.15">
      <c r="B52" s="1290"/>
      <c r="C52" s="1291"/>
      <c r="D52" s="106"/>
      <c r="E52" s="1294" t="s">
        <v>43</v>
      </c>
      <c r="F52" s="1294"/>
      <c r="G52" s="1294"/>
      <c r="H52" s="1295"/>
      <c r="I52" s="107">
        <v>13446</v>
      </c>
      <c r="J52" s="108">
        <v>12929</v>
      </c>
      <c r="K52" s="108">
        <v>12465</v>
      </c>
      <c r="L52" s="108">
        <v>11993</v>
      </c>
      <c r="M52" s="109">
        <v>11519</v>
      </c>
    </row>
    <row r="53" spans="2:13" ht="27.75" customHeight="1" thickBot="1" x14ac:dyDescent="0.2">
      <c r="B53" s="1301" t="s">
        <v>44</v>
      </c>
      <c r="C53" s="1302"/>
      <c r="D53" s="113"/>
      <c r="E53" s="1303" t="s">
        <v>45</v>
      </c>
      <c r="F53" s="1303"/>
      <c r="G53" s="1303"/>
      <c r="H53" s="1304"/>
      <c r="I53" s="114">
        <v>6832</v>
      </c>
      <c r="J53" s="115">
        <v>6073</v>
      </c>
      <c r="K53" s="115">
        <v>5546</v>
      </c>
      <c r="L53" s="115">
        <v>5110</v>
      </c>
      <c r="M53" s="116">
        <v>4914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ivOPBOlBUMcgUPww24oMcPi9i7vaooBfmo318aCch16QFK6gDgfE4eU4pxyXrUBgEx3cuxtpbtTt7Ke/J81fw==" saltValue="fIqdpead3sg6XOmHqpSC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13" t="s">
        <v>48</v>
      </c>
      <c r="D55" s="1313"/>
      <c r="E55" s="1314"/>
      <c r="F55" s="128">
        <v>1279</v>
      </c>
      <c r="G55" s="128">
        <v>1280</v>
      </c>
      <c r="H55" s="129">
        <v>1280</v>
      </c>
    </row>
    <row r="56" spans="2:8" ht="52.5" customHeight="1" x14ac:dyDescent="0.15">
      <c r="B56" s="130"/>
      <c r="C56" s="1315" t="s">
        <v>49</v>
      </c>
      <c r="D56" s="1315"/>
      <c r="E56" s="1316"/>
      <c r="F56" s="131">
        <v>711</v>
      </c>
      <c r="G56" s="131">
        <v>711</v>
      </c>
      <c r="H56" s="132">
        <v>711</v>
      </c>
    </row>
    <row r="57" spans="2:8" ht="53.25" customHeight="1" x14ac:dyDescent="0.15">
      <c r="B57" s="130"/>
      <c r="C57" s="1317" t="s">
        <v>50</v>
      </c>
      <c r="D57" s="1317"/>
      <c r="E57" s="1318"/>
      <c r="F57" s="133">
        <v>630</v>
      </c>
      <c r="G57" s="133">
        <v>644</v>
      </c>
      <c r="H57" s="134">
        <v>690</v>
      </c>
    </row>
    <row r="58" spans="2:8" ht="45.75" customHeight="1" x14ac:dyDescent="0.15">
      <c r="B58" s="135"/>
      <c r="C58" s="1305" t="s">
        <v>588</v>
      </c>
      <c r="D58" s="1306"/>
      <c r="E58" s="1307"/>
      <c r="F58" s="136">
        <v>274</v>
      </c>
      <c r="G58" s="136">
        <v>277</v>
      </c>
      <c r="H58" s="137">
        <v>278</v>
      </c>
    </row>
    <row r="59" spans="2:8" ht="45.75" customHeight="1" x14ac:dyDescent="0.15">
      <c r="B59" s="135"/>
      <c r="C59" s="1305" t="s">
        <v>589</v>
      </c>
      <c r="D59" s="1306"/>
      <c r="E59" s="1307"/>
      <c r="F59" s="136">
        <v>170</v>
      </c>
      <c r="G59" s="136">
        <v>186</v>
      </c>
      <c r="H59" s="137">
        <v>210</v>
      </c>
    </row>
    <row r="60" spans="2:8" ht="45.75" customHeight="1" x14ac:dyDescent="0.15">
      <c r="B60" s="135"/>
      <c r="C60" s="1305" t="s">
        <v>590</v>
      </c>
      <c r="D60" s="1306"/>
      <c r="E60" s="1307"/>
      <c r="F60" s="136">
        <v>60</v>
      </c>
      <c r="G60" s="136">
        <v>60</v>
      </c>
      <c r="H60" s="137">
        <v>60</v>
      </c>
    </row>
    <row r="61" spans="2:8" ht="45.75" customHeight="1" x14ac:dyDescent="0.15">
      <c r="B61" s="135"/>
      <c r="C61" s="1305" t="s">
        <v>591</v>
      </c>
      <c r="D61" s="1306"/>
      <c r="E61" s="1307"/>
      <c r="F61" s="136">
        <v>36</v>
      </c>
      <c r="G61" s="136">
        <v>36</v>
      </c>
      <c r="H61" s="137">
        <v>36</v>
      </c>
    </row>
    <row r="62" spans="2:8" ht="45.75" customHeight="1" thickBot="1" x14ac:dyDescent="0.2">
      <c r="B62" s="138"/>
      <c r="C62" s="1308" t="s">
        <v>592</v>
      </c>
      <c r="D62" s="1309"/>
      <c r="E62" s="1310"/>
      <c r="F62" s="139" t="s">
        <v>593</v>
      </c>
      <c r="G62" s="139" t="s">
        <v>593</v>
      </c>
      <c r="H62" s="140">
        <v>25</v>
      </c>
    </row>
    <row r="63" spans="2:8" ht="52.5" customHeight="1" thickBot="1" x14ac:dyDescent="0.2">
      <c r="B63" s="141"/>
      <c r="C63" s="1311" t="s">
        <v>51</v>
      </c>
      <c r="D63" s="1311"/>
      <c r="E63" s="1312"/>
      <c r="F63" s="142">
        <v>2619</v>
      </c>
      <c r="G63" s="142">
        <v>2635</v>
      </c>
      <c r="H63" s="143">
        <v>2681</v>
      </c>
    </row>
    <row r="64" spans="2:8" ht="15" customHeight="1" x14ac:dyDescent="0.15"/>
  </sheetData>
  <sheetProtection algorithmName="SHA-512" hashValue="SlXTNtBh5reOGiRsdy1pyuIx5XEDUFQx8D7Rzmr3GYCEoPhyxRNfgNWHlsblePMnUhEdvirsAXGGA4vo8Z2s/g==" saltValue="i60U74usKE47m/kdml4f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1" t="s">
        <v>597</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7"/>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7"/>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7"/>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7"/>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25"/>
      <c r="H50" s="1325"/>
      <c r="I50" s="1325"/>
      <c r="J50" s="1325"/>
      <c r="K50" s="407"/>
      <c r="L50" s="407"/>
      <c r="M50" s="408"/>
      <c r="N50" s="408"/>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97"/>
      <c r="G51" s="1327"/>
      <c r="H51" s="1327"/>
      <c r="I51" s="1340"/>
      <c r="J51" s="1340"/>
      <c r="K51" s="1326"/>
      <c r="L51" s="1326"/>
      <c r="M51" s="1326"/>
      <c r="N51" s="1326"/>
      <c r="AM51" s="406"/>
      <c r="AN51" s="1322" t="s">
        <v>599</v>
      </c>
      <c r="AO51" s="1322"/>
      <c r="AP51" s="1322"/>
      <c r="AQ51" s="1322"/>
      <c r="AR51" s="1322"/>
      <c r="AS51" s="1322"/>
      <c r="AT51" s="1322"/>
      <c r="AU51" s="1322"/>
      <c r="AV51" s="1322"/>
      <c r="AW51" s="1322"/>
      <c r="AX51" s="1322"/>
      <c r="AY51" s="1322"/>
      <c r="AZ51" s="1322"/>
      <c r="BA51" s="1322"/>
      <c r="BB51" s="1322" t="s">
        <v>600</v>
      </c>
      <c r="BC51" s="1322"/>
      <c r="BD51" s="1322"/>
      <c r="BE51" s="1322"/>
      <c r="BF51" s="1322"/>
      <c r="BG51" s="1322"/>
      <c r="BH51" s="1322"/>
      <c r="BI51" s="1322"/>
      <c r="BJ51" s="1322"/>
      <c r="BK51" s="1322"/>
      <c r="BL51" s="1322"/>
      <c r="BM51" s="1322"/>
      <c r="BN51" s="1322"/>
      <c r="BO51" s="1322"/>
      <c r="BP51" s="1319">
        <v>131.69999999999999</v>
      </c>
      <c r="BQ51" s="1319"/>
      <c r="BR51" s="1319"/>
      <c r="BS51" s="1319"/>
      <c r="BT51" s="1319"/>
      <c r="BU51" s="1319"/>
      <c r="BV51" s="1319"/>
      <c r="BW51" s="1319"/>
      <c r="BX51" s="1319">
        <v>118.6</v>
      </c>
      <c r="BY51" s="1319"/>
      <c r="BZ51" s="1319"/>
      <c r="CA51" s="1319"/>
      <c r="CB51" s="1319"/>
      <c r="CC51" s="1319"/>
      <c r="CD51" s="1319"/>
      <c r="CE51" s="1319"/>
      <c r="CF51" s="1319">
        <v>110.4</v>
      </c>
      <c r="CG51" s="1319"/>
      <c r="CH51" s="1319"/>
      <c r="CI51" s="1319"/>
      <c r="CJ51" s="1319"/>
      <c r="CK51" s="1319"/>
      <c r="CL51" s="1319"/>
      <c r="CM51" s="1319"/>
      <c r="CN51" s="1319">
        <v>100.8</v>
      </c>
      <c r="CO51" s="1319"/>
      <c r="CP51" s="1319"/>
      <c r="CQ51" s="1319"/>
      <c r="CR51" s="1319"/>
      <c r="CS51" s="1319"/>
      <c r="CT51" s="1319"/>
      <c r="CU51" s="1319"/>
      <c r="CV51" s="1319">
        <v>93</v>
      </c>
      <c r="CW51" s="1319"/>
      <c r="CX51" s="1319"/>
      <c r="CY51" s="1319"/>
      <c r="CZ51" s="1319"/>
      <c r="DA51" s="1319"/>
      <c r="DB51" s="1319"/>
      <c r="DC51" s="1319"/>
    </row>
    <row r="52" spans="1:109" x14ac:dyDescent="0.15">
      <c r="B52" s="397"/>
      <c r="G52" s="1327"/>
      <c r="H52" s="1327"/>
      <c r="I52" s="1340"/>
      <c r="J52" s="1340"/>
      <c r="K52" s="1326"/>
      <c r="L52" s="1326"/>
      <c r="M52" s="1326"/>
      <c r="N52" s="1326"/>
      <c r="AM52" s="406"/>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5"/>
      <c r="B53" s="397"/>
      <c r="G53" s="1327"/>
      <c r="H53" s="1327"/>
      <c r="I53" s="1325"/>
      <c r="J53" s="1325"/>
      <c r="K53" s="1326"/>
      <c r="L53" s="1326"/>
      <c r="M53" s="1326"/>
      <c r="N53" s="1326"/>
      <c r="AM53" s="406"/>
      <c r="AN53" s="1322"/>
      <c r="AO53" s="1322"/>
      <c r="AP53" s="1322"/>
      <c r="AQ53" s="1322"/>
      <c r="AR53" s="1322"/>
      <c r="AS53" s="1322"/>
      <c r="AT53" s="1322"/>
      <c r="AU53" s="1322"/>
      <c r="AV53" s="1322"/>
      <c r="AW53" s="1322"/>
      <c r="AX53" s="1322"/>
      <c r="AY53" s="1322"/>
      <c r="AZ53" s="1322"/>
      <c r="BA53" s="1322"/>
      <c r="BB53" s="1322" t="s">
        <v>601</v>
      </c>
      <c r="BC53" s="1322"/>
      <c r="BD53" s="1322"/>
      <c r="BE53" s="1322"/>
      <c r="BF53" s="1322"/>
      <c r="BG53" s="1322"/>
      <c r="BH53" s="1322"/>
      <c r="BI53" s="1322"/>
      <c r="BJ53" s="1322"/>
      <c r="BK53" s="1322"/>
      <c r="BL53" s="1322"/>
      <c r="BM53" s="1322"/>
      <c r="BN53" s="1322"/>
      <c r="BO53" s="1322"/>
      <c r="BP53" s="1319">
        <v>62.1</v>
      </c>
      <c r="BQ53" s="1319"/>
      <c r="BR53" s="1319"/>
      <c r="BS53" s="1319"/>
      <c r="BT53" s="1319"/>
      <c r="BU53" s="1319"/>
      <c r="BV53" s="1319"/>
      <c r="BW53" s="1319"/>
      <c r="BX53" s="1319">
        <v>63.7</v>
      </c>
      <c r="BY53" s="1319"/>
      <c r="BZ53" s="1319"/>
      <c r="CA53" s="1319"/>
      <c r="CB53" s="1319"/>
      <c r="CC53" s="1319"/>
      <c r="CD53" s="1319"/>
      <c r="CE53" s="1319"/>
      <c r="CF53" s="1319">
        <v>65.3</v>
      </c>
      <c r="CG53" s="1319"/>
      <c r="CH53" s="1319"/>
      <c r="CI53" s="1319"/>
      <c r="CJ53" s="1319"/>
      <c r="CK53" s="1319"/>
      <c r="CL53" s="1319"/>
      <c r="CM53" s="1319"/>
      <c r="CN53" s="1319">
        <v>66.900000000000006</v>
      </c>
      <c r="CO53" s="1319"/>
      <c r="CP53" s="1319"/>
      <c r="CQ53" s="1319"/>
      <c r="CR53" s="1319"/>
      <c r="CS53" s="1319"/>
      <c r="CT53" s="1319"/>
      <c r="CU53" s="1319"/>
      <c r="CV53" s="1319">
        <v>68.3</v>
      </c>
      <c r="CW53" s="1319"/>
      <c r="CX53" s="1319"/>
      <c r="CY53" s="1319"/>
      <c r="CZ53" s="1319"/>
      <c r="DA53" s="1319"/>
      <c r="DB53" s="1319"/>
      <c r="DC53" s="1319"/>
    </row>
    <row r="54" spans="1:109" x14ac:dyDescent="0.15">
      <c r="A54" s="405"/>
      <c r="B54" s="397"/>
      <c r="G54" s="1327"/>
      <c r="H54" s="1327"/>
      <c r="I54" s="1325"/>
      <c r="J54" s="1325"/>
      <c r="K54" s="1326"/>
      <c r="L54" s="1326"/>
      <c r="M54" s="1326"/>
      <c r="N54" s="1326"/>
      <c r="AM54" s="406"/>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5"/>
      <c r="B55" s="397"/>
      <c r="G55" s="1325"/>
      <c r="H55" s="1325"/>
      <c r="I55" s="1325"/>
      <c r="J55" s="1325"/>
      <c r="K55" s="1326"/>
      <c r="L55" s="1326"/>
      <c r="M55" s="1326"/>
      <c r="N55" s="1326"/>
      <c r="AN55" s="1324" t="s">
        <v>602</v>
      </c>
      <c r="AO55" s="1324"/>
      <c r="AP55" s="1324"/>
      <c r="AQ55" s="1324"/>
      <c r="AR55" s="1324"/>
      <c r="AS55" s="1324"/>
      <c r="AT55" s="1324"/>
      <c r="AU55" s="1324"/>
      <c r="AV55" s="1324"/>
      <c r="AW55" s="1324"/>
      <c r="AX55" s="1324"/>
      <c r="AY55" s="1324"/>
      <c r="AZ55" s="1324"/>
      <c r="BA55" s="1324"/>
      <c r="BB55" s="1322" t="s">
        <v>600</v>
      </c>
      <c r="BC55" s="1322"/>
      <c r="BD55" s="1322"/>
      <c r="BE55" s="1322"/>
      <c r="BF55" s="1322"/>
      <c r="BG55" s="1322"/>
      <c r="BH55" s="1322"/>
      <c r="BI55" s="1322"/>
      <c r="BJ55" s="1322"/>
      <c r="BK55" s="1322"/>
      <c r="BL55" s="1322"/>
      <c r="BM55" s="1322"/>
      <c r="BN55" s="1322"/>
      <c r="BO55" s="1322"/>
      <c r="BP55" s="1319">
        <v>15.5</v>
      </c>
      <c r="BQ55" s="1319"/>
      <c r="BR55" s="1319"/>
      <c r="BS55" s="1319"/>
      <c r="BT55" s="1319"/>
      <c r="BU55" s="1319"/>
      <c r="BV55" s="1319"/>
      <c r="BW55" s="1319"/>
      <c r="BX55" s="1319">
        <v>14</v>
      </c>
      <c r="BY55" s="1319"/>
      <c r="BZ55" s="1319"/>
      <c r="CA55" s="1319"/>
      <c r="CB55" s="1319"/>
      <c r="CC55" s="1319"/>
      <c r="CD55" s="1319"/>
      <c r="CE55" s="1319"/>
      <c r="CF55" s="1319">
        <v>11.4</v>
      </c>
      <c r="CG55" s="1319"/>
      <c r="CH55" s="1319"/>
      <c r="CI55" s="1319"/>
      <c r="CJ55" s="1319"/>
      <c r="CK55" s="1319"/>
      <c r="CL55" s="1319"/>
      <c r="CM55" s="1319"/>
      <c r="CN55" s="1319">
        <v>10.4</v>
      </c>
      <c r="CO55" s="1319"/>
      <c r="CP55" s="1319"/>
      <c r="CQ55" s="1319"/>
      <c r="CR55" s="1319"/>
      <c r="CS55" s="1319"/>
      <c r="CT55" s="1319"/>
      <c r="CU55" s="1319"/>
      <c r="CV55" s="1319">
        <v>13.5</v>
      </c>
      <c r="CW55" s="1319"/>
      <c r="CX55" s="1319"/>
      <c r="CY55" s="1319"/>
      <c r="CZ55" s="1319"/>
      <c r="DA55" s="1319"/>
      <c r="DB55" s="1319"/>
      <c r="DC55" s="1319"/>
    </row>
    <row r="56" spans="1:109" x14ac:dyDescent="0.15">
      <c r="A56" s="405"/>
      <c r="B56" s="397"/>
      <c r="G56" s="1325"/>
      <c r="H56" s="1325"/>
      <c r="I56" s="1325"/>
      <c r="J56" s="1325"/>
      <c r="K56" s="1326"/>
      <c r="L56" s="1326"/>
      <c r="M56" s="1326"/>
      <c r="N56" s="1326"/>
      <c r="AN56" s="1324"/>
      <c r="AO56" s="1324"/>
      <c r="AP56" s="1324"/>
      <c r="AQ56" s="1324"/>
      <c r="AR56" s="1324"/>
      <c r="AS56" s="1324"/>
      <c r="AT56" s="1324"/>
      <c r="AU56" s="1324"/>
      <c r="AV56" s="1324"/>
      <c r="AW56" s="1324"/>
      <c r="AX56" s="1324"/>
      <c r="AY56" s="1324"/>
      <c r="AZ56" s="1324"/>
      <c r="BA56" s="1324"/>
      <c r="BB56" s="1322"/>
      <c r="BC56" s="1322"/>
      <c r="BD56" s="1322"/>
      <c r="BE56" s="1322"/>
      <c r="BF56" s="1322"/>
      <c r="BG56" s="1322"/>
      <c r="BH56" s="1322"/>
      <c r="BI56" s="1322"/>
      <c r="BJ56" s="1322"/>
      <c r="BK56" s="1322"/>
      <c r="BL56" s="1322"/>
      <c r="BM56" s="1322"/>
      <c r="BN56" s="1322"/>
      <c r="BO56" s="1322"/>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5" customFormat="1" x14ac:dyDescent="0.15">
      <c r="B57" s="409"/>
      <c r="G57" s="1325"/>
      <c r="H57" s="1325"/>
      <c r="I57" s="1320"/>
      <c r="J57" s="1320"/>
      <c r="K57" s="1326"/>
      <c r="L57" s="1326"/>
      <c r="M57" s="1326"/>
      <c r="N57" s="1326"/>
      <c r="AM57" s="390"/>
      <c r="AN57" s="1324"/>
      <c r="AO57" s="1324"/>
      <c r="AP57" s="1324"/>
      <c r="AQ57" s="1324"/>
      <c r="AR57" s="1324"/>
      <c r="AS57" s="1324"/>
      <c r="AT57" s="1324"/>
      <c r="AU57" s="1324"/>
      <c r="AV57" s="1324"/>
      <c r="AW57" s="1324"/>
      <c r="AX57" s="1324"/>
      <c r="AY57" s="1324"/>
      <c r="AZ57" s="1324"/>
      <c r="BA57" s="1324"/>
      <c r="BB57" s="1322" t="s">
        <v>601</v>
      </c>
      <c r="BC57" s="1322"/>
      <c r="BD57" s="1322"/>
      <c r="BE57" s="1322"/>
      <c r="BF57" s="1322"/>
      <c r="BG57" s="1322"/>
      <c r="BH57" s="1322"/>
      <c r="BI57" s="1322"/>
      <c r="BJ57" s="1322"/>
      <c r="BK57" s="1322"/>
      <c r="BL57" s="1322"/>
      <c r="BM57" s="1322"/>
      <c r="BN57" s="1322"/>
      <c r="BO57" s="1322"/>
      <c r="BP57" s="1319">
        <v>57.7</v>
      </c>
      <c r="BQ57" s="1319"/>
      <c r="BR57" s="1319"/>
      <c r="BS57" s="1319"/>
      <c r="BT57" s="1319"/>
      <c r="BU57" s="1319"/>
      <c r="BV57" s="1319"/>
      <c r="BW57" s="1319"/>
      <c r="BX57" s="1319">
        <v>58</v>
      </c>
      <c r="BY57" s="1319"/>
      <c r="BZ57" s="1319"/>
      <c r="CA57" s="1319"/>
      <c r="CB57" s="1319"/>
      <c r="CC57" s="1319"/>
      <c r="CD57" s="1319"/>
      <c r="CE57" s="1319"/>
      <c r="CF57" s="1319">
        <v>59.7</v>
      </c>
      <c r="CG57" s="1319"/>
      <c r="CH57" s="1319"/>
      <c r="CI57" s="1319"/>
      <c r="CJ57" s="1319"/>
      <c r="CK57" s="1319"/>
      <c r="CL57" s="1319"/>
      <c r="CM57" s="1319"/>
      <c r="CN57" s="1319">
        <v>60.8</v>
      </c>
      <c r="CO57" s="1319"/>
      <c r="CP57" s="1319"/>
      <c r="CQ57" s="1319"/>
      <c r="CR57" s="1319"/>
      <c r="CS57" s="1319"/>
      <c r="CT57" s="1319"/>
      <c r="CU57" s="1319"/>
      <c r="CV57" s="1319">
        <v>65.3</v>
      </c>
      <c r="CW57" s="1319"/>
      <c r="CX57" s="1319"/>
      <c r="CY57" s="1319"/>
      <c r="CZ57" s="1319"/>
      <c r="DA57" s="1319"/>
      <c r="DB57" s="1319"/>
      <c r="DC57" s="1319"/>
      <c r="DD57" s="410"/>
      <c r="DE57" s="409"/>
    </row>
    <row r="58" spans="1:109" s="405" customFormat="1" x14ac:dyDescent="0.15">
      <c r="A58" s="390"/>
      <c r="B58" s="409"/>
      <c r="G58" s="1325"/>
      <c r="H58" s="1325"/>
      <c r="I58" s="1320"/>
      <c r="J58" s="1320"/>
      <c r="K58" s="1326"/>
      <c r="L58" s="1326"/>
      <c r="M58" s="1326"/>
      <c r="N58" s="1326"/>
      <c r="AM58" s="390"/>
      <c r="AN58" s="1324"/>
      <c r="AO58" s="1324"/>
      <c r="AP58" s="1324"/>
      <c r="AQ58" s="1324"/>
      <c r="AR58" s="1324"/>
      <c r="AS58" s="1324"/>
      <c r="AT58" s="1324"/>
      <c r="AU58" s="1324"/>
      <c r="AV58" s="1324"/>
      <c r="AW58" s="1324"/>
      <c r="AX58" s="1324"/>
      <c r="AY58" s="1324"/>
      <c r="AZ58" s="1324"/>
      <c r="BA58" s="1324"/>
      <c r="BB58" s="1322"/>
      <c r="BC58" s="1322"/>
      <c r="BD58" s="1322"/>
      <c r="BE58" s="1322"/>
      <c r="BF58" s="1322"/>
      <c r="BG58" s="1322"/>
      <c r="BH58" s="1322"/>
      <c r="BI58" s="1322"/>
      <c r="BJ58" s="1322"/>
      <c r="BK58" s="1322"/>
      <c r="BL58" s="1322"/>
      <c r="BM58" s="1322"/>
      <c r="BN58" s="1322"/>
      <c r="BO58" s="1322"/>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604</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25"/>
      <c r="H72" s="1325"/>
      <c r="I72" s="1325"/>
      <c r="J72" s="1325"/>
      <c r="K72" s="407"/>
      <c r="L72" s="407"/>
      <c r="M72" s="408"/>
      <c r="N72" s="408"/>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x14ac:dyDescent="0.15">
      <c r="B73" s="397"/>
      <c r="G73" s="1327"/>
      <c r="H73" s="1327"/>
      <c r="I73" s="1327"/>
      <c r="J73" s="1327"/>
      <c r="K73" s="1323"/>
      <c r="L73" s="1323"/>
      <c r="M73" s="1323"/>
      <c r="N73" s="1323"/>
      <c r="AM73" s="406"/>
      <c r="AN73" s="1322" t="s">
        <v>599</v>
      </c>
      <c r="AO73" s="1322"/>
      <c r="AP73" s="1322"/>
      <c r="AQ73" s="1322"/>
      <c r="AR73" s="1322"/>
      <c r="AS73" s="1322"/>
      <c r="AT73" s="1322"/>
      <c r="AU73" s="1322"/>
      <c r="AV73" s="1322"/>
      <c r="AW73" s="1322"/>
      <c r="AX73" s="1322"/>
      <c r="AY73" s="1322"/>
      <c r="AZ73" s="1322"/>
      <c r="BA73" s="1322"/>
      <c r="BB73" s="1322" t="s">
        <v>600</v>
      </c>
      <c r="BC73" s="1322"/>
      <c r="BD73" s="1322"/>
      <c r="BE73" s="1322"/>
      <c r="BF73" s="1322"/>
      <c r="BG73" s="1322"/>
      <c r="BH73" s="1322"/>
      <c r="BI73" s="1322"/>
      <c r="BJ73" s="1322"/>
      <c r="BK73" s="1322"/>
      <c r="BL73" s="1322"/>
      <c r="BM73" s="1322"/>
      <c r="BN73" s="1322"/>
      <c r="BO73" s="1322"/>
      <c r="BP73" s="1319">
        <v>131.69999999999999</v>
      </c>
      <c r="BQ73" s="1319"/>
      <c r="BR73" s="1319"/>
      <c r="BS73" s="1319"/>
      <c r="BT73" s="1319"/>
      <c r="BU73" s="1319"/>
      <c r="BV73" s="1319"/>
      <c r="BW73" s="1319"/>
      <c r="BX73" s="1319">
        <v>118.6</v>
      </c>
      <c r="BY73" s="1319"/>
      <c r="BZ73" s="1319"/>
      <c r="CA73" s="1319"/>
      <c r="CB73" s="1319"/>
      <c r="CC73" s="1319"/>
      <c r="CD73" s="1319"/>
      <c r="CE73" s="1319"/>
      <c r="CF73" s="1319">
        <v>110.4</v>
      </c>
      <c r="CG73" s="1319"/>
      <c r="CH73" s="1319"/>
      <c r="CI73" s="1319"/>
      <c r="CJ73" s="1319"/>
      <c r="CK73" s="1319"/>
      <c r="CL73" s="1319"/>
      <c r="CM73" s="1319"/>
      <c r="CN73" s="1319">
        <v>100.8</v>
      </c>
      <c r="CO73" s="1319"/>
      <c r="CP73" s="1319"/>
      <c r="CQ73" s="1319"/>
      <c r="CR73" s="1319"/>
      <c r="CS73" s="1319"/>
      <c r="CT73" s="1319"/>
      <c r="CU73" s="1319"/>
      <c r="CV73" s="1319">
        <v>93</v>
      </c>
      <c r="CW73" s="1319"/>
      <c r="CX73" s="1319"/>
      <c r="CY73" s="1319"/>
      <c r="CZ73" s="1319"/>
      <c r="DA73" s="1319"/>
      <c r="DB73" s="1319"/>
      <c r="DC73" s="1319"/>
    </row>
    <row r="74" spans="2:107" x14ac:dyDescent="0.15">
      <c r="B74" s="397"/>
      <c r="G74" s="1327"/>
      <c r="H74" s="1327"/>
      <c r="I74" s="1327"/>
      <c r="J74" s="1327"/>
      <c r="K74" s="1323"/>
      <c r="L74" s="1323"/>
      <c r="M74" s="1323"/>
      <c r="N74" s="1323"/>
      <c r="AM74" s="406"/>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7"/>
      <c r="G75" s="1327"/>
      <c r="H75" s="1327"/>
      <c r="I75" s="1325"/>
      <c r="J75" s="1325"/>
      <c r="K75" s="1326"/>
      <c r="L75" s="1326"/>
      <c r="M75" s="1326"/>
      <c r="N75" s="1326"/>
      <c r="AM75" s="406"/>
      <c r="AN75" s="1322"/>
      <c r="AO75" s="1322"/>
      <c r="AP75" s="1322"/>
      <c r="AQ75" s="1322"/>
      <c r="AR75" s="1322"/>
      <c r="AS75" s="1322"/>
      <c r="AT75" s="1322"/>
      <c r="AU75" s="1322"/>
      <c r="AV75" s="1322"/>
      <c r="AW75" s="1322"/>
      <c r="AX75" s="1322"/>
      <c r="AY75" s="1322"/>
      <c r="AZ75" s="1322"/>
      <c r="BA75" s="1322"/>
      <c r="BB75" s="1322" t="s">
        <v>605</v>
      </c>
      <c r="BC75" s="1322"/>
      <c r="BD75" s="1322"/>
      <c r="BE75" s="1322"/>
      <c r="BF75" s="1322"/>
      <c r="BG75" s="1322"/>
      <c r="BH75" s="1322"/>
      <c r="BI75" s="1322"/>
      <c r="BJ75" s="1322"/>
      <c r="BK75" s="1322"/>
      <c r="BL75" s="1322"/>
      <c r="BM75" s="1322"/>
      <c r="BN75" s="1322"/>
      <c r="BO75" s="1322"/>
      <c r="BP75" s="1319">
        <v>14.5</v>
      </c>
      <c r="BQ75" s="1319"/>
      <c r="BR75" s="1319"/>
      <c r="BS75" s="1319"/>
      <c r="BT75" s="1319"/>
      <c r="BU75" s="1319"/>
      <c r="BV75" s="1319"/>
      <c r="BW75" s="1319"/>
      <c r="BX75" s="1319">
        <v>15.1</v>
      </c>
      <c r="BY75" s="1319"/>
      <c r="BZ75" s="1319"/>
      <c r="CA75" s="1319"/>
      <c r="CB75" s="1319"/>
      <c r="CC75" s="1319"/>
      <c r="CD75" s="1319"/>
      <c r="CE75" s="1319"/>
      <c r="CF75" s="1319">
        <v>15.6</v>
      </c>
      <c r="CG75" s="1319"/>
      <c r="CH75" s="1319"/>
      <c r="CI75" s="1319"/>
      <c r="CJ75" s="1319"/>
      <c r="CK75" s="1319"/>
      <c r="CL75" s="1319"/>
      <c r="CM75" s="1319"/>
      <c r="CN75" s="1319">
        <v>15.7</v>
      </c>
      <c r="CO75" s="1319"/>
      <c r="CP75" s="1319"/>
      <c r="CQ75" s="1319"/>
      <c r="CR75" s="1319"/>
      <c r="CS75" s="1319"/>
      <c r="CT75" s="1319"/>
      <c r="CU75" s="1319"/>
      <c r="CV75" s="1319">
        <v>15.3</v>
      </c>
      <c r="CW75" s="1319"/>
      <c r="CX75" s="1319"/>
      <c r="CY75" s="1319"/>
      <c r="CZ75" s="1319"/>
      <c r="DA75" s="1319"/>
      <c r="DB75" s="1319"/>
      <c r="DC75" s="1319"/>
    </row>
    <row r="76" spans="2:107" x14ac:dyDescent="0.15">
      <c r="B76" s="397"/>
      <c r="G76" s="1327"/>
      <c r="H76" s="1327"/>
      <c r="I76" s="1325"/>
      <c r="J76" s="1325"/>
      <c r="K76" s="1326"/>
      <c r="L76" s="1326"/>
      <c r="M76" s="1326"/>
      <c r="N76" s="1326"/>
      <c r="AM76" s="406"/>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7"/>
      <c r="G77" s="1325"/>
      <c r="H77" s="1325"/>
      <c r="I77" s="1325"/>
      <c r="J77" s="1325"/>
      <c r="K77" s="1323"/>
      <c r="L77" s="1323"/>
      <c r="M77" s="1323"/>
      <c r="N77" s="1323"/>
      <c r="AN77" s="1324" t="s">
        <v>602</v>
      </c>
      <c r="AO77" s="1324"/>
      <c r="AP77" s="1324"/>
      <c r="AQ77" s="1324"/>
      <c r="AR77" s="1324"/>
      <c r="AS77" s="1324"/>
      <c r="AT77" s="1324"/>
      <c r="AU77" s="1324"/>
      <c r="AV77" s="1324"/>
      <c r="AW77" s="1324"/>
      <c r="AX77" s="1324"/>
      <c r="AY77" s="1324"/>
      <c r="AZ77" s="1324"/>
      <c r="BA77" s="1324"/>
      <c r="BB77" s="1322" t="s">
        <v>600</v>
      </c>
      <c r="BC77" s="1322"/>
      <c r="BD77" s="1322"/>
      <c r="BE77" s="1322"/>
      <c r="BF77" s="1322"/>
      <c r="BG77" s="1322"/>
      <c r="BH77" s="1322"/>
      <c r="BI77" s="1322"/>
      <c r="BJ77" s="1322"/>
      <c r="BK77" s="1322"/>
      <c r="BL77" s="1322"/>
      <c r="BM77" s="1322"/>
      <c r="BN77" s="1322"/>
      <c r="BO77" s="1322"/>
      <c r="BP77" s="1319">
        <v>15.5</v>
      </c>
      <c r="BQ77" s="1319"/>
      <c r="BR77" s="1319"/>
      <c r="BS77" s="1319"/>
      <c r="BT77" s="1319"/>
      <c r="BU77" s="1319"/>
      <c r="BV77" s="1319"/>
      <c r="BW77" s="1319"/>
      <c r="BX77" s="1319">
        <v>14</v>
      </c>
      <c r="BY77" s="1319"/>
      <c r="BZ77" s="1319"/>
      <c r="CA77" s="1319"/>
      <c r="CB77" s="1319"/>
      <c r="CC77" s="1319"/>
      <c r="CD77" s="1319"/>
      <c r="CE77" s="1319"/>
      <c r="CF77" s="1319">
        <v>11.4</v>
      </c>
      <c r="CG77" s="1319"/>
      <c r="CH77" s="1319"/>
      <c r="CI77" s="1319"/>
      <c r="CJ77" s="1319"/>
      <c r="CK77" s="1319"/>
      <c r="CL77" s="1319"/>
      <c r="CM77" s="1319"/>
      <c r="CN77" s="1319">
        <v>10.4</v>
      </c>
      <c r="CO77" s="1319"/>
      <c r="CP77" s="1319"/>
      <c r="CQ77" s="1319"/>
      <c r="CR77" s="1319"/>
      <c r="CS77" s="1319"/>
      <c r="CT77" s="1319"/>
      <c r="CU77" s="1319"/>
      <c r="CV77" s="1319">
        <v>13.5</v>
      </c>
      <c r="CW77" s="1319"/>
      <c r="CX77" s="1319"/>
      <c r="CY77" s="1319"/>
      <c r="CZ77" s="1319"/>
      <c r="DA77" s="1319"/>
      <c r="DB77" s="1319"/>
      <c r="DC77" s="1319"/>
    </row>
    <row r="78" spans="2:107" x14ac:dyDescent="0.15">
      <c r="B78" s="397"/>
      <c r="G78" s="1325"/>
      <c r="H78" s="1325"/>
      <c r="I78" s="1325"/>
      <c r="J78" s="1325"/>
      <c r="K78" s="1323"/>
      <c r="L78" s="1323"/>
      <c r="M78" s="1323"/>
      <c r="N78" s="1323"/>
      <c r="AN78" s="1324"/>
      <c r="AO78" s="1324"/>
      <c r="AP78" s="1324"/>
      <c r="AQ78" s="1324"/>
      <c r="AR78" s="1324"/>
      <c r="AS78" s="1324"/>
      <c r="AT78" s="1324"/>
      <c r="AU78" s="1324"/>
      <c r="AV78" s="1324"/>
      <c r="AW78" s="1324"/>
      <c r="AX78" s="1324"/>
      <c r="AY78" s="1324"/>
      <c r="AZ78" s="1324"/>
      <c r="BA78" s="1324"/>
      <c r="BB78" s="1322"/>
      <c r="BC78" s="1322"/>
      <c r="BD78" s="1322"/>
      <c r="BE78" s="1322"/>
      <c r="BF78" s="1322"/>
      <c r="BG78" s="1322"/>
      <c r="BH78" s="1322"/>
      <c r="BI78" s="1322"/>
      <c r="BJ78" s="1322"/>
      <c r="BK78" s="1322"/>
      <c r="BL78" s="1322"/>
      <c r="BM78" s="1322"/>
      <c r="BN78" s="1322"/>
      <c r="BO78" s="1322"/>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7"/>
      <c r="G79" s="1325"/>
      <c r="H79" s="1325"/>
      <c r="I79" s="1320"/>
      <c r="J79" s="1320"/>
      <c r="K79" s="1321"/>
      <c r="L79" s="1321"/>
      <c r="M79" s="1321"/>
      <c r="N79" s="1321"/>
      <c r="AN79" s="1324"/>
      <c r="AO79" s="1324"/>
      <c r="AP79" s="1324"/>
      <c r="AQ79" s="1324"/>
      <c r="AR79" s="1324"/>
      <c r="AS79" s="1324"/>
      <c r="AT79" s="1324"/>
      <c r="AU79" s="1324"/>
      <c r="AV79" s="1324"/>
      <c r="AW79" s="1324"/>
      <c r="AX79" s="1324"/>
      <c r="AY79" s="1324"/>
      <c r="AZ79" s="1324"/>
      <c r="BA79" s="1324"/>
      <c r="BB79" s="1322" t="s">
        <v>605</v>
      </c>
      <c r="BC79" s="1322"/>
      <c r="BD79" s="1322"/>
      <c r="BE79" s="1322"/>
      <c r="BF79" s="1322"/>
      <c r="BG79" s="1322"/>
      <c r="BH79" s="1322"/>
      <c r="BI79" s="1322"/>
      <c r="BJ79" s="1322"/>
      <c r="BK79" s="1322"/>
      <c r="BL79" s="1322"/>
      <c r="BM79" s="1322"/>
      <c r="BN79" s="1322"/>
      <c r="BO79" s="1322"/>
      <c r="BP79" s="1319">
        <v>6.6</v>
      </c>
      <c r="BQ79" s="1319"/>
      <c r="BR79" s="1319"/>
      <c r="BS79" s="1319"/>
      <c r="BT79" s="1319"/>
      <c r="BU79" s="1319"/>
      <c r="BV79" s="1319"/>
      <c r="BW79" s="1319"/>
      <c r="BX79" s="1319">
        <v>6.5</v>
      </c>
      <c r="BY79" s="1319"/>
      <c r="BZ79" s="1319"/>
      <c r="CA79" s="1319"/>
      <c r="CB79" s="1319"/>
      <c r="CC79" s="1319"/>
      <c r="CD79" s="1319"/>
      <c r="CE79" s="1319"/>
      <c r="CF79" s="1319">
        <v>6.7</v>
      </c>
      <c r="CG79" s="1319"/>
      <c r="CH79" s="1319"/>
      <c r="CI79" s="1319"/>
      <c r="CJ79" s="1319"/>
      <c r="CK79" s="1319"/>
      <c r="CL79" s="1319"/>
      <c r="CM79" s="1319"/>
      <c r="CN79" s="1319">
        <v>6.6</v>
      </c>
      <c r="CO79" s="1319"/>
      <c r="CP79" s="1319"/>
      <c r="CQ79" s="1319"/>
      <c r="CR79" s="1319"/>
      <c r="CS79" s="1319"/>
      <c r="CT79" s="1319"/>
      <c r="CU79" s="1319"/>
      <c r="CV79" s="1319">
        <v>8.3000000000000007</v>
      </c>
      <c r="CW79" s="1319"/>
      <c r="CX79" s="1319"/>
      <c r="CY79" s="1319"/>
      <c r="CZ79" s="1319"/>
      <c r="DA79" s="1319"/>
      <c r="DB79" s="1319"/>
      <c r="DC79" s="1319"/>
    </row>
    <row r="80" spans="2:107" x14ac:dyDescent="0.15">
      <c r="B80" s="397"/>
      <c r="G80" s="1325"/>
      <c r="H80" s="1325"/>
      <c r="I80" s="1320"/>
      <c r="J80" s="1320"/>
      <c r="K80" s="1321"/>
      <c r="L80" s="1321"/>
      <c r="M80" s="1321"/>
      <c r="N80" s="1321"/>
      <c r="AN80" s="1324"/>
      <c r="AO80" s="1324"/>
      <c r="AP80" s="1324"/>
      <c r="AQ80" s="1324"/>
      <c r="AR80" s="1324"/>
      <c r="AS80" s="1324"/>
      <c r="AT80" s="1324"/>
      <c r="AU80" s="1324"/>
      <c r="AV80" s="1324"/>
      <c r="AW80" s="1324"/>
      <c r="AX80" s="1324"/>
      <c r="AY80" s="1324"/>
      <c r="AZ80" s="1324"/>
      <c r="BA80" s="1324"/>
      <c r="BB80" s="1322"/>
      <c r="BC80" s="1322"/>
      <c r="BD80" s="1322"/>
      <c r="BE80" s="1322"/>
      <c r="BF80" s="1322"/>
      <c r="BG80" s="1322"/>
      <c r="BH80" s="1322"/>
      <c r="BI80" s="1322"/>
      <c r="BJ80" s="1322"/>
      <c r="BK80" s="1322"/>
      <c r="BL80" s="1322"/>
      <c r="BM80" s="1322"/>
      <c r="BN80" s="1322"/>
      <c r="BO80" s="1322"/>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q2dZ6WZM7uiR6rNMm9mAliJIEcHAWhSPO7396iRC5rUUBQLlN/52dFvznXiMMkcdtG+wEXTVF9pWt86uFafRA==" saltValue="mO4kI6ZUTxjUMSaaJSNp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1"/>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clkEypbkI7OxCdWgr+eXLlTddHUSZROceLc3mAlF4OgB5rrJCt3LxhzfmZUsPqnQNBNE4zPgKJ2HjtDsjqotAQ==" saltValue="6Skg/j5spFOcygK+kI3JS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1"/>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nEmpJWzrlh8FtI4qnUH9tY0Efeqgb9XwaRQZOTsAAyKGb+fwJ51Fw4+GTFROKMBwvMJl2w+K5teG8fQiWsqU2g==" saltValue="NdU3wPdvUjIarDspOcKkL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35292</v>
      </c>
      <c r="E3" s="162"/>
      <c r="F3" s="163">
        <v>57122</v>
      </c>
      <c r="G3" s="164"/>
      <c r="H3" s="165"/>
    </row>
    <row r="4" spans="1:8" x14ac:dyDescent="0.15">
      <c r="A4" s="166"/>
      <c r="B4" s="167"/>
      <c r="C4" s="168"/>
      <c r="D4" s="169">
        <v>20952</v>
      </c>
      <c r="E4" s="170"/>
      <c r="F4" s="171">
        <v>36191</v>
      </c>
      <c r="G4" s="172"/>
      <c r="H4" s="173"/>
    </row>
    <row r="5" spans="1:8" x14ac:dyDescent="0.15">
      <c r="A5" s="154" t="s">
        <v>543</v>
      </c>
      <c r="B5" s="159"/>
      <c r="C5" s="160"/>
      <c r="D5" s="161">
        <v>36788</v>
      </c>
      <c r="E5" s="162"/>
      <c r="F5" s="163">
        <v>53655</v>
      </c>
      <c r="G5" s="164"/>
      <c r="H5" s="165"/>
    </row>
    <row r="6" spans="1:8" x14ac:dyDescent="0.15">
      <c r="A6" s="166"/>
      <c r="B6" s="167"/>
      <c r="C6" s="168"/>
      <c r="D6" s="169">
        <v>23054</v>
      </c>
      <c r="E6" s="170"/>
      <c r="F6" s="171">
        <v>32719</v>
      </c>
      <c r="G6" s="172"/>
      <c r="H6" s="173"/>
    </row>
    <row r="7" spans="1:8" x14ac:dyDescent="0.15">
      <c r="A7" s="154" t="s">
        <v>544</v>
      </c>
      <c r="B7" s="159"/>
      <c r="C7" s="160"/>
      <c r="D7" s="161">
        <v>47308</v>
      </c>
      <c r="E7" s="162"/>
      <c r="F7" s="163">
        <v>53869</v>
      </c>
      <c r="G7" s="164"/>
      <c r="H7" s="165"/>
    </row>
    <row r="8" spans="1:8" x14ac:dyDescent="0.15">
      <c r="A8" s="166"/>
      <c r="B8" s="167"/>
      <c r="C8" s="168"/>
      <c r="D8" s="169">
        <v>18338</v>
      </c>
      <c r="E8" s="170"/>
      <c r="F8" s="171">
        <v>35046</v>
      </c>
      <c r="G8" s="172"/>
      <c r="H8" s="173"/>
    </row>
    <row r="9" spans="1:8" x14ac:dyDescent="0.15">
      <c r="A9" s="154" t="s">
        <v>545</v>
      </c>
      <c r="B9" s="159"/>
      <c r="C9" s="160"/>
      <c r="D9" s="161">
        <v>44631</v>
      </c>
      <c r="E9" s="162"/>
      <c r="F9" s="163">
        <v>59119</v>
      </c>
      <c r="G9" s="164"/>
      <c r="H9" s="165"/>
    </row>
    <row r="10" spans="1:8" x14ac:dyDescent="0.15">
      <c r="A10" s="166"/>
      <c r="B10" s="167"/>
      <c r="C10" s="168"/>
      <c r="D10" s="169">
        <v>23236</v>
      </c>
      <c r="E10" s="170"/>
      <c r="F10" s="171">
        <v>29900</v>
      </c>
      <c r="G10" s="172"/>
      <c r="H10" s="173"/>
    </row>
    <row r="11" spans="1:8" x14ac:dyDescent="0.15">
      <c r="A11" s="154" t="s">
        <v>546</v>
      </c>
      <c r="B11" s="159"/>
      <c r="C11" s="160"/>
      <c r="D11" s="161">
        <v>62543</v>
      </c>
      <c r="E11" s="162"/>
      <c r="F11" s="163">
        <v>84459</v>
      </c>
      <c r="G11" s="164"/>
      <c r="H11" s="165"/>
    </row>
    <row r="12" spans="1:8" x14ac:dyDescent="0.15">
      <c r="A12" s="166"/>
      <c r="B12" s="167"/>
      <c r="C12" s="174"/>
      <c r="D12" s="169">
        <v>40039</v>
      </c>
      <c r="E12" s="170"/>
      <c r="F12" s="171">
        <v>47314</v>
      </c>
      <c r="G12" s="172"/>
      <c r="H12" s="173"/>
    </row>
    <row r="13" spans="1:8" x14ac:dyDescent="0.15">
      <c r="A13" s="154"/>
      <c r="B13" s="159"/>
      <c r="C13" s="175"/>
      <c r="D13" s="176">
        <v>45312</v>
      </c>
      <c r="E13" s="177"/>
      <c r="F13" s="178">
        <v>61645</v>
      </c>
      <c r="G13" s="179"/>
      <c r="H13" s="165"/>
    </row>
    <row r="14" spans="1:8" x14ac:dyDescent="0.15">
      <c r="A14" s="166"/>
      <c r="B14" s="167"/>
      <c r="C14" s="168"/>
      <c r="D14" s="169">
        <v>25124</v>
      </c>
      <c r="E14" s="170"/>
      <c r="F14" s="171">
        <v>36234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5.35</v>
      </c>
      <c r="C19" s="180">
        <f>ROUND(VALUE(SUBSTITUTE(実質収支比率等に係る経年分析!G$48,"▲","-")),2)</f>
        <v>3.6</v>
      </c>
      <c r="D19" s="180">
        <f>ROUND(VALUE(SUBSTITUTE(実質収支比率等に係る経年分析!H$48,"▲","-")),2)</f>
        <v>4.0999999999999996</v>
      </c>
      <c r="E19" s="180">
        <f>ROUND(VALUE(SUBSTITUTE(実質収支比率等に係る経年分析!I$48,"▲","-")),2)</f>
        <v>4.1500000000000004</v>
      </c>
      <c r="F19" s="180">
        <f>ROUND(VALUE(SUBSTITUTE(実質収支比率等に係る経年分析!J$48,"▲","-")),2)</f>
        <v>4.8899999999999997</v>
      </c>
    </row>
    <row r="20" spans="1:11" x14ac:dyDescent="0.15">
      <c r="A20" s="180" t="s">
        <v>55</v>
      </c>
      <c r="B20" s="180">
        <f>ROUND(VALUE(SUBSTITUTE(実質収支比率等に係る経年分析!F$47,"▲","-")),2)</f>
        <v>20.05</v>
      </c>
      <c r="C20" s="180">
        <f>ROUND(VALUE(SUBSTITUTE(実質収支比率等に係る経年分析!G$47,"▲","-")),2)</f>
        <v>20.29</v>
      </c>
      <c r="D20" s="180">
        <f>ROUND(VALUE(SUBSTITUTE(実質収支比率等に係る経年分析!H$47,"▲","-")),2)</f>
        <v>20.66</v>
      </c>
      <c r="E20" s="180">
        <f>ROUND(VALUE(SUBSTITUTE(実質収支比率等に係る経年分析!I$47,"▲","-")),2)</f>
        <v>20.56</v>
      </c>
      <c r="F20" s="180">
        <f>ROUND(VALUE(SUBSTITUTE(実質収支比率等に係る経年分析!J$47,"▲","-")),2)</f>
        <v>19.97</v>
      </c>
    </row>
    <row r="21" spans="1:11" x14ac:dyDescent="0.15">
      <c r="A21" s="180" t="s">
        <v>56</v>
      </c>
      <c r="B21" s="180">
        <f>IF(ISNUMBER(VALUE(SUBSTITUTE(実質収支比率等に係る経年分析!F$49,"▲","-"))),ROUND(VALUE(SUBSTITUTE(実質収支比率等に係る経年分析!F$49,"▲","-")),2),NA())</f>
        <v>2.37</v>
      </c>
      <c r="C21" s="180">
        <f>IF(ISNUMBER(VALUE(SUBSTITUTE(実質収支比率等に係る経年分析!G$49,"▲","-"))),ROUND(VALUE(SUBSTITUTE(実質収支比率等に係る経年分析!G$49,"▲","-")),2),NA())</f>
        <v>-1.78</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0.88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4.7300000000000004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8.6999999999999993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1249</v>
      </c>
      <c r="E42" s="182"/>
      <c r="F42" s="182"/>
      <c r="G42" s="182">
        <f>'実質公債費比率（分子）の構造'!L$52</f>
        <v>1252</v>
      </c>
      <c r="H42" s="182"/>
      <c r="I42" s="182"/>
      <c r="J42" s="182">
        <f>'実質公債費比率（分子）の構造'!M$52</f>
        <v>1250</v>
      </c>
      <c r="K42" s="182"/>
      <c r="L42" s="182"/>
      <c r="M42" s="182">
        <f>'実質公債費比率（分子）の構造'!N$52</f>
        <v>1249</v>
      </c>
      <c r="N42" s="182"/>
      <c r="O42" s="182"/>
      <c r="P42" s="182">
        <f>'実質公債費比率（分子）の構造'!O$52</f>
        <v>1217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30</v>
      </c>
      <c r="C44" s="182"/>
      <c r="D44" s="182"/>
      <c r="E44" s="182">
        <f>'実質公債費比率（分子）の構造'!L$50</f>
        <v>27</v>
      </c>
      <c r="F44" s="182"/>
      <c r="G44" s="182"/>
      <c r="H44" s="182">
        <f>'実質公債費比率（分子）の構造'!M$50</f>
        <v>25</v>
      </c>
      <c r="I44" s="182"/>
      <c r="J44" s="182"/>
      <c r="K44" s="182">
        <f>'実質公債費比率（分子）の構造'!N$50</f>
        <v>13</v>
      </c>
      <c r="L44" s="182"/>
      <c r="M44" s="182"/>
      <c r="N44" s="182">
        <f>'実質公債費比率（分子）の構造'!O$50</f>
        <v>11</v>
      </c>
      <c r="O44" s="182"/>
      <c r="P44" s="182"/>
    </row>
    <row r="45" spans="1:16" x14ac:dyDescent="0.15">
      <c r="A45" s="182" t="s">
        <v>66</v>
      </c>
      <c r="B45" s="182">
        <f>'実質公債費比率（分子）の構造'!K$49</f>
        <v>571</v>
      </c>
      <c r="C45" s="182"/>
      <c r="D45" s="182"/>
      <c r="E45" s="182">
        <f>'実質公債費比率（分子）の構造'!L$49</f>
        <v>577</v>
      </c>
      <c r="F45" s="182"/>
      <c r="G45" s="182"/>
      <c r="H45" s="182">
        <f>'実質公債費比率（分子）の構造'!M$49</f>
        <v>541</v>
      </c>
      <c r="I45" s="182"/>
      <c r="J45" s="182"/>
      <c r="K45" s="182">
        <f>'実質公債費比率（分子）の構造'!N$49</f>
        <v>533</v>
      </c>
      <c r="L45" s="182"/>
      <c r="M45" s="182"/>
      <c r="N45" s="182">
        <f>'実質公債費比率（分子）の構造'!O$49</f>
        <v>543</v>
      </c>
      <c r="O45" s="182"/>
      <c r="P45" s="182"/>
    </row>
    <row r="46" spans="1:16" x14ac:dyDescent="0.15">
      <c r="A46" s="182" t="s">
        <v>67</v>
      </c>
      <c r="B46" s="182">
        <f>'実質公債費比率（分子）の構造'!K$48</f>
        <v>443</v>
      </c>
      <c r="C46" s="182"/>
      <c r="D46" s="182"/>
      <c r="E46" s="182">
        <f>'実質公債費比率（分子）の構造'!L$48</f>
        <v>484</v>
      </c>
      <c r="F46" s="182"/>
      <c r="G46" s="182"/>
      <c r="H46" s="182">
        <f>'実質公債費比率（分子）の構造'!M$48</f>
        <v>498</v>
      </c>
      <c r="I46" s="182"/>
      <c r="J46" s="182"/>
      <c r="K46" s="182">
        <f>'実質公債費比率（分子）の構造'!N$48</f>
        <v>496</v>
      </c>
      <c r="L46" s="182"/>
      <c r="M46" s="182"/>
      <c r="N46" s="182">
        <f>'実質公債費比率（分子）の構造'!O$48</f>
        <v>473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987</v>
      </c>
      <c r="C49" s="182"/>
      <c r="D49" s="182"/>
      <c r="E49" s="182">
        <f>'実質公債費比率（分子）の構造'!L$45</f>
        <v>991</v>
      </c>
      <c r="F49" s="182"/>
      <c r="G49" s="182"/>
      <c r="H49" s="182">
        <f>'実質公債費比率（分子）の構造'!M$45</f>
        <v>980</v>
      </c>
      <c r="I49" s="182"/>
      <c r="J49" s="182"/>
      <c r="K49" s="182">
        <f>'実質公債費比率（分子）の構造'!N$45</f>
        <v>975</v>
      </c>
      <c r="L49" s="182"/>
      <c r="M49" s="182"/>
      <c r="N49" s="182">
        <f>'実質公債費比率（分子）の構造'!O$45</f>
        <v>991</v>
      </c>
      <c r="O49" s="182"/>
      <c r="P49" s="182"/>
    </row>
    <row r="50" spans="1:16" x14ac:dyDescent="0.15">
      <c r="A50" s="182" t="s">
        <v>71</v>
      </c>
      <c r="B50" s="182" t="e">
        <f>NA()</f>
        <v>#N/A</v>
      </c>
      <c r="C50" s="182">
        <f>IF(ISNUMBER('実質公債費比率（分子）の構造'!K$53),'実質公債費比率（分子）の構造'!K$53,NA())</f>
        <v>782</v>
      </c>
      <c r="D50" s="182" t="e">
        <f>NA()</f>
        <v>#N/A</v>
      </c>
      <c r="E50" s="182" t="e">
        <f>NA()</f>
        <v>#N/A</v>
      </c>
      <c r="F50" s="182">
        <f>IF(ISNUMBER('実質公債費比率（分子）の構造'!L$53),'実質公債費比率（分子）の構造'!L$53,NA())</f>
        <v>827</v>
      </c>
      <c r="G50" s="182" t="e">
        <f>NA()</f>
        <v>#N/A</v>
      </c>
      <c r="H50" s="182" t="e">
        <f>NA()</f>
        <v>#N/A</v>
      </c>
      <c r="I50" s="182">
        <f>IF(ISNUMBER('実質公債費比率（分子）の構造'!M$53),'実質公債費比率（分子）の構造'!M$53,NA())</f>
        <v>794</v>
      </c>
      <c r="J50" s="182" t="e">
        <f>NA()</f>
        <v>#N/A</v>
      </c>
      <c r="K50" s="182" t="e">
        <f>NA()</f>
        <v>#N/A</v>
      </c>
      <c r="L50" s="182">
        <f>IF(ISNUMBER('実質公債費比率（分子）の構造'!N$53),'実質公債費比率（分子）の構造'!N$53,NA())</f>
        <v>768</v>
      </c>
      <c r="M50" s="182" t="e">
        <f>NA()</f>
        <v>#N/A</v>
      </c>
      <c r="N50" s="182" t="e">
        <f>NA()</f>
        <v>#N/A</v>
      </c>
      <c r="O50" s="182">
        <f>IF(ISNUMBER('実質公債費比率（分子）の構造'!O$53),'実質公債費比率（分子）の構造'!O$53,NA())</f>
        <v>801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13446</v>
      </c>
      <c r="E56" s="181"/>
      <c r="F56" s="181"/>
      <c r="G56" s="181">
        <f>'将来負担比率（分子）の構造'!J$52</f>
        <v>12929</v>
      </c>
      <c r="H56" s="181"/>
      <c r="I56" s="181"/>
      <c r="J56" s="181">
        <f>'将来負担比率（分子）の構造'!K$52</f>
        <v>12465</v>
      </c>
      <c r="K56" s="181"/>
      <c r="L56" s="181"/>
      <c r="M56" s="181">
        <f>'将来負担比率（分子）の構造'!L$52</f>
        <v>11993</v>
      </c>
      <c r="N56" s="181"/>
      <c r="O56" s="181"/>
      <c r="P56" s="181">
        <f>'将来負担比率（分子）の構造'!M$52</f>
        <v>11519</v>
      </c>
    </row>
    <row r="57" spans="1:16" x14ac:dyDescent="0.15">
      <c r="A57" s="181" t="s">
        <v>42</v>
      </c>
      <c r="B57" s="181"/>
      <c r="C57" s="181"/>
      <c r="D57" s="181">
        <f>'将来負担比率（分子）の構造'!I$51</f>
        <v>863</v>
      </c>
      <c r="E57" s="181"/>
      <c r="F57" s="181"/>
      <c r="G57" s="181">
        <f>'将来負担比率（分子）の構造'!J$51</f>
        <v>781</v>
      </c>
      <c r="H57" s="181"/>
      <c r="I57" s="181"/>
      <c r="J57" s="181">
        <f>'将来負担比率（分子）の構造'!K$51</f>
        <v>889</v>
      </c>
      <c r="K57" s="181"/>
      <c r="L57" s="181"/>
      <c r="M57" s="181">
        <f>'将来負担比率（分子）の構造'!L$51</f>
        <v>777</v>
      </c>
      <c r="N57" s="181"/>
      <c r="O57" s="181"/>
      <c r="P57" s="181">
        <f>'将来負担比率（分子）の構造'!M$51</f>
        <v>672</v>
      </c>
    </row>
    <row r="58" spans="1:16" x14ac:dyDescent="0.15">
      <c r="A58" s="181" t="s">
        <v>41</v>
      </c>
      <c r="B58" s="181"/>
      <c r="C58" s="181"/>
      <c r="D58" s="181">
        <f>'将来負担比率（分子）の構造'!I$50</f>
        <v>2749</v>
      </c>
      <c r="E58" s="181"/>
      <c r="F58" s="181"/>
      <c r="G58" s="181">
        <f>'将来負担比率（分子）の構造'!J$50</f>
        <v>2919</v>
      </c>
      <c r="H58" s="181"/>
      <c r="I58" s="181"/>
      <c r="J58" s="181">
        <f>'将来負担比率（分子）の構造'!K$50</f>
        <v>3100</v>
      </c>
      <c r="K58" s="181"/>
      <c r="L58" s="181"/>
      <c r="M58" s="181">
        <f>'将来負担比率（分子）の構造'!L$50</f>
        <v>3081</v>
      </c>
      <c r="N58" s="181"/>
      <c r="O58" s="181"/>
      <c r="P58" s="181">
        <f>'将来負担比率（分子）の構造'!M$50</f>
        <v>3112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1038</v>
      </c>
      <c r="C62" s="181"/>
      <c r="D62" s="181"/>
      <c r="E62" s="181">
        <f>'将来負担比率（分子）の構造'!J$45</f>
        <v>807</v>
      </c>
      <c r="F62" s="181"/>
      <c r="G62" s="181"/>
      <c r="H62" s="181">
        <f>'将来負担比率（分子）の構造'!K$45</f>
        <v>880</v>
      </c>
      <c r="I62" s="181"/>
      <c r="J62" s="181"/>
      <c r="K62" s="181">
        <f>'将来負担比率（分子）の構造'!L$45</f>
        <v>842</v>
      </c>
      <c r="L62" s="181"/>
      <c r="M62" s="181"/>
      <c r="N62" s="181">
        <f>'将来負担比率（分子）の構造'!M$45</f>
        <v>858</v>
      </c>
      <c r="O62" s="181"/>
      <c r="P62" s="181"/>
    </row>
    <row r="63" spans="1:16" x14ac:dyDescent="0.15">
      <c r="A63" s="181" t="s">
        <v>34</v>
      </c>
      <c r="B63" s="181">
        <f>'将来負担比率（分子）の構造'!I$44</f>
        <v>8217</v>
      </c>
      <c r="C63" s="181"/>
      <c r="D63" s="181"/>
      <c r="E63" s="181">
        <f>'将来負担比率（分子）の構造'!J$44</f>
        <v>7925</v>
      </c>
      <c r="F63" s="181"/>
      <c r="G63" s="181"/>
      <c r="H63" s="181">
        <f>'将来負担比率（分子）の構造'!K$44</f>
        <v>7474</v>
      </c>
      <c r="I63" s="181"/>
      <c r="J63" s="181"/>
      <c r="K63" s="181">
        <f>'将来負担比率（分子）の構造'!L$44</f>
        <v>7057</v>
      </c>
      <c r="L63" s="181"/>
      <c r="M63" s="181"/>
      <c r="N63" s="181">
        <f>'将来負担比率（分子）の構造'!M$44</f>
        <v>6641</v>
      </c>
      <c r="O63" s="181"/>
      <c r="P63" s="181"/>
    </row>
    <row r="64" spans="1:16" x14ac:dyDescent="0.15">
      <c r="A64" s="181" t="s">
        <v>33</v>
      </c>
      <c r="B64" s="181">
        <f>'将来負担比率（分子）の構造'!I$43</f>
        <v>5456</v>
      </c>
      <c r="C64" s="181"/>
      <c r="D64" s="181"/>
      <c r="E64" s="181">
        <f>'将来負担比率（分子）の構造'!J$43</f>
        <v>5212</v>
      </c>
      <c r="F64" s="181"/>
      <c r="G64" s="181"/>
      <c r="H64" s="181">
        <f>'将来負担比率（分子）の構造'!K$43</f>
        <v>4975</v>
      </c>
      <c r="I64" s="181"/>
      <c r="J64" s="181"/>
      <c r="K64" s="181">
        <f>'将来負担比率（分子）の構造'!L$43</f>
        <v>4700</v>
      </c>
      <c r="L64" s="181"/>
      <c r="M64" s="181"/>
      <c r="N64" s="181">
        <f>'将来負担比率（分子）の構造'!M$43</f>
        <v>4325</v>
      </c>
      <c r="O64" s="181"/>
      <c r="P64" s="181"/>
    </row>
    <row r="65" spans="1:16" x14ac:dyDescent="0.15">
      <c r="A65" s="181" t="s">
        <v>32</v>
      </c>
      <c r="B65" s="181">
        <f>'将来負担比率（分子）の構造'!I$42</f>
        <v>95</v>
      </c>
      <c r="C65" s="181"/>
      <c r="D65" s="181"/>
      <c r="E65" s="181">
        <f>'将来負担比率（分子）の構造'!J$42</f>
        <v>69</v>
      </c>
      <c r="F65" s="181"/>
      <c r="G65" s="181"/>
      <c r="H65" s="181">
        <f>'将来負担比率（分子）の構造'!K$42</f>
        <v>45</v>
      </c>
      <c r="I65" s="181"/>
      <c r="J65" s="181"/>
      <c r="K65" s="181">
        <f>'将来負担比率（分子）の構造'!L$42</f>
        <v>33</v>
      </c>
      <c r="L65" s="181"/>
      <c r="M65" s="181"/>
      <c r="N65" s="181">
        <f>'将来負担比率（分子）の構造'!M$42</f>
        <v>21</v>
      </c>
      <c r="O65" s="181"/>
      <c r="P65" s="181"/>
    </row>
    <row r="66" spans="1:16" x14ac:dyDescent="0.15">
      <c r="A66" s="181" t="s">
        <v>31</v>
      </c>
      <c r="B66" s="181">
        <f>'将来負担比率（分子）の構造'!I$41</f>
        <v>9083</v>
      </c>
      <c r="C66" s="181"/>
      <c r="D66" s="181"/>
      <c r="E66" s="181">
        <f>'将来負担比率（分子）の構造'!J$41</f>
        <v>8689</v>
      </c>
      <c r="F66" s="181"/>
      <c r="G66" s="181"/>
      <c r="H66" s="181">
        <f>'将来負担比率（分子）の構造'!K$41</f>
        <v>8627</v>
      </c>
      <c r="I66" s="181"/>
      <c r="J66" s="181"/>
      <c r="K66" s="181">
        <f>'将来負担比率（分子）の構造'!L$41</f>
        <v>8330</v>
      </c>
      <c r="L66" s="181"/>
      <c r="M66" s="181"/>
      <c r="N66" s="181">
        <f>'将来負担比率（分子）の構造'!M$41</f>
        <v>8371</v>
      </c>
      <c r="O66" s="181"/>
      <c r="P66" s="181"/>
    </row>
    <row r="67" spans="1:16" x14ac:dyDescent="0.15">
      <c r="A67" s="181" t="s">
        <v>75</v>
      </c>
      <c r="B67" s="181" t="e">
        <f>NA()</f>
        <v>#N/A</v>
      </c>
      <c r="C67" s="181">
        <f>IF(ISNUMBER('将来負担比率（分子）の構造'!I$53), IF('将来負担比率（分子）の構造'!I$53 &lt; 0, 0, '将来負担比率（分子）の構造'!I$53), NA())</f>
        <v>6832</v>
      </c>
      <c r="D67" s="181" t="e">
        <f>NA()</f>
        <v>#N/A</v>
      </c>
      <c r="E67" s="181" t="e">
        <f>NA()</f>
        <v>#N/A</v>
      </c>
      <c r="F67" s="181">
        <f>IF(ISNUMBER('将来負担比率（分子）の構造'!J$53), IF('将来負担比率（分子）の構造'!J$53 &lt; 0, 0, '将来負担比率（分子）の構造'!J$53), NA())</f>
        <v>6073</v>
      </c>
      <c r="G67" s="181" t="e">
        <f>NA()</f>
        <v>#N/A</v>
      </c>
      <c r="H67" s="181" t="e">
        <f>NA()</f>
        <v>#N/A</v>
      </c>
      <c r="I67" s="181">
        <f>IF(ISNUMBER('将来負担比率（分子）の構造'!K$53), IF('将来負担比率（分子）の構造'!K$53 &lt; 0, 0, '将来負担比率（分子）の構造'!K$53), NA())</f>
        <v>5546</v>
      </c>
      <c r="J67" s="181" t="e">
        <f>NA()</f>
        <v>#N/A</v>
      </c>
      <c r="K67" s="181" t="e">
        <f>NA()</f>
        <v>#N/A</v>
      </c>
      <c r="L67" s="181">
        <f>IF(ISNUMBER('将来負担比率（分子）の構造'!L$53), IF('将来負担比率（分子）の構造'!L$53 &lt; 0, 0, '将来負担比率（分子）の構造'!L$53), NA())</f>
        <v>5110</v>
      </c>
      <c r="M67" s="181" t="e">
        <f>NA()</f>
        <v>#N/A</v>
      </c>
      <c r="N67" s="181" t="e">
        <f>NA()</f>
        <v>#N/A</v>
      </c>
      <c r="O67" s="181">
        <f>IF(ISNUMBER('将来負担比率（分子）の構造'!M$53), IF('将来負担比率（分子）の構造'!M$53 &lt; 0, 0, '将来負担比率（分子）の構造'!M$53), NA())</f>
        <v>4914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1279</v>
      </c>
      <c r="C72" s="185">
        <f>基金残高に係る経年分析!G55</f>
        <v>1280</v>
      </c>
      <c r="D72" s="185">
        <f>基金残高に係る経年分析!H55</f>
        <v>1280</v>
      </c>
    </row>
    <row r="73" spans="1:16" x14ac:dyDescent="0.15">
      <c r="A73" s="184" t="s">
        <v>78</v>
      </c>
      <c r="B73" s="185">
        <f>基金残高に係る経年分析!F56</f>
        <v>711</v>
      </c>
      <c r="C73" s="185">
        <f>基金残高に係る経年分析!G56</f>
        <v>711</v>
      </c>
      <c r="D73" s="185">
        <f>基金残高に係る経年分析!H56</f>
        <v>711</v>
      </c>
    </row>
    <row r="74" spans="1:16" x14ac:dyDescent="0.15">
      <c r="A74" s="184" t="s">
        <v>79</v>
      </c>
      <c r="B74" s="185">
        <f>基金残高に係る経年分析!F57</f>
        <v>630</v>
      </c>
      <c r="C74" s="185">
        <f>基金残高に係る経年分析!G57</f>
        <v>644</v>
      </c>
      <c r="D74" s="185">
        <f>基金残高に係る経年分析!H57</f>
        <v>690</v>
      </c>
    </row>
  </sheetData>
  <sheetProtection algorithmName="SHA-512" hashValue="iX/zX1T2OadqX2s/c4x9IO+JgqtVOJzfvnhbJ/+gxw7BPhHi+X8phvBrFILv1YMJMWgDSvf8ASBJvWo5Cb/PRA==" saltValue="u72N/+rJTkbTAKuVMktA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2592867</v>
      </c>
      <c r="S5" s="675"/>
      <c r="T5" s="675"/>
      <c r="U5" s="675"/>
      <c r="V5" s="675"/>
      <c r="W5" s="675"/>
      <c r="X5" s="675"/>
      <c r="Y5" s="676"/>
      <c r="Z5" s="677">
        <v>20.100000000000001</v>
      </c>
      <c r="AA5" s="677"/>
      <c r="AB5" s="677"/>
      <c r="AC5" s="677"/>
      <c r="AD5" s="678">
        <v>2592867</v>
      </c>
      <c r="AE5" s="678"/>
      <c r="AF5" s="678"/>
      <c r="AG5" s="678"/>
      <c r="AH5" s="678"/>
      <c r="AI5" s="678"/>
      <c r="AJ5" s="678"/>
      <c r="AK5" s="678"/>
      <c r="AL5" s="679">
        <v>42</v>
      </c>
      <c r="AM5" s="680"/>
      <c r="AN5" s="680"/>
      <c r="AO5" s="681"/>
      <c r="AP5" s="671" t="s">
        <v>225</v>
      </c>
      <c r="AQ5" s="672"/>
      <c r="AR5" s="672"/>
      <c r="AS5" s="672"/>
      <c r="AT5" s="672"/>
      <c r="AU5" s="672"/>
      <c r="AV5" s="672"/>
      <c r="AW5" s="672"/>
      <c r="AX5" s="672"/>
      <c r="AY5" s="672"/>
      <c r="AZ5" s="672"/>
      <c r="BA5" s="672"/>
      <c r="BB5" s="672"/>
      <c r="BC5" s="672"/>
      <c r="BD5" s="672"/>
      <c r="BE5" s="672"/>
      <c r="BF5" s="673"/>
      <c r="BG5" s="685">
        <v>2591542</v>
      </c>
      <c r="BH5" s="686"/>
      <c r="BI5" s="686"/>
      <c r="BJ5" s="686"/>
      <c r="BK5" s="686"/>
      <c r="BL5" s="686"/>
      <c r="BM5" s="686"/>
      <c r="BN5" s="687"/>
      <c r="BO5" s="688">
        <v>99.9</v>
      </c>
      <c r="BP5" s="688"/>
      <c r="BQ5" s="688"/>
      <c r="BR5" s="688"/>
      <c r="BS5" s="689">
        <v>123477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120331</v>
      </c>
      <c r="S6" s="686"/>
      <c r="T6" s="686"/>
      <c r="U6" s="686"/>
      <c r="V6" s="686"/>
      <c r="W6" s="686"/>
      <c r="X6" s="686"/>
      <c r="Y6" s="687"/>
      <c r="Z6" s="688">
        <v>0.9</v>
      </c>
      <c r="AA6" s="688"/>
      <c r="AB6" s="688"/>
      <c r="AC6" s="688"/>
      <c r="AD6" s="689">
        <v>120331</v>
      </c>
      <c r="AE6" s="689"/>
      <c r="AF6" s="689"/>
      <c r="AG6" s="689"/>
      <c r="AH6" s="689"/>
      <c r="AI6" s="689"/>
      <c r="AJ6" s="689"/>
      <c r="AK6" s="689"/>
      <c r="AL6" s="690">
        <v>2</v>
      </c>
      <c r="AM6" s="691"/>
      <c r="AN6" s="691"/>
      <c r="AO6" s="692"/>
      <c r="AP6" s="682" t="s">
        <v>230</v>
      </c>
      <c r="AQ6" s="683"/>
      <c r="AR6" s="683"/>
      <c r="AS6" s="683"/>
      <c r="AT6" s="683"/>
      <c r="AU6" s="683"/>
      <c r="AV6" s="683"/>
      <c r="AW6" s="683"/>
      <c r="AX6" s="683"/>
      <c r="AY6" s="683"/>
      <c r="AZ6" s="683"/>
      <c r="BA6" s="683"/>
      <c r="BB6" s="683"/>
      <c r="BC6" s="683"/>
      <c r="BD6" s="683"/>
      <c r="BE6" s="683"/>
      <c r="BF6" s="684"/>
      <c r="BG6" s="685">
        <v>2591542</v>
      </c>
      <c r="BH6" s="686"/>
      <c r="BI6" s="686"/>
      <c r="BJ6" s="686"/>
      <c r="BK6" s="686"/>
      <c r="BL6" s="686"/>
      <c r="BM6" s="686"/>
      <c r="BN6" s="687"/>
      <c r="BO6" s="688">
        <v>99.9</v>
      </c>
      <c r="BP6" s="688"/>
      <c r="BQ6" s="688"/>
      <c r="BR6" s="688"/>
      <c r="BS6" s="689">
        <v>123477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91334</v>
      </c>
      <c r="CS6" s="686"/>
      <c r="CT6" s="686"/>
      <c r="CU6" s="686"/>
      <c r="CV6" s="686"/>
      <c r="CW6" s="686"/>
      <c r="CX6" s="686"/>
      <c r="CY6" s="687"/>
      <c r="CZ6" s="679">
        <v>0.7</v>
      </c>
      <c r="DA6" s="680"/>
      <c r="DB6" s="680"/>
      <c r="DC6" s="699"/>
      <c r="DD6" s="694" t="s">
        <v>130</v>
      </c>
      <c r="DE6" s="686"/>
      <c r="DF6" s="686"/>
      <c r="DG6" s="686"/>
      <c r="DH6" s="686"/>
      <c r="DI6" s="686"/>
      <c r="DJ6" s="686"/>
      <c r="DK6" s="686"/>
      <c r="DL6" s="686"/>
      <c r="DM6" s="686"/>
      <c r="DN6" s="686"/>
      <c r="DO6" s="686"/>
      <c r="DP6" s="687"/>
      <c r="DQ6" s="694">
        <v>91334</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2591</v>
      </c>
      <c r="S7" s="686"/>
      <c r="T7" s="686"/>
      <c r="U7" s="686"/>
      <c r="V7" s="686"/>
      <c r="W7" s="686"/>
      <c r="X7" s="686"/>
      <c r="Y7" s="687"/>
      <c r="Z7" s="688">
        <v>0</v>
      </c>
      <c r="AA7" s="688"/>
      <c r="AB7" s="688"/>
      <c r="AC7" s="688"/>
      <c r="AD7" s="689">
        <v>2591</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1113122</v>
      </c>
      <c r="BH7" s="686"/>
      <c r="BI7" s="686"/>
      <c r="BJ7" s="686"/>
      <c r="BK7" s="686"/>
      <c r="BL7" s="686"/>
      <c r="BM7" s="686"/>
      <c r="BN7" s="687"/>
      <c r="BO7" s="688">
        <v>42.9</v>
      </c>
      <c r="BP7" s="688"/>
      <c r="BQ7" s="688"/>
      <c r="BR7" s="688"/>
      <c r="BS7" s="689">
        <v>38768</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3039610</v>
      </c>
      <c r="CS7" s="686"/>
      <c r="CT7" s="686"/>
      <c r="CU7" s="686"/>
      <c r="CV7" s="686"/>
      <c r="CW7" s="686"/>
      <c r="CX7" s="686"/>
      <c r="CY7" s="687"/>
      <c r="CZ7" s="688">
        <v>24.2</v>
      </c>
      <c r="DA7" s="688"/>
      <c r="DB7" s="688"/>
      <c r="DC7" s="688"/>
      <c r="DD7" s="694">
        <v>60028</v>
      </c>
      <c r="DE7" s="686"/>
      <c r="DF7" s="686"/>
      <c r="DG7" s="686"/>
      <c r="DH7" s="686"/>
      <c r="DI7" s="686"/>
      <c r="DJ7" s="686"/>
      <c r="DK7" s="686"/>
      <c r="DL7" s="686"/>
      <c r="DM7" s="686"/>
      <c r="DN7" s="686"/>
      <c r="DO7" s="686"/>
      <c r="DP7" s="687"/>
      <c r="DQ7" s="694">
        <v>880833</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11053</v>
      </c>
      <c r="S8" s="686"/>
      <c r="T8" s="686"/>
      <c r="U8" s="686"/>
      <c r="V8" s="686"/>
      <c r="W8" s="686"/>
      <c r="X8" s="686"/>
      <c r="Y8" s="687"/>
      <c r="Z8" s="688">
        <v>0.1</v>
      </c>
      <c r="AA8" s="688"/>
      <c r="AB8" s="688"/>
      <c r="AC8" s="688"/>
      <c r="AD8" s="689">
        <v>11053</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36547</v>
      </c>
      <c r="BH8" s="686"/>
      <c r="BI8" s="686"/>
      <c r="BJ8" s="686"/>
      <c r="BK8" s="686"/>
      <c r="BL8" s="686"/>
      <c r="BM8" s="686"/>
      <c r="BN8" s="687"/>
      <c r="BO8" s="688">
        <v>1.4</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3055259</v>
      </c>
      <c r="CS8" s="686"/>
      <c r="CT8" s="686"/>
      <c r="CU8" s="686"/>
      <c r="CV8" s="686"/>
      <c r="CW8" s="686"/>
      <c r="CX8" s="686"/>
      <c r="CY8" s="687"/>
      <c r="CZ8" s="688">
        <v>24.4</v>
      </c>
      <c r="DA8" s="688"/>
      <c r="DB8" s="688"/>
      <c r="DC8" s="688"/>
      <c r="DD8" s="694">
        <v>40872</v>
      </c>
      <c r="DE8" s="686"/>
      <c r="DF8" s="686"/>
      <c r="DG8" s="686"/>
      <c r="DH8" s="686"/>
      <c r="DI8" s="686"/>
      <c r="DJ8" s="686"/>
      <c r="DK8" s="686"/>
      <c r="DL8" s="686"/>
      <c r="DM8" s="686"/>
      <c r="DN8" s="686"/>
      <c r="DO8" s="686"/>
      <c r="DP8" s="687"/>
      <c r="DQ8" s="694">
        <v>1743012</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12451</v>
      </c>
      <c r="S9" s="686"/>
      <c r="T9" s="686"/>
      <c r="U9" s="686"/>
      <c r="V9" s="686"/>
      <c r="W9" s="686"/>
      <c r="X9" s="686"/>
      <c r="Y9" s="687"/>
      <c r="Z9" s="688">
        <v>0.1</v>
      </c>
      <c r="AA9" s="688"/>
      <c r="AB9" s="688"/>
      <c r="AC9" s="688"/>
      <c r="AD9" s="689">
        <v>12451</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904995</v>
      </c>
      <c r="BH9" s="686"/>
      <c r="BI9" s="686"/>
      <c r="BJ9" s="686"/>
      <c r="BK9" s="686"/>
      <c r="BL9" s="686"/>
      <c r="BM9" s="686"/>
      <c r="BN9" s="687"/>
      <c r="BO9" s="688">
        <v>34.9</v>
      </c>
      <c r="BP9" s="688"/>
      <c r="BQ9" s="688"/>
      <c r="BR9" s="688"/>
      <c r="BS9" s="694" t="s">
        <v>130</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1209107</v>
      </c>
      <c r="CS9" s="686"/>
      <c r="CT9" s="686"/>
      <c r="CU9" s="686"/>
      <c r="CV9" s="686"/>
      <c r="CW9" s="686"/>
      <c r="CX9" s="686"/>
      <c r="CY9" s="687"/>
      <c r="CZ9" s="688">
        <v>9.6</v>
      </c>
      <c r="DA9" s="688"/>
      <c r="DB9" s="688"/>
      <c r="DC9" s="688"/>
      <c r="DD9" s="694">
        <v>2890</v>
      </c>
      <c r="DE9" s="686"/>
      <c r="DF9" s="686"/>
      <c r="DG9" s="686"/>
      <c r="DH9" s="686"/>
      <c r="DI9" s="686"/>
      <c r="DJ9" s="686"/>
      <c r="DK9" s="686"/>
      <c r="DL9" s="686"/>
      <c r="DM9" s="686"/>
      <c r="DN9" s="686"/>
      <c r="DO9" s="686"/>
      <c r="DP9" s="687"/>
      <c r="DQ9" s="694">
        <v>1159500</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237</v>
      </c>
      <c r="AA10" s="688"/>
      <c r="AB10" s="688"/>
      <c r="AC10" s="688"/>
      <c r="AD10" s="689" t="s">
        <v>130</v>
      </c>
      <c r="AE10" s="689"/>
      <c r="AF10" s="689"/>
      <c r="AG10" s="689"/>
      <c r="AH10" s="689"/>
      <c r="AI10" s="689"/>
      <c r="AJ10" s="689"/>
      <c r="AK10" s="689"/>
      <c r="AL10" s="690" t="s">
        <v>130</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49581</v>
      </c>
      <c r="BH10" s="686"/>
      <c r="BI10" s="686"/>
      <c r="BJ10" s="686"/>
      <c r="BK10" s="686"/>
      <c r="BL10" s="686"/>
      <c r="BM10" s="686"/>
      <c r="BN10" s="687"/>
      <c r="BO10" s="688">
        <v>1.9</v>
      </c>
      <c r="BP10" s="688"/>
      <c r="BQ10" s="688"/>
      <c r="BR10" s="688"/>
      <c r="BS10" s="694">
        <v>8176</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43821</v>
      </c>
      <c r="CS10" s="686"/>
      <c r="CT10" s="686"/>
      <c r="CU10" s="686"/>
      <c r="CV10" s="686"/>
      <c r="CW10" s="686"/>
      <c r="CX10" s="686"/>
      <c r="CY10" s="687"/>
      <c r="CZ10" s="688">
        <v>0.3</v>
      </c>
      <c r="DA10" s="688"/>
      <c r="DB10" s="688"/>
      <c r="DC10" s="688"/>
      <c r="DD10" s="694">
        <v>1224</v>
      </c>
      <c r="DE10" s="686"/>
      <c r="DF10" s="686"/>
      <c r="DG10" s="686"/>
      <c r="DH10" s="686"/>
      <c r="DI10" s="686"/>
      <c r="DJ10" s="686"/>
      <c r="DK10" s="686"/>
      <c r="DL10" s="686"/>
      <c r="DM10" s="686"/>
      <c r="DN10" s="686"/>
      <c r="DO10" s="686"/>
      <c r="DP10" s="687"/>
      <c r="DQ10" s="694">
        <v>20790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453683</v>
      </c>
      <c r="S11" s="686"/>
      <c r="T11" s="686"/>
      <c r="U11" s="686"/>
      <c r="V11" s="686"/>
      <c r="W11" s="686"/>
      <c r="X11" s="686"/>
      <c r="Y11" s="687"/>
      <c r="Z11" s="690">
        <v>3.5</v>
      </c>
      <c r="AA11" s="691"/>
      <c r="AB11" s="691"/>
      <c r="AC11" s="703"/>
      <c r="AD11" s="694">
        <v>453683</v>
      </c>
      <c r="AE11" s="686"/>
      <c r="AF11" s="686"/>
      <c r="AG11" s="686"/>
      <c r="AH11" s="686"/>
      <c r="AI11" s="686"/>
      <c r="AJ11" s="686"/>
      <c r="AK11" s="687"/>
      <c r="AL11" s="690">
        <v>7.4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121999</v>
      </c>
      <c r="BH11" s="686"/>
      <c r="BI11" s="686"/>
      <c r="BJ11" s="686"/>
      <c r="BK11" s="686"/>
      <c r="BL11" s="686"/>
      <c r="BM11" s="686"/>
      <c r="BN11" s="687"/>
      <c r="BO11" s="688">
        <v>4.7</v>
      </c>
      <c r="BP11" s="688"/>
      <c r="BQ11" s="688"/>
      <c r="BR11" s="688"/>
      <c r="BS11" s="694">
        <v>30592</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440852</v>
      </c>
      <c r="CS11" s="686"/>
      <c r="CT11" s="686"/>
      <c r="CU11" s="686"/>
      <c r="CV11" s="686"/>
      <c r="CW11" s="686"/>
      <c r="CX11" s="686"/>
      <c r="CY11" s="687"/>
      <c r="CZ11" s="688">
        <v>3.5</v>
      </c>
      <c r="DA11" s="688"/>
      <c r="DB11" s="688"/>
      <c r="DC11" s="688"/>
      <c r="DD11" s="694">
        <v>142575</v>
      </c>
      <c r="DE11" s="686"/>
      <c r="DF11" s="686"/>
      <c r="DG11" s="686"/>
      <c r="DH11" s="686"/>
      <c r="DI11" s="686"/>
      <c r="DJ11" s="686"/>
      <c r="DK11" s="686"/>
      <c r="DL11" s="686"/>
      <c r="DM11" s="686"/>
      <c r="DN11" s="686"/>
      <c r="DO11" s="686"/>
      <c r="DP11" s="687"/>
      <c r="DQ11" s="694">
        <v>277333</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130</v>
      </c>
      <c r="S12" s="686"/>
      <c r="T12" s="686"/>
      <c r="U12" s="686"/>
      <c r="V12" s="686"/>
      <c r="W12" s="686"/>
      <c r="X12" s="686"/>
      <c r="Y12" s="687"/>
      <c r="Z12" s="688" t="s">
        <v>130</v>
      </c>
      <c r="AA12" s="688"/>
      <c r="AB12" s="688"/>
      <c r="AC12" s="688"/>
      <c r="AD12" s="689" t="s">
        <v>130</v>
      </c>
      <c r="AE12" s="689"/>
      <c r="AF12" s="689"/>
      <c r="AG12" s="689"/>
      <c r="AH12" s="689"/>
      <c r="AI12" s="689"/>
      <c r="AJ12" s="689"/>
      <c r="AK12" s="689"/>
      <c r="AL12" s="690" t="s">
        <v>237</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1304221</v>
      </c>
      <c r="BH12" s="686"/>
      <c r="BI12" s="686"/>
      <c r="BJ12" s="686"/>
      <c r="BK12" s="686"/>
      <c r="BL12" s="686"/>
      <c r="BM12" s="686"/>
      <c r="BN12" s="687"/>
      <c r="BO12" s="688">
        <v>50.3</v>
      </c>
      <c r="BP12" s="688"/>
      <c r="BQ12" s="688"/>
      <c r="BR12" s="688"/>
      <c r="BS12" s="694">
        <v>84709</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364789</v>
      </c>
      <c r="CS12" s="686"/>
      <c r="CT12" s="686"/>
      <c r="CU12" s="686"/>
      <c r="CV12" s="686"/>
      <c r="CW12" s="686"/>
      <c r="CX12" s="686"/>
      <c r="CY12" s="687"/>
      <c r="CZ12" s="688">
        <v>2.9</v>
      </c>
      <c r="DA12" s="688"/>
      <c r="DB12" s="688"/>
      <c r="DC12" s="688"/>
      <c r="DD12" s="694">
        <v>77326</v>
      </c>
      <c r="DE12" s="686"/>
      <c r="DF12" s="686"/>
      <c r="DG12" s="686"/>
      <c r="DH12" s="686"/>
      <c r="DI12" s="686"/>
      <c r="DJ12" s="686"/>
      <c r="DK12" s="686"/>
      <c r="DL12" s="686"/>
      <c r="DM12" s="686"/>
      <c r="DN12" s="686"/>
      <c r="DO12" s="686"/>
      <c r="DP12" s="687"/>
      <c r="DQ12" s="694">
        <v>201339</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130</v>
      </c>
      <c r="AA13" s="688"/>
      <c r="AB13" s="688"/>
      <c r="AC13" s="688"/>
      <c r="AD13" s="689" t="s">
        <v>130</v>
      </c>
      <c r="AE13" s="689"/>
      <c r="AF13" s="689"/>
      <c r="AG13" s="689"/>
      <c r="AH13" s="689"/>
      <c r="AI13" s="689"/>
      <c r="AJ13" s="689"/>
      <c r="AK13" s="689"/>
      <c r="AL13" s="690" t="s">
        <v>130</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1272397</v>
      </c>
      <c r="BH13" s="686"/>
      <c r="BI13" s="686"/>
      <c r="BJ13" s="686"/>
      <c r="BK13" s="686"/>
      <c r="BL13" s="686"/>
      <c r="BM13" s="686"/>
      <c r="BN13" s="687"/>
      <c r="BO13" s="688">
        <v>49.1</v>
      </c>
      <c r="BP13" s="688"/>
      <c r="BQ13" s="688"/>
      <c r="BR13" s="688"/>
      <c r="BS13" s="694">
        <v>84709</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1703418</v>
      </c>
      <c r="CS13" s="686"/>
      <c r="CT13" s="686"/>
      <c r="CU13" s="686"/>
      <c r="CV13" s="686"/>
      <c r="CW13" s="686"/>
      <c r="CX13" s="686"/>
      <c r="CY13" s="687"/>
      <c r="CZ13" s="688">
        <v>13.6</v>
      </c>
      <c r="DA13" s="688"/>
      <c r="DB13" s="688"/>
      <c r="DC13" s="688"/>
      <c r="DD13" s="694">
        <v>530533</v>
      </c>
      <c r="DE13" s="686"/>
      <c r="DF13" s="686"/>
      <c r="DG13" s="686"/>
      <c r="DH13" s="686"/>
      <c r="DI13" s="686"/>
      <c r="DJ13" s="686"/>
      <c r="DK13" s="686"/>
      <c r="DL13" s="686"/>
      <c r="DM13" s="686"/>
      <c r="DN13" s="686"/>
      <c r="DO13" s="686"/>
      <c r="DP13" s="687"/>
      <c r="DQ13" s="694">
        <v>1203108</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237</v>
      </c>
      <c r="AA14" s="688"/>
      <c r="AB14" s="688"/>
      <c r="AC14" s="688"/>
      <c r="AD14" s="689" t="s">
        <v>130</v>
      </c>
      <c r="AE14" s="689"/>
      <c r="AF14" s="689"/>
      <c r="AG14" s="689"/>
      <c r="AH14" s="689"/>
      <c r="AI14" s="689"/>
      <c r="AJ14" s="689"/>
      <c r="AK14" s="689"/>
      <c r="AL14" s="690" t="s">
        <v>130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69797</v>
      </c>
      <c r="BH14" s="686"/>
      <c r="BI14" s="686"/>
      <c r="BJ14" s="686"/>
      <c r="BK14" s="686"/>
      <c r="BL14" s="686"/>
      <c r="BM14" s="686"/>
      <c r="BN14" s="687"/>
      <c r="BO14" s="688">
        <v>2.7</v>
      </c>
      <c r="BP14" s="688"/>
      <c r="BQ14" s="688"/>
      <c r="BR14" s="688"/>
      <c r="BS14" s="694" t="s">
        <v>237</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401307</v>
      </c>
      <c r="CS14" s="686"/>
      <c r="CT14" s="686"/>
      <c r="CU14" s="686"/>
      <c r="CV14" s="686"/>
      <c r="CW14" s="686"/>
      <c r="CX14" s="686"/>
      <c r="CY14" s="687"/>
      <c r="CZ14" s="688">
        <v>3.2</v>
      </c>
      <c r="DA14" s="688"/>
      <c r="DB14" s="688"/>
      <c r="DC14" s="688"/>
      <c r="DD14" s="694">
        <v>95161</v>
      </c>
      <c r="DE14" s="686"/>
      <c r="DF14" s="686"/>
      <c r="DG14" s="686"/>
      <c r="DH14" s="686"/>
      <c r="DI14" s="686"/>
      <c r="DJ14" s="686"/>
      <c r="DK14" s="686"/>
      <c r="DL14" s="686"/>
      <c r="DM14" s="686"/>
      <c r="DN14" s="686"/>
      <c r="DO14" s="686"/>
      <c r="DP14" s="687"/>
      <c r="DQ14" s="694">
        <v>311307</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237</v>
      </c>
      <c r="AE15" s="689"/>
      <c r="AF15" s="689"/>
      <c r="AG15" s="689"/>
      <c r="AH15" s="689"/>
      <c r="AI15" s="689"/>
      <c r="AJ15" s="689"/>
      <c r="AK15" s="689"/>
      <c r="AL15" s="690" t="s">
        <v>139</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104402</v>
      </c>
      <c r="BH15" s="686"/>
      <c r="BI15" s="686"/>
      <c r="BJ15" s="686"/>
      <c r="BK15" s="686"/>
      <c r="BL15" s="686"/>
      <c r="BM15" s="686"/>
      <c r="BN15" s="687"/>
      <c r="BO15" s="688">
        <v>4</v>
      </c>
      <c r="BP15" s="688"/>
      <c r="BQ15" s="688"/>
      <c r="BR15" s="688"/>
      <c r="BS15" s="694" t="s">
        <v>130</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1188422</v>
      </c>
      <c r="CS15" s="686"/>
      <c r="CT15" s="686"/>
      <c r="CU15" s="686"/>
      <c r="CV15" s="686"/>
      <c r="CW15" s="686"/>
      <c r="CX15" s="686"/>
      <c r="CY15" s="687"/>
      <c r="CZ15" s="688">
        <v>9.5</v>
      </c>
      <c r="DA15" s="688"/>
      <c r="DB15" s="688"/>
      <c r="DC15" s="688"/>
      <c r="DD15" s="694">
        <v>297680</v>
      </c>
      <c r="DE15" s="686"/>
      <c r="DF15" s="686"/>
      <c r="DG15" s="686"/>
      <c r="DH15" s="686"/>
      <c r="DI15" s="686"/>
      <c r="DJ15" s="686"/>
      <c r="DK15" s="686"/>
      <c r="DL15" s="686"/>
      <c r="DM15" s="686"/>
      <c r="DN15" s="686"/>
      <c r="DO15" s="686"/>
      <c r="DP15" s="687"/>
      <c r="DQ15" s="694">
        <v>804816</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9389</v>
      </c>
      <c r="S16" s="686"/>
      <c r="T16" s="686"/>
      <c r="U16" s="686"/>
      <c r="V16" s="686"/>
      <c r="W16" s="686"/>
      <c r="X16" s="686"/>
      <c r="Y16" s="687"/>
      <c r="Z16" s="688">
        <v>0.1</v>
      </c>
      <c r="AA16" s="688"/>
      <c r="AB16" s="688"/>
      <c r="AC16" s="688"/>
      <c r="AD16" s="689">
        <v>9389</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139</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9455</v>
      </c>
      <c r="CS16" s="686"/>
      <c r="CT16" s="686"/>
      <c r="CU16" s="686"/>
      <c r="CV16" s="686"/>
      <c r="CW16" s="686"/>
      <c r="CX16" s="686"/>
      <c r="CY16" s="687"/>
      <c r="CZ16" s="688">
        <v>0.1</v>
      </c>
      <c r="DA16" s="688"/>
      <c r="DB16" s="688"/>
      <c r="DC16" s="688"/>
      <c r="DD16" s="694" t="s">
        <v>130</v>
      </c>
      <c r="DE16" s="686"/>
      <c r="DF16" s="686"/>
      <c r="DG16" s="686"/>
      <c r="DH16" s="686"/>
      <c r="DI16" s="686"/>
      <c r="DJ16" s="686"/>
      <c r="DK16" s="686"/>
      <c r="DL16" s="686"/>
      <c r="DM16" s="686"/>
      <c r="DN16" s="686"/>
      <c r="DO16" s="686"/>
      <c r="DP16" s="687"/>
      <c r="DQ16" s="694">
        <v>1005</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29140</v>
      </c>
      <c r="S17" s="686"/>
      <c r="T17" s="686"/>
      <c r="U17" s="686"/>
      <c r="V17" s="686"/>
      <c r="W17" s="686"/>
      <c r="X17" s="686"/>
      <c r="Y17" s="687"/>
      <c r="Z17" s="688">
        <v>0.2</v>
      </c>
      <c r="AA17" s="688"/>
      <c r="AB17" s="688"/>
      <c r="AC17" s="688"/>
      <c r="AD17" s="689">
        <v>29140</v>
      </c>
      <c r="AE17" s="689"/>
      <c r="AF17" s="689"/>
      <c r="AG17" s="689"/>
      <c r="AH17" s="689"/>
      <c r="AI17" s="689"/>
      <c r="AJ17" s="689"/>
      <c r="AK17" s="689"/>
      <c r="AL17" s="690">
        <v>0.5</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237</v>
      </c>
      <c r="BP17" s="688"/>
      <c r="BQ17" s="688"/>
      <c r="BR17" s="688"/>
      <c r="BS17" s="694" t="s">
        <v>237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987741</v>
      </c>
      <c r="CS17" s="686"/>
      <c r="CT17" s="686"/>
      <c r="CU17" s="686"/>
      <c r="CV17" s="686"/>
      <c r="CW17" s="686"/>
      <c r="CX17" s="686"/>
      <c r="CY17" s="687"/>
      <c r="CZ17" s="688">
        <v>7.9</v>
      </c>
      <c r="DA17" s="688"/>
      <c r="DB17" s="688"/>
      <c r="DC17" s="688"/>
      <c r="DD17" s="694" t="s">
        <v>139</v>
      </c>
      <c r="DE17" s="686"/>
      <c r="DF17" s="686"/>
      <c r="DG17" s="686"/>
      <c r="DH17" s="686"/>
      <c r="DI17" s="686"/>
      <c r="DJ17" s="686"/>
      <c r="DK17" s="686"/>
      <c r="DL17" s="686"/>
      <c r="DM17" s="686"/>
      <c r="DN17" s="686"/>
      <c r="DO17" s="686"/>
      <c r="DP17" s="687"/>
      <c r="DQ17" s="694">
        <v>903259</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17114</v>
      </c>
      <c r="S18" s="686"/>
      <c r="T18" s="686"/>
      <c r="U18" s="686"/>
      <c r="V18" s="686"/>
      <c r="W18" s="686"/>
      <c r="X18" s="686"/>
      <c r="Y18" s="687"/>
      <c r="Z18" s="688">
        <v>0.1</v>
      </c>
      <c r="AA18" s="688"/>
      <c r="AB18" s="688"/>
      <c r="AC18" s="688"/>
      <c r="AD18" s="689">
        <v>17114</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13263</v>
      </c>
      <c r="S19" s="686"/>
      <c r="T19" s="686"/>
      <c r="U19" s="686"/>
      <c r="V19" s="686"/>
      <c r="W19" s="686"/>
      <c r="X19" s="686"/>
      <c r="Y19" s="687"/>
      <c r="Z19" s="688">
        <v>0.1</v>
      </c>
      <c r="AA19" s="688"/>
      <c r="AB19" s="688"/>
      <c r="AC19" s="688"/>
      <c r="AD19" s="689">
        <v>13263</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1325</v>
      </c>
      <c r="BH19" s="686"/>
      <c r="BI19" s="686"/>
      <c r="BJ19" s="686"/>
      <c r="BK19" s="686"/>
      <c r="BL19" s="686"/>
      <c r="BM19" s="686"/>
      <c r="BN19" s="687"/>
      <c r="BO19" s="688">
        <v>0.1</v>
      </c>
      <c r="BP19" s="688"/>
      <c r="BQ19" s="688"/>
      <c r="BR19" s="688"/>
      <c r="BS19" s="694" t="s">
        <v>237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237</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3264</v>
      </c>
      <c r="S20" s="686"/>
      <c r="T20" s="686"/>
      <c r="U20" s="686"/>
      <c r="V20" s="686"/>
      <c r="W20" s="686"/>
      <c r="X20" s="686"/>
      <c r="Y20" s="687"/>
      <c r="Z20" s="688">
        <v>0</v>
      </c>
      <c r="AA20" s="688"/>
      <c r="AB20" s="688"/>
      <c r="AC20" s="688"/>
      <c r="AD20" s="689">
        <v>3264</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1325</v>
      </c>
      <c r="BH20" s="686"/>
      <c r="BI20" s="686"/>
      <c r="BJ20" s="686"/>
      <c r="BK20" s="686"/>
      <c r="BL20" s="686"/>
      <c r="BM20" s="686"/>
      <c r="BN20" s="687"/>
      <c r="BO20" s="688">
        <v>0.1</v>
      </c>
      <c r="BP20" s="688"/>
      <c r="BQ20" s="688"/>
      <c r="BR20" s="688"/>
      <c r="BS20" s="694" t="s">
        <v>237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12535115</v>
      </c>
      <c r="CS20" s="686"/>
      <c r="CT20" s="686"/>
      <c r="CU20" s="686"/>
      <c r="CV20" s="686"/>
      <c r="CW20" s="686"/>
      <c r="CX20" s="686"/>
      <c r="CY20" s="687"/>
      <c r="CZ20" s="688">
        <v>100</v>
      </c>
      <c r="DA20" s="688"/>
      <c r="DB20" s="688"/>
      <c r="DC20" s="688"/>
      <c r="DD20" s="694">
        <v>1248289</v>
      </c>
      <c r="DE20" s="686"/>
      <c r="DF20" s="686"/>
      <c r="DG20" s="686"/>
      <c r="DH20" s="686"/>
      <c r="DI20" s="686"/>
      <c r="DJ20" s="686"/>
      <c r="DK20" s="686"/>
      <c r="DL20" s="686"/>
      <c r="DM20" s="686"/>
      <c r="DN20" s="686"/>
      <c r="DO20" s="686"/>
      <c r="DP20" s="687"/>
      <c r="DQ20" s="694">
        <v>7597636</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587</v>
      </c>
      <c r="S21" s="686"/>
      <c r="T21" s="686"/>
      <c r="U21" s="686"/>
      <c r="V21" s="686"/>
      <c r="W21" s="686"/>
      <c r="X21" s="686"/>
      <c r="Y21" s="687"/>
      <c r="Z21" s="688">
        <v>0</v>
      </c>
      <c r="AA21" s="688"/>
      <c r="AB21" s="688"/>
      <c r="AC21" s="688"/>
      <c r="AD21" s="689">
        <v>587</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1325</v>
      </c>
      <c r="BH21" s="686"/>
      <c r="BI21" s="686"/>
      <c r="BJ21" s="686"/>
      <c r="BK21" s="686"/>
      <c r="BL21" s="686"/>
      <c r="BM21" s="686"/>
      <c r="BN21" s="687"/>
      <c r="BO21" s="688">
        <v>0.1</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3509523</v>
      </c>
      <c r="S22" s="686"/>
      <c r="T22" s="686"/>
      <c r="U22" s="686"/>
      <c r="V22" s="686"/>
      <c r="W22" s="686"/>
      <c r="X22" s="686"/>
      <c r="Y22" s="687"/>
      <c r="Z22" s="688">
        <v>27.1</v>
      </c>
      <c r="AA22" s="688"/>
      <c r="AB22" s="688"/>
      <c r="AC22" s="688"/>
      <c r="AD22" s="689">
        <v>2901569</v>
      </c>
      <c r="AE22" s="689"/>
      <c r="AF22" s="689"/>
      <c r="AG22" s="689"/>
      <c r="AH22" s="689"/>
      <c r="AI22" s="689"/>
      <c r="AJ22" s="689"/>
      <c r="AK22" s="689"/>
      <c r="AL22" s="690">
        <v>47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2901569</v>
      </c>
      <c r="S23" s="686"/>
      <c r="T23" s="686"/>
      <c r="U23" s="686"/>
      <c r="V23" s="686"/>
      <c r="W23" s="686"/>
      <c r="X23" s="686"/>
      <c r="Y23" s="687"/>
      <c r="Z23" s="688">
        <v>22.4</v>
      </c>
      <c r="AA23" s="688"/>
      <c r="AB23" s="688"/>
      <c r="AC23" s="688"/>
      <c r="AD23" s="689">
        <v>2901569</v>
      </c>
      <c r="AE23" s="689"/>
      <c r="AF23" s="689"/>
      <c r="AG23" s="689"/>
      <c r="AH23" s="689"/>
      <c r="AI23" s="689"/>
      <c r="AJ23" s="689"/>
      <c r="AK23" s="689"/>
      <c r="AL23" s="690">
        <v>47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130</v>
      </c>
      <c r="BP23" s="688"/>
      <c r="BQ23" s="688"/>
      <c r="BR23" s="688"/>
      <c r="BS23" s="694" t="s">
        <v>237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607954</v>
      </c>
      <c r="S24" s="686"/>
      <c r="T24" s="686"/>
      <c r="U24" s="686"/>
      <c r="V24" s="686"/>
      <c r="W24" s="686"/>
      <c r="X24" s="686"/>
      <c r="Y24" s="687"/>
      <c r="Z24" s="688">
        <v>4.7</v>
      </c>
      <c r="AA24" s="688"/>
      <c r="AB24" s="688"/>
      <c r="AC24" s="688"/>
      <c r="AD24" s="689" t="s">
        <v>139</v>
      </c>
      <c r="AE24" s="689"/>
      <c r="AF24" s="689"/>
      <c r="AG24" s="689"/>
      <c r="AH24" s="689"/>
      <c r="AI24" s="689"/>
      <c r="AJ24" s="689"/>
      <c r="AK24" s="689"/>
      <c r="AL24" s="690" t="s">
        <v>139</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237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3865666</v>
      </c>
      <c r="CS24" s="675"/>
      <c r="CT24" s="675"/>
      <c r="CU24" s="675"/>
      <c r="CV24" s="675"/>
      <c r="CW24" s="675"/>
      <c r="CX24" s="675"/>
      <c r="CY24" s="676"/>
      <c r="CZ24" s="679">
        <v>30.8</v>
      </c>
      <c r="DA24" s="680"/>
      <c r="DB24" s="680"/>
      <c r="DC24" s="699"/>
      <c r="DD24" s="721">
        <v>2596928</v>
      </c>
      <c r="DE24" s="675"/>
      <c r="DF24" s="675"/>
      <c r="DG24" s="675"/>
      <c r="DH24" s="675"/>
      <c r="DI24" s="675"/>
      <c r="DJ24" s="675"/>
      <c r="DK24" s="676"/>
      <c r="DL24" s="721">
        <v>2340590</v>
      </c>
      <c r="DM24" s="675"/>
      <c r="DN24" s="675"/>
      <c r="DO24" s="675"/>
      <c r="DP24" s="675"/>
      <c r="DQ24" s="675"/>
      <c r="DR24" s="675"/>
      <c r="DS24" s="675"/>
      <c r="DT24" s="675"/>
      <c r="DU24" s="675"/>
      <c r="DV24" s="676"/>
      <c r="DW24" s="679">
        <v>35.9</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237</v>
      </c>
      <c r="AA25" s="688"/>
      <c r="AB25" s="688"/>
      <c r="AC25" s="688"/>
      <c r="AD25" s="689" t="s">
        <v>130</v>
      </c>
      <c r="AE25" s="689"/>
      <c r="AF25" s="689"/>
      <c r="AG25" s="689"/>
      <c r="AH25" s="689"/>
      <c r="AI25" s="689"/>
      <c r="AJ25" s="689"/>
      <c r="AK25" s="689"/>
      <c r="AL25" s="690" t="s">
        <v>237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237</v>
      </c>
      <c r="BP25" s="688"/>
      <c r="BQ25" s="688"/>
      <c r="BR25" s="688"/>
      <c r="BS25" s="694" t="s">
        <v>237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1402138</v>
      </c>
      <c r="CS25" s="722"/>
      <c r="CT25" s="722"/>
      <c r="CU25" s="722"/>
      <c r="CV25" s="722"/>
      <c r="CW25" s="722"/>
      <c r="CX25" s="722"/>
      <c r="CY25" s="723"/>
      <c r="CZ25" s="690">
        <v>11.2</v>
      </c>
      <c r="DA25" s="719"/>
      <c r="DB25" s="719"/>
      <c r="DC25" s="724"/>
      <c r="DD25" s="694">
        <v>1283863</v>
      </c>
      <c r="DE25" s="722"/>
      <c r="DF25" s="722"/>
      <c r="DG25" s="722"/>
      <c r="DH25" s="722"/>
      <c r="DI25" s="722"/>
      <c r="DJ25" s="722"/>
      <c r="DK25" s="723"/>
      <c r="DL25" s="694">
        <v>1027525</v>
      </c>
      <c r="DM25" s="722"/>
      <c r="DN25" s="722"/>
      <c r="DO25" s="722"/>
      <c r="DP25" s="722"/>
      <c r="DQ25" s="722"/>
      <c r="DR25" s="722"/>
      <c r="DS25" s="722"/>
      <c r="DT25" s="722"/>
      <c r="DU25" s="722"/>
      <c r="DV25" s="723"/>
      <c r="DW25" s="690">
        <v>15.8</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6758142</v>
      </c>
      <c r="S26" s="686"/>
      <c r="T26" s="686"/>
      <c r="U26" s="686"/>
      <c r="V26" s="686"/>
      <c r="W26" s="686"/>
      <c r="X26" s="686"/>
      <c r="Y26" s="687"/>
      <c r="Z26" s="688">
        <v>52.3</v>
      </c>
      <c r="AA26" s="688"/>
      <c r="AB26" s="688"/>
      <c r="AC26" s="688"/>
      <c r="AD26" s="689">
        <v>6150188</v>
      </c>
      <c r="AE26" s="689"/>
      <c r="AF26" s="689"/>
      <c r="AG26" s="689"/>
      <c r="AH26" s="689"/>
      <c r="AI26" s="689"/>
      <c r="AJ26" s="689"/>
      <c r="AK26" s="689"/>
      <c r="AL26" s="690">
        <v>99.7</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130</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757458</v>
      </c>
      <c r="CS26" s="686"/>
      <c r="CT26" s="686"/>
      <c r="CU26" s="686"/>
      <c r="CV26" s="686"/>
      <c r="CW26" s="686"/>
      <c r="CX26" s="686"/>
      <c r="CY26" s="687"/>
      <c r="CZ26" s="690">
        <v>6</v>
      </c>
      <c r="DA26" s="719"/>
      <c r="DB26" s="719"/>
      <c r="DC26" s="724"/>
      <c r="DD26" s="694">
        <v>658896</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1716</v>
      </c>
      <c r="S27" s="686"/>
      <c r="T27" s="686"/>
      <c r="U27" s="686"/>
      <c r="V27" s="686"/>
      <c r="W27" s="686"/>
      <c r="X27" s="686"/>
      <c r="Y27" s="687"/>
      <c r="Z27" s="688">
        <v>0</v>
      </c>
      <c r="AA27" s="688"/>
      <c r="AB27" s="688"/>
      <c r="AC27" s="688"/>
      <c r="AD27" s="689">
        <v>1716</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2592867</v>
      </c>
      <c r="BH27" s="686"/>
      <c r="BI27" s="686"/>
      <c r="BJ27" s="686"/>
      <c r="BK27" s="686"/>
      <c r="BL27" s="686"/>
      <c r="BM27" s="686"/>
      <c r="BN27" s="687"/>
      <c r="BO27" s="688">
        <v>100</v>
      </c>
      <c r="BP27" s="688"/>
      <c r="BQ27" s="688"/>
      <c r="BR27" s="688"/>
      <c r="BS27" s="694">
        <v>123477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1475787</v>
      </c>
      <c r="CS27" s="722"/>
      <c r="CT27" s="722"/>
      <c r="CU27" s="722"/>
      <c r="CV27" s="722"/>
      <c r="CW27" s="722"/>
      <c r="CX27" s="722"/>
      <c r="CY27" s="723"/>
      <c r="CZ27" s="690">
        <v>11.8</v>
      </c>
      <c r="DA27" s="719"/>
      <c r="DB27" s="719"/>
      <c r="DC27" s="724"/>
      <c r="DD27" s="694">
        <v>409806</v>
      </c>
      <c r="DE27" s="722"/>
      <c r="DF27" s="722"/>
      <c r="DG27" s="722"/>
      <c r="DH27" s="722"/>
      <c r="DI27" s="722"/>
      <c r="DJ27" s="722"/>
      <c r="DK27" s="723"/>
      <c r="DL27" s="694">
        <v>409806</v>
      </c>
      <c r="DM27" s="722"/>
      <c r="DN27" s="722"/>
      <c r="DO27" s="722"/>
      <c r="DP27" s="722"/>
      <c r="DQ27" s="722"/>
      <c r="DR27" s="722"/>
      <c r="DS27" s="722"/>
      <c r="DT27" s="722"/>
      <c r="DU27" s="722"/>
      <c r="DV27" s="723"/>
      <c r="DW27" s="690">
        <v>6.3</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100434</v>
      </c>
      <c r="S28" s="686"/>
      <c r="T28" s="686"/>
      <c r="U28" s="686"/>
      <c r="V28" s="686"/>
      <c r="W28" s="686"/>
      <c r="X28" s="686"/>
      <c r="Y28" s="687"/>
      <c r="Z28" s="688">
        <v>0.8</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987741</v>
      </c>
      <c r="CS28" s="686"/>
      <c r="CT28" s="686"/>
      <c r="CU28" s="686"/>
      <c r="CV28" s="686"/>
      <c r="CW28" s="686"/>
      <c r="CX28" s="686"/>
      <c r="CY28" s="687"/>
      <c r="CZ28" s="690">
        <v>7.9</v>
      </c>
      <c r="DA28" s="719"/>
      <c r="DB28" s="719"/>
      <c r="DC28" s="724"/>
      <c r="DD28" s="694">
        <v>903259</v>
      </c>
      <c r="DE28" s="686"/>
      <c r="DF28" s="686"/>
      <c r="DG28" s="686"/>
      <c r="DH28" s="686"/>
      <c r="DI28" s="686"/>
      <c r="DJ28" s="686"/>
      <c r="DK28" s="687"/>
      <c r="DL28" s="694">
        <v>903259</v>
      </c>
      <c r="DM28" s="686"/>
      <c r="DN28" s="686"/>
      <c r="DO28" s="686"/>
      <c r="DP28" s="686"/>
      <c r="DQ28" s="686"/>
      <c r="DR28" s="686"/>
      <c r="DS28" s="686"/>
      <c r="DT28" s="686"/>
      <c r="DU28" s="686"/>
      <c r="DV28" s="687"/>
      <c r="DW28" s="690">
        <v>13.9</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116307</v>
      </c>
      <c r="S29" s="686"/>
      <c r="T29" s="686"/>
      <c r="U29" s="686"/>
      <c r="V29" s="686"/>
      <c r="W29" s="686"/>
      <c r="X29" s="686"/>
      <c r="Y29" s="687"/>
      <c r="Z29" s="688">
        <v>0.9</v>
      </c>
      <c r="AA29" s="688"/>
      <c r="AB29" s="688"/>
      <c r="AC29" s="688"/>
      <c r="AD29" s="689">
        <v>10159</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987736</v>
      </c>
      <c r="CS29" s="722"/>
      <c r="CT29" s="722"/>
      <c r="CU29" s="722"/>
      <c r="CV29" s="722"/>
      <c r="CW29" s="722"/>
      <c r="CX29" s="722"/>
      <c r="CY29" s="723"/>
      <c r="CZ29" s="690">
        <v>7.9</v>
      </c>
      <c r="DA29" s="719"/>
      <c r="DB29" s="719"/>
      <c r="DC29" s="724"/>
      <c r="DD29" s="694">
        <v>903254</v>
      </c>
      <c r="DE29" s="722"/>
      <c r="DF29" s="722"/>
      <c r="DG29" s="722"/>
      <c r="DH29" s="722"/>
      <c r="DI29" s="722"/>
      <c r="DJ29" s="722"/>
      <c r="DK29" s="723"/>
      <c r="DL29" s="694">
        <v>903254</v>
      </c>
      <c r="DM29" s="722"/>
      <c r="DN29" s="722"/>
      <c r="DO29" s="722"/>
      <c r="DP29" s="722"/>
      <c r="DQ29" s="722"/>
      <c r="DR29" s="722"/>
      <c r="DS29" s="722"/>
      <c r="DT29" s="722"/>
      <c r="DU29" s="722"/>
      <c r="DV29" s="723"/>
      <c r="DW29" s="690">
        <v>13.9</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10094</v>
      </c>
      <c r="S30" s="686"/>
      <c r="T30" s="686"/>
      <c r="U30" s="686"/>
      <c r="V30" s="686"/>
      <c r="W30" s="686"/>
      <c r="X30" s="686"/>
      <c r="Y30" s="687"/>
      <c r="Z30" s="688">
        <v>0.1</v>
      </c>
      <c r="AA30" s="688"/>
      <c r="AB30" s="688"/>
      <c r="AC30" s="688"/>
      <c r="AD30" s="689" t="s">
        <v>130</v>
      </c>
      <c r="AE30" s="689"/>
      <c r="AF30" s="689"/>
      <c r="AG30" s="689"/>
      <c r="AH30" s="689"/>
      <c r="AI30" s="689"/>
      <c r="AJ30" s="689"/>
      <c r="AK30" s="689"/>
      <c r="AL30" s="690" t="s">
        <v>130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948303</v>
      </c>
      <c r="CS30" s="686"/>
      <c r="CT30" s="686"/>
      <c r="CU30" s="686"/>
      <c r="CV30" s="686"/>
      <c r="CW30" s="686"/>
      <c r="CX30" s="686"/>
      <c r="CY30" s="687"/>
      <c r="CZ30" s="690">
        <v>7.6</v>
      </c>
      <c r="DA30" s="719"/>
      <c r="DB30" s="719"/>
      <c r="DC30" s="724"/>
      <c r="DD30" s="694">
        <v>863821</v>
      </c>
      <c r="DE30" s="686"/>
      <c r="DF30" s="686"/>
      <c r="DG30" s="686"/>
      <c r="DH30" s="686"/>
      <c r="DI30" s="686"/>
      <c r="DJ30" s="686"/>
      <c r="DK30" s="687"/>
      <c r="DL30" s="694">
        <v>863821</v>
      </c>
      <c r="DM30" s="686"/>
      <c r="DN30" s="686"/>
      <c r="DO30" s="686"/>
      <c r="DP30" s="686"/>
      <c r="DQ30" s="686"/>
      <c r="DR30" s="686"/>
      <c r="DS30" s="686"/>
      <c r="DT30" s="686"/>
      <c r="DU30" s="686"/>
      <c r="DV30" s="687"/>
      <c r="DW30" s="690">
        <v>13.3</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3632172</v>
      </c>
      <c r="S31" s="686"/>
      <c r="T31" s="686"/>
      <c r="U31" s="686"/>
      <c r="V31" s="686"/>
      <c r="W31" s="686"/>
      <c r="X31" s="686"/>
      <c r="Y31" s="687"/>
      <c r="Z31" s="688">
        <v>28.1</v>
      </c>
      <c r="AA31" s="688"/>
      <c r="AB31" s="688"/>
      <c r="AC31" s="688"/>
      <c r="AD31" s="689" t="s">
        <v>139</v>
      </c>
      <c r="AE31" s="689"/>
      <c r="AF31" s="689"/>
      <c r="AG31" s="689"/>
      <c r="AH31" s="689"/>
      <c r="AI31" s="689"/>
      <c r="AJ31" s="689"/>
      <c r="AK31" s="689"/>
      <c r="AL31" s="690" t="s">
        <v>130</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41">
        <v>98.8</v>
      </c>
      <c r="BH31" s="737"/>
      <c r="BI31" s="737"/>
      <c r="BJ31" s="737"/>
      <c r="BK31" s="737"/>
      <c r="BL31" s="737"/>
      <c r="BM31" s="680">
        <v>95.6</v>
      </c>
      <c r="BN31" s="737"/>
      <c r="BO31" s="737"/>
      <c r="BP31" s="737"/>
      <c r="BQ31" s="738"/>
      <c r="BR31" s="741">
        <v>99.1</v>
      </c>
      <c r="BS31" s="737"/>
      <c r="BT31" s="737"/>
      <c r="BU31" s="737"/>
      <c r="BV31" s="737"/>
      <c r="BW31" s="737"/>
      <c r="BX31" s="680">
        <v>96.1</v>
      </c>
      <c r="BY31" s="737"/>
      <c r="BZ31" s="737"/>
      <c r="CA31" s="737"/>
      <c r="CB31" s="738"/>
      <c r="CD31" s="733"/>
      <c r="CE31" s="734"/>
      <c r="CF31" s="700" t="s">
        <v>311</v>
      </c>
      <c r="CG31" s="701"/>
      <c r="CH31" s="701"/>
      <c r="CI31" s="701"/>
      <c r="CJ31" s="701"/>
      <c r="CK31" s="701"/>
      <c r="CL31" s="701"/>
      <c r="CM31" s="701"/>
      <c r="CN31" s="701"/>
      <c r="CO31" s="701"/>
      <c r="CP31" s="701"/>
      <c r="CQ31" s="702"/>
      <c r="CR31" s="685">
        <v>39433</v>
      </c>
      <c r="CS31" s="722"/>
      <c r="CT31" s="722"/>
      <c r="CU31" s="722"/>
      <c r="CV31" s="722"/>
      <c r="CW31" s="722"/>
      <c r="CX31" s="722"/>
      <c r="CY31" s="723"/>
      <c r="CZ31" s="690">
        <v>0.3</v>
      </c>
      <c r="DA31" s="719"/>
      <c r="DB31" s="719"/>
      <c r="DC31" s="724"/>
      <c r="DD31" s="694">
        <v>39433</v>
      </c>
      <c r="DE31" s="722"/>
      <c r="DF31" s="722"/>
      <c r="DG31" s="722"/>
      <c r="DH31" s="722"/>
      <c r="DI31" s="722"/>
      <c r="DJ31" s="722"/>
      <c r="DK31" s="723"/>
      <c r="DL31" s="694">
        <v>39433</v>
      </c>
      <c r="DM31" s="722"/>
      <c r="DN31" s="722"/>
      <c r="DO31" s="722"/>
      <c r="DP31" s="722"/>
      <c r="DQ31" s="722"/>
      <c r="DR31" s="722"/>
      <c r="DS31" s="722"/>
      <c r="DT31" s="722"/>
      <c r="DU31" s="722"/>
      <c r="DV31" s="723"/>
      <c r="DW31" s="690">
        <v>0.6</v>
      </c>
      <c r="DX31" s="719"/>
      <c r="DY31" s="719"/>
      <c r="DZ31" s="719"/>
      <c r="EA31" s="719"/>
      <c r="EB31" s="719"/>
      <c r="EC31" s="720"/>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130</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99.4</v>
      </c>
      <c r="BH32" s="722"/>
      <c r="BI32" s="722"/>
      <c r="BJ32" s="722"/>
      <c r="BK32" s="722"/>
      <c r="BL32" s="722"/>
      <c r="BM32" s="691">
        <v>97</v>
      </c>
      <c r="BN32" s="739"/>
      <c r="BO32" s="739"/>
      <c r="BP32" s="739"/>
      <c r="BQ32" s="740"/>
      <c r="BR32" s="751">
        <v>99.3</v>
      </c>
      <c r="BS32" s="722"/>
      <c r="BT32" s="722"/>
      <c r="BU32" s="722"/>
      <c r="BV32" s="722"/>
      <c r="BW32" s="722"/>
      <c r="BX32" s="691">
        <v>97.1</v>
      </c>
      <c r="BY32" s="739"/>
      <c r="BZ32" s="739"/>
      <c r="CA32" s="739"/>
      <c r="CB32" s="740"/>
      <c r="CD32" s="735"/>
      <c r="CE32" s="736"/>
      <c r="CF32" s="700" t="s">
        <v>315</v>
      </c>
      <c r="CG32" s="701"/>
      <c r="CH32" s="701"/>
      <c r="CI32" s="701"/>
      <c r="CJ32" s="701"/>
      <c r="CK32" s="701"/>
      <c r="CL32" s="701"/>
      <c r="CM32" s="701"/>
      <c r="CN32" s="701"/>
      <c r="CO32" s="701"/>
      <c r="CP32" s="701"/>
      <c r="CQ32" s="702"/>
      <c r="CR32" s="685">
        <v>5</v>
      </c>
      <c r="CS32" s="686"/>
      <c r="CT32" s="686"/>
      <c r="CU32" s="686"/>
      <c r="CV32" s="686"/>
      <c r="CW32" s="686"/>
      <c r="CX32" s="686"/>
      <c r="CY32" s="687"/>
      <c r="CZ32" s="690">
        <v>0</v>
      </c>
      <c r="DA32" s="719"/>
      <c r="DB32" s="719"/>
      <c r="DC32" s="724"/>
      <c r="DD32" s="694">
        <v>5</v>
      </c>
      <c r="DE32" s="686"/>
      <c r="DF32" s="686"/>
      <c r="DG32" s="686"/>
      <c r="DH32" s="686"/>
      <c r="DI32" s="686"/>
      <c r="DJ32" s="686"/>
      <c r="DK32" s="687"/>
      <c r="DL32" s="694">
        <v>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666306</v>
      </c>
      <c r="S33" s="686"/>
      <c r="T33" s="686"/>
      <c r="U33" s="686"/>
      <c r="V33" s="686"/>
      <c r="W33" s="686"/>
      <c r="X33" s="686"/>
      <c r="Y33" s="687"/>
      <c r="Z33" s="688">
        <v>5.2</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98.2</v>
      </c>
      <c r="BH33" s="756"/>
      <c r="BI33" s="756"/>
      <c r="BJ33" s="756"/>
      <c r="BK33" s="756"/>
      <c r="BL33" s="756"/>
      <c r="BM33" s="757">
        <v>94.1</v>
      </c>
      <c r="BN33" s="756"/>
      <c r="BO33" s="756"/>
      <c r="BP33" s="756"/>
      <c r="BQ33" s="758"/>
      <c r="BR33" s="755">
        <v>98.9</v>
      </c>
      <c r="BS33" s="756"/>
      <c r="BT33" s="756"/>
      <c r="BU33" s="756"/>
      <c r="BV33" s="756"/>
      <c r="BW33" s="756"/>
      <c r="BX33" s="757">
        <v>94.8</v>
      </c>
      <c r="BY33" s="756"/>
      <c r="BZ33" s="756"/>
      <c r="CA33" s="756"/>
      <c r="CB33" s="758"/>
      <c r="CD33" s="700" t="s">
        <v>318</v>
      </c>
      <c r="CE33" s="701"/>
      <c r="CF33" s="701"/>
      <c r="CG33" s="701"/>
      <c r="CH33" s="701"/>
      <c r="CI33" s="701"/>
      <c r="CJ33" s="701"/>
      <c r="CK33" s="701"/>
      <c r="CL33" s="701"/>
      <c r="CM33" s="701"/>
      <c r="CN33" s="701"/>
      <c r="CO33" s="701"/>
      <c r="CP33" s="701"/>
      <c r="CQ33" s="702"/>
      <c r="CR33" s="685">
        <v>7411705</v>
      </c>
      <c r="CS33" s="722"/>
      <c r="CT33" s="722"/>
      <c r="CU33" s="722"/>
      <c r="CV33" s="722"/>
      <c r="CW33" s="722"/>
      <c r="CX33" s="722"/>
      <c r="CY33" s="723"/>
      <c r="CZ33" s="690">
        <v>59.1</v>
      </c>
      <c r="DA33" s="719"/>
      <c r="DB33" s="719"/>
      <c r="DC33" s="724"/>
      <c r="DD33" s="694">
        <v>4656026</v>
      </c>
      <c r="DE33" s="722"/>
      <c r="DF33" s="722"/>
      <c r="DG33" s="722"/>
      <c r="DH33" s="722"/>
      <c r="DI33" s="722"/>
      <c r="DJ33" s="722"/>
      <c r="DK33" s="723"/>
      <c r="DL33" s="694">
        <v>3466851</v>
      </c>
      <c r="DM33" s="722"/>
      <c r="DN33" s="722"/>
      <c r="DO33" s="722"/>
      <c r="DP33" s="722"/>
      <c r="DQ33" s="722"/>
      <c r="DR33" s="722"/>
      <c r="DS33" s="722"/>
      <c r="DT33" s="722"/>
      <c r="DU33" s="722"/>
      <c r="DV33" s="723"/>
      <c r="DW33" s="690">
        <v>53.2</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27298</v>
      </c>
      <c r="S34" s="686"/>
      <c r="T34" s="686"/>
      <c r="U34" s="686"/>
      <c r="V34" s="686"/>
      <c r="W34" s="686"/>
      <c r="X34" s="686"/>
      <c r="Y34" s="687"/>
      <c r="Z34" s="688">
        <v>0.2</v>
      </c>
      <c r="AA34" s="688"/>
      <c r="AB34" s="688"/>
      <c r="AC34" s="688"/>
      <c r="AD34" s="689">
        <v>4620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1446233</v>
      </c>
      <c r="CS34" s="686"/>
      <c r="CT34" s="686"/>
      <c r="CU34" s="686"/>
      <c r="CV34" s="686"/>
      <c r="CW34" s="686"/>
      <c r="CX34" s="686"/>
      <c r="CY34" s="687"/>
      <c r="CZ34" s="690">
        <v>11.5</v>
      </c>
      <c r="DA34" s="719"/>
      <c r="DB34" s="719"/>
      <c r="DC34" s="724"/>
      <c r="DD34" s="694">
        <v>1238302</v>
      </c>
      <c r="DE34" s="686"/>
      <c r="DF34" s="686"/>
      <c r="DG34" s="686"/>
      <c r="DH34" s="686"/>
      <c r="DI34" s="686"/>
      <c r="DJ34" s="686"/>
      <c r="DK34" s="687"/>
      <c r="DL34" s="694">
        <v>828270</v>
      </c>
      <c r="DM34" s="686"/>
      <c r="DN34" s="686"/>
      <c r="DO34" s="686"/>
      <c r="DP34" s="686"/>
      <c r="DQ34" s="686"/>
      <c r="DR34" s="686"/>
      <c r="DS34" s="686"/>
      <c r="DT34" s="686"/>
      <c r="DU34" s="686"/>
      <c r="DV34" s="687"/>
      <c r="DW34" s="690">
        <v>12.7</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36065</v>
      </c>
      <c r="S35" s="686"/>
      <c r="T35" s="686"/>
      <c r="U35" s="686"/>
      <c r="V35" s="686"/>
      <c r="W35" s="686"/>
      <c r="X35" s="686"/>
      <c r="Y35" s="687"/>
      <c r="Z35" s="688">
        <v>0.3</v>
      </c>
      <c r="AA35" s="688"/>
      <c r="AB35" s="688"/>
      <c r="AC35" s="688"/>
      <c r="AD35" s="689" t="s">
        <v>130</v>
      </c>
      <c r="AE35" s="689"/>
      <c r="AF35" s="689"/>
      <c r="AG35" s="689"/>
      <c r="AH35" s="689"/>
      <c r="AI35" s="689"/>
      <c r="AJ35" s="689"/>
      <c r="AK35" s="689"/>
      <c r="AL35" s="690" t="s">
        <v>130</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284841</v>
      </c>
      <c r="CS35" s="722"/>
      <c r="CT35" s="722"/>
      <c r="CU35" s="722"/>
      <c r="CV35" s="722"/>
      <c r="CW35" s="722"/>
      <c r="CX35" s="722"/>
      <c r="CY35" s="723"/>
      <c r="CZ35" s="690">
        <v>2.2999999999999998</v>
      </c>
      <c r="DA35" s="719"/>
      <c r="DB35" s="719"/>
      <c r="DC35" s="724"/>
      <c r="DD35" s="694">
        <v>232402</v>
      </c>
      <c r="DE35" s="722"/>
      <c r="DF35" s="722"/>
      <c r="DG35" s="722"/>
      <c r="DH35" s="722"/>
      <c r="DI35" s="722"/>
      <c r="DJ35" s="722"/>
      <c r="DK35" s="723"/>
      <c r="DL35" s="694">
        <v>189160</v>
      </c>
      <c r="DM35" s="722"/>
      <c r="DN35" s="722"/>
      <c r="DO35" s="722"/>
      <c r="DP35" s="722"/>
      <c r="DQ35" s="722"/>
      <c r="DR35" s="722"/>
      <c r="DS35" s="722"/>
      <c r="DT35" s="722"/>
      <c r="DU35" s="722"/>
      <c r="DV35" s="723"/>
      <c r="DW35" s="690">
        <v>2.9</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22356</v>
      </c>
      <c r="S36" s="686"/>
      <c r="T36" s="686"/>
      <c r="U36" s="686"/>
      <c r="V36" s="686"/>
      <c r="W36" s="686"/>
      <c r="X36" s="686"/>
      <c r="Y36" s="687"/>
      <c r="Z36" s="688">
        <v>0.2</v>
      </c>
      <c r="AA36" s="688"/>
      <c r="AB36" s="688"/>
      <c r="AC36" s="688"/>
      <c r="AD36" s="689" t="s">
        <v>130</v>
      </c>
      <c r="AE36" s="689"/>
      <c r="AF36" s="689"/>
      <c r="AG36" s="689"/>
      <c r="AH36" s="689"/>
      <c r="AI36" s="689"/>
      <c r="AJ36" s="689"/>
      <c r="AK36" s="689"/>
      <c r="AL36" s="690" t="s">
        <v>130</v>
      </c>
      <c r="AM36" s="691"/>
      <c r="AN36" s="691"/>
      <c r="AO36" s="692"/>
      <c r="AP36" s="235"/>
      <c r="AQ36" s="759" t="s">
        <v>326</v>
      </c>
      <c r="AR36" s="760"/>
      <c r="AS36" s="760"/>
      <c r="AT36" s="760"/>
      <c r="AU36" s="760"/>
      <c r="AV36" s="760"/>
      <c r="AW36" s="760"/>
      <c r="AX36" s="760"/>
      <c r="AY36" s="761"/>
      <c r="AZ36" s="674">
        <v>2502831</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48487</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4022080</v>
      </c>
      <c r="CS36" s="686"/>
      <c r="CT36" s="686"/>
      <c r="CU36" s="686"/>
      <c r="CV36" s="686"/>
      <c r="CW36" s="686"/>
      <c r="CX36" s="686"/>
      <c r="CY36" s="687"/>
      <c r="CZ36" s="690">
        <v>32.1</v>
      </c>
      <c r="DA36" s="719"/>
      <c r="DB36" s="719"/>
      <c r="DC36" s="724"/>
      <c r="DD36" s="694">
        <v>1852188</v>
      </c>
      <c r="DE36" s="686"/>
      <c r="DF36" s="686"/>
      <c r="DG36" s="686"/>
      <c r="DH36" s="686"/>
      <c r="DI36" s="686"/>
      <c r="DJ36" s="686"/>
      <c r="DK36" s="687"/>
      <c r="DL36" s="694">
        <v>1427344</v>
      </c>
      <c r="DM36" s="686"/>
      <c r="DN36" s="686"/>
      <c r="DO36" s="686"/>
      <c r="DP36" s="686"/>
      <c r="DQ36" s="686"/>
      <c r="DR36" s="686"/>
      <c r="DS36" s="686"/>
      <c r="DT36" s="686"/>
      <c r="DU36" s="686"/>
      <c r="DV36" s="687"/>
      <c r="DW36" s="690">
        <v>21.9</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273593</v>
      </c>
      <c r="S37" s="686"/>
      <c r="T37" s="686"/>
      <c r="U37" s="686"/>
      <c r="V37" s="686"/>
      <c r="W37" s="686"/>
      <c r="X37" s="686"/>
      <c r="Y37" s="687"/>
      <c r="Z37" s="688">
        <v>2.1</v>
      </c>
      <c r="AA37" s="688"/>
      <c r="AB37" s="688"/>
      <c r="AC37" s="688"/>
      <c r="AD37" s="689" t="s">
        <v>130</v>
      </c>
      <c r="AE37" s="689"/>
      <c r="AF37" s="689"/>
      <c r="AG37" s="689"/>
      <c r="AH37" s="689"/>
      <c r="AI37" s="689"/>
      <c r="AJ37" s="689"/>
      <c r="AK37" s="689"/>
      <c r="AL37" s="690" t="s">
        <v>130</v>
      </c>
      <c r="AM37" s="691"/>
      <c r="AN37" s="691"/>
      <c r="AO37" s="692"/>
      <c r="AQ37" s="763" t="s">
        <v>330</v>
      </c>
      <c r="AR37" s="764"/>
      <c r="AS37" s="764"/>
      <c r="AT37" s="764"/>
      <c r="AU37" s="764"/>
      <c r="AV37" s="764"/>
      <c r="AW37" s="764"/>
      <c r="AX37" s="764"/>
      <c r="AY37" s="765"/>
      <c r="AZ37" s="685">
        <v>787562</v>
      </c>
      <c r="BA37" s="686"/>
      <c r="BB37" s="686"/>
      <c r="BC37" s="686"/>
      <c r="BD37" s="722"/>
      <c r="BE37" s="722"/>
      <c r="BF37" s="740"/>
      <c r="BG37" s="700" t="s">
        <v>331</v>
      </c>
      <c r="BH37" s="701"/>
      <c r="BI37" s="701"/>
      <c r="BJ37" s="701"/>
      <c r="BK37" s="701"/>
      <c r="BL37" s="701"/>
      <c r="BM37" s="701"/>
      <c r="BN37" s="701"/>
      <c r="BO37" s="701"/>
      <c r="BP37" s="701"/>
      <c r="BQ37" s="701"/>
      <c r="BR37" s="701"/>
      <c r="BS37" s="701"/>
      <c r="BT37" s="701"/>
      <c r="BU37" s="702"/>
      <c r="BV37" s="685">
        <v>27174</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360394</v>
      </c>
      <c r="CS37" s="722"/>
      <c r="CT37" s="722"/>
      <c r="CU37" s="722"/>
      <c r="CV37" s="722"/>
      <c r="CW37" s="722"/>
      <c r="CX37" s="722"/>
      <c r="CY37" s="723"/>
      <c r="CZ37" s="690">
        <v>2.9</v>
      </c>
      <c r="DA37" s="719"/>
      <c r="DB37" s="719"/>
      <c r="DC37" s="724"/>
      <c r="DD37" s="694">
        <v>360393</v>
      </c>
      <c r="DE37" s="722"/>
      <c r="DF37" s="722"/>
      <c r="DG37" s="722"/>
      <c r="DH37" s="722"/>
      <c r="DI37" s="722"/>
      <c r="DJ37" s="722"/>
      <c r="DK37" s="723"/>
      <c r="DL37" s="694">
        <v>337327</v>
      </c>
      <c r="DM37" s="722"/>
      <c r="DN37" s="722"/>
      <c r="DO37" s="722"/>
      <c r="DP37" s="722"/>
      <c r="DQ37" s="722"/>
      <c r="DR37" s="722"/>
      <c r="DS37" s="722"/>
      <c r="DT37" s="722"/>
      <c r="DU37" s="722"/>
      <c r="DV37" s="723"/>
      <c r="DW37" s="690">
        <v>5.2</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293895</v>
      </c>
      <c r="S38" s="686"/>
      <c r="T38" s="686"/>
      <c r="U38" s="686"/>
      <c r="V38" s="686"/>
      <c r="W38" s="686"/>
      <c r="X38" s="686"/>
      <c r="Y38" s="687"/>
      <c r="Z38" s="688">
        <v>2.2999999999999998</v>
      </c>
      <c r="AA38" s="688"/>
      <c r="AB38" s="688"/>
      <c r="AC38" s="688"/>
      <c r="AD38" s="689">
        <v>3253</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728846</v>
      </c>
      <c r="BA38" s="686"/>
      <c r="BB38" s="686"/>
      <c r="BC38" s="686"/>
      <c r="BD38" s="722"/>
      <c r="BE38" s="722"/>
      <c r="BF38" s="740"/>
      <c r="BG38" s="700" t="s">
        <v>335</v>
      </c>
      <c r="BH38" s="701"/>
      <c r="BI38" s="701"/>
      <c r="BJ38" s="701"/>
      <c r="BK38" s="701"/>
      <c r="BL38" s="701"/>
      <c r="BM38" s="701"/>
      <c r="BN38" s="701"/>
      <c r="BO38" s="701"/>
      <c r="BP38" s="701"/>
      <c r="BQ38" s="701"/>
      <c r="BR38" s="701"/>
      <c r="BS38" s="701"/>
      <c r="BT38" s="701"/>
      <c r="BU38" s="702"/>
      <c r="BV38" s="685">
        <v>2631</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1199413</v>
      </c>
      <c r="CS38" s="686"/>
      <c r="CT38" s="686"/>
      <c r="CU38" s="686"/>
      <c r="CV38" s="686"/>
      <c r="CW38" s="686"/>
      <c r="CX38" s="686"/>
      <c r="CY38" s="687"/>
      <c r="CZ38" s="690">
        <v>9.6</v>
      </c>
      <c r="DA38" s="719"/>
      <c r="DB38" s="719"/>
      <c r="DC38" s="724"/>
      <c r="DD38" s="694">
        <v>1063095</v>
      </c>
      <c r="DE38" s="686"/>
      <c r="DF38" s="686"/>
      <c r="DG38" s="686"/>
      <c r="DH38" s="686"/>
      <c r="DI38" s="686"/>
      <c r="DJ38" s="686"/>
      <c r="DK38" s="687"/>
      <c r="DL38" s="694">
        <v>1022077</v>
      </c>
      <c r="DM38" s="686"/>
      <c r="DN38" s="686"/>
      <c r="DO38" s="686"/>
      <c r="DP38" s="686"/>
      <c r="DQ38" s="686"/>
      <c r="DR38" s="686"/>
      <c r="DS38" s="686"/>
      <c r="DT38" s="686"/>
      <c r="DU38" s="686"/>
      <c r="DV38" s="687"/>
      <c r="DW38" s="690">
        <v>15.7</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993389</v>
      </c>
      <c r="S39" s="686"/>
      <c r="T39" s="686"/>
      <c r="U39" s="686"/>
      <c r="V39" s="686"/>
      <c r="W39" s="686"/>
      <c r="X39" s="686"/>
      <c r="Y39" s="687"/>
      <c r="Z39" s="688">
        <v>7.7</v>
      </c>
      <c r="AA39" s="688"/>
      <c r="AB39" s="688"/>
      <c r="AC39" s="688"/>
      <c r="AD39" s="689" t="s">
        <v>237</v>
      </c>
      <c r="AE39" s="689"/>
      <c r="AF39" s="689"/>
      <c r="AG39" s="689"/>
      <c r="AH39" s="689"/>
      <c r="AI39" s="689"/>
      <c r="AJ39" s="689"/>
      <c r="AK39" s="689"/>
      <c r="AL39" s="690" t="s">
        <v>130</v>
      </c>
      <c r="AM39" s="691"/>
      <c r="AN39" s="691"/>
      <c r="AO39" s="692"/>
      <c r="AQ39" s="763" t="s">
        <v>338</v>
      </c>
      <c r="AR39" s="764"/>
      <c r="AS39" s="764"/>
      <c r="AT39" s="764"/>
      <c r="AU39" s="764"/>
      <c r="AV39" s="764"/>
      <c r="AW39" s="764"/>
      <c r="AX39" s="764"/>
      <c r="AY39" s="765"/>
      <c r="AZ39" s="685">
        <v>9510</v>
      </c>
      <c r="BA39" s="686"/>
      <c r="BB39" s="686"/>
      <c r="BC39" s="686"/>
      <c r="BD39" s="722"/>
      <c r="BE39" s="722"/>
      <c r="BF39" s="740"/>
      <c r="BG39" s="700" t="s">
        <v>339</v>
      </c>
      <c r="BH39" s="701"/>
      <c r="BI39" s="701"/>
      <c r="BJ39" s="701"/>
      <c r="BK39" s="701"/>
      <c r="BL39" s="701"/>
      <c r="BM39" s="701"/>
      <c r="BN39" s="701"/>
      <c r="BO39" s="701"/>
      <c r="BP39" s="701"/>
      <c r="BQ39" s="701"/>
      <c r="BR39" s="701"/>
      <c r="BS39" s="701"/>
      <c r="BT39" s="701"/>
      <c r="BU39" s="702"/>
      <c r="BV39" s="685">
        <v>3894</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68860</v>
      </c>
      <c r="CS39" s="722"/>
      <c r="CT39" s="722"/>
      <c r="CU39" s="722"/>
      <c r="CV39" s="722"/>
      <c r="CW39" s="722"/>
      <c r="CX39" s="722"/>
      <c r="CY39" s="723"/>
      <c r="CZ39" s="690">
        <v>0.5</v>
      </c>
      <c r="DA39" s="719"/>
      <c r="DB39" s="719"/>
      <c r="DC39" s="724"/>
      <c r="DD39" s="694">
        <v>33161</v>
      </c>
      <c r="DE39" s="722"/>
      <c r="DF39" s="722"/>
      <c r="DG39" s="722"/>
      <c r="DH39" s="722"/>
      <c r="DI39" s="722"/>
      <c r="DJ39" s="722"/>
      <c r="DK39" s="723"/>
      <c r="DL39" s="694" t="s">
        <v>130</v>
      </c>
      <c r="DM39" s="722"/>
      <c r="DN39" s="722"/>
      <c r="DO39" s="722"/>
      <c r="DP39" s="722"/>
      <c r="DQ39" s="722"/>
      <c r="DR39" s="722"/>
      <c r="DS39" s="722"/>
      <c r="DT39" s="722"/>
      <c r="DU39" s="722"/>
      <c r="DV39" s="723"/>
      <c r="DW39" s="690" t="s">
        <v>237</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76551</v>
      </c>
      <c r="S40" s="686"/>
      <c r="T40" s="686"/>
      <c r="U40" s="686"/>
      <c r="V40" s="686"/>
      <c r="W40" s="686"/>
      <c r="X40" s="686"/>
      <c r="Y40" s="687"/>
      <c r="Z40" s="688">
        <v>0.6</v>
      </c>
      <c r="AA40" s="688"/>
      <c r="AB40" s="688"/>
      <c r="AC40" s="688"/>
      <c r="AD40" s="689" t="s">
        <v>130</v>
      </c>
      <c r="AE40" s="689"/>
      <c r="AF40" s="689"/>
      <c r="AG40" s="689"/>
      <c r="AH40" s="689"/>
      <c r="AI40" s="689"/>
      <c r="AJ40" s="689"/>
      <c r="AK40" s="689"/>
      <c r="AL40" s="690" t="s">
        <v>139</v>
      </c>
      <c r="AM40" s="691"/>
      <c r="AN40" s="691"/>
      <c r="AO40" s="692"/>
      <c r="AQ40" s="763" t="s">
        <v>342</v>
      </c>
      <c r="AR40" s="764"/>
      <c r="AS40" s="764"/>
      <c r="AT40" s="764"/>
      <c r="AU40" s="764"/>
      <c r="AV40" s="764"/>
      <c r="AW40" s="764"/>
      <c r="AX40" s="764"/>
      <c r="AY40" s="765"/>
      <c r="AZ40" s="685">
        <v>1598</v>
      </c>
      <c r="BA40" s="686"/>
      <c r="BB40" s="686"/>
      <c r="BC40" s="686"/>
      <c r="BD40" s="722"/>
      <c r="BE40" s="722"/>
      <c r="BF40" s="740"/>
      <c r="BG40" s="766" t="s">
        <v>343</v>
      </c>
      <c r="BH40" s="767"/>
      <c r="BI40" s="767"/>
      <c r="BJ40" s="767"/>
      <c r="BK40" s="767"/>
      <c r="BL40" s="236"/>
      <c r="BM40" s="701" t="s">
        <v>344</v>
      </c>
      <c r="BN40" s="701"/>
      <c r="BO40" s="701"/>
      <c r="BP40" s="701"/>
      <c r="BQ40" s="701"/>
      <c r="BR40" s="701"/>
      <c r="BS40" s="701"/>
      <c r="BT40" s="701"/>
      <c r="BU40" s="702"/>
      <c r="BV40" s="685">
        <v>85</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390278</v>
      </c>
      <c r="CS40" s="686"/>
      <c r="CT40" s="686"/>
      <c r="CU40" s="686"/>
      <c r="CV40" s="686"/>
      <c r="CW40" s="686"/>
      <c r="CX40" s="686"/>
      <c r="CY40" s="687"/>
      <c r="CZ40" s="690">
        <v>3.1</v>
      </c>
      <c r="DA40" s="719"/>
      <c r="DB40" s="719"/>
      <c r="DC40" s="724"/>
      <c r="DD40" s="694">
        <v>236878</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130</v>
      </c>
      <c r="AM41" s="691"/>
      <c r="AN41" s="691"/>
      <c r="AO41" s="692"/>
      <c r="AQ41" s="763" t="s">
        <v>347</v>
      </c>
      <c r="AR41" s="764"/>
      <c r="AS41" s="764"/>
      <c r="AT41" s="764"/>
      <c r="AU41" s="764"/>
      <c r="AV41" s="764"/>
      <c r="AW41" s="764"/>
      <c r="AX41" s="764"/>
      <c r="AY41" s="765"/>
      <c r="AZ41" s="685">
        <v>158981</v>
      </c>
      <c r="BA41" s="686"/>
      <c r="BB41" s="686"/>
      <c r="BC41" s="686"/>
      <c r="BD41" s="722"/>
      <c r="BE41" s="722"/>
      <c r="BF41" s="740"/>
      <c r="BG41" s="766"/>
      <c r="BH41" s="767"/>
      <c r="BI41" s="767"/>
      <c r="BJ41" s="767"/>
      <c r="BK41" s="767"/>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237</v>
      </c>
      <c r="CS41" s="722"/>
      <c r="CT41" s="722"/>
      <c r="CU41" s="722"/>
      <c r="CV41" s="722"/>
      <c r="CW41" s="722"/>
      <c r="CX41" s="722"/>
      <c r="CY41" s="723"/>
      <c r="CZ41" s="690" t="s">
        <v>139</v>
      </c>
      <c r="DA41" s="719"/>
      <c r="DB41" s="719"/>
      <c r="DC41" s="724"/>
      <c r="DD41" s="694" t="s">
        <v>139</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267238</v>
      </c>
      <c r="S42" s="686"/>
      <c r="T42" s="686"/>
      <c r="U42" s="686"/>
      <c r="V42" s="686"/>
      <c r="W42" s="686"/>
      <c r="X42" s="686"/>
      <c r="Y42" s="687"/>
      <c r="Z42" s="688">
        <v>2.1</v>
      </c>
      <c r="AA42" s="688"/>
      <c r="AB42" s="688"/>
      <c r="AC42" s="688"/>
      <c r="AD42" s="689" t="s">
        <v>130</v>
      </c>
      <c r="AE42" s="689"/>
      <c r="AF42" s="689"/>
      <c r="AG42" s="689"/>
      <c r="AH42" s="689"/>
      <c r="AI42" s="689"/>
      <c r="AJ42" s="689"/>
      <c r="AK42" s="689"/>
      <c r="AL42" s="690" t="s">
        <v>130</v>
      </c>
      <c r="AM42" s="691"/>
      <c r="AN42" s="691"/>
      <c r="AO42" s="692"/>
      <c r="AQ42" s="784" t="s">
        <v>351</v>
      </c>
      <c r="AR42" s="785"/>
      <c r="AS42" s="785"/>
      <c r="AT42" s="785"/>
      <c r="AU42" s="785"/>
      <c r="AV42" s="785"/>
      <c r="AW42" s="785"/>
      <c r="AX42" s="785"/>
      <c r="AY42" s="786"/>
      <c r="AZ42" s="776">
        <v>816334</v>
      </c>
      <c r="BA42" s="777"/>
      <c r="BB42" s="777"/>
      <c r="BC42" s="777"/>
      <c r="BD42" s="756"/>
      <c r="BE42" s="756"/>
      <c r="BF42" s="758"/>
      <c r="BG42" s="768"/>
      <c r="BH42" s="769"/>
      <c r="BI42" s="769"/>
      <c r="BJ42" s="769"/>
      <c r="BK42" s="769"/>
      <c r="BL42" s="237"/>
      <c r="BM42" s="711" t="s">
        <v>352</v>
      </c>
      <c r="BN42" s="711"/>
      <c r="BO42" s="711"/>
      <c r="BP42" s="711"/>
      <c r="BQ42" s="711"/>
      <c r="BR42" s="711"/>
      <c r="BS42" s="711"/>
      <c r="BT42" s="711"/>
      <c r="BU42" s="712"/>
      <c r="BV42" s="776">
        <v>363</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1257744</v>
      </c>
      <c r="CS42" s="686"/>
      <c r="CT42" s="686"/>
      <c r="CU42" s="686"/>
      <c r="CV42" s="686"/>
      <c r="CW42" s="686"/>
      <c r="CX42" s="686"/>
      <c r="CY42" s="687"/>
      <c r="CZ42" s="690">
        <v>10</v>
      </c>
      <c r="DA42" s="691"/>
      <c r="DB42" s="691"/>
      <c r="DC42" s="703"/>
      <c r="DD42" s="694">
        <v>344682</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12931767</v>
      </c>
      <c r="S43" s="777"/>
      <c r="T43" s="777"/>
      <c r="U43" s="777"/>
      <c r="V43" s="777"/>
      <c r="W43" s="777"/>
      <c r="X43" s="777"/>
      <c r="Y43" s="778"/>
      <c r="Z43" s="779">
        <v>100</v>
      </c>
      <c r="AA43" s="779"/>
      <c r="AB43" s="779"/>
      <c r="AC43" s="779"/>
      <c r="AD43" s="780">
        <v>6169936</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20459</v>
      </c>
      <c r="CS43" s="722"/>
      <c r="CT43" s="722"/>
      <c r="CU43" s="722"/>
      <c r="CV43" s="722"/>
      <c r="CW43" s="722"/>
      <c r="CX43" s="722"/>
      <c r="CY43" s="723"/>
      <c r="CZ43" s="690">
        <v>0.2</v>
      </c>
      <c r="DA43" s="719"/>
      <c r="DB43" s="719"/>
      <c r="DC43" s="724"/>
      <c r="DD43" s="694">
        <v>20459</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1248289</v>
      </c>
      <c r="CS44" s="686"/>
      <c r="CT44" s="686"/>
      <c r="CU44" s="686"/>
      <c r="CV44" s="686"/>
      <c r="CW44" s="686"/>
      <c r="CX44" s="686"/>
      <c r="CY44" s="687"/>
      <c r="CZ44" s="690">
        <v>10</v>
      </c>
      <c r="DA44" s="691"/>
      <c r="DB44" s="691"/>
      <c r="DC44" s="703"/>
      <c r="DD44" s="694">
        <v>343677</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395427</v>
      </c>
      <c r="CS45" s="722"/>
      <c r="CT45" s="722"/>
      <c r="CU45" s="722"/>
      <c r="CV45" s="722"/>
      <c r="CW45" s="722"/>
      <c r="CX45" s="722"/>
      <c r="CY45" s="723"/>
      <c r="CZ45" s="690">
        <v>3.2</v>
      </c>
      <c r="DA45" s="719"/>
      <c r="DB45" s="719"/>
      <c r="DC45" s="724"/>
      <c r="DD45" s="694">
        <v>13196</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799143</v>
      </c>
      <c r="CS46" s="686"/>
      <c r="CT46" s="686"/>
      <c r="CU46" s="686"/>
      <c r="CV46" s="686"/>
      <c r="CW46" s="686"/>
      <c r="CX46" s="686"/>
      <c r="CY46" s="687"/>
      <c r="CZ46" s="690">
        <v>6.4</v>
      </c>
      <c r="DA46" s="691"/>
      <c r="DB46" s="691"/>
      <c r="DC46" s="703"/>
      <c r="DD46" s="694">
        <v>329062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9455</v>
      </c>
      <c r="CS47" s="722"/>
      <c r="CT47" s="722"/>
      <c r="CU47" s="722"/>
      <c r="CV47" s="722"/>
      <c r="CW47" s="722"/>
      <c r="CX47" s="722"/>
      <c r="CY47" s="723"/>
      <c r="CZ47" s="690">
        <v>0.1</v>
      </c>
      <c r="DA47" s="719"/>
      <c r="DB47" s="719"/>
      <c r="DC47" s="724"/>
      <c r="DD47" s="694">
        <v>1005</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139</v>
      </c>
      <c r="CS48" s="686"/>
      <c r="CT48" s="686"/>
      <c r="CU48" s="686"/>
      <c r="CV48" s="686"/>
      <c r="CW48" s="686"/>
      <c r="CX48" s="686"/>
      <c r="CY48" s="687"/>
      <c r="CZ48" s="690" t="s">
        <v>237</v>
      </c>
      <c r="DA48" s="691"/>
      <c r="DB48" s="691"/>
      <c r="DC48" s="703"/>
      <c r="DD48" s="694" t="s">
        <v>237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12535115</v>
      </c>
      <c r="CS49" s="756"/>
      <c r="CT49" s="756"/>
      <c r="CU49" s="756"/>
      <c r="CV49" s="756"/>
      <c r="CW49" s="756"/>
      <c r="CX49" s="756"/>
      <c r="CY49" s="787"/>
      <c r="CZ49" s="781">
        <v>100</v>
      </c>
      <c r="DA49" s="788"/>
      <c r="DB49" s="788"/>
      <c r="DC49" s="789"/>
      <c r="DD49" s="790">
        <v>7597636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zBS0KZ4qUMWYrqRU+DA+xOJkuaps5XaTskg9+1MjDYmDcnAIl8is+bHSzMQ9/ra/pr5t3NQfuqmGjqV5qM45w==" saltValue="FZNyR/q86XALnZ8NV15Ox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12944</v>
      </c>
      <c r="R7" s="821"/>
      <c r="S7" s="821"/>
      <c r="T7" s="821"/>
      <c r="U7" s="821"/>
      <c r="V7" s="821">
        <v>12553</v>
      </c>
      <c r="W7" s="821"/>
      <c r="X7" s="821"/>
      <c r="Y7" s="821"/>
      <c r="Z7" s="821"/>
      <c r="AA7" s="821">
        <v>391</v>
      </c>
      <c r="AB7" s="821"/>
      <c r="AC7" s="821"/>
      <c r="AD7" s="821"/>
      <c r="AE7" s="822"/>
      <c r="AF7" s="823">
        <v>308</v>
      </c>
      <c r="AG7" s="824"/>
      <c r="AH7" s="824"/>
      <c r="AI7" s="824"/>
      <c r="AJ7" s="825"/>
      <c r="AK7" s="860">
        <v>28</v>
      </c>
      <c r="AL7" s="861"/>
      <c r="AM7" s="861"/>
      <c r="AN7" s="861"/>
      <c r="AO7" s="861"/>
      <c r="AP7" s="861">
        <v>8366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585</v>
      </c>
      <c r="BT7" s="865"/>
      <c r="BU7" s="865"/>
      <c r="BV7" s="865"/>
      <c r="BW7" s="865"/>
      <c r="BX7" s="865"/>
      <c r="BY7" s="865"/>
      <c r="BZ7" s="865"/>
      <c r="CA7" s="865"/>
      <c r="CB7" s="865"/>
      <c r="CC7" s="865"/>
      <c r="CD7" s="865"/>
      <c r="CE7" s="865"/>
      <c r="CF7" s="865"/>
      <c r="CG7" s="866"/>
      <c r="CH7" s="857">
        <v>-6</v>
      </c>
      <c r="CI7" s="858"/>
      <c r="CJ7" s="858"/>
      <c r="CK7" s="858"/>
      <c r="CL7" s="859"/>
      <c r="CM7" s="857">
        <v>105</v>
      </c>
      <c r="CN7" s="858"/>
      <c r="CO7" s="858"/>
      <c r="CP7" s="858"/>
      <c r="CQ7" s="859"/>
      <c r="CR7" s="857">
        <v>354</v>
      </c>
      <c r="CS7" s="858"/>
      <c r="CT7" s="858"/>
      <c r="CU7" s="858"/>
      <c r="CV7" s="859"/>
      <c r="CW7" s="857" t="s">
        <v>586</v>
      </c>
      <c r="CX7" s="858"/>
      <c r="CY7" s="858"/>
      <c r="CZ7" s="858"/>
      <c r="DA7" s="859"/>
      <c r="DB7" s="857" t="s">
        <v>587</v>
      </c>
      <c r="DC7" s="858"/>
      <c r="DD7" s="858"/>
      <c r="DE7" s="858"/>
      <c r="DF7" s="859"/>
      <c r="DG7" s="857" t="s">
        <v>587</v>
      </c>
      <c r="DH7" s="858"/>
      <c r="DI7" s="858"/>
      <c r="DJ7" s="858"/>
      <c r="DK7" s="859"/>
      <c r="DL7" s="857" t="s">
        <v>587</v>
      </c>
      <c r="DM7" s="858"/>
      <c r="DN7" s="858"/>
      <c r="DO7" s="858"/>
      <c r="DP7" s="859"/>
      <c r="DQ7" s="857" t="s">
        <v>587</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3</v>
      </c>
      <c r="R8" s="845"/>
      <c r="S8" s="845"/>
      <c r="T8" s="845"/>
      <c r="U8" s="845"/>
      <c r="V8" s="845" t="s">
        <v>509</v>
      </c>
      <c r="W8" s="845"/>
      <c r="X8" s="845"/>
      <c r="Y8" s="845"/>
      <c r="Z8" s="845"/>
      <c r="AA8" s="845">
        <v>3</v>
      </c>
      <c r="AB8" s="845"/>
      <c r="AC8" s="845"/>
      <c r="AD8" s="845"/>
      <c r="AE8" s="846"/>
      <c r="AF8" s="847">
        <v>3</v>
      </c>
      <c r="AG8" s="848"/>
      <c r="AH8" s="848"/>
      <c r="AI8" s="848"/>
      <c r="AJ8" s="849"/>
      <c r="AK8" s="850" t="s">
        <v>509</v>
      </c>
      <c r="AL8" s="851"/>
      <c r="AM8" s="851"/>
      <c r="AN8" s="851"/>
      <c r="AO8" s="851"/>
      <c r="AP8" s="851" t="s">
        <v>509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389</v>
      </c>
      <c r="C9" s="842"/>
      <c r="D9" s="842"/>
      <c r="E9" s="842"/>
      <c r="F9" s="842"/>
      <c r="G9" s="842"/>
      <c r="H9" s="842"/>
      <c r="I9" s="842"/>
      <c r="J9" s="842"/>
      <c r="K9" s="842"/>
      <c r="L9" s="842"/>
      <c r="M9" s="842"/>
      <c r="N9" s="842"/>
      <c r="O9" s="842"/>
      <c r="P9" s="843"/>
      <c r="Q9" s="844">
        <v>7</v>
      </c>
      <c r="R9" s="845"/>
      <c r="S9" s="845"/>
      <c r="T9" s="845"/>
      <c r="U9" s="845"/>
      <c r="V9" s="845">
        <v>5</v>
      </c>
      <c r="W9" s="845"/>
      <c r="X9" s="845"/>
      <c r="Y9" s="845"/>
      <c r="Z9" s="845"/>
      <c r="AA9" s="845">
        <v>2</v>
      </c>
      <c r="AB9" s="845"/>
      <c r="AC9" s="845"/>
      <c r="AD9" s="845"/>
      <c r="AE9" s="846"/>
      <c r="AF9" s="847">
        <v>2</v>
      </c>
      <c r="AG9" s="848"/>
      <c r="AH9" s="848"/>
      <c r="AI9" s="848"/>
      <c r="AJ9" s="849"/>
      <c r="AK9" s="850">
        <v>2</v>
      </c>
      <c r="AL9" s="851"/>
      <c r="AM9" s="851"/>
      <c r="AN9" s="851"/>
      <c r="AO9" s="851"/>
      <c r="AP9" s="851">
        <v>5</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12955</v>
      </c>
      <c r="R23" s="880"/>
      <c r="S23" s="880"/>
      <c r="T23" s="880"/>
      <c r="U23" s="880"/>
      <c r="V23" s="880">
        <v>12558</v>
      </c>
      <c r="W23" s="880"/>
      <c r="X23" s="880"/>
      <c r="Y23" s="880"/>
      <c r="Z23" s="880"/>
      <c r="AA23" s="880">
        <v>397</v>
      </c>
      <c r="AB23" s="880"/>
      <c r="AC23" s="880"/>
      <c r="AD23" s="880"/>
      <c r="AE23" s="881"/>
      <c r="AF23" s="882">
        <v>314</v>
      </c>
      <c r="AG23" s="880"/>
      <c r="AH23" s="880"/>
      <c r="AI23" s="880"/>
      <c r="AJ23" s="883"/>
      <c r="AK23" s="884"/>
      <c r="AL23" s="885"/>
      <c r="AM23" s="885"/>
      <c r="AN23" s="885"/>
      <c r="AO23" s="885"/>
      <c r="AP23" s="880">
        <v>8371</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12">
        <v>1995</v>
      </c>
      <c r="R28" s="913"/>
      <c r="S28" s="913"/>
      <c r="T28" s="913"/>
      <c r="U28" s="913"/>
      <c r="V28" s="913">
        <v>1947</v>
      </c>
      <c r="W28" s="913"/>
      <c r="X28" s="913"/>
      <c r="Y28" s="913"/>
      <c r="Z28" s="913"/>
      <c r="AA28" s="913">
        <v>48</v>
      </c>
      <c r="AB28" s="913"/>
      <c r="AC28" s="913"/>
      <c r="AD28" s="913"/>
      <c r="AE28" s="914"/>
      <c r="AF28" s="915">
        <v>48</v>
      </c>
      <c r="AG28" s="913"/>
      <c r="AH28" s="913"/>
      <c r="AI28" s="913"/>
      <c r="AJ28" s="916"/>
      <c r="AK28" s="917">
        <v>174</v>
      </c>
      <c r="AL28" s="918"/>
      <c r="AM28" s="918"/>
      <c r="AN28" s="918"/>
      <c r="AO28" s="918"/>
      <c r="AP28" s="904" t="s">
        <v>509</v>
      </c>
      <c r="AQ28" s="905"/>
      <c r="AR28" s="905"/>
      <c r="AS28" s="905"/>
      <c r="AT28" s="906"/>
      <c r="AU28" s="904" t="s">
        <v>509</v>
      </c>
      <c r="AV28" s="905"/>
      <c r="AW28" s="905"/>
      <c r="AX28" s="905"/>
      <c r="AY28" s="906"/>
      <c r="AZ28" s="907" t="s">
        <v>509</v>
      </c>
      <c r="BA28" s="908"/>
      <c r="BB28" s="908"/>
      <c r="BC28" s="908"/>
      <c r="BD28" s="909"/>
      <c r="BE28" s="910"/>
      <c r="BF28" s="910"/>
      <c r="BG28" s="910"/>
      <c r="BH28" s="910"/>
      <c r="BI28" s="911"/>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659</v>
      </c>
      <c r="R29" s="845"/>
      <c r="S29" s="845"/>
      <c r="T29" s="845"/>
      <c r="U29" s="845"/>
      <c r="V29" s="845">
        <v>655</v>
      </c>
      <c r="W29" s="845"/>
      <c r="X29" s="845"/>
      <c r="Y29" s="845"/>
      <c r="Z29" s="845"/>
      <c r="AA29" s="845">
        <v>4</v>
      </c>
      <c r="AB29" s="845"/>
      <c r="AC29" s="845"/>
      <c r="AD29" s="845"/>
      <c r="AE29" s="846"/>
      <c r="AF29" s="847">
        <v>4</v>
      </c>
      <c r="AG29" s="848"/>
      <c r="AH29" s="848"/>
      <c r="AI29" s="848"/>
      <c r="AJ29" s="849"/>
      <c r="AK29" s="921">
        <v>78</v>
      </c>
      <c r="AL29" s="922"/>
      <c r="AM29" s="922"/>
      <c r="AN29" s="922"/>
      <c r="AO29" s="922"/>
      <c r="AP29" s="923" t="s">
        <v>509</v>
      </c>
      <c r="AQ29" s="924"/>
      <c r="AR29" s="924"/>
      <c r="AS29" s="924"/>
      <c r="AT29" s="921"/>
      <c r="AU29" s="923" t="s">
        <v>509</v>
      </c>
      <c r="AV29" s="924"/>
      <c r="AW29" s="924"/>
      <c r="AX29" s="924"/>
      <c r="AY29" s="921"/>
      <c r="AZ29" s="925" t="s">
        <v>509</v>
      </c>
      <c r="BA29" s="926"/>
      <c r="BB29" s="926"/>
      <c r="BC29" s="926"/>
      <c r="BD29" s="927"/>
      <c r="BE29" s="919"/>
      <c r="BF29" s="919"/>
      <c r="BG29" s="919"/>
      <c r="BH29" s="919"/>
      <c r="BI29" s="920"/>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375</v>
      </c>
      <c r="R30" s="845"/>
      <c r="S30" s="845"/>
      <c r="T30" s="845"/>
      <c r="U30" s="845"/>
      <c r="V30" s="845">
        <v>355</v>
      </c>
      <c r="W30" s="845"/>
      <c r="X30" s="845"/>
      <c r="Y30" s="845"/>
      <c r="Z30" s="845"/>
      <c r="AA30" s="845">
        <v>20</v>
      </c>
      <c r="AB30" s="845"/>
      <c r="AC30" s="845"/>
      <c r="AD30" s="845"/>
      <c r="AE30" s="846"/>
      <c r="AF30" s="847">
        <v>686</v>
      </c>
      <c r="AG30" s="848"/>
      <c r="AH30" s="848"/>
      <c r="AI30" s="848"/>
      <c r="AJ30" s="849"/>
      <c r="AK30" s="921">
        <v>10</v>
      </c>
      <c r="AL30" s="922"/>
      <c r="AM30" s="922"/>
      <c r="AN30" s="922"/>
      <c r="AO30" s="922"/>
      <c r="AP30" s="923">
        <v>1703</v>
      </c>
      <c r="AQ30" s="924"/>
      <c r="AR30" s="924"/>
      <c r="AS30" s="924"/>
      <c r="AT30" s="921"/>
      <c r="AU30" s="923">
        <v>22</v>
      </c>
      <c r="AV30" s="924"/>
      <c r="AW30" s="924"/>
      <c r="AX30" s="924"/>
      <c r="AY30" s="921"/>
      <c r="AZ30" s="925" t="s">
        <v>509</v>
      </c>
      <c r="BA30" s="926"/>
      <c r="BB30" s="926"/>
      <c r="BC30" s="926"/>
      <c r="BD30" s="927"/>
      <c r="BE30" s="919" t="s">
        <v>407</v>
      </c>
      <c r="BF30" s="919"/>
      <c r="BG30" s="919"/>
      <c r="BH30" s="919"/>
      <c r="BI30" s="920"/>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4038</v>
      </c>
      <c r="R31" s="845"/>
      <c r="S31" s="845"/>
      <c r="T31" s="845"/>
      <c r="U31" s="845"/>
      <c r="V31" s="845">
        <v>3927</v>
      </c>
      <c r="W31" s="845"/>
      <c r="X31" s="845"/>
      <c r="Y31" s="845"/>
      <c r="Z31" s="845"/>
      <c r="AA31" s="845">
        <v>111</v>
      </c>
      <c r="AB31" s="845"/>
      <c r="AC31" s="845"/>
      <c r="AD31" s="845"/>
      <c r="AE31" s="846"/>
      <c r="AF31" s="847">
        <v>558</v>
      </c>
      <c r="AG31" s="848"/>
      <c r="AH31" s="848"/>
      <c r="AI31" s="848"/>
      <c r="AJ31" s="849"/>
      <c r="AK31" s="921">
        <v>725</v>
      </c>
      <c r="AL31" s="922"/>
      <c r="AM31" s="922"/>
      <c r="AN31" s="922"/>
      <c r="AO31" s="922"/>
      <c r="AP31" s="923">
        <v>2760</v>
      </c>
      <c r="AQ31" s="924"/>
      <c r="AR31" s="924"/>
      <c r="AS31" s="924"/>
      <c r="AT31" s="921"/>
      <c r="AU31" s="923">
        <v>1771</v>
      </c>
      <c r="AV31" s="924"/>
      <c r="AW31" s="924"/>
      <c r="AX31" s="924"/>
      <c r="AY31" s="921"/>
      <c r="AZ31" s="925" t="s">
        <v>509</v>
      </c>
      <c r="BA31" s="926"/>
      <c r="BB31" s="926"/>
      <c r="BC31" s="926"/>
      <c r="BD31" s="927"/>
      <c r="BE31" s="919" t="s">
        <v>407</v>
      </c>
      <c r="BF31" s="919"/>
      <c r="BG31" s="919"/>
      <c r="BH31" s="919"/>
      <c r="BI31" s="920"/>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178</v>
      </c>
      <c r="R32" s="845"/>
      <c r="S32" s="845"/>
      <c r="T32" s="845"/>
      <c r="U32" s="845"/>
      <c r="V32" s="845">
        <v>173</v>
      </c>
      <c r="W32" s="845"/>
      <c r="X32" s="845"/>
      <c r="Y32" s="845"/>
      <c r="Z32" s="845"/>
      <c r="AA32" s="845">
        <v>5</v>
      </c>
      <c r="AB32" s="845"/>
      <c r="AC32" s="845"/>
      <c r="AD32" s="845"/>
      <c r="AE32" s="846"/>
      <c r="AF32" s="847">
        <v>5</v>
      </c>
      <c r="AG32" s="848"/>
      <c r="AH32" s="848"/>
      <c r="AI32" s="848"/>
      <c r="AJ32" s="849"/>
      <c r="AK32" s="921">
        <v>72</v>
      </c>
      <c r="AL32" s="922"/>
      <c r="AM32" s="922"/>
      <c r="AN32" s="922"/>
      <c r="AO32" s="922"/>
      <c r="AP32" s="923">
        <v>788</v>
      </c>
      <c r="AQ32" s="924"/>
      <c r="AR32" s="924"/>
      <c r="AS32" s="924"/>
      <c r="AT32" s="921"/>
      <c r="AU32" s="923">
        <v>741</v>
      </c>
      <c r="AV32" s="924"/>
      <c r="AW32" s="924"/>
      <c r="AX32" s="924"/>
      <c r="AY32" s="921"/>
      <c r="AZ32" s="925" t="s">
        <v>509</v>
      </c>
      <c r="BA32" s="926"/>
      <c r="BB32" s="926"/>
      <c r="BC32" s="926"/>
      <c r="BD32" s="927"/>
      <c r="BE32" s="919" t="s">
        <v>410</v>
      </c>
      <c r="BF32" s="919"/>
      <c r="BG32" s="919"/>
      <c r="BH32" s="919"/>
      <c r="BI32" s="920"/>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383</v>
      </c>
      <c r="R33" s="845"/>
      <c r="S33" s="845"/>
      <c r="T33" s="845"/>
      <c r="U33" s="845"/>
      <c r="V33" s="845">
        <v>371</v>
      </c>
      <c r="W33" s="845"/>
      <c r="X33" s="845"/>
      <c r="Y33" s="845"/>
      <c r="Z33" s="845"/>
      <c r="AA33" s="845">
        <v>12</v>
      </c>
      <c r="AB33" s="845"/>
      <c r="AC33" s="845"/>
      <c r="AD33" s="845"/>
      <c r="AE33" s="846"/>
      <c r="AF33" s="847">
        <v>12</v>
      </c>
      <c r="AG33" s="848"/>
      <c r="AH33" s="848"/>
      <c r="AI33" s="848"/>
      <c r="AJ33" s="849"/>
      <c r="AK33" s="921">
        <v>151</v>
      </c>
      <c r="AL33" s="922"/>
      <c r="AM33" s="922"/>
      <c r="AN33" s="922"/>
      <c r="AO33" s="922"/>
      <c r="AP33" s="923">
        <v>1799</v>
      </c>
      <c r="AQ33" s="924"/>
      <c r="AR33" s="924"/>
      <c r="AS33" s="924"/>
      <c r="AT33" s="921"/>
      <c r="AU33" s="923">
        <v>1732</v>
      </c>
      <c r="AV33" s="924"/>
      <c r="AW33" s="924"/>
      <c r="AX33" s="924"/>
      <c r="AY33" s="921"/>
      <c r="AZ33" s="925" t="s">
        <v>509</v>
      </c>
      <c r="BA33" s="926"/>
      <c r="BB33" s="926"/>
      <c r="BC33" s="926"/>
      <c r="BD33" s="927"/>
      <c r="BE33" s="919" t="s">
        <v>412</v>
      </c>
      <c r="BF33" s="919"/>
      <c r="BG33" s="919"/>
      <c r="BH33" s="919"/>
      <c r="BI33" s="920"/>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13</v>
      </c>
      <c r="R34" s="845"/>
      <c r="S34" s="845"/>
      <c r="T34" s="845"/>
      <c r="U34" s="845"/>
      <c r="V34" s="845">
        <v>10</v>
      </c>
      <c r="W34" s="845"/>
      <c r="X34" s="845"/>
      <c r="Y34" s="845"/>
      <c r="Z34" s="845"/>
      <c r="AA34" s="845">
        <v>3</v>
      </c>
      <c r="AB34" s="845"/>
      <c r="AC34" s="845"/>
      <c r="AD34" s="845"/>
      <c r="AE34" s="846"/>
      <c r="AF34" s="847" t="s">
        <v>130</v>
      </c>
      <c r="AG34" s="848"/>
      <c r="AH34" s="848"/>
      <c r="AI34" s="848"/>
      <c r="AJ34" s="849"/>
      <c r="AK34" s="921" t="s">
        <v>573</v>
      </c>
      <c r="AL34" s="922"/>
      <c r="AM34" s="922"/>
      <c r="AN34" s="922"/>
      <c r="AO34" s="922"/>
      <c r="AP34" s="923">
        <v>10</v>
      </c>
      <c r="AQ34" s="924"/>
      <c r="AR34" s="924"/>
      <c r="AS34" s="924"/>
      <c r="AT34" s="921"/>
      <c r="AU34" s="923" t="s">
        <v>509</v>
      </c>
      <c r="AV34" s="924"/>
      <c r="AW34" s="924"/>
      <c r="AX34" s="924"/>
      <c r="AY34" s="921"/>
      <c r="AZ34" s="925" t="s">
        <v>509</v>
      </c>
      <c r="BA34" s="926"/>
      <c r="BB34" s="926"/>
      <c r="BC34" s="926"/>
      <c r="BD34" s="927"/>
      <c r="BE34" s="919" t="s">
        <v>410</v>
      </c>
      <c r="BF34" s="919"/>
      <c r="BG34" s="919"/>
      <c r="BH34" s="919"/>
      <c r="BI34" s="920"/>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21"/>
      <c r="AL35" s="922"/>
      <c r="AM35" s="922"/>
      <c r="AN35" s="922"/>
      <c r="AO35" s="922"/>
      <c r="AP35" s="922"/>
      <c r="AQ35" s="922"/>
      <c r="AR35" s="922"/>
      <c r="AS35" s="922"/>
      <c r="AT35" s="922"/>
      <c r="AU35" s="922"/>
      <c r="AV35" s="922"/>
      <c r="AW35" s="922"/>
      <c r="AX35" s="922"/>
      <c r="AY35" s="922"/>
      <c r="AZ35" s="928"/>
      <c r="BA35" s="928"/>
      <c r="BB35" s="928"/>
      <c r="BC35" s="928"/>
      <c r="BD35" s="928"/>
      <c r="BE35" s="919"/>
      <c r="BF35" s="919"/>
      <c r="BG35" s="919"/>
      <c r="BH35" s="919"/>
      <c r="BI35" s="920"/>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21"/>
      <c r="AL36" s="922"/>
      <c r="AM36" s="922"/>
      <c r="AN36" s="922"/>
      <c r="AO36" s="922"/>
      <c r="AP36" s="922"/>
      <c r="AQ36" s="922"/>
      <c r="AR36" s="922"/>
      <c r="AS36" s="922"/>
      <c r="AT36" s="922"/>
      <c r="AU36" s="922"/>
      <c r="AV36" s="922"/>
      <c r="AW36" s="922"/>
      <c r="AX36" s="922"/>
      <c r="AY36" s="922"/>
      <c r="AZ36" s="928"/>
      <c r="BA36" s="928"/>
      <c r="BB36" s="928"/>
      <c r="BC36" s="928"/>
      <c r="BD36" s="928"/>
      <c r="BE36" s="919"/>
      <c r="BF36" s="919"/>
      <c r="BG36" s="919"/>
      <c r="BH36" s="919"/>
      <c r="BI36" s="920"/>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1"/>
      <c r="AL37" s="922"/>
      <c r="AM37" s="922"/>
      <c r="AN37" s="922"/>
      <c r="AO37" s="922"/>
      <c r="AP37" s="922"/>
      <c r="AQ37" s="922"/>
      <c r="AR37" s="922"/>
      <c r="AS37" s="922"/>
      <c r="AT37" s="922"/>
      <c r="AU37" s="922"/>
      <c r="AV37" s="922"/>
      <c r="AW37" s="922"/>
      <c r="AX37" s="922"/>
      <c r="AY37" s="922"/>
      <c r="AZ37" s="928"/>
      <c r="BA37" s="928"/>
      <c r="BB37" s="928"/>
      <c r="BC37" s="928"/>
      <c r="BD37" s="928"/>
      <c r="BE37" s="919"/>
      <c r="BF37" s="919"/>
      <c r="BG37" s="919"/>
      <c r="BH37" s="919"/>
      <c r="BI37" s="920"/>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1"/>
      <c r="AL38" s="922"/>
      <c r="AM38" s="922"/>
      <c r="AN38" s="922"/>
      <c r="AO38" s="922"/>
      <c r="AP38" s="922"/>
      <c r="AQ38" s="922"/>
      <c r="AR38" s="922"/>
      <c r="AS38" s="922"/>
      <c r="AT38" s="922"/>
      <c r="AU38" s="922"/>
      <c r="AV38" s="922"/>
      <c r="AW38" s="922"/>
      <c r="AX38" s="922"/>
      <c r="AY38" s="922"/>
      <c r="AZ38" s="928"/>
      <c r="BA38" s="928"/>
      <c r="BB38" s="928"/>
      <c r="BC38" s="928"/>
      <c r="BD38" s="928"/>
      <c r="BE38" s="919"/>
      <c r="BF38" s="919"/>
      <c r="BG38" s="919"/>
      <c r="BH38" s="919"/>
      <c r="BI38" s="920"/>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1"/>
      <c r="AL39" s="922"/>
      <c r="AM39" s="922"/>
      <c r="AN39" s="922"/>
      <c r="AO39" s="922"/>
      <c r="AP39" s="922"/>
      <c r="AQ39" s="922"/>
      <c r="AR39" s="922"/>
      <c r="AS39" s="922"/>
      <c r="AT39" s="922"/>
      <c r="AU39" s="922"/>
      <c r="AV39" s="922"/>
      <c r="AW39" s="922"/>
      <c r="AX39" s="922"/>
      <c r="AY39" s="922"/>
      <c r="AZ39" s="928"/>
      <c r="BA39" s="928"/>
      <c r="BB39" s="928"/>
      <c r="BC39" s="928"/>
      <c r="BD39" s="928"/>
      <c r="BE39" s="919"/>
      <c r="BF39" s="919"/>
      <c r="BG39" s="919"/>
      <c r="BH39" s="919"/>
      <c r="BI39" s="920"/>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1"/>
      <c r="AL40" s="922"/>
      <c r="AM40" s="922"/>
      <c r="AN40" s="922"/>
      <c r="AO40" s="922"/>
      <c r="AP40" s="922"/>
      <c r="AQ40" s="922"/>
      <c r="AR40" s="922"/>
      <c r="AS40" s="922"/>
      <c r="AT40" s="922"/>
      <c r="AU40" s="922"/>
      <c r="AV40" s="922"/>
      <c r="AW40" s="922"/>
      <c r="AX40" s="922"/>
      <c r="AY40" s="922"/>
      <c r="AZ40" s="928"/>
      <c r="BA40" s="928"/>
      <c r="BB40" s="928"/>
      <c r="BC40" s="928"/>
      <c r="BD40" s="928"/>
      <c r="BE40" s="919"/>
      <c r="BF40" s="919"/>
      <c r="BG40" s="919"/>
      <c r="BH40" s="919"/>
      <c r="BI40" s="920"/>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1"/>
      <c r="AL41" s="922"/>
      <c r="AM41" s="922"/>
      <c r="AN41" s="922"/>
      <c r="AO41" s="922"/>
      <c r="AP41" s="922"/>
      <c r="AQ41" s="922"/>
      <c r="AR41" s="922"/>
      <c r="AS41" s="922"/>
      <c r="AT41" s="922"/>
      <c r="AU41" s="922"/>
      <c r="AV41" s="922"/>
      <c r="AW41" s="922"/>
      <c r="AX41" s="922"/>
      <c r="AY41" s="922"/>
      <c r="AZ41" s="928"/>
      <c r="BA41" s="928"/>
      <c r="BB41" s="928"/>
      <c r="BC41" s="928"/>
      <c r="BD41" s="928"/>
      <c r="BE41" s="919"/>
      <c r="BF41" s="919"/>
      <c r="BG41" s="919"/>
      <c r="BH41" s="919"/>
      <c r="BI41" s="920"/>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1"/>
      <c r="AL42" s="922"/>
      <c r="AM42" s="922"/>
      <c r="AN42" s="922"/>
      <c r="AO42" s="922"/>
      <c r="AP42" s="922"/>
      <c r="AQ42" s="922"/>
      <c r="AR42" s="922"/>
      <c r="AS42" s="922"/>
      <c r="AT42" s="922"/>
      <c r="AU42" s="922"/>
      <c r="AV42" s="922"/>
      <c r="AW42" s="922"/>
      <c r="AX42" s="922"/>
      <c r="AY42" s="922"/>
      <c r="AZ42" s="928"/>
      <c r="BA42" s="928"/>
      <c r="BB42" s="928"/>
      <c r="BC42" s="928"/>
      <c r="BD42" s="928"/>
      <c r="BE42" s="919"/>
      <c r="BF42" s="919"/>
      <c r="BG42" s="919"/>
      <c r="BH42" s="919"/>
      <c r="BI42" s="920"/>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1"/>
      <c r="AL43" s="922"/>
      <c r="AM43" s="922"/>
      <c r="AN43" s="922"/>
      <c r="AO43" s="922"/>
      <c r="AP43" s="922"/>
      <c r="AQ43" s="922"/>
      <c r="AR43" s="922"/>
      <c r="AS43" s="922"/>
      <c r="AT43" s="922"/>
      <c r="AU43" s="922"/>
      <c r="AV43" s="922"/>
      <c r="AW43" s="922"/>
      <c r="AX43" s="922"/>
      <c r="AY43" s="922"/>
      <c r="AZ43" s="928"/>
      <c r="BA43" s="928"/>
      <c r="BB43" s="928"/>
      <c r="BC43" s="928"/>
      <c r="BD43" s="928"/>
      <c r="BE43" s="919"/>
      <c r="BF43" s="919"/>
      <c r="BG43" s="919"/>
      <c r="BH43" s="919"/>
      <c r="BI43" s="920"/>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1"/>
      <c r="AL44" s="922"/>
      <c r="AM44" s="922"/>
      <c r="AN44" s="922"/>
      <c r="AO44" s="922"/>
      <c r="AP44" s="922"/>
      <c r="AQ44" s="922"/>
      <c r="AR44" s="922"/>
      <c r="AS44" s="922"/>
      <c r="AT44" s="922"/>
      <c r="AU44" s="922"/>
      <c r="AV44" s="922"/>
      <c r="AW44" s="922"/>
      <c r="AX44" s="922"/>
      <c r="AY44" s="922"/>
      <c r="AZ44" s="928"/>
      <c r="BA44" s="928"/>
      <c r="BB44" s="928"/>
      <c r="BC44" s="928"/>
      <c r="BD44" s="928"/>
      <c r="BE44" s="919"/>
      <c r="BF44" s="919"/>
      <c r="BG44" s="919"/>
      <c r="BH44" s="919"/>
      <c r="BI44" s="920"/>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1"/>
      <c r="AL45" s="922"/>
      <c r="AM45" s="922"/>
      <c r="AN45" s="922"/>
      <c r="AO45" s="922"/>
      <c r="AP45" s="922"/>
      <c r="AQ45" s="922"/>
      <c r="AR45" s="922"/>
      <c r="AS45" s="922"/>
      <c r="AT45" s="922"/>
      <c r="AU45" s="922"/>
      <c r="AV45" s="922"/>
      <c r="AW45" s="922"/>
      <c r="AX45" s="922"/>
      <c r="AY45" s="922"/>
      <c r="AZ45" s="928"/>
      <c r="BA45" s="928"/>
      <c r="BB45" s="928"/>
      <c r="BC45" s="928"/>
      <c r="BD45" s="928"/>
      <c r="BE45" s="919"/>
      <c r="BF45" s="919"/>
      <c r="BG45" s="919"/>
      <c r="BH45" s="919"/>
      <c r="BI45" s="920"/>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1"/>
      <c r="AL46" s="922"/>
      <c r="AM46" s="922"/>
      <c r="AN46" s="922"/>
      <c r="AO46" s="922"/>
      <c r="AP46" s="922"/>
      <c r="AQ46" s="922"/>
      <c r="AR46" s="922"/>
      <c r="AS46" s="922"/>
      <c r="AT46" s="922"/>
      <c r="AU46" s="922"/>
      <c r="AV46" s="922"/>
      <c r="AW46" s="922"/>
      <c r="AX46" s="922"/>
      <c r="AY46" s="922"/>
      <c r="AZ46" s="928"/>
      <c r="BA46" s="928"/>
      <c r="BB46" s="928"/>
      <c r="BC46" s="928"/>
      <c r="BD46" s="928"/>
      <c r="BE46" s="919"/>
      <c r="BF46" s="919"/>
      <c r="BG46" s="919"/>
      <c r="BH46" s="919"/>
      <c r="BI46" s="920"/>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1"/>
      <c r="AL47" s="922"/>
      <c r="AM47" s="922"/>
      <c r="AN47" s="922"/>
      <c r="AO47" s="922"/>
      <c r="AP47" s="922"/>
      <c r="AQ47" s="922"/>
      <c r="AR47" s="922"/>
      <c r="AS47" s="922"/>
      <c r="AT47" s="922"/>
      <c r="AU47" s="922"/>
      <c r="AV47" s="922"/>
      <c r="AW47" s="922"/>
      <c r="AX47" s="922"/>
      <c r="AY47" s="922"/>
      <c r="AZ47" s="928"/>
      <c r="BA47" s="928"/>
      <c r="BB47" s="928"/>
      <c r="BC47" s="928"/>
      <c r="BD47" s="928"/>
      <c r="BE47" s="919"/>
      <c r="BF47" s="919"/>
      <c r="BG47" s="919"/>
      <c r="BH47" s="919"/>
      <c r="BI47" s="920"/>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1"/>
      <c r="AL48" s="922"/>
      <c r="AM48" s="922"/>
      <c r="AN48" s="922"/>
      <c r="AO48" s="922"/>
      <c r="AP48" s="922"/>
      <c r="AQ48" s="922"/>
      <c r="AR48" s="922"/>
      <c r="AS48" s="922"/>
      <c r="AT48" s="922"/>
      <c r="AU48" s="922"/>
      <c r="AV48" s="922"/>
      <c r="AW48" s="922"/>
      <c r="AX48" s="922"/>
      <c r="AY48" s="922"/>
      <c r="AZ48" s="928"/>
      <c r="BA48" s="928"/>
      <c r="BB48" s="928"/>
      <c r="BC48" s="928"/>
      <c r="BD48" s="928"/>
      <c r="BE48" s="919"/>
      <c r="BF48" s="919"/>
      <c r="BG48" s="919"/>
      <c r="BH48" s="919"/>
      <c r="BI48" s="920"/>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1"/>
      <c r="AL49" s="922"/>
      <c r="AM49" s="922"/>
      <c r="AN49" s="922"/>
      <c r="AO49" s="922"/>
      <c r="AP49" s="922"/>
      <c r="AQ49" s="922"/>
      <c r="AR49" s="922"/>
      <c r="AS49" s="922"/>
      <c r="AT49" s="922"/>
      <c r="AU49" s="922"/>
      <c r="AV49" s="922"/>
      <c r="AW49" s="922"/>
      <c r="AX49" s="922"/>
      <c r="AY49" s="922"/>
      <c r="AZ49" s="928"/>
      <c r="BA49" s="928"/>
      <c r="BB49" s="928"/>
      <c r="BC49" s="928"/>
      <c r="BD49" s="928"/>
      <c r="BE49" s="919"/>
      <c r="BF49" s="919"/>
      <c r="BG49" s="919"/>
      <c r="BH49" s="919"/>
      <c r="BI49" s="920"/>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9"/>
      <c r="R50" s="930"/>
      <c r="S50" s="930"/>
      <c r="T50" s="930"/>
      <c r="U50" s="930"/>
      <c r="V50" s="930"/>
      <c r="W50" s="930"/>
      <c r="X50" s="930"/>
      <c r="Y50" s="930"/>
      <c r="Z50" s="930"/>
      <c r="AA50" s="930"/>
      <c r="AB50" s="930"/>
      <c r="AC50" s="930"/>
      <c r="AD50" s="930"/>
      <c r="AE50" s="931"/>
      <c r="AF50" s="847"/>
      <c r="AG50" s="848"/>
      <c r="AH50" s="848"/>
      <c r="AI50" s="848"/>
      <c r="AJ50" s="849"/>
      <c r="AK50" s="932"/>
      <c r="AL50" s="930"/>
      <c r="AM50" s="930"/>
      <c r="AN50" s="930"/>
      <c r="AO50" s="930"/>
      <c r="AP50" s="930"/>
      <c r="AQ50" s="930"/>
      <c r="AR50" s="930"/>
      <c r="AS50" s="930"/>
      <c r="AT50" s="930"/>
      <c r="AU50" s="930"/>
      <c r="AV50" s="930"/>
      <c r="AW50" s="930"/>
      <c r="AX50" s="930"/>
      <c r="AY50" s="930"/>
      <c r="AZ50" s="933"/>
      <c r="BA50" s="933"/>
      <c r="BB50" s="933"/>
      <c r="BC50" s="933"/>
      <c r="BD50" s="933"/>
      <c r="BE50" s="919"/>
      <c r="BF50" s="919"/>
      <c r="BG50" s="919"/>
      <c r="BH50" s="919"/>
      <c r="BI50" s="920"/>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9"/>
      <c r="R51" s="930"/>
      <c r="S51" s="930"/>
      <c r="T51" s="930"/>
      <c r="U51" s="930"/>
      <c r="V51" s="930"/>
      <c r="W51" s="930"/>
      <c r="X51" s="930"/>
      <c r="Y51" s="930"/>
      <c r="Z51" s="930"/>
      <c r="AA51" s="930"/>
      <c r="AB51" s="930"/>
      <c r="AC51" s="930"/>
      <c r="AD51" s="930"/>
      <c r="AE51" s="931"/>
      <c r="AF51" s="847"/>
      <c r="AG51" s="848"/>
      <c r="AH51" s="848"/>
      <c r="AI51" s="848"/>
      <c r="AJ51" s="849"/>
      <c r="AK51" s="932"/>
      <c r="AL51" s="930"/>
      <c r="AM51" s="930"/>
      <c r="AN51" s="930"/>
      <c r="AO51" s="930"/>
      <c r="AP51" s="930"/>
      <c r="AQ51" s="930"/>
      <c r="AR51" s="930"/>
      <c r="AS51" s="930"/>
      <c r="AT51" s="930"/>
      <c r="AU51" s="930"/>
      <c r="AV51" s="930"/>
      <c r="AW51" s="930"/>
      <c r="AX51" s="930"/>
      <c r="AY51" s="930"/>
      <c r="AZ51" s="933"/>
      <c r="BA51" s="933"/>
      <c r="BB51" s="933"/>
      <c r="BC51" s="933"/>
      <c r="BD51" s="933"/>
      <c r="BE51" s="919"/>
      <c r="BF51" s="919"/>
      <c r="BG51" s="919"/>
      <c r="BH51" s="919"/>
      <c r="BI51" s="920"/>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9"/>
      <c r="R52" s="930"/>
      <c r="S52" s="930"/>
      <c r="T52" s="930"/>
      <c r="U52" s="930"/>
      <c r="V52" s="930"/>
      <c r="W52" s="930"/>
      <c r="X52" s="930"/>
      <c r="Y52" s="930"/>
      <c r="Z52" s="930"/>
      <c r="AA52" s="930"/>
      <c r="AB52" s="930"/>
      <c r="AC52" s="930"/>
      <c r="AD52" s="930"/>
      <c r="AE52" s="931"/>
      <c r="AF52" s="847"/>
      <c r="AG52" s="848"/>
      <c r="AH52" s="848"/>
      <c r="AI52" s="848"/>
      <c r="AJ52" s="849"/>
      <c r="AK52" s="932"/>
      <c r="AL52" s="930"/>
      <c r="AM52" s="930"/>
      <c r="AN52" s="930"/>
      <c r="AO52" s="930"/>
      <c r="AP52" s="930"/>
      <c r="AQ52" s="930"/>
      <c r="AR52" s="930"/>
      <c r="AS52" s="930"/>
      <c r="AT52" s="930"/>
      <c r="AU52" s="930"/>
      <c r="AV52" s="930"/>
      <c r="AW52" s="930"/>
      <c r="AX52" s="930"/>
      <c r="AY52" s="930"/>
      <c r="AZ52" s="933"/>
      <c r="BA52" s="933"/>
      <c r="BB52" s="933"/>
      <c r="BC52" s="933"/>
      <c r="BD52" s="933"/>
      <c r="BE52" s="919"/>
      <c r="BF52" s="919"/>
      <c r="BG52" s="919"/>
      <c r="BH52" s="919"/>
      <c r="BI52" s="920"/>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9"/>
      <c r="R53" s="930"/>
      <c r="S53" s="930"/>
      <c r="T53" s="930"/>
      <c r="U53" s="930"/>
      <c r="V53" s="930"/>
      <c r="W53" s="930"/>
      <c r="X53" s="930"/>
      <c r="Y53" s="930"/>
      <c r="Z53" s="930"/>
      <c r="AA53" s="930"/>
      <c r="AB53" s="930"/>
      <c r="AC53" s="930"/>
      <c r="AD53" s="930"/>
      <c r="AE53" s="931"/>
      <c r="AF53" s="847"/>
      <c r="AG53" s="848"/>
      <c r="AH53" s="848"/>
      <c r="AI53" s="848"/>
      <c r="AJ53" s="849"/>
      <c r="AK53" s="932"/>
      <c r="AL53" s="930"/>
      <c r="AM53" s="930"/>
      <c r="AN53" s="930"/>
      <c r="AO53" s="930"/>
      <c r="AP53" s="930"/>
      <c r="AQ53" s="930"/>
      <c r="AR53" s="930"/>
      <c r="AS53" s="930"/>
      <c r="AT53" s="930"/>
      <c r="AU53" s="930"/>
      <c r="AV53" s="930"/>
      <c r="AW53" s="930"/>
      <c r="AX53" s="930"/>
      <c r="AY53" s="930"/>
      <c r="AZ53" s="933"/>
      <c r="BA53" s="933"/>
      <c r="BB53" s="933"/>
      <c r="BC53" s="933"/>
      <c r="BD53" s="933"/>
      <c r="BE53" s="919"/>
      <c r="BF53" s="919"/>
      <c r="BG53" s="919"/>
      <c r="BH53" s="919"/>
      <c r="BI53" s="920"/>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9"/>
      <c r="R54" s="930"/>
      <c r="S54" s="930"/>
      <c r="T54" s="930"/>
      <c r="U54" s="930"/>
      <c r="V54" s="930"/>
      <c r="W54" s="930"/>
      <c r="X54" s="930"/>
      <c r="Y54" s="930"/>
      <c r="Z54" s="930"/>
      <c r="AA54" s="930"/>
      <c r="AB54" s="930"/>
      <c r="AC54" s="930"/>
      <c r="AD54" s="930"/>
      <c r="AE54" s="931"/>
      <c r="AF54" s="847"/>
      <c r="AG54" s="848"/>
      <c r="AH54" s="848"/>
      <c r="AI54" s="848"/>
      <c r="AJ54" s="849"/>
      <c r="AK54" s="932"/>
      <c r="AL54" s="930"/>
      <c r="AM54" s="930"/>
      <c r="AN54" s="930"/>
      <c r="AO54" s="930"/>
      <c r="AP54" s="930"/>
      <c r="AQ54" s="930"/>
      <c r="AR54" s="930"/>
      <c r="AS54" s="930"/>
      <c r="AT54" s="930"/>
      <c r="AU54" s="930"/>
      <c r="AV54" s="930"/>
      <c r="AW54" s="930"/>
      <c r="AX54" s="930"/>
      <c r="AY54" s="930"/>
      <c r="AZ54" s="933"/>
      <c r="BA54" s="933"/>
      <c r="BB54" s="933"/>
      <c r="BC54" s="933"/>
      <c r="BD54" s="933"/>
      <c r="BE54" s="919"/>
      <c r="BF54" s="919"/>
      <c r="BG54" s="919"/>
      <c r="BH54" s="919"/>
      <c r="BI54" s="920"/>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9"/>
      <c r="R55" s="930"/>
      <c r="S55" s="930"/>
      <c r="T55" s="930"/>
      <c r="U55" s="930"/>
      <c r="V55" s="930"/>
      <c r="W55" s="930"/>
      <c r="X55" s="930"/>
      <c r="Y55" s="930"/>
      <c r="Z55" s="930"/>
      <c r="AA55" s="930"/>
      <c r="AB55" s="930"/>
      <c r="AC55" s="930"/>
      <c r="AD55" s="930"/>
      <c r="AE55" s="931"/>
      <c r="AF55" s="847"/>
      <c r="AG55" s="848"/>
      <c r="AH55" s="848"/>
      <c r="AI55" s="848"/>
      <c r="AJ55" s="849"/>
      <c r="AK55" s="932"/>
      <c r="AL55" s="930"/>
      <c r="AM55" s="930"/>
      <c r="AN55" s="930"/>
      <c r="AO55" s="930"/>
      <c r="AP55" s="930"/>
      <c r="AQ55" s="930"/>
      <c r="AR55" s="930"/>
      <c r="AS55" s="930"/>
      <c r="AT55" s="930"/>
      <c r="AU55" s="930"/>
      <c r="AV55" s="930"/>
      <c r="AW55" s="930"/>
      <c r="AX55" s="930"/>
      <c r="AY55" s="930"/>
      <c r="AZ55" s="933"/>
      <c r="BA55" s="933"/>
      <c r="BB55" s="933"/>
      <c r="BC55" s="933"/>
      <c r="BD55" s="933"/>
      <c r="BE55" s="919"/>
      <c r="BF55" s="919"/>
      <c r="BG55" s="919"/>
      <c r="BH55" s="919"/>
      <c r="BI55" s="920"/>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9"/>
      <c r="R56" s="930"/>
      <c r="S56" s="930"/>
      <c r="T56" s="930"/>
      <c r="U56" s="930"/>
      <c r="V56" s="930"/>
      <c r="W56" s="930"/>
      <c r="X56" s="930"/>
      <c r="Y56" s="930"/>
      <c r="Z56" s="930"/>
      <c r="AA56" s="930"/>
      <c r="AB56" s="930"/>
      <c r="AC56" s="930"/>
      <c r="AD56" s="930"/>
      <c r="AE56" s="931"/>
      <c r="AF56" s="847"/>
      <c r="AG56" s="848"/>
      <c r="AH56" s="848"/>
      <c r="AI56" s="848"/>
      <c r="AJ56" s="849"/>
      <c r="AK56" s="932"/>
      <c r="AL56" s="930"/>
      <c r="AM56" s="930"/>
      <c r="AN56" s="930"/>
      <c r="AO56" s="930"/>
      <c r="AP56" s="930"/>
      <c r="AQ56" s="930"/>
      <c r="AR56" s="930"/>
      <c r="AS56" s="930"/>
      <c r="AT56" s="930"/>
      <c r="AU56" s="930"/>
      <c r="AV56" s="930"/>
      <c r="AW56" s="930"/>
      <c r="AX56" s="930"/>
      <c r="AY56" s="930"/>
      <c r="AZ56" s="933"/>
      <c r="BA56" s="933"/>
      <c r="BB56" s="933"/>
      <c r="BC56" s="933"/>
      <c r="BD56" s="933"/>
      <c r="BE56" s="919"/>
      <c r="BF56" s="919"/>
      <c r="BG56" s="919"/>
      <c r="BH56" s="919"/>
      <c r="BI56" s="920"/>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9"/>
      <c r="R57" s="930"/>
      <c r="S57" s="930"/>
      <c r="T57" s="930"/>
      <c r="U57" s="930"/>
      <c r="V57" s="930"/>
      <c r="W57" s="930"/>
      <c r="X57" s="930"/>
      <c r="Y57" s="930"/>
      <c r="Z57" s="930"/>
      <c r="AA57" s="930"/>
      <c r="AB57" s="930"/>
      <c r="AC57" s="930"/>
      <c r="AD57" s="930"/>
      <c r="AE57" s="931"/>
      <c r="AF57" s="847"/>
      <c r="AG57" s="848"/>
      <c r="AH57" s="848"/>
      <c r="AI57" s="848"/>
      <c r="AJ57" s="849"/>
      <c r="AK57" s="932"/>
      <c r="AL57" s="930"/>
      <c r="AM57" s="930"/>
      <c r="AN57" s="930"/>
      <c r="AO57" s="930"/>
      <c r="AP57" s="930"/>
      <c r="AQ57" s="930"/>
      <c r="AR57" s="930"/>
      <c r="AS57" s="930"/>
      <c r="AT57" s="930"/>
      <c r="AU57" s="930"/>
      <c r="AV57" s="930"/>
      <c r="AW57" s="930"/>
      <c r="AX57" s="930"/>
      <c r="AY57" s="930"/>
      <c r="AZ57" s="933"/>
      <c r="BA57" s="933"/>
      <c r="BB57" s="933"/>
      <c r="BC57" s="933"/>
      <c r="BD57" s="933"/>
      <c r="BE57" s="919"/>
      <c r="BF57" s="919"/>
      <c r="BG57" s="919"/>
      <c r="BH57" s="919"/>
      <c r="BI57" s="920"/>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9"/>
      <c r="R58" s="930"/>
      <c r="S58" s="930"/>
      <c r="T58" s="930"/>
      <c r="U58" s="930"/>
      <c r="V58" s="930"/>
      <c r="W58" s="930"/>
      <c r="X58" s="930"/>
      <c r="Y58" s="930"/>
      <c r="Z58" s="930"/>
      <c r="AA58" s="930"/>
      <c r="AB58" s="930"/>
      <c r="AC58" s="930"/>
      <c r="AD58" s="930"/>
      <c r="AE58" s="931"/>
      <c r="AF58" s="847"/>
      <c r="AG58" s="848"/>
      <c r="AH58" s="848"/>
      <c r="AI58" s="848"/>
      <c r="AJ58" s="849"/>
      <c r="AK58" s="932"/>
      <c r="AL58" s="930"/>
      <c r="AM58" s="930"/>
      <c r="AN58" s="930"/>
      <c r="AO58" s="930"/>
      <c r="AP58" s="930"/>
      <c r="AQ58" s="930"/>
      <c r="AR58" s="930"/>
      <c r="AS58" s="930"/>
      <c r="AT58" s="930"/>
      <c r="AU58" s="930"/>
      <c r="AV58" s="930"/>
      <c r="AW58" s="930"/>
      <c r="AX58" s="930"/>
      <c r="AY58" s="930"/>
      <c r="AZ58" s="933"/>
      <c r="BA58" s="933"/>
      <c r="BB58" s="933"/>
      <c r="BC58" s="933"/>
      <c r="BD58" s="933"/>
      <c r="BE58" s="919"/>
      <c r="BF58" s="919"/>
      <c r="BG58" s="919"/>
      <c r="BH58" s="919"/>
      <c r="BI58" s="920"/>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9"/>
      <c r="R59" s="930"/>
      <c r="S59" s="930"/>
      <c r="T59" s="930"/>
      <c r="U59" s="930"/>
      <c r="V59" s="930"/>
      <c r="W59" s="930"/>
      <c r="X59" s="930"/>
      <c r="Y59" s="930"/>
      <c r="Z59" s="930"/>
      <c r="AA59" s="930"/>
      <c r="AB59" s="930"/>
      <c r="AC59" s="930"/>
      <c r="AD59" s="930"/>
      <c r="AE59" s="931"/>
      <c r="AF59" s="847"/>
      <c r="AG59" s="848"/>
      <c r="AH59" s="848"/>
      <c r="AI59" s="848"/>
      <c r="AJ59" s="849"/>
      <c r="AK59" s="932"/>
      <c r="AL59" s="930"/>
      <c r="AM59" s="930"/>
      <c r="AN59" s="930"/>
      <c r="AO59" s="930"/>
      <c r="AP59" s="930"/>
      <c r="AQ59" s="930"/>
      <c r="AR59" s="930"/>
      <c r="AS59" s="930"/>
      <c r="AT59" s="930"/>
      <c r="AU59" s="930"/>
      <c r="AV59" s="930"/>
      <c r="AW59" s="930"/>
      <c r="AX59" s="930"/>
      <c r="AY59" s="930"/>
      <c r="AZ59" s="933"/>
      <c r="BA59" s="933"/>
      <c r="BB59" s="933"/>
      <c r="BC59" s="933"/>
      <c r="BD59" s="933"/>
      <c r="BE59" s="919"/>
      <c r="BF59" s="919"/>
      <c r="BG59" s="919"/>
      <c r="BH59" s="919"/>
      <c r="BI59" s="920"/>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9"/>
      <c r="R60" s="930"/>
      <c r="S60" s="930"/>
      <c r="T60" s="930"/>
      <c r="U60" s="930"/>
      <c r="V60" s="930"/>
      <c r="W60" s="930"/>
      <c r="X60" s="930"/>
      <c r="Y60" s="930"/>
      <c r="Z60" s="930"/>
      <c r="AA60" s="930"/>
      <c r="AB60" s="930"/>
      <c r="AC60" s="930"/>
      <c r="AD60" s="930"/>
      <c r="AE60" s="931"/>
      <c r="AF60" s="847"/>
      <c r="AG60" s="848"/>
      <c r="AH60" s="848"/>
      <c r="AI60" s="848"/>
      <c r="AJ60" s="849"/>
      <c r="AK60" s="932"/>
      <c r="AL60" s="930"/>
      <c r="AM60" s="930"/>
      <c r="AN60" s="930"/>
      <c r="AO60" s="930"/>
      <c r="AP60" s="930"/>
      <c r="AQ60" s="930"/>
      <c r="AR60" s="930"/>
      <c r="AS60" s="930"/>
      <c r="AT60" s="930"/>
      <c r="AU60" s="930"/>
      <c r="AV60" s="930"/>
      <c r="AW60" s="930"/>
      <c r="AX60" s="930"/>
      <c r="AY60" s="930"/>
      <c r="AZ60" s="933"/>
      <c r="BA60" s="933"/>
      <c r="BB60" s="933"/>
      <c r="BC60" s="933"/>
      <c r="BD60" s="933"/>
      <c r="BE60" s="919"/>
      <c r="BF60" s="919"/>
      <c r="BG60" s="919"/>
      <c r="BH60" s="919"/>
      <c r="BI60" s="920"/>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9"/>
      <c r="R61" s="930"/>
      <c r="S61" s="930"/>
      <c r="T61" s="930"/>
      <c r="U61" s="930"/>
      <c r="V61" s="930"/>
      <c r="W61" s="930"/>
      <c r="X61" s="930"/>
      <c r="Y61" s="930"/>
      <c r="Z61" s="930"/>
      <c r="AA61" s="930"/>
      <c r="AB61" s="930"/>
      <c r="AC61" s="930"/>
      <c r="AD61" s="930"/>
      <c r="AE61" s="931"/>
      <c r="AF61" s="847"/>
      <c r="AG61" s="848"/>
      <c r="AH61" s="848"/>
      <c r="AI61" s="848"/>
      <c r="AJ61" s="849"/>
      <c r="AK61" s="932"/>
      <c r="AL61" s="930"/>
      <c r="AM61" s="930"/>
      <c r="AN61" s="930"/>
      <c r="AO61" s="930"/>
      <c r="AP61" s="930"/>
      <c r="AQ61" s="930"/>
      <c r="AR61" s="930"/>
      <c r="AS61" s="930"/>
      <c r="AT61" s="930"/>
      <c r="AU61" s="930"/>
      <c r="AV61" s="930"/>
      <c r="AW61" s="930"/>
      <c r="AX61" s="930"/>
      <c r="AY61" s="930"/>
      <c r="AZ61" s="933"/>
      <c r="BA61" s="933"/>
      <c r="BB61" s="933"/>
      <c r="BC61" s="933"/>
      <c r="BD61" s="933"/>
      <c r="BE61" s="919"/>
      <c r="BF61" s="919"/>
      <c r="BG61" s="919"/>
      <c r="BH61" s="919"/>
      <c r="BI61" s="920"/>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9"/>
      <c r="R62" s="930"/>
      <c r="S62" s="930"/>
      <c r="T62" s="930"/>
      <c r="U62" s="930"/>
      <c r="V62" s="930"/>
      <c r="W62" s="930"/>
      <c r="X62" s="930"/>
      <c r="Y62" s="930"/>
      <c r="Z62" s="930"/>
      <c r="AA62" s="930"/>
      <c r="AB62" s="930"/>
      <c r="AC62" s="930"/>
      <c r="AD62" s="930"/>
      <c r="AE62" s="931"/>
      <c r="AF62" s="847"/>
      <c r="AG62" s="848"/>
      <c r="AH62" s="848"/>
      <c r="AI62" s="848"/>
      <c r="AJ62" s="849"/>
      <c r="AK62" s="932"/>
      <c r="AL62" s="930"/>
      <c r="AM62" s="930"/>
      <c r="AN62" s="930"/>
      <c r="AO62" s="930"/>
      <c r="AP62" s="930"/>
      <c r="AQ62" s="930"/>
      <c r="AR62" s="930"/>
      <c r="AS62" s="930"/>
      <c r="AT62" s="930"/>
      <c r="AU62" s="930"/>
      <c r="AV62" s="930"/>
      <c r="AW62" s="930"/>
      <c r="AX62" s="930"/>
      <c r="AY62" s="930"/>
      <c r="AZ62" s="933"/>
      <c r="BA62" s="933"/>
      <c r="BB62" s="933"/>
      <c r="BC62" s="933"/>
      <c r="BD62" s="933"/>
      <c r="BE62" s="919"/>
      <c r="BF62" s="919"/>
      <c r="BG62" s="919"/>
      <c r="BH62" s="919"/>
      <c r="BI62" s="920"/>
      <c r="BJ62" s="94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415</v>
      </c>
      <c r="C63" s="877"/>
      <c r="D63" s="877"/>
      <c r="E63" s="877"/>
      <c r="F63" s="877"/>
      <c r="G63" s="877"/>
      <c r="H63" s="877"/>
      <c r="I63" s="877"/>
      <c r="J63" s="877"/>
      <c r="K63" s="877"/>
      <c r="L63" s="877"/>
      <c r="M63" s="877"/>
      <c r="N63" s="877"/>
      <c r="O63" s="877"/>
      <c r="P63" s="878"/>
      <c r="Q63" s="934"/>
      <c r="R63" s="935"/>
      <c r="S63" s="935"/>
      <c r="T63" s="935"/>
      <c r="U63" s="935"/>
      <c r="V63" s="935"/>
      <c r="W63" s="935"/>
      <c r="X63" s="935"/>
      <c r="Y63" s="935"/>
      <c r="Z63" s="935"/>
      <c r="AA63" s="935"/>
      <c r="AB63" s="935"/>
      <c r="AC63" s="935"/>
      <c r="AD63" s="935"/>
      <c r="AE63" s="936"/>
      <c r="AF63" s="937">
        <v>1314</v>
      </c>
      <c r="AG63" s="938"/>
      <c r="AH63" s="938"/>
      <c r="AI63" s="938"/>
      <c r="AJ63" s="939"/>
      <c r="AK63" s="940"/>
      <c r="AL63" s="935"/>
      <c r="AM63" s="935"/>
      <c r="AN63" s="935"/>
      <c r="AO63" s="935"/>
      <c r="AP63" s="938"/>
      <c r="AQ63" s="938"/>
      <c r="AR63" s="938"/>
      <c r="AS63" s="938"/>
      <c r="AT63" s="938"/>
      <c r="AU63" s="938"/>
      <c r="AV63" s="938"/>
      <c r="AW63" s="938"/>
      <c r="AX63" s="938"/>
      <c r="AY63" s="938"/>
      <c r="AZ63" s="942"/>
      <c r="BA63" s="942"/>
      <c r="BB63" s="942"/>
      <c r="BC63" s="942"/>
      <c r="BD63" s="942"/>
      <c r="BE63" s="943"/>
      <c r="BF63" s="943"/>
      <c r="BG63" s="943"/>
      <c r="BH63" s="943"/>
      <c r="BI63" s="944"/>
      <c r="BJ63" s="945" t="s">
        <v>130</v>
      </c>
      <c r="BK63" s="946"/>
      <c r="BL63" s="946"/>
      <c r="BM63" s="946"/>
      <c r="BN63" s="94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396</v>
      </c>
      <c r="R66" s="804"/>
      <c r="S66" s="804"/>
      <c r="T66" s="804"/>
      <c r="U66" s="805"/>
      <c r="V66" s="803" t="s">
        <v>397</v>
      </c>
      <c r="W66" s="804"/>
      <c r="X66" s="804"/>
      <c r="Y66" s="804"/>
      <c r="Z66" s="805"/>
      <c r="AA66" s="803" t="s">
        <v>418</v>
      </c>
      <c r="AB66" s="804"/>
      <c r="AC66" s="804"/>
      <c r="AD66" s="804"/>
      <c r="AE66" s="805"/>
      <c r="AF66" s="948" t="s">
        <v>399</v>
      </c>
      <c r="AG66" s="899"/>
      <c r="AH66" s="899"/>
      <c r="AI66" s="899"/>
      <c r="AJ66" s="949"/>
      <c r="AK66" s="803" t="s">
        <v>400</v>
      </c>
      <c r="AL66" s="827"/>
      <c r="AM66" s="827"/>
      <c r="AN66" s="827"/>
      <c r="AO66" s="828"/>
      <c r="AP66" s="803" t="s">
        <v>401</v>
      </c>
      <c r="AQ66" s="804"/>
      <c r="AR66" s="804"/>
      <c r="AS66" s="804"/>
      <c r="AT66" s="805"/>
      <c r="AU66" s="803" t="s">
        <v>419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59"/>
      <c r="BT66" s="960"/>
      <c r="BU66" s="960"/>
      <c r="BV66" s="960"/>
      <c r="BW66" s="960"/>
      <c r="BX66" s="960"/>
      <c r="BY66" s="960"/>
      <c r="BZ66" s="960"/>
      <c r="CA66" s="960"/>
      <c r="CB66" s="960"/>
      <c r="CC66" s="960"/>
      <c r="CD66" s="960"/>
      <c r="CE66" s="960"/>
      <c r="CF66" s="960"/>
      <c r="CG66" s="961"/>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53"/>
      <c r="DW66" s="954"/>
      <c r="DX66" s="954"/>
      <c r="DY66" s="954"/>
      <c r="DZ66" s="95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50"/>
      <c r="AG67" s="902"/>
      <c r="AH67" s="902"/>
      <c r="AI67" s="902"/>
      <c r="AJ67" s="951"/>
      <c r="AK67" s="95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9"/>
      <c r="BT67" s="960"/>
      <c r="BU67" s="960"/>
      <c r="BV67" s="960"/>
      <c r="BW67" s="960"/>
      <c r="BX67" s="960"/>
      <c r="BY67" s="960"/>
      <c r="BZ67" s="960"/>
      <c r="CA67" s="960"/>
      <c r="CB67" s="960"/>
      <c r="CC67" s="960"/>
      <c r="CD67" s="960"/>
      <c r="CE67" s="960"/>
      <c r="CF67" s="960"/>
      <c r="CG67" s="961"/>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53"/>
      <c r="DW67" s="954"/>
      <c r="DX67" s="954"/>
      <c r="DY67" s="954"/>
      <c r="DZ67" s="955"/>
      <c r="EA67" s="248"/>
    </row>
    <row r="68" spans="1:131" s="249" customFormat="1" ht="26.25" customHeight="1" thickTop="1" x14ac:dyDescent="0.15">
      <c r="A68" s="260">
        <v>1</v>
      </c>
      <c r="B68" s="965" t="s">
        <v>574</v>
      </c>
      <c r="C68" s="966"/>
      <c r="D68" s="966"/>
      <c r="E68" s="966"/>
      <c r="F68" s="966"/>
      <c r="G68" s="966"/>
      <c r="H68" s="966"/>
      <c r="I68" s="966"/>
      <c r="J68" s="966"/>
      <c r="K68" s="966"/>
      <c r="L68" s="966"/>
      <c r="M68" s="966"/>
      <c r="N68" s="966"/>
      <c r="O68" s="966"/>
      <c r="P68" s="967"/>
      <c r="Q68" s="968">
        <v>216</v>
      </c>
      <c r="R68" s="962"/>
      <c r="S68" s="962"/>
      <c r="T68" s="962"/>
      <c r="U68" s="962"/>
      <c r="V68" s="962">
        <v>181</v>
      </c>
      <c r="W68" s="962"/>
      <c r="X68" s="962"/>
      <c r="Y68" s="962"/>
      <c r="Z68" s="962"/>
      <c r="AA68" s="962">
        <v>35</v>
      </c>
      <c r="AB68" s="962"/>
      <c r="AC68" s="962"/>
      <c r="AD68" s="962"/>
      <c r="AE68" s="962"/>
      <c r="AF68" s="962">
        <v>32</v>
      </c>
      <c r="AG68" s="962"/>
      <c r="AH68" s="962"/>
      <c r="AI68" s="962"/>
      <c r="AJ68" s="962"/>
      <c r="AK68" s="962" t="s">
        <v>573</v>
      </c>
      <c r="AL68" s="962"/>
      <c r="AM68" s="962"/>
      <c r="AN68" s="962"/>
      <c r="AO68" s="962"/>
      <c r="AP68" s="962" t="s">
        <v>509</v>
      </c>
      <c r="AQ68" s="962"/>
      <c r="AR68" s="962"/>
      <c r="AS68" s="962"/>
      <c r="AT68" s="962"/>
      <c r="AU68" s="962" t="s">
        <v>509</v>
      </c>
      <c r="AV68" s="962"/>
      <c r="AW68" s="962"/>
      <c r="AX68" s="962"/>
      <c r="AY68" s="962"/>
      <c r="AZ68" s="963"/>
      <c r="BA68" s="963"/>
      <c r="BB68" s="963"/>
      <c r="BC68" s="963"/>
      <c r="BD68" s="964"/>
      <c r="BE68" s="267"/>
      <c r="BF68" s="267"/>
      <c r="BG68" s="267"/>
      <c r="BH68" s="267"/>
      <c r="BI68" s="267"/>
      <c r="BJ68" s="267"/>
      <c r="BK68" s="267"/>
      <c r="BL68" s="267"/>
      <c r="BM68" s="267"/>
      <c r="BN68" s="267"/>
      <c r="BO68" s="267"/>
      <c r="BP68" s="267"/>
      <c r="BQ68" s="264">
        <v>62</v>
      </c>
      <c r="BR68" s="269"/>
      <c r="BS68" s="959"/>
      <c r="BT68" s="960"/>
      <c r="BU68" s="960"/>
      <c r="BV68" s="960"/>
      <c r="BW68" s="960"/>
      <c r="BX68" s="960"/>
      <c r="BY68" s="960"/>
      <c r="BZ68" s="960"/>
      <c r="CA68" s="960"/>
      <c r="CB68" s="960"/>
      <c r="CC68" s="960"/>
      <c r="CD68" s="960"/>
      <c r="CE68" s="960"/>
      <c r="CF68" s="960"/>
      <c r="CG68" s="961"/>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53"/>
      <c r="DW68" s="954"/>
      <c r="DX68" s="954"/>
      <c r="DY68" s="954"/>
      <c r="DZ68" s="955"/>
      <c r="EA68" s="248"/>
    </row>
    <row r="69" spans="1:131" s="249" customFormat="1" ht="26.25" customHeight="1" x14ac:dyDescent="0.15">
      <c r="A69" s="263">
        <v>2</v>
      </c>
      <c r="B69" s="969" t="s">
        <v>575</v>
      </c>
      <c r="C69" s="970"/>
      <c r="D69" s="970"/>
      <c r="E69" s="970"/>
      <c r="F69" s="970"/>
      <c r="G69" s="970"/>
      <c r="H69" s="970"/>
      <c r="I69" s="970"/>
      <c r="J69" s="970"/>
      <c r="K69" s="970"/>
      <c r="L69" s="970"/>
      <c r="M69" s="970"/>
      <c r="N69" s="970"/>
      <c r="O69" s="970"/>
      <c r="P69" s="971"/>
      <c r="Q69" s="972">
        <v>6171</v>
      </c>
      <c r="R69" s="922"/>
      <c r="S69" s="922"/>
      <c r="T69" s="922"/>
      <c r="U69" s="922"/>
      <c r="V69" s="922">
        <v>5461</v>
      </c>
      <c r="W69" s="922"/>
      <c r="X69" s="922"/>
      <c r="Y69" s="922"/>
      <c r="Z69" s="922"/>
      <c r="AA69" s="922">
        <v>710</v>
      </c>
      <c r="AB69" s="922"/>
      <c r="AC69" s="922"/>
      <c r="AD69" s="922"/>
      <c r="AE69" s="922"/>
      <c r="AF69" s="922">
        <v>710</v>
      </c>
      <c r="AG69" s="922"/>
      <c r="AH69" s="922"/>
      <c r="AI69" s="922"/>
      <c r="AJ69" s="922"/>
      <c r="AK69" s="922">
        <v>0</v>
      </c>
      <c r="AL69" s="922"/>
      <c r="AM69" s="922"/>
      <c r="AN69" s="922"/>
      <c r="AO69" s="922"/>
      <c r="AP69" s="922" t="s">
        <v>509</v>
      </c>
      <c r="AQ69" s="922"/>
      <c r="AR69" s="922"/>
      <c r="AS69" s="922"/>
      <c r="AT69" s="922"/>
      <c r="AU69" s="922" t="s">
        <v>509</v>
      </c>
      <c r="AV69" s="922"/>
      <c r="AW69" s="922"/>
      <c r="AX69" s="922"/>
      <c r="AY69" s="922"/>
      <c r="AZ69" s="973"/>
      <c r="BA69" s="973"/>
      <c r="BB69" s="973"/>
      <c r="BC69" s="973"/>
      <c r="BD69" s="974"/>
      <c r="BE69" s="267"/>
      <c r="BF69" s="267"/>
      <c r="BG69" s="267"/>
      <c r="BH69" s="267"/>
      <c r="BI69" s="267"/>
      <c r="BJ69" s="267"/>
      <c r="BK69" s="267"/>
      <c r="BL69" s="267"/>
      <c r="BM69" s="267"/>
      <c r="BN69" s="267"/>
      <c r="BO69" s="267"/>
      <c r="BP69" s="267"/>
      <c r="BQ69" s="264">
        <v>63</v>
      </c>
      <c r="BR69" s="269"/>
      <c r="BS69" s="959"/>
      <c r="BT69" s="960"/>
      <c r="BU69" s="960"/>
      <c r="BV69" s="960"/>
      <c r="BW69" s="960"/>
      <c r="BX69" s="960"/>
      <c r="BY69" s="960"/>
      <c r="BZ69" s="960"/>
      <c r="CA69" s="960"/>
      <c r="CB69" s="960"/>
      <c r="CC69" s="960"/>
      <c r="CD69" s="960"/>
      <c r="CE69" s="960"/>
      <c r="CF69" s="960"/>
      <c r="CG69" s="961"/>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53"/>
      <c r="DW69" s="954"/>
      <c r="DX69" s="954"/>
      <c r="DY69" s="954"/>
      <c r="DZ69" s="955"/>
      <c r="EA69" s="248"/>
    </row>
    <row r="70" spans="1:131" s="249" customFormat="1" ht="26.25" customHeight="1" x14ac:dyDescent="0.15">
      <c r="A70" s="263">
        <v>3</v>
      </c>
      <c r="B70" s="969" t="s">
        <v>576</v>
      </c>
      <c r="C70" s="970"/>
      <c r="D70" s="970"/>
      <c r="E70" s="970"/>
      <c r="F70" s="970"/>
      <c r="G70" s="970"/>
      <c r="H70" s="970"/>
      <c r="I70" s="970"/>
      <c r="J70" s="970"/>
      <c r="K70" s="970"/>
      <c r="L70" s="970"/>
      <c r="M70" s="970"/>
      <c r="N70" s="970"/>
      <c r="O70" s="970"/>
      <c r="P70" s="971"/>
      <c r="Q70" s="972">
        <v>712</v>
      </c>
      <c r="R70" s="922"/>
      <c r="S70" s="922"/>
      <c r="T70" s="922"/>
      <c r="U70" s="922"/>
      <c r="V70" s="922">
        <v>668</v>
      </c>
      <c r="W70" s="922"/>
      <c r="X70" s="922"/>
      <c r="Y70" s="922"/>
      <c r="Z70" s="922"/>
      <c r="AA70" s="922">
        <v>44</v>
      </c>
      <c r="AB70" s="922"/>
      <c r="AC70" s="922"/>
      <c r="AD70" s="922"/>
      <c r="AE70" s="922"/>
      <c r="AF70" s="922">
        <v>44</v>
      </c>
      <c r="AG70" s="922"/>
      <c r="AH70" s="922"/>
      <c r="AI70" s="922"/>
      <c r="AJ70" s="922"/>
      <c r="AK70" s="922" t="s">
        <v>509</v>
      </c>
      <c r="AL70" s="922"/>
      <c r="AM70" s="922"/>
      <c r="AN70" s="922"/>
      <c r="AO70" s="922"/>
      <c r="AP70" s="922" t="s">
        <v>573</v>
      </c>
      <c r="AQ70" s="922"/>
      <c r="AR70" s="922"/>
      <c r="AS70" s="922"/>
      <c r="AT70" s="922"/>
      <c r="AU70" s="922" t="s">
        <v>573</v>
      </c>
      <c r="AV70" s="922"/>
      <c r="AW70" s="922"/>
      <c r="AX70" s="922"/>
      <c r="AY70" s="922"/>
      <c r="AZ70" s="973"/>
      <c r="BA70" s="973"/>
      <c r="BB70" s="973"/>
      <c r="BC70" s="973"/>
      <c r="BD70" s="974"/>
      <c r="BE70" s="267"/>
      <c r="BF70" s="267"/>
      <c r="BG70" s="267"/>
      <c r="BH70" s="267"/>
      <c r="BI70" s="267"/>
      <c r="BJ70" s="267"/>
      <c r="BK70" s="267"/>
      <c r="BL70" s="267"/>
      <c r="BM70" s="267"/>
      <c r="BN70" s="267"/>
      <c r="BO70" s="267"/>
      <c r="BP70" s="267"/>
      <c r="BQ70" s="264">
        <v>64</v>
      </c>
      <c r="BR70" s="269"/>
      <c r="BS70" s="959"/>
      <c r="BT70" s="960"/>
      <c r="BU70" s="960"/>
      <c r="BV70" s="960"/>
      <c r="BW70" s="960"/>
      <c r="BX70" s="960"/>
      <c r="BY70" s="960"/>
      <c r="BZ70" s="960"/>
      <c r="CA70" s="960"/>
      <c r="CB70" s="960"/>
      <c r="CC70" s="960"/>
      <c r="CD70" s="960"/>
      <c r="CE70" s="960"/>
      <c r="CF70" s="960"/>
      <c r="CG70" s="961"/>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53"/>
      <c r="DW70" s="954"/>
      <c r="DX70" s="954"/>
      <c r="DY70" s="954"/>
      <c r="DZ70" s="955"/>
      <c r="EA70" s="248"/>
    </row>
    <row r="71" spans="1:131" s="249" customFormat="1" ht="26.25" customHeight="1" x14ac:dyDescent="0.15">
      <c r="A71" s="263">
        <v>4</v>
      </c>
      <c r="B71" s="969" t="s">
        <v>577</v>
      </c>
      <c r="C71" s="970"/>
      <c r="D71" s="970"/>
      <c r="E71" s="970"/>
      <c r="F71" s="970"/>
      <c r="G71" s="970"/>
      <c r="H71" s="970"/>
      <c r="I71" s="970"/>
      <c r="J71" s="970"/>
      <c r="K71" s="970"/>
      <c r="L71" s="970"/>
      <c r="M71" s="970"/>
      <c r="N71" s="970"/>
      <c r="O71" s="970"/>
      <c r="P71" s="971"/>
      <c r="Q71" s="972">
        <v>155</v>
      </c>
      <c r="R71" s="922"/>
      <c r="S71" s="922"/>
      <c r="T71" s="922"/>
      <c r="U71" s="922"/>
      <c r="V71" s="922">
        <v>146</v>
      </c>
      <c r="W71" s="922"/>
      <c r="X71" s="922"/>
      <c r="Y71" s="922"/>
      <c r="Z71" s="922"/>
      <c r="AA71" s="922">
        <v>9</v>
      </c>
      <c r="AB71" s="922"/>
      <c r="AC71" s="922"/>
      <c r="AD71" s="922"/>
      <c r="AE71" s="922"/>
      <c r="AF71" s="922">
        <v>9</v>
      </c>
      <c r="AG71" s="922"/>
      <c r="AH71" s="922"/>
      <c r="AI71" s="922"/>
      <c r="AJ71" s="922"/>
      <c r="AK71" s="922" t="s">
        <v>509</v>
      </c>
      <c r="AL71" s="922"/>
      <c r="AM71" s="922"/>
      <c r="AN71" s="922"/>
      <c r="AO71" s="922"/>
      <c r="AP71" s="922" t="s">
        <v>509</v>
      </c>
      <c r="AQ71" s="922"/>
      <c r="AR71" s="922"/>
      <c r="AS71" s="922"/>
      <c r="AT71" s="922"/>
      <c r="AU71" s="922" t="s">
        <v>509</v>
      </c>
      <c r="AV71" s="922"/>
      <c r="AW71" s="922"/>
      <c r="AX71" s="922"/>
      <c r="AY71" s="922"/>
      <c r="AZ71" s="973"/>
      <c r="BA71" s="973"/>
      <c r="BB71" s="973"/>
      <c r="BC71" s="973"/>
      <c r="BD71" s="974"/>
      <c r="BE71" s="267"/>
      <c r="BF71" s="267"/>
      <c r="BG71" s="267"/>
      <c r="BH71" s="267"/>
      <c r="BI71" s="267"/>
      <c r="BJ71" s="267"/>
      <c r="BK71" s="267"/>
      <c r="BL71" s="267"/>
      <c r="BM71" s="267"/>
      <c r="BN71" s="267"/>
      <c r="BO71" s="267"/>
      <c r="BP71" s="267"/>
      <c r="BQ71" s="264">
        <v>65</v>
      </c>
      <c r="BR71" s="269"/>
      <c r="BS71" s="959"/>
      <c r="BT71" s="960"/>
      <c r="BU71" s="960"/>
      <c r="BV71" s="960"/>
      <c r="BW71" s="960"/>
      <c r="BX71" s="960"/>
      <c r="BY71" s="960"/>
      <c r="BZ71" s="960"/>
      <c r="CA71" s="960"/>
      <c r="CB71" s="960"/>
      <c r="CC71" s="960"/>
      <c r="CD71" s="960"/>
      <c r="CE71" s="960"/>
      <c r="CF71" s="960"/>
      <c r="CG71" s="961"/>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53"/>
      <c r="DW71" s="954"/>
      <c r="DX71" s="954"/>
      <c r="DY71" s="954"/>
      <c r="DZ71" s="955"/>
      <c r="EA71" s="248"/>
    </row>
    <row r="72" spans="1:131" s="249" customFormat="1" ht="26.25" customHeight="1" x14ac:dyDescent="0.15">
      <c r="A72" s="263">
        <v>5</v>
      </c>
      <c r="B72" s="969" t="s">
        <v>578</v>
      </c>
      <c r="C72" s="970"/>
      <c r="D72" s="970"/>
      <c r="E72" s="970"/>
      <c r="F72" s="970"/>
      <c r="G72" s="970"/>
      <c r="H72" s="970"/>
      <c r="I72" s="970"/>
      <c r="J72" s="970"/>
      <c r="K72" s="970"/>
      <c r="L72" s="970"/>
      <c r="M72" s="970"/>
      <c r="N72" s="970"/>
      <c r="O72" s="970"/>
      <c r="P72" s="971"/>
      <c r="Q72" s="972">
        <v>159616</v>
      </c>
      <c r="R72" s="922"/>
      <c r="S72" s="922"/>
      <c r="T72" s="922"/>
      <c r="U72" s="922"/>
      <c r="V72" s="922">
        <v>155075</v>
      </c>
      <c r="W72" s="922"/>
      <c r="X72" s="922"/>
      <c r="Y72" s="922"/>
      <c r="Z72" s="922"/>
      <c r="AA72" s="922">
        <v>4541</v>
      </c>
      <c r="AB72" s="922"/>
      <c r="AC72" s="922"/>
      <c r="AD72" s="922"/>
      <c r="AE72" s="922"/>
      <c r="AF72" s="922">
        <v>4541</v>
      </c>
      <c r="AG72" s="922"/>
      <c r="AH72" s="922"/>
      <c r="AI72" s="922"/>
      <c r="AJ72" s="922"/>
      <c r="AK72" s="922" t="s">
        <v>509</v>
      </c>
      <c r="AL72" s="922"/>
      <c r="AM72" s="922"/>
      <c r="AN72" s="922"/>
      <c r="AO72" s="922"/>
      <c r="AP72" s="922" t="s">
        <v>509</v>
      </c>
      <c r="AQ72" s="922"/>
      <c r="AR72" s="922"/>
      <c r="AS72" s="922"/>
      <c r="AT72" s="922"/>
      <c r="AU72" s="922" t="s">
        <v>509</v>
      </c>
      <c r="AV72" s="922"/>
      <c r="AW72" s="922"/>
      <c r="AX72" s="922"/>
      <c r="AY72" s="922"/>
      <c r="AZ72" s="973"/>
      <c r="BA72" s="973"/>
      <c r="BB72" s="973"/>
      <c r="BC72" s="973"/>
      <c r="BD72" s="974"/>
      <c r="BE72" s="267"/>
      <c r="BF72" s="267"/>
      <c r="BG72" s="267"/>
      <c r="BH72" s="267"/>
      <c r="BI72" s="267"/>
      <c r="BJ72" s="267"/>
      <c r="BK72" s="267"/>
      <c r="BL72" s="267"/>
      <c r="BM72" s="267"/>
      <c r="BN72" s="267"/>
      <c r="BO72" s="267"/>
      <c r="BP72" s="267"/>
      <c r="BQ72" s="264">
        <v>66</v>
      </c>
      <c r="BR72" s="269"/>
      <c r="BS72" s="959"/>
      <c r="BT72" s="960"/>
      <c r="BU72" s="960"/>
      <c r="BV72" s="960"/>
      <c r="BW72" s="960"/>
      <c r="BX72" s="960"/>
      <c r="BY72" s="960"/>
      <c r="BZ72" s="960"/>
      <c r="CA72" s="960"/>
      <c r="CB72" s="960"/>
      <c r="CC72" s="960"/>
      <c r="CD72" s="960"/>
      <c r="CE72" s="960"/>
      <c r="CF72" s="960"/>
      <c r="CG72" s="961"/>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53"/>
      <c r="DW72" s="954"/>
      <c r="DX72" s="954"/>
      <c r="DY72" s="954"/>
      <c r="DZ72" s="955"/>
      <c r="EA72" s="248"/>
    </row>
    <row r="73" spans="1:131" s="249" customFormat="1" ht="26.25" customHeight="1" x14ac:dyDescent="0.15">
      <c r="A73" s="263">
        <v>6</v>
      </c>
      <c r="B73" s="969" t="s">
        <v>579</v>
      </c>
      <c r="C73" s="970"/>
      <c r="D73" s="970"/>
      <c r="E73" s="970"/>
      <c r="F73" s="970"/>
      <c r="G73" s="970"/>
      <c r="H73" s="970"/>
      <c r="I73" s="970"/>
      <c r="J73" s="970"/>
      <c r="K73" s="970"/>
      <c r="L73" s="970"/>
      <c r="M73" s="970"/>
      <c r="N73" s="970"/>
      <c r="O73" s="970"/>
      <c r="P73" s="971"/>
      <c r="Q73" s="972">
        <v>45</v>
      </c>
      <c r="R73" s="922"/>
      <c r="S73" s="922"/>
      <c r="T73" s="922"/>
      <c r="U73" s="922"/>
      <c r="V73" s="922">
        <v>41</v>
      </c>
      <c r="W73" s="922"/>
      <c r="X73" s="922"/>
      <c r="Y73" s="922"/>
      <c r="Z73" s="922"/>
      <c r="AA73" s="922">
        <v>4</v>
      </c>
      <c r="AB73" s="922"/>
      <c r="AC73" s="922"/>
      <c r="AD73" s="922"/>
      <c r="AE73" s="922"/>
      <c r="AF73" s="922">
        <v>4</v>
      </c>
      <c r="AG73" s="922"/>
      <c r="AH73" s="922"/>
      <c r="AI73" s="922"/>
      <c r="AJ73" s="922"/>
      <c r="AK73" s="922" t="s">
        <v>509</v>
      </c>
      <c r="AL73" s="922"/>
      <c r="AM73" s="922"/>
      <c r="AN73" s="922"/>
      <c r="AO73" s="922"/>
      <c r="AP73" s="922" t="s">
        <v>509</v>
      </c>
      <c r="AQ73" s="922"/>
      <c r="AR73" s="922"/>
      <c r="AS73" s="922"/>
      <c r="AT73" s="922"/>
      <c r="AU73" s="922" t="s">
        <v>509</v>
      </c>
      <c r="AV73" s="922"/>
      <c r="AW73" s="922"/>
      <c r="AX73" s="922"/>
      <c r="AY73" s="922"/>
      <c r="AZ73" s="973"/>
      <c r="BA73" s="973"/>
      <c r="BB73" s="973"/>
      <c r="BC73" s="973"/>
      <c r="BD73" s="974"/>
      <c r="BE73" s="267"/>
      <c r="BF73" s="267"/>
      <c r="BG73" s="267"/>
      <c r="BH73" s="267"/>
      <c r="BI73" s="267"/>
      <c r="BJ73" s="267"/>
      <c r="BK73" s="267"/>
      <c r="BL73" s="267"/>
      <c r="BM73" s="267"/>
      <c r="BN73" s="267"/>
      <c r="BO73" s="267"/>
      <c r="BP73" s="267"/>
      <c r="BQ73" s="264">
        <v>67</v>
      </c>
      <c r="BR73" s="269"/>
      <c r="BS73" s="959"/>
      <c r="BT73" s="960"/>
      <c r="BU73" s="960"/>
      <c r="BV73" s="960"/>
      <c r="BW73" s="960"/>
      <c r="BX73" s="960"/>
      <c r="BY73" s="960"/>
      <c r="BZ73" s="960"/>
      <c r="CA73" s="960"/>
      <c r="CB73" s="960"/>
      <c r="CC73" s="960"/>
      <c r="CD73" s="960"/>
      <c r="CE73" s="960"/>
      <c r="CF73" s="960"/>
      <c r="CG73" s="961"/>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53"/>
      <c r="DW73" s="954"/>
      <c r="DX73" s="954"/>
      <c r="DY73" s="954"/>
      <c r="DZ73" s="955"/>
      <c r="EA73" s="248"/>
    </row>
    <row r="74" spans="1:131" s="249" customFormat="1" ht="26.25" customHeight="1" x14ac:dyDescent="0.15">
      <c r="A74" s="263">
        <v>7</v>
      </c>
      <c r="B74" s="969" t="s">
        <v>580</v>
      </c>
      <c r="C74" s="970"/>
      <c r="D74" s="970"/>
      <c r="E74" s="970"/>
      <c r="F74" s="970"/>
      <c r="G74" s="970"/>
      <c r="H74" s="970"/>
      <c r="I74" s="970"/>
      <c r="J74" s="970"/>
      <c r="K74" s="970"/>
      <c r="L74" s="970"/>
      <c r="M74" s="970"/>
      <c r="N74" s="970"/>
      <c r="O74" s="970"/>
      <c r="P74" s="971"/>
      <c r="Q74" s="972">
        <v>6024</v>
      </c>
      <c r="R74" s="922"/>
      <c r="S74" s="922"/>
      <c r="T74" s="922"/>
      <c r="U74" s="922"/>
      <c r="V74" s="922">
        <v>5486</v>
      </c>
      <c r="W74" s="922"/>
      <c r="X74" s="922"/>
      <c r="Y74" s="922"/>
      <c r="Z74" s="922"/>
      <c r="AA74" s="922">
        <v>538</v>
      </c>
      <c r="AB74" s="922"/>
      <c r="AC74" s="922"/>
      <c r="AD74" s="922"/>
      <c r="AE74" s="922"/>
      <c r="AF74" s="922">
        <v>538</v>
      </c>
      <c r="AG74" s="922"/>
      <c r="AH74" s="922"/>
      <c r="AI74" s="922"/>
      <c r="AJ74" s="922"/>
      <c r="AK74" s="922" t="s">
        <v>509</v>
      </c>
      <c r="AL74" s="922"/>
      <c r="AM74" s="922"/>
      <c r="AN74" s="922"/>
      <c r="AO74" s="922"/>
      <c r="AP74" s="922" t="s">
        <v>509</v>
      </c>
      <c r="AQ74" s="922"/>
      <c r="AR74" s="922"/>
      <c r="AS74" s="922"/>
      <c r="AT74" s="922"/>
      <c r="AU74" s="922" t="s">
        <v>509</v>
      </c>
      <c r="AV74" s="922"/>
      <c r="AW74" s="922"/>
      <c r="AX74" s="922"/>
      <c r="AY74" s="922"/>
      <c r="AZ74" s="973"/>
      <c r="BA74" s="973"/>
      <c r="BB74" s="973"/>
      <c r="BC74" s="973"/>
      <c r="BD74" s="974"/>
      <c r="BE74" s="267"/>
      <c r="BF74" s="267"/>
      <c r="BG74" s="267"/>
      <c r="BH74" s="267"/>
      <c r="BI74" s="267"/>
      <c r="BJ74" s="267"/>
      <c r="BK74" s="267"/>
      <c r="BL74" s="267"/>
      <c r="BM74" s="267"/>
      <c r="BN74" s="267"/>
      <c r="BO74" s="267"/>
      <c r="BP74" s="267"/>
      <c r="BQ74" s="264">
        <v>68</v>
      </c>
      <c r="BR74" s="269"/>
      <c r="BS74" s="959"/>
      <c r="BT74" s="960"/>
      <c r="BU74" s="960"/>
      <c r="BV74" s="960"/>
      <c r="BW74" s="960"/>
      <c r="BX74" s="960"/>
      <c r="BY74" s="960"/>
      <c r="BZ74" s="960"/>
      <c r="CA74" s="960"/>
      <c r="CB74" s="960"/>
      <c r="CC74" s="960"/>
      <c r="CD74" s="960"/>
      <c r="CE74" s="960"/>
      <c r="CF74" s="960"/>
      <c r="CG74" s="961"/>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53"/>
      <c r="DW74" s="954"/>
      <c r="DX74" s="954"/>
      <c r="DY74" s="954"/>
      <c r="DZ74" s="955"/>
      <c r="EA74" s="248"/>
    </row>
    <row r="75" spans="1:131" s="249" customFormat="1" ht="26.25" customHeight="1" x14ac:dyDescent="0.15">
      <c r="A75" s="263">
        <v>8</v>
      </c>
      <c r="B75" s="969" t="s">
        <v>581</v>
      </c>
      <c r="C75" s="970"/>
      <c r="D75" s="970"/>
      <c r="E75" s="970"/>
      <c r="F75" s="970"/>
      <c r="G75" s="970"/>
      <c r="H75" s="970"/>
      <c r="I75" s="970"/>
      <c r="J75" s="970"/>
      <c r="K75" s="970"/>
      <c r="L75" s="970"/>
      <c r="M75" s="970"/>
      <c r="N75" s="970"/>
      <c r="O75" s="970"/>
      <c r="P75" s="971"/>
      <c r="Q75" s="975">
        <v>88</v>
      </c>
      <c r="R75" s="924"/>
      <c r="S75" s="924"/>
      <c r="T75" s="924"/>
      <c r="U75" s="921"/>
      <c r="V75" s="923">
        <v>64</v>
      </c>
      <c r="W75" s="924"/>
      <c r="X75" s="924"/>
      <c r="Y75" s="924"/>
      <c r="Z75" s="921"/>
      <c r="AA75" s="923">
        <v>24</v>
      </c>
      <c r="AB75" s="924"/>
      <c r="AC75" s="924"/>
      <c r="AD75" s="924"/>
      <c r="AE75" s="921"/>
      <c r="AF75" s="923">
        <v>24</v>
      </c>
      <c r="AG75" s="924"/>
      <c r="AH75" s="924"/>
      <c r="AI75" s="924"/>
      <c r="AJ75" s="921"/>
      <c r="AK75" s="922" t="s">
        <v>509</v>
      </c>
      <c r="AL75" s="922"/>
      <c r="AM75" s="922"/>
      <c r="AN75" s="922"/>
      <c r="AO75" s="922"/>
      <c r="AP75" s="922" t="s">
        <v>509</v>
      </c>
      <c r="AQ75" s="922"/>
      <c r="AR75" s="922"/>
      <c r="AS75" s="922"/>
      <c r="AT75" s="922"/>
      <c r="AU75" s="922" t="s">
        <v>509</v>
      </c>
      <c r="AV75" s="922"/>
      <c r="AW75" s="922"/>
      <c r="AX75" s="922"/>
      <c r="AY75" s="922"/>
      <c r="AZ75" s="973"/>
      <c r="BA75" s="973"/>
      <c r="BB75" s="973"/>
      <c r="BC75" s="973"/>
      <c r="BD75" s="974"/>
      <c r="BE75" s="267"/>
      <c r="BF75" s="267"/>
      <c r="BG75" s="267"/>
      <c r="BH75" s="267"/>
      <c r="BI75" s="267"/>
      <c r="BJ75" s="267"/>
      <c r="BK75" s="267"/>
      <c r="BL75" s="267"/>
      <c r="BM75" s="267"/>
      <c r="BN75" s="267"/>
      <c r="BO75" s="267"/>
      <c r="BP75" s="267"/>
      <c r="BQ75" s="264">
        <v>69</v>
      </c>
      <c r="BR75" s="269"/>
      <c r="BS75" s="959"/>
      <c r="BT75" s="960"/>
      <c r="BU75" s="960"/>
      <c r="BV75" s="960"/>
      <c r="BW75" s="960"/>
      <c r="BX75" s="960"/>
      <c r="BY75" s="960"/>
      <c r="BZ75" s="960"/>
      <c r="CA75" s="960"/>
      <c r="CB75" s="960"/>
      <c r="CC75" s="960"/>
      <c r="CD75" s="960"/>
      <c r="CE75" s="960"/>
      <c r="CF75" s="960"/>
      <c r="CG75" s="961"/>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53"/>
      <c r="DW75" s="954"/>
      <c r="DX75" s="954"/>
      <c r="DY75" s="954"/>
      <c r="DZ75" s="955"/>
      <c r="EA75" s="248"/>
    </row>
    <row r="76" spans="1:131" s="249" customFormat="1" ht="26.25" customHeight="1" x14ac:dyDescent="0.15">
      <c r="A76" s="263">
        <v>9</v>
      </c>
      <c r="B76" s="969" t="s">
        <v>582</v>
      </c>
      <c r="C76" s="970"/>
      <c r="D76" s="970"/>
      <c r="E76" s="970"/>
      <c r="F76" s="970"/>
      <c r="G76" s="970"/>
      <c r="H76" s="970"/>
      <c r="I76" s="970"/>
      <c r="J76" s="970"/>
      <c r="K76" s="970"/>
      <c r="L76" s="970"/>
      <c r="M76" s="970"/>
      <c r="N76" s="970"/>
      <c r="O76" s="970"/>
      <c r="P76" s="971"/>
      <c r="Q76" s="975">
        <v>2275</v>
      </c>
      <c r="R76" s="924"/>
      <c r="S76" s="924"/>
      <c r="T76" s="924"/>
      <c r="U76" s="921"/>
      <c r="V76" s="923">
        <v>1867</v>
      </c>
      <c r="W76" s="924"/>
      <c r="X76" s="924"/>
      <c r="Y76" s="924"/>
      <c r="Z76" s="921"/>
      <c r="AA76" s="923">
        <v>408</v>
      </c>
      <c r="AB76" s="924"/>
      <c r="AC76" s="924"/>
      <c r="AD76" s="924"/>
      <c r="AE76" s="921"/>
      <c r="AF76" s="923">
        <v>302</v>
      </c>
      <c r="AG76" s="924"/>
      <c r="AH76" s="924"/>
      <c r="AI76" s="924"/>
      <c r="AJ76" s="921"/>
      <c r="AK76" s="922" t="s">
        <v>509</v>
      </c>
      <c r="AL76" s="922"/>
      <c r="AM76" s="922"/>
      <c r="AN76" s="922"/>
      <c r="AO76" s="922"/>
      <c r="AP76" s="923">
        <v>18569</v>
      </c>
      <c r="AQ76" s="924"/>
      <c r="AR76" s="924"/>
      <c r="AS76" s="924"/>
      <c r="AT76" s="921"/>
      <c r="AU76" s="923">
        <v>6402</v>
      </c>
      <c r="AV76" s="924"/>
      <c r="AW76" s="924"/>
      <c r="AX76" s="924"/>
      <c r="AY76" s="921"/>
      <c r="AZ76" s="973"/>
      <c r="BA76" s="973"/>
      <c r="BB76" s="973"/>
      <c r="BC76" s="973"/>
      <c r="BD76" s="974"/>
      <c r="BE76" s="267"/>
      <c r="BF76" s="267"/>
      <c r="BG76" s="267"/>
      <c r="BH76" s="267"/>
      <c r="BI76" s="267"/>
      <c r="BJ76" s="267"/>
      <c r="BK76" s="267"/>
      <c r="BL76" s="267"/>
      <c r="BM76" s="267"/>
      <c r="BN76" s="267"/>
      <c r="BO76" s="267"/>
      <c r="BP76" s="267"/>
      <c r="BQ76" s="264">
        <v>70</v>
      </c>
      <c r="BR76" s="269"/>
      <c r="BS76" s="959"/>
      <c r="BT76" s="960"/>
      <c r="BU76" s="960"/>
      <c r="BV76" s="960"/>
      <c r="BW76" s="960"/>
      <c r="BX76" s="960"/>
      <c r="BY76" s="960"/>
      <c r="BZ76" s="960"/>
      <c r="CA76" s="960"/>
      <c r="CB76" s="960"/>
      <c r="CC76" s="960"/>
      <c r="CD76" s="960"/>
      <c r="CE76" s="960"/>
      <c r="CF76" s="960"/>
      <c r="CG76" s="961"/>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53"/>
      <c r="DW76" s="954"/>
      <c r="DX76" s="954"/>
      <c r="DY76" s="954"/>
      <c r="DZ76" s="955"/>
      <c r="EA76" s="248"/>
    </row>
    <row r="77" spans="1:131" s="249" customFormat="1" ht="26.25" customHeight="1" x14ac:dyDescent="0.15">
      <c r="A77" s="263">
        <v>10</v>
      </c>
      <c r="B77" s="969" t="s">
        <v>583</v>
      </c>
      <c r="C77" s="970"/>
      <c r="D77" s="970"/>
      <c r="E77" s="970"/>
      <c r="F77" s="970"/>
      <c r="G77" s="970"/>
      <c r="H77" s="970"/>
      <c r="I77" s="970"/>
      <c r="J77" s="970"/>
      <c r="K77" s="970"/>
      <c r="L77" s="970"/>
      <c r="M77" s="970"/>
      <c r="N77" s="970"/>
      <c r="O77" s="970"/>
      <c r="P77" s="971"/>
      <c r="Q77" s="975">
        <v>4317</v>
      </c>
      <c r="R77" s="924"/>
      <c r="S77" s="924"/>
      <c r="T77" s="924"/>
      <c r="U77" s="921"/>
      <c r="V77" s="923">
        <v>3641</v>
      </c>
      <c r="W77" s="924"/>
      <c r="X77" s="924"/>
      <c r="Y77" s="924"/>
      <c r="Z77" s="921"/>
      <c r="AA77" s="923">
        <v>677</v>
      </c>
      <c r="AB77" s="924"/>
      <c r="AC77" s="924"/>
      <c r="AD77" s="924"/>
      <c r="AE77" s="921"/>
      <c r="AF77" s="923">
        <v>644</v>
      </c>
      <c r="AG77" s="924"/>
      <c r="AH77" s="924"/>
      <c r="AI77" s="924"/>
      <c r="AJ77" s="921"/>
      <c r="AK77" s="923">
        <v>337</v>
      </c>
      <c r="AL77" s="924"/>
      <c r="AM77" s="924"/>
      <c r="AN77" s="924"/>
      <c r="AO77" s="921"/>
      <c r="AP77" s="923">
        <v>757</v>
      </c>
      <c r="AQ77" s="924"/>
      <c r="AR77" s="924"/>
      <c r="AS77" s="924"/>
      <c r="AT77" s="921"/>
      <c r="AU77" s="923">
        <v>98</v>
      </c>
      <c r="AV77" s="924"/>
      <c r="AW77" s="924"/>
      <c r="AX77" s="924"/>
      <c r="AY77" s="921"/>
      <c r="AZ77" s="973"/>
      <c r="BA77" s="973"/>
      <c r="BB77" s="973"/>
      <c r="BC77" s="973"/>
      <c r="BD77" s="974"/>
      <c r="BE77" s="267"/>
      <c r="BF77" s="267"/>
      <c r="BG77" s="267"/>
      <c r="BH77" s="267"/>
      <c r="BI77" s="267"/>
      <c r="BJ77" s="267"/>
      <c r="BK77" s="267"/>
      <c r="BL77" s="267"/>
      <c r="BM77" s="267"/>
      <c r="BN77" s="267"/>
      <c r="BO77" s="267"/>
      <c r="BP77" s="267"/>
      <c r="BQ77" s="264">
        <v>71</v>
      </c>
      <c r="BR77" s="269"/>
      <c r="BS77" s="959"/>
      <c r="BT77" s="960"/>
      <c r="BU77" s="960"/>
      <c r="BV77" s="960"/>
      <c r="BW77" s="960"/>
      <c r="BX77" s="960"/>
      <c r="BY77" s="960"/>
      <c r="BZ77" s="960"/>
      <c r="CA77" s="960"/>
      <c r="CB77" s="960"/>
      <c r="CC77" s="960"/>
      <c r="CD77" s="960"/>
      <c r="CE77" s="960"/>
      <c r="CF77" s="960"/>
      <c r="CG77" s="961"/>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53"/>
      <c r="DW77" s="954"/>
      <c r="DX77" s="954"/>
      <c r="DY77" s="954"/>
      <c r="DZ77" s="955"/>
      <c r="EA77" s="248"/>
    </row>
    <row r="78" spans="1:131" s="249" customFormat="1" ht="26.25" customHeight="1" x14ac:dyDescent="0.15">
      <c r="A78" s="263">
        <v>11</v>
      </c>
      <c r="B78" s="969" t="s">
        <v>584</v>
      </c>
      <c r="C78" s="970"/>
      <c r="D78" s="970"/>
      <c r="E78" s="970"/>
      <c r="F78" s="970"/>
      <c r="G78" s="970"/>
      <c r="H78" s="970"/>
      <c r="I78" s="970"/>
      <c r="J78" s="970"/>
      <c r="K78" s="970"/>
      <c r="L78" s="970"/>
      <c r="M78" s="970"/>
      <c r="N78" s="970"/>
      <c r="O78" s="970"/>
      <c r="P78" s="971"/>
      <c r="Q78" s="972">
        <v>1216</v>
      </c>
      <c r="R78" s="922"/>
      <c r="S78" s="922"/>
      <c r="T78" s="922"/>
      <c r="U78" s="922"/>
      <c r="V78" s="922">
        <v>1158</v>
      </c>
      <c r="W78" s="922"/>
      <c r="X78" s="922"/>
      <c r="Y78" s="922"/>
      <c r="Z78" s="922"/>
      <c r="AA78" s="922">
        <v>58</v>
      </c>
      <c r="AB78" s="922"/>
      <c r="AC78" s="922"/>
      <c r="AD78" s="922"/>
      <c r="AE78" s="922"/>
      <c r="AF78" s="922">
        <v>54</v>
      </c>
      <c r="AG78" s="922"/>
      <c r="AH78" s="922"/>
      <c r="AI78" s="922"/>
      <c r="AJ78" s="922"/>
      <c r="AK78" s="922" t="s">
        <v>509</v>
      </c>
      <c r="AL78" s="922"/>
      <c r="AM78" s="922"/>
      <c r="AN78" s="922"/>
      <c r="AO78" s="922"/>
      <c r="AP78" s="922">
        <v>750</v>
      </c>
      <c r="AQ78" s="922"/>
      <c r="AR78" s="922"/>
      <c r="AS78" s="922"/>
      <c r="AT78" s="922"/>
      <c r="AU78" s="922">
        <v>142</v>
      </c>
      <c r="AV78" s="922"/>
      <c r="AW78" s="922"/>
      <c r="AX78" s="922"/>
      <c r="AY78" s="922"/>
      <c r="AZ78" s="973"/>
      <c r="BA78" s="973"/>
      <c r="BB78" s="973"/>
      <c r="BC78" s="973"/>
      <c r="BD78" s="974"/>
      <c r="BE78" s="267"/>
      <c r="BF78" s="267"/>
      <c r="BG78" s="267"/>
      <c r="BH78" s="267"/>
      <c r="BI78" s="267"/>
      <c r="BJ78" s="270"/>
      <c r="BK78" s="270"/>
      <c r="BL78" s="270"/>
      <c r="BM78" s="270"/>
      <c r="BN78" s="270"/>
      <c r="BO78" s="267"/>
      <c r="BP78" s="267"/>
      <c r="BQ78" s="264">
        <v>72</v>
      </c>
      <c r="BR78" s="269"/>
      <c r="BS78" s="959"/>
      <c r="BT78" s="960"/>
      <c r="BU78" s="960"/>
      <c r="BV78" s="960"/>
      <c r="BW78" s="960"/>
      <c r="BX78" s="960"/>
      <c r="BY78" s="960"/>
      <c r="BZ78" s="960"/>
      <c r="CA78" s="960"/>
      <c r="CB78" s="960"/>
      <c r="CC78" s="960"/>
      <c r="CD78" s="960"/>
      <c r="CE78" s="960"/>
      <c r="CF78" s="960"/>
      <c r="CG78" s="961"/>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53"/>
      <c r="DW78" s="954"/>
      <c r="DX78" s="954"/>
      <c r="DY78" s="954"/>
      <c r="DZ78" s="955"/>
      <c r="EA78" s="248"/>
    </row>
    <row r="79" spans="1:131" s="249" customFormat="1" ht="26.25" customHeight="1" x14ac:dyDescent="0.15">
      <c r="A79" s="263">
        <v>12</v>
      </c>
      <c r="B79" s="969"/>
      <c r="C79" s="970"/>
      <c r="D79" s="970"/>
      <c r="E79" s="970"/>
      <c r="F79" s="970"/>
      <c r="G79" s="970"/>
      <c r="H79" s="970"/>
      <c r="I79" s="970"/>
      <c r="J79" s="970"/>
      <c r="K79" s="970"/>
      <c r="L79" s="970"/>
      <c r="M79" s="970"/>
      <c r="N79" s="970"/>
      <c r="O79" s="970"/>
      <c r="P79" s="971"/>
      <c r="Q79" s="972"/>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73"/>
      <c r="BA79" s="973"/>
      <c r="BB79" s="973"/>
      <c r="BC79" s="973"/>
      <c r="BD79" s="974"/>
      <c r="BE79" s="267"/>
      <c r="BF79" s="267"/>
      <c r="BG79" s="267"/>
      <c r="BH79" s="267"/>
      <c r="BI79" s="267"/>
      <c r="BJ79" s="270"/>
      <c r="BK79" s="270"/>
      <c r="BL79" s="270"/>
      <c r="BM79" s="270"/>
      <c r="BN79" s="270"/>
      <c r="BO79" s="267"/>
      <c r="BP79" s="267"/>
      <c r="BQ79" s="264">
        <v>73</v>
      </c>
      <c r="BR79" s="269"/>
      <c r="BS79" s="959"/>
      <c r="BT79" s="960"/>
      <c r="BU79" s="960"/>
      <c r="BV79" s="960"/>
      <c r="BW79" s="960"/>
      <c r="BX79" s="960"/>
      <c r="BY79" s="960"/>
      <c r="BZ79" s="960"/>
      <c r="CA79" s="960"/>
      <c r="CB79" s="960"/>
      <c r="CC79" s="960"/>
      <c r="CD79" s="960"/>
      <c r="CE79" s="960"/>
      <c r="CF79" s="960"/>
      <c r="CG79" s="961"/>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53"/>
      <c r="DW79" s="954"/>
      <c r="DX79" s="954"/>
      <c r="DY79" s="954"/>
      <c r="DZ79" s="955"/>
      <c r="EA79" s="248"/>
    </row>
    <row r="80" spans="1:131" s="249" customFormat="1" ht="26.25" customHeight="1" x14ac:dyDescent="0.15">
      <c r="A80" s="263">
        <v>13</v>
      </c>
      <c r="B80" s="969"/>
      <c r="C80" s="970"/>
      <c r="D80" s="970"/>
      <c r="E80" s="970"/>
      <c r="F80" s="970"/>
      <c r="G80" s="970"/>
      <c r="H80" s="970"/>
      <c r="I80" s="970"/>
      <c r="J80" s="970"/>
      <c r="K80" s="970"/>
      <c r="L80" s="970"/>
      <c r="M80" s="970"/>
      <c r="N80" s="970"/>
      <c r="O80" s="970"/>
      <c r="P80" s="971"/>
      <c r="Q80" s="972"/>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73"/>
      <c r="BA80" s="973"/>
      <c r="BB80" s="973"/>
      <c r="BC80" s="973"/>
      <c r="BD80" s="974"/>
      <c r="BE80" s="267"/>
      <c r="BF80" s="267"/>
      <c r="BG80" s="267"/>
      <c r="BH80" s="267"/>
      <c r="BI80" s="267"/>
      <c r="BJ80" s="267"/>
      <c r="BK80" s="267"/>
      <c r="BL80" s="267"/>
      <c r="BM80" s="267"/>
      <c r="BN80" s="267"/>
      <c r="BO80" s="267"/>
      <c r="BP80" s="267"/>
      <c r="BQ80" s="264">
        <v>74</v>
      </c>
      <c r="BR80" s="269"/>
      <c r="BS80" s="959"/>
      <c r="BT80" s="960"/>
      <c r="BU80" s="960"/>
      <c r="BV80" s="960"/>
      <c r="BW80" s="960"/>
      <c r="BX80" s="960"/>
      <c r="BY80" s="960"/>
      <c r="BZ80" s="960"/>
      <c r="CA80" s="960"/>
      <c r="CB80" s="960"/>
      <c r="CC80" s="960"/>
      <c r="CD80" s="960"/>
      <c r="CE80" s="960"/>
      <c r="CF80" s="960"/>
      <c r="CG80" s="961"/>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53"/>
      <c r="DW80" s="954"/>
      <c r="DX80" s="954"/>
      <c r="DY80" s="954"/>
      <c r="DZ80" s="955"/>
      <c r="EA80" s="248"/>
    </row>
    <row r="81" spans="1:131" s="249" customFormat="1" ht="26.25" customHeight="1" x14ac:dyDescent="0.15">
      <c r="A81" s="263">
        <v>14</v>
      </c>
      <c r="B81" s="969"/>
      <c r="C81" s="970"/>
      <c r="D81" s="970"/>
      <c r="E81" s="970"/>
      <c r="F81" s="970"/>
      <c r="G81" s="970"/>
      <c r="H81" s="970"/>
      <c r="I81" s="970"/>
      <c r="J81" s="970"/>
      <c r="K81" s="970"/>
      <c r="L81" s="970"/>
      <c r="M81" s="970"/>
      <c r="N81" s="970"/>
      <c r="O81" s="970"/>
      <c r="P81" s="971"/>
      <c r="Q81" s="972"/>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73"/>
      <c r="BA81" s="973"/>
      <c r="BB81" s="973"/>
      <c r="BC81" s="973"/>
      <c r="BD81" s="974"/>
      <c r="BE81" s="267"/>
      <c r="BF81" s="267"/>
      <c r="BG81" s="267"/>
      <c r="BH81" s="267"/>
      <c r="BI81" s="267"/>
      <c r="BJ81" s="267"/>
      <c r="BK81" s="267"/>
      <c r="BL81" s="267"/>
      <c r="BM81" s="267"/>
      <c r="BN81" s="267"/>
      <c r="BO81" s="267"/>
      <c r="BP81" s="267"/>
      <c r="BQ81" s="264">
        <v>75</v>
      </c>
      <c r="BR81" s="269"/>
      <c r="BS81" s="959"/>
      <c r="BT81" s="960"/>
      <c r="BU81" s="960"/>
      <c r="BV81" s="960"/>
      <c r="BW81" s="960"/>
      <c r="BX81" s="960"/>
      <c r="BY81" s="960"/>
      <c r="BZ81" s="960"/>
      <c r="CA81" s="960"/>
      <c r="CB81" s="960"/>
      <c r="CC81" s="960"/>
      <c r="CD81" s="960"/>
      <c r="CE81" s="960"/>
      <c r="CF81" s="960"/>
      <c r="CG81" s="961"/>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53"/>
      <c r="DW81" s="954"/>
      <c r="DX81" s="954"/>
      <c r="DY81" s="954"/>
      <c r="DZ81" s="955"/>
      <c r="EA81" s="248"/>
    </row>
    <row r="82" spans="1:131" s="249" customFormat="1" ht="26.25" customHeight="1" x14ac:dyDescent="0.15">
      <c r="A82" s="263">
        <v>15</v>
      </c>
      <c r="B82" s="969"/>
      <c r="C82" s="970"/>
      <c r="D82" s="970"/>
      <c r="E82" s="970"/>
      <c r="F82" s="970"/>
      <c r="G82" s="970"/>
      <c r="H82" s="970"/>
      <c r="I82" s="970"/>
      <c r="J82" s="970"/>
      <c r="K82" s="970"/>
      <c r="L82" s="970"/>
      <c r="M82" s="970"/>
      <c r="N82" s="970"/>
      <c r="O82" s="970"/>
      <c r="P82" s="971"/>
      <c r="Q82" s="972"/>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73"/>
      <c r="BA82" s="973"/>
      <c r="BB82" s="973"/>
      <c r="BC82" s="973"/>
      <c r="BD82" s="974"/>
      <c r="BE82" s="267"/>
      <c r="BF82" s="267"/>
      <c r="BG82" s="267"/>
      <c r="BH82" s="267"/>
      <c r="BI82" s="267"/>
      <c r="BJ82" s="267"/>
      <c r="BK82" s="267"/>
      <c r="BL82" s="267"/>
      <c r="BM82" s="267"/>
      <c r="BN82" s="267"/>
      <c r="BO82" s="267"/>
      <c r="BP82" s="267"/>
      <c r="BQ82" s="264">
        <v>76</v>
      </c>
      <c r="BR82" s="269"/>
      <c r="BS82" s="959"/>
      <c r="BT82" s="960"/>
      <c r="BU82" s="960"/>
      <c r="BV82" s="960"/>
      <c r="BW82" s="960"/>
      <c r="BX82" s="960"/>
      <c r="BY82" s="960"/>
      <c r="BZ82" s="960"/>
      <c r="CA82" s="960"/>
      <c r="CB82" s="960"/>
      <c r="CC82" s="960"/>
      <c r="CD82" s="960"/>
      <c r="CE82" s="960"/>
      <c r="CF82" s="960"/>
      <c r="CG82" s="961"/>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53"/>
      <c r="DW82" s="954"/>
      <c r="DX82" s="954"/>
      <c r="DY82" s="954"/>
      <c r="DZ82" s="955"/>
      <c r="EA82" s="248"/>
    </row>
    <row r="83" spans="1:131" s="249" customFormat="1" ht="26.25" customHeight="1" x14ac:dyDescent="0.15">
      <c r="A83" s="263">
        <v>16</v>
      </c>
      <c r="B83" s="969"/>
      <c r="C83" s="970"/>
      <c r="D83" s="970"/>
      <c r="E83" s="970"/>
      <c r="F83" s="970"/>
      <c r="G83" s="970"/>
      <c r="H83" s="970"/>
      <c r="I83" s="970"/>
      <c r="J83" s="970"/>
      <c r="K83" s="970"/>
      <c r="L83" s="970"/>
      <c r="M83" s="970"/>
      <c r="N83" s="970"/>
      <c r="O83" s="970"/>
      <c r="P83" s="971"/>
      <c r="Q83" s="972"/>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73"/>
      <c r="BA83" s="973"/>
      <c r="BB83" s="973"/>
      <c r="BC83" s="973"/>
      <c r="BD83" s="974"/>
      <c r="BE83" s="267"/>
      <c r="BF83" s="267"/>
      <c r="BG83" s="267"/>
      <c r="BH83" s="267"/>
      <c r="BI83" s="267"/>
      <c r="BJ83" s="267"/>
      <c r="BK83" s="267"/>
      <c r="BL83" s="267"/>
      <c r="BM83" s="267"/>
      <c r="BN83" s="267"/>
      <c r="BO83" s="267"/>
      <c r="BP83" s="267"/>
      <c r="BQ83" s="264">
        <v>77</v>
      </c>
      <c r="BR83" s="269"/>
      <c r="BS83" s="959"/>
      <c r="BT83" s="960"/>
      <c r="BU83" s="960"/>
      <c r="BV83" s="960"/>
      <c r="BW83" s="960"/>
      <c r="BX83" s="960"/>
      <c r="BY83" s="960"/>
      <c r="BZ83" s="960"/>
      <c r="CA83" s="960"/>
      <c r="CB83" s="960"/>
      <c r="CC83" s="960"/>
      <c r="CD83" s="960"/>
      <c r="CE83" s="960"/>
      <c r="CF83" s="960"/>
      <c r="CG83" s="961"/>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53"/>
      <c r="DW83" s="954"/>
      <c r="DX83" s="954"/>
      <c r="DY83" s="954"/>
      <c r="DZ83" s="955"/>
      <c r="EA83" s="248"/>
    </row>
    <row r="84" spans="1:131" s="249" customFormat="1" ht="26.25" customHeight="1" x14ac:dyDescent="0.15">
      <c r="A84" s="263">
        <v>17</v>
      </c>
      <c r="B84" s="969"/>
      <c r="C84" s="970"/>
      <c r="D84" s="970"/>
      <c r="E84" s="970"/>
      <c r="F84" s="970"/>
      <c r="G84" s="970"/>
      <c r="H84" s="970"/>
      <c r="I84" s="970"/>
      <c r="J84" s="970"/>
      <c r="K84" s="970"/>
      <c r="L84" s="970"/>
      <c r="M84" s="970"/>
      <c r="N84" s="970"/>
      <c r="O84" s="970"/>
      <c r="P84" s="971"/>
      <c r="Q84" s="972"/>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73"/>
      <c r="BA84" s="973"/>
      <c r="BB84" s="973"/>
      <c r="BC84" s="973"/>
      <c r="BD84" s="974"/>
      <c r="BE84" s="267"/>
      <c r="BF84" s="267"/>
      <c r="BG84" s="267"/>
      <c r="BH84" s="267"/>
      <c r="BI84" s="267"/>
      <c r="BJ84" s="267"/>
      <c r="BK84" s="267"/>
      <c r="BL84" s="267"/>
      <c r="BM84" s="267"/>
      <c r="BN84" s="267"/>
      <c r="BO84" s="267"/>
      <c r="BP84" s="267"/>
      <c r="BQ84" s="264">
        <v>78</v>
      </c>
      <c r="BR84" s="269"/>
      <c r="BS84" s="959"/>
      <c r="BT84" s="960"/>
      <c r="BU84" s="960"/>
      <c r="BV84" s="960"/>
      <c r="BW84" s="960"/>
      <c r="BX84" s="960"/>
      <c r="BY84" s="960"/>
      <c r="BZ84" s="960"/>
      <c r="CA84" s="960"/>
      <c r="CB84" s="960"/>
      <c r="CC84" s="960"/>
      <c r="CD84" s="960"/>
      <c r="CE84" s="960"/>
      <c r="CF84" s="960"/>
      <c r="CG84" s="961"/>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53"/>
      <c r="DW84" s="954"/>
      <c r="DX84" s="954"/>
      <c r="DY84" s="954"/>
      <c r="DZ84" s="955"/>
      <c r="EA84" s="248"/>
    </row>
    <row r="85" spans="1:131" s="249" customFormat="1" ht="26.25" customHeight="1" x14ac:dyDescent="0.15">
      <c r="A85" s="263">
        <v>18</v>
      </c>
      <c r="B85" s="969"/>
      <c r="C85" s="970"/>
      <c r="D85" s="970"/>
      <c r="E85" s="970"/>
      <c r="F85" s="970"/>
      <c r="G85" s="970"/>
      <c r="H85" s="970"/>
      <c r="I85" s="970"/>
      <c r="J85" s="970"/>
      <c r="K85" s="970"/>
      <c r="L85" s="970"/>
      <c r="M85" s="970"/>
      <c r="N85" s="970"/>
      <c r="O85" s="970"/>
      <c r="P85" s="971"/>
      <c r="Q85" s="972"/>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73"/>
      <c r="BA85" s="973"/>
      <c r="BB85" s="973"/>
      <c r="BC85" s="973"/>
      <c r="BD85" s="974"/>
      <c r="BE85" s="267"/>
      <c r="BF85" s="267"/>
      <c r="BG85" s="267"/>
      <c r="BH85" s="267"/>
      <c r="BI85" s="267"/>
      <c r="BJ85" s="267"/>
      <c r="BK85" s="267"/>
      <c r="BL85" s="267"/>
      <c r="BM85" s="267"/>
      <c r="BN85" s="267"/>
      <c r="BO85" s="267"/>
      <c r="BP85" s="267"/>
      <c r="BQ85" s="264">
        <v>79</v>
      </c>
      <c r="BR85" s="269"/>
      <c r="BS85" s="959"/>
      <c r="BT85" s="960"/>
      <c r="BU85" s="960"/>
      <c r="BV85" s="960"/>
      <c r="BW85" s="960"/>
      <c r="BX85" s="960"/>
      <c r="BY85" s="960"/>
      <c r="BZ85" s="960"/>
      <c r="CA85" s="960"/>
      <c r="CB85" s="960"/>
      <c r="CC85" s="960"/>
      <c r="CD85" s="960"/>
      <c r="CE85" s="960"/>
      <c r="CF85" s="960"/>
      <c r="CG85" s="961"/>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53"/>
      <c r="DW85" s="954"/>
      <c r="DX85" s="954"/>
      <c r="DY85" s="954"/>
      <c r="DZ85" s="955"/>
      <c r="EA85" s="248"/>
    </row>
    <row r="86" spans="1:131" s="249" customFormat="1" ht="26.25" customHeight="1" x14ac:dyDescent="0.15">
      <c r="A86" s="263">
        <v>19</v>
      </c>
      <c r="B86" s="969"/>
      <c r="C86" s="970"/>
      <c r="D86" s="970"/>
      <c r="E86" s="970"/>
      <c r="F86" s="970"/>
      <c r="G86" s="970"/>
      <c r="H86" s="970"/>
      <c r="I86" s="970"/>
      <c r="J86" s="970"/>
      <c r="K86" s="970"/>
      <c r="L86" s="970"/>
      <c r="M86" s="970"/>
      <c r="N86" s="970"/>
      <c r="O86" s="970"/>
      <c r="P86" s="971"/>
      <c r="Q86" s="972"/>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73"/>
      <c r="BA86" s="973"/>
      <c r="BB86" s="973"/>
      <c r="BC86" s="973"/>
      <c r="BD86" s="974"/>
      <c r="BE86" s="267"/>
      <c r="BF86" s="267"/>
      <c r="BG86" s="267"/>
      <c r="BH86" s="267"/>
      <c r="BI86" s="267"/>
      <c r="BJ86" s="267"/>
      <c r="BK86" s="267"/>
      <c r="BL86" s="267"/>
      <c r="BM86" s="267"/>
      <c r="BN86" s="267"/>
      <c r="BO86" s="267"/>
      <c r="BP86" s="267"/>
      <c r="BQ86" s="264">
        <v>80</v>
      </c>
      <c r="BR86" s="269"/>
      <c r="BS86" s="959"/>
      <c r="BT86" s="960"/>
      <c r="BU86" s="960"/>
      <c r="BV86" s="960"/>
      <c r="BW86" s="960"/>
      <c r="BX86" s="960"/>
      <c r="BY86" s="960"/>
      <c r="BZ86" s="960"/>
      <c r="CA86" s="960"/>
      <c r="CB86" s="960"/>
      <c r="CC86" s="960"/>
      <c r="CD86" s="960"/>
      <c r="CE86" s="960"/>
      <c r="CF86" s="960"/>
      <c r="CG86" s="961"/>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53"/>
      <c r="DW86" s="954"/>
      <c r="DX86" s="954"/>
      <c r="DY86" s="954"/>
      <c r="DZ86" s="955"/>
      <c r="EA86" s="248"/>
    </row>
    <row r="87" spans="1:131" s="249" customFormat="1" ht="26.25" customHeight="1" x14ac:dyDescent="0.15">
      <c r="A87" s="271">
        <v>20</v>
      </c>
      <c r="B87" s="976"/>
      <c r="C87" s="977"/>
      <c r="D87" s="977"/>
      <c r="E87" s="977"/>
      <c r="F87" s="977"/>
      <c r="G87" s="977"/>
      <c r="H87" s="977"/>
      <c r="I87" s="977"/>
      <c r="J87" s="977"/>
      <c r="K87" s="977"/>
      <c r="L87" s="977"/>
      <c r="M87" s="977"/>
      <c r="N87" s="977"/>
      <c r="O87" s="977"/>
      <c r="P87" s="978"/>
      <c r="Q87" s="979"/>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1"/>
      <c r="BA87" s="981"/>
      <c r="BB87" s="981"/>
      <c r="BC87" s="981"/>
      <c r="BD87" s="982"/>
      <c r="BE87" s="267"/>
      <c r="BF87" s="267"/>
      <c r="BG87" s="267"/>
      <c r="BH87" s="267"/>
      <c r="BI87" s="267"/>
      <c r="BJ87" s="267"/>
      <c r="BK87" s="267"/>
      <c r="BL87" s="267"/>
      <c r="BM87" s="267"/>
      <c r="BN87" s="267"/>
      <c r="BO87" s="267"/>
      <c r="BP87" s="267"/>
      <c r="BQ87" s="264">
        <v>81</v>
      </c>
      <c r="BR87" s="269"/>
      <c r="BS87" s="959"/>
      <c r="BT87" s="960"/>
      <c r="BU87" s="960"/>
      <c r="BV87" s="960"/>
      <c r="BW87" s="960"/>
      <c r="BX87" s="960"/>
      <c r="BY87" s="960"/>
      <c r="BZ87" s="960"/>
      <c r="CA87" s="960"/>
      <c r="CB87" s="960"/>
      <c r="CC87" s="960"/>
      <c r="CD87" s="960"/>
      <c r="CE87" s="960"/>
      <c r="CF87" s="960"/>
      <c r="CG87" s="961"/>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53"/>
      <c r="DW87" s="954"/>
      <c r="DX87" s="954"/>
      <c r="DY87" s="954"/>
      <c r="DZ87" s="955"/>
      <c r="EA87" s="248"/>
    </row>
    <row r="88" spans="1:131" s="249" customFormat="1" ht="26.25" customHeight="1" thickBot="1" x14ac:dyDescent="0.2">
      <c r="A88" s="266" t="s">
        <v>391</v>
      </c>
      <c r="B88" s="876" t="s">
        <v>420</v>
      </c>
      <c r="C88" s="877"/>
      <c r="D88" s="877"/>
      <c r="E88" s="877"/>
      <c r="F88" s="877"/>
      <c r="G88" s="877"/>
      <c r="H88" s="877"/>
      <c r="I88" s="877"/>
      <c r="J88" s="877"/>
      <c r="K88" s="877"/>
      <c r="L88" s="877"/>
      <c r="M88" s="877"/>
      <c r="N88" s="877"/>
      <c r="O88" s="877"/>
      <c r="P88" s="878"/>
      <c r="Q88" s="934"/>
      <c r="R88" s="935"/>
      <c r="S88" s="935"/>
      <c r="T88" s="935"/>
      <c r="U88" s="935"/>
      <c r="V88" s="935"/>
      <c r="W88" s="935"/>
      <c r="X88" s="935"/>
      <c r="Y88" s="935"/>
      <c r="Z88" s="935"/>
      <c r="AA88" s="935"/>
      <c r="AB88" s="935"/>
      <c r="AC88" s="935"/>
      <c r="AD88" s="935"/>
      <c r="AE88" s="935"/>
      <c r="AF88" s="938"/>
      <c r="AG88" s="938"/>
      <c r="AH88" s="938"/>
      <c r="AI88" s="938"/>
      <c r="AJ88" s="938"/>
      <c r="AK88" s="935"/>
      <c r="AL88" s="935"/>
      <c r="AM88" s="935"/>
      <c r="AN88" s="935"/>
      <c r="AO88" s="935"/>
      <c r="AP88" s="938"/>
      <c r="AQ88" s="938"/>
      <c r="AR88" s="938"/>
      <c r="AS88" s="938"/>
      <c r="AT88" s="938"/>
      <c r="AU88" s="938"/>
      <c r="AV88" s="938"/>
      <c r="AW88" s="938"/>
      <c r="AX88" s="938"/>
      <c r="AY88" s="938"/>
      <c r="AZ88" s="943"/>
      <c r="BA88" s="943"/>
      <c r="BB88" s="943"/>
      <c r="BC88" s="943"/>
      <c r="BD88" s="944"/>
      <c r="BE88" s="267"/>
      <c r="BF88" s="267"/>
      <c r="BG88" s="267"/>
      <c r="BH88" s="267"/>
      <c r="BI88" s="267"/>
      <c r="BJ88" s="267"/>
      <c r="BK88" s="267"/>
      <c r="BL88" s="267"/>
      <c r="BM88" s="267"/>
      <c r="BN88" s="267"/>
      <c r="BO88" s="267"/>
      <c r="BP88" s="267"/>
      <c r="BQ88" s="264">
        <v>82</v>
      </c>
      <c r="BR88" s="269"/>
      <c r="BS88" s="959"/>
      <c r="BT88" s="960"/>
      <c r="BU88" s="960"/>
      <c r="BV88" s="960"/>
      <c r="BW88" s="960"/>
      <c r="BX88" s="960"/>
      <c r="BY88" s="960"/>
      <c r="BZ88" s="960"/>
      <c r="CA88" s="960"/>
      <c r="CB88" s="960"/>
      <c r="CC88" s="960"/>
      <c r="CD88" s="960"/>
      <c r="CE88" s="960"/>
      <c r="CF88" s="960"/>
      <c r="CG88" s="961"/>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53"/>
      <c r="DW88" s="954"/>
      <c r="DX88" s="954"/>
      <c r="DY88" s="954"/>
      <c r="DZ88" s="95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9"/>
      <c r="BT89" s="960"/>
      <c r="BU89" s="960"/>
      <c r="BV89" s="960"/>
      <c r="BW89" s="960"/>
      <c r="BX89" s="960"/>
      <c r="BY89" s="960"/>
      <c r="BZ89" s="960"/>
      <c r="CA89" s="960"/>
      <c r="CB89" s="960"/>
      <c r="CC89" s="960"/>
      <c r="CD89" s="960"/>
      <c r="CE89" s="960"/>
      <c r="CF89" s="960"/>
      <c r="CG89" s="961"/>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53"/>
      <c r="DW89" s="954"/>
      <c r="DX89" s="954"/>
      <c r="DY89" s="954"/>
      <c r="DZ89" s="95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9"/>
      <c r="BT90" s="960"/>
      <c r="BU90" s="960"/>
      <c r="BV90" s="960"/>
      <c r="BW90" s="960"/>
      <c r="BX90" s="960"/>
      <c r="BY90" s="960"/>
      <c r="BZ90" s="960"/>
      <c r="CA90" s="960"/>
      <c r="CB90" s="960"/>
      <c r="CC90" s="960"/>
      <c r="CD90" s="960"/>
      <c r="CE90" s="960"/>
      <c r="CF90" s="960"/>
      <c r="CG90" s="961"/>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53"/>
      <c r="DW90" s="954"/>
      <c r="DX90" s="954"/>
      <c r="DY90" s="954"/>
      <c r="DZ90" s="95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9"/>
      <c r="BT91" s="960"/>
      <c r="BU91" s="960"/>
      <c r="BV91" s="960"/>
      <c r="BW91" s="960"/>
      <c r="BX91" s="960"/>
      <c r="BY91" s="960"/>
      <c r="BZ91" s="960"/>
      <c r="CA91" s="960"/>
      <c r="CB91" s="960"/>
      <c r="CC91" s="960"/>
      <c r="CD91" s="960"/>
      <c r="CE91" s="960"/>
      <c r="CF91" s="960"/>
      <c r="CG91" s="961"/>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53"/>
      <c r="DW91" s="954"/>
      <c r="DX91" s="954"/>
      <c r="DY91" s="954"/>
      <c r="DZ91" s="95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9"/>
      <c r="BT92" s="960"/>
      <c r="BU92" s="960"/>
      <c r="BV92" s="960"/>
      <c r="BW92" s="960"/>
      <c r="BX92" s="960"/>
      <c r="BY92" s="960"/>
      <c r="BZ92" s="960"/>
      <c r="CA92" s="960"/>
      <c r="CB92" s="960"/>
      <c r="CC92" s="960"/>
      <c r="CD92" s="960"/>
      <c r="CE92" s="960"/>
      <c r="CF92" s="960"/>
      <c r="CG92" s="961"/>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53"/>
      <c r="DW92" s="954"/>
      <c r="DX92" s="954"/>
      <c r="DY92" s="954"/>
      <c r="DZ92" s="95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9"/>
      <c r="BT93" s="960"/>
      <c r="BU93" s="960"/>
      <c r="BV93" s="960"/>
      <c r="BW93" s="960"/>
      <c r="BX93" s="960"/>
      <c r="BY93" s="960"/>
      <c r="BZ93" s="960"/>
      <c r="CA93" s="960"/>
      <c r="CB93" s="960"/>
      <c r="CC93" s="960"/>
      <c r="CD93" s="960"/>
      <c r="CE93" s="960"/>
      <c r="CF93" s="960"/>
      <c r="CG93" s="961"/>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53"/>
      <c r="DW93" s="954"/>
      <c r="DX93" s="954"/>
      <c r="DY93" s="954"/>
      <c r="DZ93" s="95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9"/>
      <c r="BT94" s="960"/>
      <c r="BU94" s="960"/>
      <c r="BV94" s="960"/>
      <c r="BW94" s="960"/>
      <c r="BX94" s="960"/>
      <c r="BY94" s="960"/>
      <c r="BZ94" s="960"/>
      <c r="CA94" s="960"/>
      <c r="CB94" s="960"/>
      <c r="CC94" s="960"/>
      <c r="CD94" s="960"/>
      <c r="CE94" s="960"/>
      <c r="CF94" s="960"/>
      <c r="CG94" s="961"/>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53"/>
      <c r="DW94" s="954"/>
      <c r="DX94" s="954"/>
      <c r="DY94" s="954"/>
      <c r="DZ94" s="95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9"/>
      <c r="BT95" s="960"/>
      <c r="BU95" s="960"/>
      <c r="BV95" s="960"/>
      <c r="BW95" s="960"/>
      <c r="BX95" s="960"/>
      <c r="BY95" s="960"/>
      <c r="BZ95" s="960"/>
      <c r="CA95" s="960"/>
      <c r="CB95" s="960"/>
      <c r="CC95" s="960"/>
      <c r="CD95" s="960"/>
      <c r="CE95" s="960"/>
      <c r="CF95" s="960"/>
      <c r="CG95" s="961"/>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53"/>
      <c r="DW95" s="954"/>
      <c r="DX95" s="954"/>
      <c r="DY95" s="954"/>
      <c r="DZ95" s="95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9"/>
      <c r="BT96" s="960"/>
      <c r="BU96" s="960"/>
      <c r="BV96" s="960"/>
      <c r="BW96" s="960"/>
      <c r="BX96" s="960"/>
      <c r="BY96" s="960"/>
      <c r="BZ96" s="960"/>
      <c r="CA96" s="960"/>
      <c r="CB96" s="960"/>
      <c r="CC96" s="960"/>
      <c r="CD96" s="960"/>
      <c r="CE96" s="960"/>
      <c r="CF96" s="960"/>
      <c r="CG96" s="961"/>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53"/>
      <c r="DW96" s="954"/>
      <c r="DX96" s="954"/>
      <c r="DY96" s="954"/>
      <c r="DZ96" s="95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9"/>
      <c r="BT97" s="960"/>
      <c r="BU97" s="960"/>
      <c r="BV97" s="960"/>
      <c r="BW97" s="960"/>
      <c r="BX97" s="960"/>
      <c r="BY97" s="960"/>
      <c r="BZ97" s="960"/>
      <c r="CA97" s="960"/>
      <c r="CB97" s="960"/>
      <c r="CC97" s="960"/>
      <c r="CD97" s="960"/>
      <c r="CE97" s="960"/>
      <c r="CF97" s="960"/>
      <c r="CG97" s="961"/>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53"/>
      <c r="DW97" s="954"/>
      <c r="DX97" s="954"/>
      <c r="DY97" s="954"/>
      <c r="DZ97" s="95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9"/>
      <c r="BT98" s="960"/>
      <c r="BU98" s="960"/>
      <c r="BV98" s="960"/>
      <c r="BW98" s="960"/>
      <c r="BX98" s="960"/>
      <c r="BY98" s="960"/>
      <c r="BZ98" s="960"/>
      <c r="CA98" s="960"/>
      <c r="CB98" s="960"/>
      <c r="CC98" s="960"/>
      <c r="CD98" s="960"/>
      <c r="CE98" s="960"/>
      <c r="CF98" s="960"/>
      <c r="CG98" s="961"/>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53"/>
      <c r="DW98" s="954"/>
      <c r="DX98" s="954"/>
      <c r="DY98" s="954"/>
      <c r="DZ98" s="95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9"/>
      <c r="BT99" s="960"/>
      <c r="BU99" s="960"/>
      <c r="BV99" s="960"/>
      <c r="BW99" s="960"/>
      <c r="BX99" s="960"/>
      <c r="BY99" s="960"/>
      <c r="BZ99" s="960"/>
      <c r="CA99" s="960"/>
      <c r="CB99" s="960"/>
      <c r="CC99" s="960"/>
      <c r="CD99" s="960"/>
      <c r="CE99" s="960"/>
      <c r="CF99" s="960"/>
      <c r="CG99" s="961"/>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53"/>
      <c r="DW99" s="954"/>
      <c r="DX99" s="954"/>
      <c r="DY99" s="954"/>
      <c r="DZ99" s="95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9"/>
      <c r="BT100" s="960"/>
      <c r="BU100" s="960"/>
      <c r="BV100" s="960"/>
      <c r="BW100" s="960"/>
      <c r="BX100" s="960"/>
      <c r="BY100" s="960"/>
      <c r="BZ100" s="960"/>
      <c r="CA100" s="960"/>
      <c r="CB100" s="960"/>
      <c r="CC100" s="960"/>
      <c r="CD100" s="960"/>
      <c r="CE100" s="960"/>
      <c r="CF100" s="960"/>
      <c r="CG100" s="961"/>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53"/>
      <c r="DW100" s="954"/>
      <c r="DX100" s="954"/>
      <c r="DY100" s="954"/>
      <c r="DZ100" s="95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9"/>
      <c r="BT101" s="960"/>
      <c r="BU101" s="960"/>
      <c r="BV101" s="960"/>
      <c r="BW101" s="960"/>
      <c r="BX101" s="960"/>
      <c r="BY101" s="960"/>
      <c r="BZ101" s="960"/>
      <c r="CA101" s="960"/>
      <c r="CB101" s="960"/>
      <c r="CC101" s="960"/>
      <c r="CD101" s="960"/>
      <c r="CE101" s="960"/>
      <c r="CF101" s="960"/>
      <c r="CG101" s="961"/>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53"/>
      <c r="DW101" s="954"/>
      <c r="DX101" s="954"/>
      <c r="DY101" s="954"/>
      <c r="DZ101" s="95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421</v>
      </c>
      <c r="BS102" s="877"/>
      <c r="BT102" s="877"/>
      <c r="BU102" s="877"/>
      <c r="BV102" s="877"/>
      <c r="BW102" s="877"/>
      <c r="BX102" s="877"/>
      <c r="BY102" s="877"/>
      <c r="BZ102" s="877"/>
      <c r="CA102" s="877"/>
      <c r="CB102" s="877"/>
      <c r="CC102" s="877"/>
      <c r="CD102" s="877"/>
      <c r="CE102" s="877"/>
      <c r="CF102" s="877"/>
      <c r="CG102" s="878"/>
      <c r="CH102" s="983"/>
      <c r="CI102" s="984"/>
      <c r="CJ102" s="984"/>
      <c r="CK102" s="984"/>
      <c r="CL102" s="985"/>
      <c r="CM102" s="983"/>
      <c r="CN102" s="984"/>
      <c r="CO102" s="984"/>
      <c r="CP102" s="984"/>
      <c r="CQ102" s="985"/>
      <c r="CR102" s="986"/>
      <c r="CS102" s="946"/>
      <c r="CT102" s="946"/>
      <c r="CU102" s="946"/>
      <c r="CV102" s="987"/>
      <c r="CW102" s="986"/>
      <c r="CX102" s="946"/>
      <c r="CY102" s="946"/>
      <c r="CZ102" s="946"/>
      <c r="DA102" s="987"/>
      <c r="DB102" s="986"/>
      <c r="DC102" s="946"/>
      <c r="DD102" s="946"/>
      <c r="DE102" s="946"/>
      <c r="DF102" s="987"/>
      <c r="DG102" s="986"/>
      <c r="DH102" s="946"/>
      <c r="DI102" s="946"/>
      <c r="DJ102" s="946"/>
      <c r="DK102" s="987"/>
      <c r="DL102" s="986"/>
      <c r="DM102" s="946"/>
      <c r="DN102" s="946"/>
      <c r="DO102" s="946"/>
      <c r="DP102" s="987"/>
      <c r="DQ102" s="986"/>
      <c r="DR102" s="946"/>
      <c r="DS102" s="946"/>
      <c r="DT102" s="946"/>
      <c r="DU102" s="987"/>
      <c r="DV102" s="1010"/>
      <c r="DW102" s="1011"/>
      <c r="DX102" s="1011"/>
      <c r="DY102" s="1011"/>
      <c r="DZ102" s="101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3" t="s">
        <v>422</v>
      </c>
      <c r="BR103" s="1013"/>
      <c r="BS103" s="1013"/>
      <c r="BT103" s="1013"/>
      <c r="BU103" s="1013"/>
      <c r="BV103" s="1013"/>
      <c r="BW103" s="1013"/>
      <c r="BX103" s="1013"/>
      <c r="BY103" s="1013"/>
      <c r="BZ103" s="1013"/>
      <c r="CA103" s="1013"/>
      <c r="CB103" s="1013"/>
      <c r="CC103" s="1013"/>
      <c r="CD103" s="1013"/>
      <c r="CE103" s="1013"/>
      <c r="CF103" s="1013"/>
      <c r="CG103" s="1013"/>
      <c r="CH103" s="1013"/>
      <c r="CI103" s="1013"/>
      <c r="CJ103" s="1013"/>
      <c r="CK103" s="1013"/>
      <c r="CL103" s="1013"/>
      <c r="CM103" s="1013"/>
      <c r="CN103" s="1013"/>
      <c r="CO103" s="1013"/>
      <c r="CP103" s="1013"/>
      <c r="CQ103" s="1013"/>
      <c r="CR103" s="1013"/>
      <c r="CS103" s="1013"/>
      <c r="CT103" s="1013"/>
      <c r="CU103" s="1013"/>
      <c r="CV103" s="1013"/>
      <c r="CW103" s="1013"/>
      <c r="CX103" s="1013"/>
      <c r="CY103" s="1013"/>
      <c r="CZ103" s="1013"/>
      <c r="DA103" s="1013"/>
      <c r="DB103" s="1013"/>
      <c r="DC103" s="1013"/>
      <c r="DD103" s="1013"/>
      <c r="DE103" s="1013"/>
      <c r="DF103" s="1013"/>
      <c r="DG103" s="1013"/>
      <c r="DH103" s="1013"/>
      <c r="DI103" s="1013"/>
      <c r="DJ103" s="1013"/>
      <c r="DK103" s="1013"/>
      <c r="DL103" s="1013"/>
      <c r="DM103" s="1013"/>
      <c r="DN103" s="1013"/>
      <c r="DO103" s="1013"/>
      <c r="DP103" s="1013"/>
      <c r="DQ103" s="1013"/>
      <c r="DR103" s="1013"/>
      <c r="DS103" s="1013"/>
      <c r="DT103" s="1013"/>
      <c r="DU103" s="1013"/>
      <c r="DV103" s="1013"/>
      <c r="DW103" s="1013"/>
      <c r="DX103" s="1013"/>
      <c r="DY103" s="1013"/>
      <c r="DZ103" s="101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4" t="s">
        <v>423</v>
      </c>
      <c r="BR104" s="1014"/>
      <c r="BS104" s="1014"/>
      <c r="BT104" s="1014"/>
      <c r="BU104" s="1014"/>
      <c r="BV104" s="1014"/>
      <c r="BW104" s="1014"/>
      <c r="BX104" s="1014"/>
      <c r="BY104" s="1014"/>
      <c r="BZ104" s="1014"/>
      <c r="CA104" s="1014"/>
      <c r="CB104" s="1014"/>
      <c r="CC104" s="1014"/>
      <c r="CD104" s="1014"/>
      <c r="CE104" s="1014"/>
      <c r="CF104" s="1014"/>
      <c r="CG104" s="1014"/>
      <c r="CH104" s="1014"/>
      <c r="CI104" s="1014"/>
      <c r="CJ104" s="1014"/>
      <c r="CK104" s="1014"/>
      <c r="CL104" s="1014"/>
      <c r="CM104" s="1014"/>
      <c r="CN104" s="1014"/>
      <c r="CO104" s="1014"/>
      <c r="CP104" s="1014"/>
      <c r="CQ104" s="1014"/>
      <c r="CR104" s="1014"/>
      <c r="CS104" s="1014"/>
      <c r="CT104" s="1014"/>
      <c r="CU104" s="1014"/>
      <c r="CV104" s="1014"/>
      <c r="CW104" s="1014"/>
      <c r="CX104" s="1014"/>
      <c r="CY104" s="1014"/>
      <c r="CZ104" s="1014"/>
      <c r="DA104" s="1014"/>
      <c r="DB104" s="1014"/>
      <c r="DC104" s="1014"/>
      <c r="DD104" s="1014"/>
      <c r="DE104" s="1014"/>
      <c r="DF104" s="1014"/>
      <c r="DG104" s="1014"/>
      <c r="DH104" s="1014"/>
      <c r="DI104" s="1014"/>
      <c r="DJ104" s="1014"/>
      <c r="DK104" s="1014"/>
      <c r="DL104" s="1014"/>
      <c r="DM104" s="1014"/>
      <c r="DN104" s="1014"/>
      <c r="DO104" s="1014"/>
      <c r="DP104" s="1014"/>
      <c r="DQ104" s="1014"/>
      <c r="DR104" s="1014"/>
      <c r="DS104" s="1014"/>
      <c r="DT104" s="1014"/>
      <c r="DU104" s="1014"/>
      <c r="DV104" s="1014"/>
      <c r="DW104" s="1014"/>
      <c r="DX104" s="1014"/>
      <c r="DY104" s="1014"/>
      <c r="DZ104" s="101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5" t="s">
        <v>426</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7"/>
      <c r="AU108" s="1015" t="s">
        <v>427</v>
      </c>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7"/>
    </row>
    <row r="109" spans="1:131" s="248" customFormat="1" ht="26.25" customHeight="1" x14ac:dyDescent="0.15">
      <c r="A109" s="100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88" t="s">
        <v>429</v>
      </c>
      <c r="AB109" s="989"/>
      <c r="AC109" s="989"/>
      <c r="AD109" s="989"/>
      <c r="AE109" s="990"/>
      <c r="AF109" s="988" t="s">
        <v>430</v>
      </c>
      <c r="AG109" s="989"/>
      <c r="AH109" s="989"/>
      <c r="AI109" s="989"/>
      <c r="AJ109" s="990"/>
      <c r="AK109" s="988" t="s">
        <v>305</v>
      </c>
      <c r="AL109" s="989"/>
      <c r="AM109" s="989"/>
      <c r="AN109" s="989"/>
      <c r="AO109" s="990"/>
      <c r="AP109" s="988" t="s">
        <v>431</v>
      </c>
      <c r="AQ109" s="989"/>
      <c r="AR109" s="989"/>
      <c r="AS109" s="989"/>
      <c r="AT109" s="991"/>
      <c r="AU109" s="100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88" t="s">
        <v>429</v>
      </c>
      <c r="BR109" s="989"/>
      <c r="BS109" s="989"/>
      <c r="BT109" s="989"/>
      <c r="BU109" s="990"/>
      <c r="BV109" s="988" t="s">
        <v>430</v>
      </c>
      <c r="BW109" s="989"/>
      <c r="BX109" s="989"/>
      <c r="BY109" s="989"/>
      <c r="BZ109" s="990"/>
      <c r="CA109" s="988" t="s">
        <v>305</v>
      </c>
      <c r="CB109" s="989"/>
      <c r="CC109" s="989"/>
      <c r="CD109" s="989"/>
      <c r="CE109" s="990"/>
      <c r="CF109" s="1009" t="s">
        <v>431</v>
      </c>
      <c r="CG109" s="1009"/>
      <c r="CH109" s="1009"/>
      <c r="CI109" s="1009"/>
      <c r="CJ109" s="1009"/>
      <c r="CK109" s="988"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88" t="s">
        <v>429</v>
      </c>
      <c r="DH109" s="989"/>
      <c r="DI109" s="989"/>
      <c r="DJ109" s="989"/>
      <c r="DK109" s="990"/>
      <c r="DL109" s="988" t="s">
        <v>430</v>
      </c>
      <c r="DM109" s="989"/>
      <c r="DN109" s="989"/>
      <c r="DO109" s="989"/>
      <c r="DP109" s="990"/>
      <c r="DQ109" s="988" t="s">
        <v>305</v>
      </c>
      <c r="DR109" s="989"/>
      <c r="DS109" s="989"/>
      <c r="DT109" s="989"/>
      <c r="DU109" s="990"/>
      <c r="DV109" s="988" t="s">
        <v>431</v>
      </c>
      <c r="DW109" s="989"/>
      <c r="DX109" s="989"/>
      <c r="DY109" s="989"/>
      <c r="DZ109" s="991"/>
    </row>
    <row r="110" spans="1:131" s="248" customFormat="1" ht="26.25" customHeight="1" x14ac:dyDescent="0.15">
      <c r="A110" s="992" t="s">
        <v>433</v>
      </c>
      <c r="B110" s="993"/>
      <c r="C110" s="993"/>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4"/>
      <c r="AA110" s="995">
        <v>979881</v>
      </c>
      <c r="AB110" s="996"/>
      <c r="AC110" s="996"/>
      <c r="AD110" s="996"/>
      <c r="AE110" s="997"/>
      <c r="AF110" s="998">
        <v>975138</v>
      </c>
      <c r="AG110" s="996"/>
      <c r="AH110" s="996"/>
      <c r="AI110" s="996"/>
      <c r="AJ110" s="997"/>
      <c r="AK110" s="998">
        <v>991453</v>
      </c>
      <c r="AL110" s="996"/>
      <c r="AM110" s="996"/>
      <c r="AN110" s="996"/>
      <c r="AO110" s="997"/>
      <c r="AP110" s="999">
        <v>18.8</v>
      </c>
      <c r="AQ110" s="1000"/>
      <c r="AR110" s="1000"/>
      <c r="AS110" s="1000"/>
      <c r="AT110" s="1001"/>
      <c r="AU110" s="1002" t="s">
        <v>73</v>
      </c>
      <c r="AV110" s="1003"/>
      <c r="AW110" s="1003"/>
      <c r="AX110" s="1003"/>
      <c r="AY110" s="1003"/>
      <c r="AZ110" s="1044" t="s">
        <v>434</v>
      </c>
      <c r="BA110" s="993"/>
      <c r="BB110" s="993"/>
      <c r="BC110" s="993"/>
      <c r="BD110" s="993"/>
      <c r="BE110" s="993"/>
      <c r="BF110" s="993"/>
      <c r="BG110" s="993"/>
      <c r="BH110" s="993"/>
      <c r="BI110" s="993"/>
      <c r="BJ110" s="993"/>
      <c r="BK110" s="993"/>
      <c r="BL110" s="993"/>
      <c r="BM110" s="993"/>
      <c r="BN110" s="993"/>
      <c r="BO110" s="993"/>
      <c r="BP110" s="994"/>
      <c r="BQ110" s="1030">
        <v>8626810</v>
      </c>
      <c r="BR110" s="1031"/>
      <c r="BS110" s="1031"/>
      <c r="BT110" s="1031"/>
      <c r="BU110" s="1031"/>
      <c r="BV110" s="1031">
        <v>8329707</v>
      </c>
      <c r="BW110" s="1031"/>
      <c r="BX110" s="1031"/>
      <c r="BY110" s="1031"/>
      <c r="BZ110" s="1031"/>
      <c r="CA110" s="1031">
        <v>8371099</v>
      </c>
      <c r="CB110" s="1031"/>
      <c r="CC110" s="1031"/>
      <c r="CD110" s="1031"/>
      <c r="CE110" s="1031"/>
      <c r="CF110" s="1045">
        <v>158.5</v>
      </c>
      <c r="CG110" s="1046"/>
      <c r="CH110" s="1046"/>
      <c r="CI110" s="1046"/>
      <c r="CJ110" s="1046"/>
      <c r="CK110" s="1047" t="s">
        <v>435</v>
      </c>
      <c r="CL110" s="1048"/>
      <c r="CM110" s="1027" t="s">
        <v>436</v>
      </c>
      <c r="CN110" s="1028"/>
      <c r="CO110" s="1028"/>
      <c r="CP110" s="1028"/>
      <c r="CQ110" s="1028"/>
      <c r="CR110" s="1028"/>
      <c r="CS110" s="1028"/>
      <c r="CT110" s="1028"/>
      <c r="CU110" s="1028"/>
      <c r="CV110" s="1028"/>
      <c r="CW110" s="1028"/>
      <c r="CX110" s="1028"/>
      <c r="CY110" s="1028"/>
      <c r="CZ110" s="1028"/>
      <c r="DA110" s="1028"/>
      <c r="DB110" s="1028"/>
      <c r="DC110" s="1028"/>
      <c r="DD110" s="1028"/>
      <c r="DE110" s="1028"/>
      <c r="DF110" s="1029"/>
      <c r="DG110" s="1030" t="s">
        <v>437</v>
      </c>
      <c r="DH110" s="1031"/>
      <c r="DI110" s="1031"/>
      <c r="DJ110" s="1031"/>
      <c r="DK110" s="1031"/>
      <c r="DL110" s="1031" t="s">
        <v>437</v>
      </c>
      <c r="DM110" s="1031"/>
      <c r="DN110" s="1031"/>
      <c r="DO110" s="1031"/>
      <c r="DP110" s="1031"/>
      <c r="DQ110" s="1031" t="s">
        <v>130</v>
      </c>
      <c r="DR110" s="1031"/>
      <c r="DS110" s="1031"/>
      <c r="DT110" s="1031"/>
      <c r="DU110" s="1031"/>
      <c r="DV110" s="1032" t="s">
        <v>437</v>
      </c>
      <c r="DW110" s="1032"/>
      <c r="DX110" s="1032"/>
      <c r="DY110" s="1032"/>
      <c r="DZ110" s="1033"/>
    </row>
    <row r="111" spans="1:131" s="248" customFormat="1" ht="26.25" customHeight="1" x14ac:dyDescent="0.15">
      <c r="A111" s="1034" t="s">
        <v>438</v>
      </c>
      <c r="B111" s="1035"/>
      <c r="C111" s="1035"/>
      <c r="D111" s="1035"/>
      <c r="E111" s="1035"/>
      <c r="F111" s="1035"/>
      <c r="G111" s="1035"/>
      <c r="H111" s="1035"/>
      <c r="I111" s="1035"/>
      <c r="J111" s="1035"/>
      <c r="K111" s="1035"/>
      <c r="L111" s="1035"/>
      <c r="M111" s="1035"/>
      <c r="N111" s="1035"/>
      <c r="O111" s="1035"/>
      <c r="P111" s="1035"/>
      <c r="Q111" s="1035"/>
      <c r="R111" s="1035"/>
      <c r="S111" s="1035"/>
      <c r="T111" s="1035"/>
      <c r="U111" s="1035"/>
      <c r="V111" s="1035"/>
      <c r="W111" s="1035"/>
      <c r="X111" s="1035"/>
      <c r="Y111" s="1035"/>
      <c r="Z111" s="1036"/>
      <c r="AA111" s="1037" t="s">
        <v>130</v>
      </c>
      <c r="AB111" s="1038"/>
      <c r="AC111" s="1038"/>
      <c r="AD111" s="1038"/>
      <c r="AE111" s="1039"/>
      <c r="AF111" s="1040" t="s">
        <v>437</v>
      </c>
      <c r="AG111" s="1038"/>
      <c r="AH111" s="1038"/>
      <c r="AI111" s="1038"/>
      <c r="AJ111" s="1039"/>
      <c r="AK111" s="1040" t="s">
        <v>437</v>
      </c>
      <c r="AL111" s="1038"/>
      <c r="AM111" s="1038"/>
      <c r="AN111" s="1038"/>
      <c r="AO111" s="1039"/>
      <c r="AP111" s="1041" t="s">
        <v>437</v>
      </c>
      <c r="AQ111" s="1042"/>
      <c r="AR111" s="1042"/>
      <c r="AS111" s="1042"/>
      <c r="AT111" s="1043"/>
      <c r="AU111" s="1004"/>
      <c r="AV111" s="1005"/>
      <c r="AW111" s="1005"/>
      <c r="AX111" s="1005"/>
      <c r="AY111" s="1005"/>
      <c r="AZ111" s="1053" t="s">
        <v>439</v>
      </c>
      <c r="BA111" s="1054"/>
      <c r="BB111" s="1054"/>
      <c r="BC111" s="1054"/>
      <c r="BD111" s="1054"/>
      <c r="BE111" s="1054"/>
      <c r="BF111" s="1054"/>
      <c r="BG111" s="1054"/>
      <c r="BH111" s="1054"/>
      <c r="BI111" s="1054"/>
      <c r="BJ111" s="1054"/>
      <c r="BK111" s="1054"/>
      <c r="BL111" s="1054"/>
      <c r="BM111" s="1054"/>
      <c r="BN111" s="1054"/>
      <c r="BO111" s="1054"/>
      <c r="BP111" s="1055"/>
      <c r="BQ111" s="1023">
        <v>44639</v>
      </c>
      <c r="BR111" s="1024"/>
      <c r="BS111" s="1024"/>
      <c r="BT111" s="1024"/>
      <c r="BU111" s="1024"/>
      <c r="BV111" s="1024">
        <v>32536</v>
      </c>
      <c r="BW111" s="1024"/>
      <c r="BX111" s="1024"/>
      <c r="BY111" s="1024"/>
      <c r="BZ111" s="1024"/>
      <c r="CA111" s="1024">
        <v>21454</v>
      </c>
      <c r="CB111" s="1024"/>
      <c r="CC111" s="1024"/>
      <c r="CD111" s="1024"/>
      <c r="CE111" s="1024"/>
      <c r="CF111" s="1018">
        <v>0.4</v>
      </c>
      <c r="CG111" s="1019"/>
      <c r="CH111" s="1019"/>
      <c r="CI111" s="1019"/>
      <c r="CJ111" s="1019"/>
      <c r="CK111" s="1049"/>
      <c r="CL111" s="1050"/>
      <c r="CM111" s="1020" t="s">
        <v>440</v>
      </c>
      <c r="CN111" s="1021"/>
      <c r="CO111" s="1021"/>
      <c r="CP111" s="1021"/>
      <c r="CQ111" s="1021"/>
      <c r="CR111" s="1021"/>
      <c r="CS111" s="1021"/>
      <c r="CT111" s="1021"/>
      <c r="CU111" s="1021"/>
      <c r="CV111" s="1021"/>
      <c r="CW111" s="1021"/>
      <c r="CX111" s="1021"/>
      <c r="CY111" s="1021"/>
      <c r="CZ111" s="1021"/>
      <c r="DA111" s="1021"/>
      <c r="DB111" s="1021"/>
      <c r="DC111" s="1021"/>
      <c r="DD111" s="1021"/>
      <c r="DE111" s="1021"/>
      <c r="DF111" s="1022"/>
      <c r="DG111" s="1023" t="s">
        <v>130</v>
      </c>
      <c r="DH111" s="1024"/>
      <c r="DI111" s="1024"/>
      <c r="DJ111" s="1024"/>
      <c r="DK111" s="1024"/>
      <c r="DL111" s="1024" t="s">
        <v>437</v>
      </c>
      <c r="DM111" s="1024"/>
      <c r="DN111" s="1024"/>
      <c r="DO111" s="1024"/>
      <c r="DP111" s="1024"/>
      <c r="DQ111" s="1024" t="s">
        <v>437</v>
      </c>
      <c r="DR111" s="1024"/>
      <c r="DS111" s="1024"/>
      <c r="DT111" s="1024"/>
      <c r="DU111" s="1024"/>
      <c r="DV111" s="1025" t="s">
        <v>130</v>
      </c>
      <c r="DW111" s="1025"/>
      <c r="DX111" s="1025"/>
      <c r="DY111" s="1025"/>
      <c r="DZ111" s="1026"/>
    </row>
    <row r="112" spans="1:131" s="248" customFormat="1" ht="26.25" customHeight="1" x14ac:dyDescent="0.15">
      <c r="A112" s="1056" t="s">
        <v>441</v>
      </c>
      <c r="B112" s="1057"/>
      <c r="C112" s="1054" t="s">
        <v>442</v>
      </c>
      <c r="D112" s="1054"/>
      <c r="E112" s="1054"/>
      <c r="F112" s="1054"/>
      <c r="G112" s="1054"/>
      <c r="H112" s="1054"/>
      <c r="I112" s="1054"/>
      <c r="J112" s="1054"/>
      <c r="K112" s="1054"/>
      <c r="L112" s="1054"/>
      <c r="M112" s="1054"/>
      <c r="N112" s="1054"/>
      <c r="O112" s="1054"/>
      <c r="P112" s="1054"/>
      <c r="Q112" s="1054"/>
      <c r="R112" s="1054"/>
      <c r="S112" s="1054"/>
      <c r="T112" s="1054"/>
      <c r="U112" s="1054"/>
      <c r="V112" s="1054"/>
      <c r="W112" s="1054"/>
      <c r="X112" s="1054"/>
      <c r="Y112" s="1054"/>
      <c r="Z112" s="1055"/>
      <c r="AA112" s="1062" t="s">
        <v>437</v>
      </c>
      <c r="AB112" s="1063"/>
      <c r="AC112" s="1063"/>
      <c r="AD112" s="1063"/>
      <c r="AE112" s="1064"/>
      <c r="AF112" s="1065" t="s">
        <v>437</v>
      </c>
      <c r="AG112" s="1063"/>
      <c r="AH112" s="1063"/>
      <c r="AI112" s="1063"/>
      <c r="AJ112" s="1064"/>
      <c r="AK112" s="1065" t="s">
        <v>437</v>
      </c>
      <c r="AL112" s="1063"/>
      <c r="AM112" s="1063"/>
      <c r="AN112" s="1063"/>
      <c r="AO112" s="1064"/>
      <c r="AP112" s="1066" t="s">
        <v>130</v>
      </c>
      <c r="AQ112" s="1067"/>
      <c r="AR112" s="1067"/>
      <c r="AS112" s="1067"/>
      <c r="AT112" s="1068"/>
      <c r="AU112" s="1004"/>
      <c r="AV112" s="1005"/>
      <c r="AW112" s="1005"/>
      <c r="AX112" s="1005"/>
      <c r="AY112" s="1005"/>
      <c r="AZ112" s="1053" t="s">
        <v>443</v>
      </c>
      <c r="BA112" s="1054"/>
      <c r="BB112" s="1054"/>
      <c r="BC112" s="1054"/>
      <c r="BD112" s="1054"/>
      <c r="BE112" s="1054"/>
      <c r="BF112" s="1054"/>
      <c r="BG112" s="1054"/>
      <c r="BH112" s="1054"/>
      <c r="BI112" s="1054"/>
      <c r="BJ112" s="1054"/>
      <c r="BK112" s="1054"/>
      <c r="BL112" s="1054"/>
      <c r="BM112" s="1054"/>
      <c r="BN112" s="1054"/>
      <c r="BO112" s="1054"/>
      <c r="BP112" s="1055"/>
      <c r="BQ112" s="1023">
        <v>4974906</v>
      </c>
      <c r="BR112" s="1024"/>
      <c r="BS112" s="1024"/>
      <c r="BT112" s="1024"/>
      <c r="BU112" s="1024"/>
      <c r="BV112" s="1024">
        <v>4700008</v>
      </c>
      <c r="BW112" s="1024"/>
      <c r="BX112" s="1024"/>
      <c r="BY112" s="1024"/>
      <c r="BZ112" s="1024"/>
      <c r="CA112" s="1024">
        <v>4325181</v>
      </c>
      <c r="CB112" s="1024"/>
      <c r="CC112" s="1024"/>
      <c r="CD112" s="1024"/>
      <c r="CE112" s="1024"/>
      <c r="CF112" s="1018">
        <v>81.900000000000006</v>
      </c>
      <c r="CG112" s="1019"/>
      <c r="CH112" s="1019"/>
      <c r="CI112" s="1019"/>
      <c r="CJ112" s="1019"/>
      <c r="CK112" s="1049"/>
      <c r="CL112" s="1050"/>
      <c r="CM112" s="1020" t="s">
        <v>444</v>
      </c>
      <c r="CN112" s="1021"/>
      <c r="CO112" s="1021"/>
      <c r="CP112" s="1021"/>
      <c r="CQ112" s="1021"/>
      <c r="CR112" s="1021"/>
      <c r="CS112" s="1021"/>
      <c r="CT112" s="1021"/>
      <c r="CU112" s="1021"/>
      <c r="CV112" s="1021"/>
      <c r="CW112" s="1021"/>
      <c r="CX112" s="1021"/>
      <c r="CY112" s="1021"/>
      <c r="CZ112" s="1021"/>
      <c r="DA112" s="1021"/>
      <c r="DB112" s="1021"/>
      <c r="DC112" s="1021"/>
      <c r="DD112" s="1021"/>
      <c r="DE112" s="1021"/>
      <c r="DF112" s="1022"/>
      <c r="DG112" s="1023" t="s">
        <v>130</v>
      </c>
      <c r="DH112" s="1024"/>
      <c r="DI112" s="1024"/>
      <c r="DJ112" s="1024"/>
      <c r="DK112" s="1024"/>
      <c r="DL112" s="1024" t="s">
        <v>130</v>
      </c>
      <c r="DM112" s="1024"/>
      <c r="DN112" s="1024"/>
      <c r="DO112" s="1024"/>
      <c r="DP112" s="1024"/>
      <c r="DQ112" s="1024" t="s">
        <v>130</v>
      </c>
      <c r="DR112" s="1024"/>
      <c r="DS112" s="1024"/>
      <c r="DT112" s="1024"/>
      <c r="DU112" s="1024"/>
      <c r="DV112" s="1025" t="s">
        <v>437</v>
      </c>
      <c r="DW112" s="1025"/>
      <c r="DX112" s="1025"/>
      <c r="DY112" s="1025"/>
      <c r="DZ112" s="1026"/>
    </row>
    <row r="113" spans="1:130" s="248" customFormat="1" ht="26.25" customHeight="1" x14ac:dyDescent="0.15">
      <c r="A113" s="1058"/>
      <c r="B113" s="1059"/>
      <c r="C113" s="1054" t="s">
        <v>445</v>
      </c>
      <c r="D113" s="1054"/>
      <c r="E113" s="1054"/>
      <c r="F113" s="1054"/>
      <c r="G113" s="1054"/>
      <c r="H113" s="1054"/>
      <c r="I113" s="1054"/>
      <c r="J113" s="1054"/>
      <c r="K113" s="1054"/>
      <c r="L113" s="1054"/>
      <c r="M113" s="1054"/>
      <c r="N113" s="1054"/>
      <c r="O113" s="1054"/>
      <c r="P113" s="1054"/>
      <c r="Q113" s="1054"/>
      <c r="R113" s="1054"/>
      <c r="S113" s="1054"/>
      <c r="T113" s="1054"/>
      <c r="U113" s="1054"/>
      <c r="V113" s="1054"/>
      <c r="W113" s="1054"/>
      <c r="X113" s="1054"/>
      <c r="Y113" s="1054"/>
      <c r="Z113" s="1055"/>
      <c r="AA113" s="1037">
        <v>498014</v>
      </c>
      <c r="AB113" s="1038"/>
      <c r="AC113" s="1038"/>
      <c r="AD113" s="1038"/>
      <c r="AE113" s="1039"/>
      <c r="AF113" s="1040">
        <v>495691</v>
      </c>
      <c r="AG113" s="1038"/>
      <c r="AH113" s="1038"/>
      <c r="AI113" s="1038"/>
      <c r="AJ113" s="1039"/>
      <c r="AK113" s="1040">
        <v>472730</v>
      </c>
      <c r="AL113" s="1038"/>
      <c r="AM113" s="1038"/>
      <c r="AN113" s="1038"/>
      <c r="AO113" s="1039"/>
      <c r="AP113" s="1041">
        <v>9</v>
      </c>
      <c r="AQ113" s="1042"/>
      <c r="AR113" s="1042"/>
      <c r="AS113" s="1042"/>
      <c r="AT113" s="1043"/>
      <c r="AU113" s="1004"/>
      <c r="AV113" s="1005"/>
      <c r="AW113" s="1005"/>
      <c r="AX113" s="1005"/>
      <c r="AY113" s="1005"/>
      <c r="AZ113" s="1053" t="s">
        <v>446</v>
      </c>
      <c r="BA113" s="1054"/>
      <c r="BB113" s="1054"/>
      <c r="BC113" s="1054"/>
      <c r="BD113" s="1054"/>
      <c r="BE113" s="1054"/>
      <c r="BF113" s="1054"/>
      <c r="BG113" s="1054"/>
      <c r="BH113" s="1054"/>
      <c r="BI113" s="1054"/>
      <c r="BJ113" s="1054"/>
      <c r="BK113" s="1054"/>
      <c r="BL113" s="1054"/>
      <c r="BM113" s="1054"/>
      <c r="BN113" s="1054"/>
      <c r="BO113" s="1054"/>
      <c r="BP113" s="1055"/>
      <c r="BQ113" s="1023">
        <v>7473961</v>
      </c>
      <c r="BR113" s="1024"/>
      <c r="BS113" s="1024"/>
      <c r="BT113" s="1024"/>
      <c r="BU113" s="1024"/>
      <c r="BV113" s="1024">
        <v>7056527</v>
      </c>
      <c r="BW113" s="1024"/>
      <c r="BX113" s="1024"/>
      <c r="BY113" s="1024"/>
      <c r="BZ113" s="1024"/>
      <c r="CA113" s="1024">
        <v>6641102</v>
      </c>
      <c r="CB113" s="1024"/>
      <c r="CC113" s="1024"/>
      <c r="CD113" s="1024"/>
      <c r="CE113" s="1024"/>
      <c r="CF113" s="1018">
        <v>125.8</v>
      </c>
      <c r="CG113" s="1019"/>
      <c r="CH113" s="1019"/>
      <c r="CI113" s="1019"/>
      <c r="CJ113" s="1019"/>
      <c r="CK113" s="1049"/>
      <c r="CL113" s="1050"/>
      <c r="CM113" s="1020" t="s">
        <v>447</v>
      </c>
      <c r="CN113" s="1021"/>
      <c r="CO113" s="1021"/>
      <c r="CP113" s="1021"/>
      <c r="CQ113" s="1021"/>
      <c r="CR113" s="1021"/>
      <c r="CS113" s="1021"/>
      <c r="CT113" s="1021"/>
      <c r="CU113" s="1021"/>
      <c r="CV113" s="1021"/>
      <c r="CW113" s="1021"/>
      <c r="CX113" s="1021"/>
      <c r="CY113" s="1021"/>
      <c r="CZ113" s="1021"/>
      <c r="DA113" s="1021"/>
      <c r="DB113" s="1021"/>
      <c r="DC113" s="1021"/>
      <c r="DD113" s="1021"/>
      <c r="DE113" s="1021"/>
      <c r="DF113" s="1022"/>
      <c r="DG113" s="1062" t="s">
        <v>437</v>
      </c>
      <c r="DH113" s="1063"/>
      <c r="DI113" s="1063"/>
      <c r="DJ113" s="1063"/>
      <c r="DK113" s="1064"/>
      <c r="DL113" s="1065" t="s">
        <v>437</v>
      </c>
      <c r="DM113" s="1063"/>
      <c r="DN113" s="1063"/>
      <c r="DO113" s="1063"/>
      <c r="DP113" s="1064"/>
      <c r="DQ113" s="1065" t="s">
        <v>130</v>
      </c>
      <c r="DR113" s="1063"/>
      <c r="DS113" s="1063"/>
      <c r="DT113" s="1063"/>
      <c r="DU113" s="1064"/>
      <c r="DV113" s="1066" t="s">
        <v>437</v>
      </c>
      <c r="DW113" s="1067"/>
      <c r="DX113" s="1067"/>
      <c r="DY113" s="1067"/>
      <c r="DZ113" s="1068"/>
    </row>
    <row r="114" spans="1:130" s="248" customFormat="1" ht="26.25" customHeight="1" x14ac:dyDescent="0.15">
      <c r="A114" s="1058"/>
      <c r="B114" s="1059"/>
      <c r="C114" s="1054" t="s">
        <v>448</v>
      </c>
      <c r="D114" s="1054"/>
      <c r="E114" s="1054"/>
      <c r="F114" s="1054"/>
      <c r="G114" s="1054"/>
      <c r="H114" s="1054"/>
      <c r="I114" s="1054"/>
      <c r="J114" s="1054"/>
      <c r="K114" s="1054"/>
      <c r="L114" s="1054"/>
      <c r="M114" s="1054"/>
      <c r="N114" s="1054"/>
      <c r="O114" s="1054"/>
      <c r="P114" s="1054"/>
      <c r="Q114" s="1054"/>
      <c r="R114" s="1054"/>
      <c r="S114" s="1054"/>
      <c r="T114" s="1054"/>
      <c r="U114" s="1054"/>
      <c r="V114" s="1054"/>
      <c r="W114" s="1054"/>
      <c r="X114" s="1054"/>
      <c r="Y114" s="1054"/>
      <c r="Z114" s="1055"/>
      <c r="AA114" s="1062">
        <v>540723</v>
      </c>
      <c r="AB114" s="1063"/>
      <c r="AC114" s="1063"/>
      <c r="AD114" s="1063"/>
      <c r="AE114" s="1064"/>
      <c r="AF114" s="1065">
        <v>532559</v>
      </c>
      <c r="AG114" s="1063"/>
      <c r="AH114" s="1063"/>
      <c r="AI114" s="1063"/>
      <c r="AJ114" s="1064"/>
      <c r="AK114" s="1065">
        <v>542657</v>
      </c>
      <c r="AL114" s="1063"/>
      <c r="AM114" s="1063"/>
      <c r="AN114" s="1063"/>
      <c r="AO114" s="1064"/>
      <c r="AP114" s="1066">
        <v>10.3</v>
      </c>
      <c r="AQ114" s="1067"/>
      <c r="AR114" s="1067"/>
      <c r="AS114" s="1067"/>
      <c r="AT114" s="1068"/>
      <c r="AU114" s="1004"/>
      <c r="AV114" s="1005"/>
      <c r="AW114" s="1005"/>
      <c r="AX114" s="1005"/>
      <c r="AY114" s="1005"/>
      <c r="AZ114" s="1053" t="s">
        <v>449</v>
      </c>
      <c r="BA114" s="1054"/>
      <c r="BB114" s="1054"/>
      <c r="BC114" s="1054"/>
      <c r="BD114" s="1054"/>
      <c r="BE114" s="1054"/>
      <c r="BF114" s="1054"/>
      <c r="BG114" s="1054"/>
      <c r="BH114" s="1054"/>
      <c r="BI114" s="1054"/>
      <c r="BJ114" s="1054"/>
      <c r="BK114" s="1054"/>
      <c r="BL114" s="1054"/>
      <c r="BM114" s="1054"/>
      <c r="BN114" s="1054"/>
      <c r="BO114" s="1054"/>
      <c r="BP114" s="1055"/>
      <c r="BQ114" s="1023">
        <v>879590</v>
      </c>
      <c r="BR114" s="1024"/>
      <c r="BS114" s="1024"/>
      <c r="BT114" s="1024"/>
      <c r="BU114" s="1024"/>
      <c r="BV114" s="1024">
        <v>841613</v>
      </c>
      <c r="BW114" s="1024"/>
      <c r="BX114" s="1024"/>
      <c r="BY114" s="1024"/>
      <c r="BZ114" s="1024"/>
      <c r="CA114" s="1024">
        <v>858353</v>
      </c>
      <c r="CB114" s="1024"/>
      <c r="CC114" s="1024"/>
      <c r="CD114" s="1024"/>
      <c r="CE114" s="1024"/>
      <c r="CF114" s="1018">
        <v>16.3</v>
      </c>
      <c r="CG114" s="1019"/>
      <c r="CH114" s="1019"/>
      <c r="CI114" s="1019"/>
      <c r="CJ114" s="1019"/>
      <c r="CK114" s="1049"/>
      <c r="CL114" s="1050"/>
      <c r="CM114" s="1020" t="s">
        <v>450</v>
      </c>
      <c r="CN114" s="1021"/>
      <c r="CO114" s="1021"/>
      <c r="CP114" s="1021"/>
      <c r="CQ114" s="1021"/>
      <c r="CR114" s="1021"/>
      <c r="CS114" s="1021"/>
      <c r="CT114" s="1021"/>
      <c r="CU114" s="1021"/>
      <c r="CV114" s="1021"/>
      <c r="CW114" s="1021"/>
      <c r="CX114" s="1021"/>
      <c r="CY114" s="1021"/>
      <c r="CZ114" s="1021"/>
      <c r="DA114" s="1021"/>
      <c r="DB114" s="1021"/>
      <c r="DC114" s="1021"/>
      <c r="DD114" s="1021"/>
      <c r="DE114" s="1021"/>
      <c r="DF114" s="1022"/>
      <c r="DG114" s="1062" t="s">
        <v>437</v>
      </c>
      <c r="DH114" s="1063"/>
      <c r="DI114" s="1063"/>
      <c r="DJ114" s="1063"/>
      <c r="DK114" s="1064"/>
      <c r="DL114" s="1065" t="s">
        <v>437</v>
      </c>
      <c r="DM114" s="1063"/>
      <c r="DN114" s="1063"/>
      <c r="DO114" s="1063"/>
      <c r="DP114" s="1064"/>
      <c r="DQ114" s="1065" t="s">
        <v>393</v>
      </c>
      <c r="DR114" s="1063"/>
      <c r="DS114" s="1063"/>
      <c r="DT114" s="1063"/>
      <c r="DU114" s="1064"/>
      <c r="DV114" s="1066" t="s">
        <v>437</v>
      </c>
      <c r="DW114" s="1067"/>
      <c r="DX114" s="1067"/>
      <c r="DY114" s="1067"/>
      <c r="DZ114" s="1068"/>
    </row>
    <row r="115" spans="1:130" s="248" customFormat="1" ht="26.25" customHeight="1" x14ac:dyDescent="0.15">
      <c r="A115" s="1058"/>
      <c r="B115" s="1059"/>
      <c r="C115" s="1054" t="s">
        <v>451</v>
      </c>
      <c r="D115" s="1054"/>
      <c r="E115" s="1054"/>
      <c r="F115" s="1054"/>
      <c r="G115" s="1054"/>
      <c r="H115" s="1054"/>
      <c r="I115" s="1054"/>
      <c r="J115" s="1054"/>
      <c r="K115" s="1054"/>
      <c r="L115" s="1054"/>
      <c r="M115" s="1054"/>
      <c r="N115" s="1054"/>
      <c r="O115" s="1054"/>
      <c r="P115" s="1054"/>
      <c r="Q115" s="1054"/>
      <c r="R115" s="1054"/>
      <c r="S115" s="1054"/>
      <c r="T115" s="1054"/>
      <c r="U115" s="1054"/>
      <c r="V115" s="1054"/>
      <c r="W115" s="1054"/>
      <c r="X115" s="1054"/>
      <c r="Y115" s="1054"/>
      <c r="Z115" s="1055"/>
      <c r="AA115" s="1037">
        <v>24903</v>
      </c>
      <c r="AB115" s="1038"/>
      <c r="AC115" s="1038"/>
      <c r="AD115" s="1038"/>
      <c r="AE115" s="1039"/>
      <c r="AF115" s="1040">
        <v>12603</v>
      </c>
      <c r="AG115" s="1038"/>
      <c r="AH115" s="1038"/>
      <c r="AI115" s="1038"/>
      <c r="AJ115" s="1039"/>
      <c r="AK115" s="1040">
        <v>11444</v>
      </c>
      <c r="AL115" s="1038"/>
      <c r="AM115" s="1038"/>
      <c r="AN115" s="1038"/>
      <c r="AO115" s="1039"/>
      <c r="AP115" s="1041">
        <v>0.2</v>
      </c>
      <c r="AQ115" s="1042"/>
      <c r="AR115" s="1042"/>
      <c r="AS115" s="1042"/>
      <c r="AT115" s="1043"/>
      <c r="AU115" s="1004"/>
      <c r="AV115" s="1005"/>
      <c r="AW115" s="1005"/>
      <c r="AX115" s="1005"/>
      <c r="AY115" s="1005"/>
      <c r="AZ115" s="1053" t="s">
        <v>452</v>
      </c>
      <c r="BA115" s="1054"/>
      <c r="BB115" s="1054"/>
      <c r="BC115" s="1054"/>
      <c r="BD115" s="1054"/>
      <c r="BE115" s="1054"/>
      <c r="BF115" s="1054"/>
      <c r="BG115" s="1054"/>
      <c r="BH115" s="1054"/>
      <c r="BI115" s="1054"/>
      <c r="BJ115" s="1054"/>
      <c r="BK115" s="1054"/>
      <c r="BL115" s="1054"/>
      <c r="BM115" s="1054"/>
      <c r="BN115" s="1054"/>
      <c r="BO115" s="1054"/>
      <c r="BP115" s="1055"/>
      <c r="BQ115" s="1023" t="s">
        <v>393</v>
      </c>
      <c r="BR115" s="1024"/>
      <c r="BS115" s="1024"/>
      <c r="BT115" s="1024"/>
      <c r="BU115" s="1024"/>
      <c r="BV115" s="1024" t="s">
        <v>437</v>
      </c>
      <c r="BW115" s="1024"/>
      <c r="BX115" s="1024"/>
      <c r="BY115" s="1024"/>
      <c r="BZ115" s="1024"/>
      <c r="CA115" s="1024" t="s">
        <v>393</v>
      </c>
      <c r="CB115" s="1024"/>
      <c r="CC115" s="1024"/>
      <c r="CD115" s="1024"/>
      <c r="CE115" s="1024"/>
      <c r="CF115" s="1018" t="s">
        <v>437</v>
      </c>
      <c r="CG115" s="1019"/>
      <c r="CH115" s="1019"/>
      <c r="CI115" s="1019"/>
      <c r="CJ115" s="1019"/>
      <c r="CK115" s="1049"/>
      <c r="CL115" s="1050"/>
      <c r="CM115" s="1053" t="s">
        <v>453</v>
      </c>
      <c r="CN115" s="1074"/>
      <c r="CO115" s="1074"/>
      <c r="CP115" s="1074"/>
      <c r="CQ115" s="1074"/>
      <c r="CR115" s="1074"/>
      <c r="CS115" s="1074"/>
      <c r="CT115" s="1074"/>
      <c r="CU115" s="1074"/>
      <c r="CV115" s="1074"/>
      <c r="CW115" s="1074"/>
      <c r="CX115" s="1074"/>
      <c r="CY115" s="1074"/>
      <c r="CZ115" s="1074"/>
      <c r="DA115" s="1074"/>
      <c r="DB115" s="1074"/>
      <c r="DC115" s="1074"/>
      <c r="DD115" s="1074"/>
      <c r="DE115" s="1074"/>
      <c r="DF115" s="1055"/>
      <c r="DG115" s="1062" t="s">
        <v>437</v>
      </c>
      <c r="DH115" s="1063"/>
      <c r="DI115" s="1063"/>
      <c r="DJ115" s="1063"/>
      <c r="DK115" s="1064"/>
      <c r="DL115" s="1065" t="s">
        <v>437</v>
      </c>
      <c r="DM115" s="1063"/>
      <c r="DN115" s="1063"/>
      <c r="DO115" s="1063"/>
      <c r="DP115" s="1064"/>
      <c r="DQ115" s="1065" t="s">
        <v>437</v>
      </c>
      <c r="DR115" s="1063"/>
      <c r="DS115" s="1063"/>
      <c r="DT115" s="1063"/>
      <c r="DU115" s="1064"/>
      <c r="DV115" s="1066" t="s">
        <v>437</v>
      </c>
      <c r="DW115" s="1067"/>
      <c r="DX115" s="1067"/>
      <c r="DY115" s="1067"/>
      <c r="DZ115" s="1068"/>
    </row>
    <row r="116" spans="1:130" s="248" customFormat="1" ht="26.25" customHeight="1" x14ac:dyDescent="0.15">
      <c r="A116" s="1060"/>
      <c r="B116" s="1061"/>
      <c r="C116" s="1069" t="s">
        <v>454</v>
      </c>
      <c r="D116" s="1069"/>
      <c r="E116" s="1069"/>
      <c r="F116" s="1069"/>
      <c r="G116" s="1069"/>
      <c r="H116" s="1069"/>
      <c r="I116" s="1069"/>
      <c r="J116" s="1069"/>
      <c r="K116" s="1069"/>
      <c r="L116" s="1069"/>
      <c r="M116" s="1069"/>
      <c r="N116" s="1069"/>
      <c r="O116" s="1069"/>
      <c r="P116" s="1069"/>
      <c r="Q116" s="1069"/>
      <c r="R116" s="1069"/>
      <c r="S116" s="1069"/>
      <c r="T116" s="1069"/>
      <c r="U116" s="1069"/>
      <c r="V116" s="1069"/>
      <c r="W116" s="1069"/>
      <c r="X116" s="1069"/>
      <c r="Y116" s="1069"/>
      <c r="Z116" s="1070"/>
      <c r="AA116" s="1062" t="s">
        <v>130</v>
      </c>
      <c r="AB116" s="1063"/>
      <c r="AC116" s="1063"/>
      <c r="AD116" s="1063"/>
      <c r="AE116" s="1064"/>
      <c r="AF116" s="1065" t="s">
        <v>437</v>
      </c>
      <c r="AG116" s="1063"/>
      <c r="AH116" s="1063"/>
      <c r="AI116" s="1063"/>
      <c r="AJ116" s="1064"/>
      <c r="AK116" s="1065" t="s">
        <v>130</v>
      </c>
      <c r="AL116" s="1063"/>
      <c r="AM116" s="1063"/>
      <c r="AN116" s="1063"/>
      <c r="AO116" s="1064"/>
      <c r="AP116" s="1066" t="s">
        <v>393</v>
      </c>
      <c r="AQ116" s="1067"/>
      <c r="AR116" s="1067"/>
      <c r="AS116" s="1067"/>
      <c r="AT116" s="1068"/>
      <c r="AU116" s="1004"/>
      <c r="AV116" s="1005"/>
      <c r="AW116" s="1005"/>
      <c r="AX116" s="1005"/>
      <c r="AY116" s="1005"/>
      <c r="AZ116" s="1071" t="s">
        <v>455</v>
      </c>
      <c r="BA116" s="1072"/>
      <c r="BB116" s="1072"/>
      <c r="BC116" s="1072"/>
      <c r="BD116" s="1072"/>
      <c r="BE116" s="1072"/>
      <c r="BF116" s="1072"/>
      <c r="BG116" s="1072"/>
      <c r="BH116" s="1072"/>
      <c r="BI116" s="1072"/>
      <c r="BJ116" s="1072"/>
      <c r="BK116" s="1072"/>
      <c r="BL116" s="1072"/>
      <c r="BM116" s="1072"/>
      <c r="BN116" s="1072"/>
      <c r="BO116" s="1072"/>
      <c r="BP116" s="1073"/>
      <c r="BQ116" s="1023" t="s">
        <v>437</v>
      </c>
      <c r="BR116" s="1024"/>
      <c r="BS116" s="1024"/>
      <c r="BT116" s="1024"/>
      <c r="BU116" s="1024"/>
      <c r="BV116" s="1024" t="s">
        <v>437</v>
      </c>
      <c r="BW116" s="1024"/>
      <c r="BX116" s="1024"/>
      <c r="BY116" s="1024"/>
      <c r="BZ116" s="1024"/>
      <c r="CA116" s="1024" t="s">
        <v>437</v>
      </c>
      <c r="CB116" s="1024"/>
      <c r="CC116" s="1024"/>
      <c r="CD116" s="1024"/>
      <c r="CE116" s="1024"/>
      <c r="CF116" s="1018" t="s">
        <v>437</v>
      </c>
      <c r="CG116" s="1019"/>
      <c r="CH116" s="1019"/>
      <c r="CI116" s="1019"/>
      <c r="CJ116" s="1019"/>
      <c r="CK116" s="1049"/>
      <c r="CL116" s="1050"/>
      <c r="CM116" s="1020" t="s">
        <v>456</v>
      </c>
      <c r="CN116" s="1021"/>
      <c r="CO116" s="1021"/>
      <c r="CP116" s="1021"/>
      <c r="CQ116" s="1021"/>
      <c r="CR116" s="1021"/>
      <c r="CS116" s="1021"/>
      <c r="CT116" s="1021"/>
      <c r="CU116" s="1021"/>
      <c r="CV116" s="1021"/>
      <c r="CW116" s="1021"/>
      <c r="CX116" s="1021"/>
      <c r="CY116" s="1021"/>
      <c r="CZ116" s="1021"/>
      <c r="DA116" s="1021"/>
      <c r="DB116" s="1021"/>
      <c r="DC116" s="1021"/>
      <c r="DD116" s="1021"/>
      <c r="DE116" s="1021"/>
      <c r="DF116" s="1022"/>
      <c r="DG116" s="1062">
        <v>40294</v>
      </c>
      <c r="DH116" s="1063"/>
      <c r="DI116" s="1063"/>
      <c r="DJ116" s="1063"/>
      <c r="DK116" s="1064"/>
      <c r="DL116" s="1065">
        <v>30817</v>
      </c>
      <c r="DM116" s="1063"/>
      <c r="DN116" s="1063"/>
      <c r="DO116" s="1063"/>
      <c r="DP116" s="1064"/>
      <c r="DQ116" s="1065">
        <v>21368</v>
      </c>
      <c r="DR116" s="1063"/>
      <c r="DS116" s="1063"/>
      <c r="DT116" s="1063"/>
      <c r="DU116" s="1064"/>
      <c r="DV116" s="1066">
        <v>0.4</v>
      </c>
      <c r="DW116" s="1067"/>
      <c r="DX116" s="1067"/>
      <c r="DY116" s="1067"/>
      <c r="DZ116" s="1068"/>
    </row>
    <row r="117" spans="1:130" s="248" customFormat="1" ht="26.25" customHeight="1" x14ac:dyDescent="0.15">
      <c r="A117" s="100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1079" t="s">
        <v>457</v>
      </c>
      <c r="Z117" s="990"/>
      <c r="AA117" s="1080">
        <v>2043521</v>
      </c>
      <c r="AB117" s="1081"/>
      <c r="AC117" s="1081"/>
      <c r="AD117" s="1081"/>
      <c r="AE117" s="1082"/>
      <c r="AF117" s="1083">
        <v>2015991</v>
      </c>
      <c r="AG117" s="1081"/>
      <c r="AH117" s="1081"/>
      <c r="AI117" s="1081"/>
      <c r="AJ117" s="1082"/>
      <c r="AK117" s="1083">
        <v>2018284</v>
      </c>
      <c r="AL117" s="1081"/>
      <c r="AM117" s="1081"/>
      <c r="AN117" s="1081"/>
      <c r="AO117" s="1082"/>
      <c r="AP117" s="1084"/>
      <c r="AQ117" s="1085"/>
      <c r="AR117" s="1085"/>
      <c r="AS117" s="1085"/>
      <c r="AT117" s="1086"/>
      <c r="AU117" s="1004"/>
      <c r="AV117" s="1005"/>
      <c r="AW117" s="1005"/>
      <c r="AX117" s="1005"/>
      <c r="AY117" s="1005"/>
      <c r="AZ117" s="1071" t="s">
        <v>458</v>
      </c>
      <c r="BA117" s="1072"/>
      <c r="BB117" s="1072"/>
      <c r="BC117" s="1072"/>
      <c r="BD117" s="1072"/>
      <c r="BE117" s="1072"/>
      <c r="BF117" s="1072"/>
      <c r="BG117" s="1072"/>
      <c r="BH117" s="1072"/>
      <c r="BI117" s="1072"/>
      <c r="BJ117" s="1072"/>
      <c r="BK117" s="1072"/>
      <c r="BL117" s="1072"/>
      <c r="BM117" s="1072"/>
      <c r="BN117" s="1072"/>
      <c r="BO117" s="1072"/>
      <c r="BP117" s="1073"/>
      <c r="BQ117" s="1023" t="s">
        <v>393</v>
      </c>
      <c r="BR117" s="1024"/>
      <c r="BS117" s="1024"/>
      <c r="BT117" s="1024"/>
      <c r="BU117" s="1024"/>
      <c r="BV117" s="1024" t="s">
        <v>130</v>
      </c>
      <c r="BW117" s="1024"/>
      <c r="BX117" s="1024"/>
      <c r="BY117" s="1024"/>
      <c r="BZ117" s="1024"/>
      <c r="CA117" s="1024" t="s">
        <v>130</v>
      </c>
      <c r="CB117" s="1024"/>
      <c r="CC117" s="1024"/>
      <c r="CD117" s="1024"/>
      <c r="CE117" s="1024"/>
      <c r="CF117" s="1018" t="s">
        <v>130</v>
      </c>
      <c r="CG117" s="1019"/>
      <c r="CH117" s="1019"/>
      <c r="CI117" s="1019"/>
      <c r="CJ117" s="1019"/>
      <c r="CK117" s="1049"/>
      <c r="CL117" s="1050"/>
      <c r="CM117" s="1020" t="s">
        <v>459</v>
      </c>
      <c r="CN117" s="1021"/>
      <c r="CO117" s="1021"/>
      <c r="CP117" s="1021"/>
      <c r="CQ117" s="1021"/>
      <c r="CR117" s="1021"/>
      <c r="CS117" s="1021"/>
      <c r="CT117" s="1021"/>
      <c r="CU117" s="1021"/>
      <c r="CV117" s="1021"/>
      <c r="CW117" s="1021"/>
      <c r="CX117" s="1021"/>
      <c r="CY117" s="1021"/>
      <c r="CZ117" s="1021"/>
      <c r="DA117" s="1021"/>
      <c r="DB117" s="1021"/>
      <c r="DC117" s="1021"/>
      <c r="DD117" s="1021"/>
      <c r="DE117" s="1021"/>
      <c r="DF117" s="1022"/>
      <c r="DG117" s="1062" t="s">
        <v>130</v>
      </c>
      <c r="DH117" s="1063"/>
      <c r="DI117" s="1063"/>
      <c r="DJ117" s="1063"/>
      <c r="DK117" s="1064"/>
      <c r="DL117" s="1065" t="s">
        <v>437</v>
      </c>
      <c r="DM117" s="1063"/>
      <c r="DN117" s="1063"/>
      <c r="DO117" s="1063"/>
      <c r="DP117" s="1064"/>
      <c r="DQ117" s="1065" t="s">
        <v>130</v>
      </c>
      <c r="DR117" s="1063"/>
      <c r="DS117" s="1063"/>
      <c r="DT117" s="1063"/>
      <c r="DU117" s="1064"/>
      <c r="DV117" s="1066" t="s">
        <v>130</v>
      </c>
      <c r="DW117" s="1067"/>
      <c r="DX117" s="1067"/>
      <c r="DY117" s="1067"/>
      <c r="DZ117" s="1068"/>
    </row>
    <row r="118" spans="1:130" s="248" customFormat="1" ht="26.25" customHeight="1" x14ac:dyDescent="0.15">
      <c r="A118" s="100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88" t="s">
        <v>429</v>
      </c>
      <c r="AB118" s="989"/>
      <c r="AC118" s="989"/>
      <c r="AD118" s="989"/>
      <c r="AE118" s="990"/>
      <c r="AF118" s="988" t="s">
        <v>430</v>
      </c>
      <c r="AG118" s="989"/>
      <c r="AH118" s="989"/>
      <c r="AI118" s="989"/>
      <c r="AJ118" s="990"/>
      <c r="AK118" s="988" t="s">
        <v>305</v>
      </c>
      <c r="AL118" s="989"/>
      <c r="AM118" s="989"/>
      <c r="AN118" s="989"/>
      <c r="AO118" s="990"/>
      <c r="AP118" s="1075" t="s">
        <v>431</v>
      </c>
      <c r="AQ118" s="1076"/>
      <c r="AR118" s="1076"/>
      <c r="AS118" s="1076"/>
      <c r="AT118" s="1077"/>
      <c r="AU118" s="1004"/>
      <c r="AV118" s="1005"/>
      <c r="AW118" s="1005"/>
      <c r="AX118" s="1005"/>
      <c r="AY118" s="1005"/>
      <c r="AZ118" s="1078" t="s">
        <v>460</v>
      </c>
      <c r="BA118" s="1069"/>
      <c r="BB118" s="1069"/>
      <c r="BC118" s="1069"/>
      <c r="BD118" s="1069"/>
      <c r="BE118" s="1069"/>
      <c r="BF118" s="1069"/>
      <c r="BG118" s="1069"/>
      <c r="BH118" s="1069"/>
      <c r="BI118" s="1069"/>
      <c r="BJ118" s="1069"/>
      <c r="BK118" s="1069"/>
      <c r="BL118" s="1069"/>
      <c r="BM118" s="1069"/>
      <c r="BN118" s="1069"/>
      <c r="BO118" s="1069"/>
      <c r="BP118" s="1070"/>
      <c r="BQ118" s="1101" t="s">
        <v>437</v>
      </c>
      <c r="BR118" s="1102"/>
      <c r="BS118" s="1102"/>
      <c r="BT118" s="1102"/>
      <c r="BU118" s="1102"/>
      <c r="BV118" s="1102" t="s">
        <v>437</v>
      </c>
      <c r="BW118" s="1102"/>
      <c r="BX118" s="1102"/>
      <c r="BY118" s="1102"/>
      <c r="BZ118" s="1102"/>
      <c r="CA118" s="1102" t="s">
        <v>130</v>
      </c>
      <c r="CB118" s="1102"/>
      <c r="CC118" s="1102"/>
      <c r="CD118" s="1102"/>
      <c r="CE118" s="1102"/>
      <c r="CF118" s="1018" t="s">
        <v>437</v>
      </c>
      <c r="CG118" s="1019"/>
      <c r="CH118" s="1019"/>
      <c r="CI118" s="1019"/>
      <c r="CJ118" s="1019"/>
      <c r="CK118" s="1049"/>
      <c r="CL118" s="1050"/>
      <c r="CM118" s="1020" t="s">
        <v>461</v>
      </c>
      <c r="CN118" s="1021"/>
      <c r="CO118" s="1021"/>
      <c r="CP118" s="1021"/>
      <c r="CQ118" s="1021"/>
      <c r="CR118" s="1021"/>
      <c r="CS118" s="1021"/>
      <c r="CT118" s="1021"/>
      <c r="CU118" s="1021"/>
      <c r="CV118" s="1021"/>
      <c r="CW118" s="1021"/>
      <c r="CX118" s="1021"/>
      <c r="CY118" s="1021"/>
      <c r="CZ118" s="1021"/>
      <c r="DA118" s="1021"/>
      <c r="DB118" s="1021"/>
      <c r="DC118" s="1021"/>
      <c r="DD118" s="1021"/>
      <c r="DE118" s="1021"/>
      <c r="DF118" s="1022"/>
      <c r="DG118" s="1062" t="s">
        <v>437</v>
      </c>
      <c r="DH118" s="1063"/>
      <c r="DI118" s="1063"/>
      <c r="DJ118" s="1063"/>
      <c r="DK118" s="1064"/>
      <c r="DL118" s="1065" t="s">
        <v>437</v>
      </c>
      <c r="DM118" s="1063"/>
      <c r="DN118" s="1063"/>
      <c r="DO118" s="1063"/>
      <c r="DP118" s="1064"/>
      <c r="DQ118" s="1065" t="s">
        <v>130</v>
      </c>
      <c r="DR118" s="1063"/>
      <c r="DS118" s="1063"/>
      <c r="DT118" s="1063"/>
      <c r="DU118" s="1064"/>
      <c r="DV118" s="1066" t="s">
        <v>437</v>
      </c>
      <c r="DW118" s="1067"/>
      <c r="DX118" s="1067"/>
      <c r="DY118" s="1067"/>
      <c r="DZ118" s="1068"/>
    </row>
    <row r="119" spans="1:130" s="248" customFormat="1" ht="26.25" customHeight="1" x14ac:dyDescent="0.15">
      <c r="A119" s="1162" t="s">
        <v>435</v>
      </c>
      <c r="B119" s="1048"/>
      <c r="C119" s="1027" t="s">
        <v>436</v>
      </c>
      <c r="D119" s="1028"/>
      <c r="E119" s="1028"/>
      <c r="F119" s="1028"/>
      <c r="G119" s="1028"/>
      <c r="H119" s="1028"/>
      <c r="I119" s="1028"/>
      <c r="J119" s="1028"/>
      <c r="K119" s="1028"/>
      <c r="L119" s="1028"/>
      <c r="M119" s="1028"/>
      <c r="N119" s="1028"/>
      <c r="O119" s="1028"/>
      <c r="P119" s="1028"/>
      <c r="Q119" s="1028"/>
      <c r="R119" s="1028"/>
      <c r="S119" s="1028"/>
      <c r="T119" s="1028"/>
      <c r="U119" s="1028"/>
      <c r="V119" s="1028"/>
      <c r="W119" s="1028"/>
      <c r="X119" s="1028"/>
      <c r="Y119" s="1028"/>
      <c r="Z119" s="1029"/>
      <c r="AA119" s="995" t="s">
        <v>130</v>
      </c>
      <c r="AB119" s="996"/>
      <c r="AC119" s="996"/>
      <c r="AD119" s="996"/>
      <c r="AE119" s="997"/>
      <c r="AF119" s="998" t="s">
        <v>130</v>
      </c>
      <c r="AG119" s="996"/>
      <c r="AH119" s="996"/>
      <c r="AI119" s="996"/>
      <c r="AJ119" s="997"/>
      <c r="AK119" s="998" t="s">
        <v>393</v>
      </c>
      <c r="AL119" s="996"/>
      <c r="AM119" s="996"/>
      <c r="AN119" s="996"/>
      <c r="AO119" s="997"/>
      <c r="AP119" s="999" t="s">
        <v>437</v>
      </c>
      <c r="AQ119" s="1000"/>
      <c r="AR119" s="1000"/>
      <c r="AS119" s="1000"/>
      <c r="AT119" s="1001"/>
      <c r="AU119" s="1006"/>
      <c r="AV119" s="1007"/>
      <c r="AW119" s="1007"/>
      <c r="AX119" s="1007"/>
      <c r="AY119" s="1007"/>
      <c r="AZ119" s="279" t="s">
        <v>186</v>
      </c>
      <c r="BA119" s="279"/>
      <c r="BB119" s="279"/>
      <c r="BC119" s="279"/>
      <c r="BD119" s="279"/>
      <c r="BE119" s="279"/>
      <c r="BF119" s="279"/>
      <c r="BG119" s="279"/>
      <c r="BH119" s="279"/>
      <c r="BI119" s="279"/>
      <c r="BJ119" s="279"/>
      <c r="BK119" s="279"/>
      <c r="BL119" s="279"/>
      <c r="BM119" s="279"/>
      <c r="BN119" s="279"/>
      <c r="BO119" s="1079" t="s">
        <v>462</v>
      </c>
      <c r="BP119" s="1110"/>
      <c r="BQ119" s="1101">
        <v>21999906</v>
      </c>
      <c r="BR119" s="1102"/>
      <c r="BS119" s="1102"/>
      <c r="BT119" s="1102"/>
      <c r="BU119" s="1102"/>
      <c r="BV119" s="1102">
        <v>20960391</v>
      </c>
      <c r="BW119" s="1102"/>
      <c r="BX119" s="1102"/>
      <c r="BY119" s="1102"/>
      <c r="BZ119" s="1102"/>
      <c r="CA119" s="1102">
        <v>20217189</v>
      </c>
      <c r="CB119" s="1102"/>
      <c r="CC119" s="1102"/>
      <c r="CD119" s="1102"/>
      <c r="CE119" s="1102"/>
      <c r="CF119" s="1103"/>
      <c r="CG119" s="1104"/>
      <c r="CH119" s="1104"/>
      <c r="CI119" s="1104"/>
      <c r="CJ119" s="1105"/>
      <c r="CK119" s="1051"/>
      <c r="CL119" s="1052"/>
      <c r="CM119" s="1106" t="s">
        <v>463</v>
      </c>
      <c r="CN119" s="1107"/>
      <c r="CO119" s="1107"/>
      <c r="CP119" s="1107"/>
      <c r="CQ119" s="1107"/>
      <c r="CR119" s="1107"/>
      <c r="CS119" s="1107"/>
      <c r="CT119" s="1107"/>
      <c r="CU119" s="1107"/>
      <c r="CV119" s="1107"/>
      <c r="CW119" s="1107"/>
      <c r="CX119" s="1107"/>
      <c r="CY119" s="1107"/>
      <c r="CZ119" s="1107"/>
      <c r="DA119" s="1107"/>
      <c r="DB119" s="1107"/>
      <c r="DC119" s="1107"/>
      <c r="DD119" s="1107"/>
      <c r="DE119" s="1107"/>
      <c r="DF119" s="1108"/>
      <c r="DG119" s="1109">
        <v>4345</v>
      </c>
      <c r="DH119" s="1088"/>
      <c r="DI119" s="1088"/>
      <c r="DJ119" s="1088"/>
      <c r="DK119" s="1089"/>
      <c r="DL119" s="1087">
        <v>1719</v>
      </c>
      <c r="DM119" s="1088"/>
      <c r="DN119" s="1088"/>
      <c r="DO119" s="1088"/>
      <c r="DP119" s="1089"/>
      <c r="DQ119" s="1087">
        <v>86</v>
      </c>
      <c r="DR119" s="1088"/>
      <c r="DS119" s="1088"/>
      <c r="DT119" s="1088"/>
      <c r="DU119" s="1089"/>
      <c r="DV119" s="1090">
        <v>0</v>
      </c>
      <c r="DW119" s="1091"/>
      <c r="DX119" s="1091"/>
      <c r="DY119" s="1091"/>
      <c r="DZ119" s="1092"/>
    </row>
    <row r="120" spans="1:130" s="248" customFormat="1" ht="26.25" customHeight="1" x14ac:dyDescent="0.15">
      <c r="A120" s="1163"/>
      <c r="B120" s="1050"/>
      <c r="C120" s="1020" t="s">
        <v>440</v>
      </c>
      <c r="D120" s="1021"/>
      <c r="E120" s="1021"/>
      <c r="F120" s="1021"/>
      <c r="G120" s="1021"/>
      <c r="H120" s="1021"/>
      <c r="I120" s="1021"/>
      <c r="J120" s="1021"/>
      <c r="K120" s="1021"/>
      <c r="L120" s="1021"/>
      <c r="M120" s="1021"/>
      <c r="N120" s="1021"/>
      <c r="O120" s="1021"/>
      <c r="P120" s="1021"/>
      <c r="Q120" s="1021"/>
      <c r="R120" s="1021"/>
      <c r="S120" s="1021"/>
      <c r="T120" s="1021"/>
      <c r="U120" s="1021"/>
      <c r="V120" s="1021"/>
      <c r="W120" s="1021"/>
      <c r="X120" s="1021"/>
      <c r="Y120" s="1021"/>
      <c r="Z120" s="1022"/>
      <c r="AA120" s="1062" t="s">
        <v>437</v>
      </c>
      <c r="AB120" s="1063"/>
      <c r="AC120" s="1063"/>
      <c r="AD120" s="1063"/>
      <c r="AE120" s="1064"/>
      <c r="AF120" s="1065" t="s">
        <v>130</v>
      </c>
      <c r="AG120" s="1063"/>
      <c r="AH120" s="1063"/>
      <c r="AI120" s="1063"/>
      <c r="AJ120" s="1064"/>
      <c r="AK120" s="1065" t="s">
        <v>437</v>
      </c>
      <c r="AL120" s="1063"/>
      <c r="AM120" s="1063"/>
      <c r="AN120" s="1063"/>
      <c r="AO120" s="1064"/>
      <c r="AP120" s="1066" t="s">
        <v>130</v>
      </c>
      <c r="AQ120" s="1067"/>
      <c r="AR120" s="1067"/>
      <c r="AS120" s="1067"/>
      <c r="AT120" s="1068"/>
      <c r="AU120" s="1093" t="s">
        <v>464</v>
      </c>
      <c r="AV120" s="1094"/>
      <c r="AW120" s="1094"/>
      <c r="AX120" s="1094"/>
      <c r="AY120" s="1095"/>
      <c r="AZ120" s="1044" t="s">
        <v>465</v>
      </c>
      <c r="BA120" s="993"/>
      <c r="BB120" s="993"/>
      <c r="BC120" s="993"/>
      <c r="BD120" s="993"/>
      <c r="BE120" s="993"/>
      <c r="BF120" s="993"/>
      <c r="BG120" s="993"/>
      <c r="BH120" s="993"/>
      <c r="BI120" s="993"/>
      <c r="BJ120" s="993"/>
      <c r="BK120" s="993"/>
      <c r="BL120" s="993"/>
      <c r="BM120" s="993"/>
      <c r="BN120" s="993"/>
      <c r="BO120" s="993"/>
      <c r="BP120" s="994"/>
      <c r="BQ120" s="1030">
        <v>3099849</v>
      </c>
      <c r="BR120" s="1031"/>
      <c r="BS120" s="1031"/>
      <c r="BT120" s="1031"/>
      <c r="BU120" s="1031"/>
      <c r="BV120" s="1031">
        <v>3080538</v>
      </c>
      <c r="BW120" s="1031"/>
      <c r="BX120" s="1031"/>
      <c r="BY120" s="1031"/>
      <c r="BZ120" s="1031"/>
      <c r="CA120" s="1031">
        <v>3112091</v>
      </c>
      <c r="CB120" s="1031"/>
      <c r="CC120" s="1031"/>
      <c r="CD120" s="1031"/>
      <c r="CE120" s="1031"/>
      <c r="CF120" s="1045">
        <v>58.9</v>
      </c>
      <c r="CG120" s="1046"/>
      <c r="CH120" s="1046"/>
      <c r="CI120" s="1046"/>
      <c r="CJ120" s="1046"/>
      <c r="CK120" s="1111" t="s">
        <v>466</v>
      </c>
      <c r="CL120" s="1112"/>
      <c r="CM120" s="1112"/>
      <c r="CN120" s="1112"/>
      <c r="CO120" s="1113"/>
      <c r="CP120" s="1119" t="s">
        <v>408</v>
      </c>
      <c r="CQ120" s="1120"/>
      <c r="CR120" s="1120"/>
      <c r="CS120" s="1120"/>
      <c r="CT120" s="1120"/>
      <c r="CU120" s="1120"/>
      <c r="CV120" s="1120"/>
      <c r="CW120" s="1120"/>
      <c r="CX120" s="1120"/>
      <c r="CY120" s="1120"/>
      <c r="CZ120" s="1120"/>
      <c r="DA120" s="1120"/>
      <c r="DB120" s="1120"/>
      <c r="DC120" s="1120"/>
      <c r="DD120" s="1120"/>
      <c r="DE120" s="1120"/>
      <c r="DF120" s="1121"/>
      <c r="DG120" s="1030">
        <v>2102354</v>
      </c>
      <c r="DH120" s="1031"/>
      <c r="DI120" s="1031"/>
      <c r="DJ120" s="1031"/>
      <c r="DK120" s="1031"/>
      <c r="DL120" s="1031">
        <v>1970370</v>
      </c>
      <c r="DM120" s="1031"/>
      <c r="DN120" s="1031"/>
      <c r="DO120" s="1031"/>
      <c r="DP120" s="1031"/>
      <c r="DQ120" s="1031">
        <v>1766675</v>
      </c>
      <c r="DR120" s="1031"/>
      <c r="DS120" s="1031"/>
      <c r="DT120" s="1031"/>
      <c r="DU120" s="1031"/>
      <c r="DV120" s="1032">
        <v>33.5</v>
      </c>
      <c r="DW120" s="1032"/>
      <c r="DX120" s="1032"/>
      <c r="DY120" s="1032"/>
      <c r="DZ120" s="1033"/>
    </row>
    <row r="121" spans="1:130" s="248" customFormat="1" ht="26.25" customHeight="1" x14ac:dyDescent="0.15">
      <c r="A121" s="1163"/>
      <c r="B121" s="1050"/>
      <c r="C121" s="1071" t="s">
        <v>467</v>
      </c>
      <c r="D121" s="1072"/>
      <c r="E121" s="1072"/>
      <c r="F121" s="1072"/>
      <c r="G121" s="1072"/>
      <c r="H121" s="1072"/>
      <c r="I121" s="1072"/>
      <c r="J121" s="1072"/>
      <c r="K121" s="1072"/>
      <c r="L121" s="1072"/>
      <c r="M121" s="1072"/>
      <c r="N121" s="1072"/>
      <c r="O121" s="1072"/>
      <c r="P121" s="1072"/>
      <c r="Q121" s="1072"/>
      <c r="R121" s="1072"/>
      <c r="S121" s="1072"/>
      <c r="T121" s="1072"/>
      <c r="U121" s="1072"/>
      <c r="V121" s="1072"/>
      <c r="W121" s="1072"/>
      <c r="X121" s="1072"/>
      <c r="Y121" s="1072"/>
      <c r="Z121" s="1073"/>
      <c r="AA121" s="1062" t="s">
        <v>437</v>
      </c>
      <c r="AB121" s="1063"/>
      <c r="AC121" s="1063"/>
      <c r="AD121" s="1063"/>
      <c r="AE121" s="1064"/>
      <c r="AF121" s="1065" t="s">
        <v>130</v>
      </c>
      <c r="AG121" s="1063"/>
      <c r="AH121" s="1063"/>
      <c r="AI121" s="1063"/>
      <c r="AJ121" s="1064"/>
      <c r="AK121" s="1065" t="s">
        <v>437</v>
      </c>
      <c r="AL121" s="1063"/>
      <c r="AM121" s="1063"/>
      <c r="AN121" s="1063"/>
      <c r="AO121" s="1064"/>
      <c r="AP121" s="1066" t="s">
        <v>437</v>
      </c>
      <c r="AQ121" s="1067"/>
      <c r="AR121" s="1067"/>
      <c r="AS121" s="1067"/>
      <c r="AT121" s="1068"/>
      <c r="AU121" s="1096"/>
      <c r="AV121" s="1097"/>
      <c r="AW121" s="1097"/>
      <c r="AX121" s="1097"/>
      <c r="AY121" s="1098"/>
      <c r="AZ121" s="1053" t="s">
        <v>468</v>
      </c>
      <c r="BA121" s="1054"/>
      <c r="BB121" s="1054"/>
      <c r="BC121" s="1054"/>
      <c r="BD121" s="1054"/>
      <c r="BE121" s="1054"/>
      <c r="BF121" s="1054"/>
      <c r="BG121" s="1054"/>
      <c r="BH121" s="1054"/>
      <c r="BI121" s="1054"/>
      <c r="BJ121" s="1054"/>
      <c r="BK121" s="1054"/>
      <c r="BL121" s="1054"/>
      <c r="BM121" s="1054"/>
      <c r="BN121" s="1054"/>
      <c r="BO121" s="1054"/>
      <c r="BP121" s="1055"/>
      <c r="BQ121" s="1023">
        <v>889278</v>
      </c>
      <c r="BR121" s="1024"/>
      <c r="BS121" s="1024"/>
      <c r="BT121" s="1024"/>
      <c r="BU121" s="1024"/>
      <c r="BV121" s="1024">
        <v>777444</v>
      </c>
      <c r="BW121" s="1024"/>
      <c r="BX121" s="1024"/>
      <c r="BY121" s="1024"/>
      <c r="BZ121" s="1024"/>
      <c r="CA121" s="1024">
        <v>672190</v>
      </c>
      <c r="CB121" s="1024"/>
      <c r="CC121" s="1024"/>
      <c r="CD121" s="1024"/>
      <c r="CE121" s="1024"/>
      <c r="CF121" s="1018">
        <v>12.7</v>
      </c>
      <c r="CG121" s="1019"/>
      <c r="CH121" s="1019"/>
      <c r="CI121" s="1019"/>
      <c r="CJ121" s="1019"/>
      <c r="CK121" s="1114"/>
      <c r="CL121" s="1115"/>
      <c r="CM121" s="1115"/>
      <c r="CN121" s="1115"/>
      <c r="CO121" s="1116"/>
      <c r="CP121" s="1124" t="s">
        <v>411</v>
      </c>
      <c r="CQ121" s="1125"/>
      <c r="CR121" s="1125"/>
      <c r="CS121" s="1125"/>
      <c r="CT121" s="1125"/>
      <c r="CU121" s="1125"/>
      <c r="CV121" s="1125"/>
      <c r="CW121" s="1125"/>
      <c r="CX121" s="1125"/>
      <c r="CY121" s="1125"/>
      <c r="CZ121" s="1125"/>
      <c r="DA121" s="1125"/>
      <c r="DB121" s="1125"/>
      <c r="DC121" s="1125"/>
      <c r="DD121" s="1125"/>
      <c r="DE121" s="1125"/>
      <c r="DF121" s="1126"/>
      <c r="DG121" s="1023">
        <v>1887620</v>
      </c>
      <c r="DH121" s="1024"/>
      <c r="DI121" s="1024"/>
      <c r="DJ121" s="1024"/>
      <c r="DK121" s="1024"/>
      <c r="DL121" s="1024">
        <v>1824494</v>
      </c>
      <c r="DM121" s="1024"/>
      <c r="DN121" s="1024"/>
      <c r="DO121" s="1024"/>
      <c r="DP121" s="1024"/>
      <c r="DQ121" s="1024">
        <v>1732447</v>
      </c>
      <c r="DR121" s="1024"/>
      <c r="DS121" s="1024"/>
      <c r="DT121" s="1024"/>
      <c r="DU121" s="1024"/>
      <c r="DV121" s="1025">
        <v>32.799999999999997</v>
      </c>
      <c r="DW121" s="1025"/>
      <c r="DX121" s="1025"/>
      <c r="DY121" s="1025"/>
      <c r="DZ121" s="1026"/>
    </row>
    <row r="122" spans="1:130" s="248" customFormat="1" ht="26.25" customHeight="1" x14ac:dyDescent="0.15">
      <c r="A122" s="1163"/>
      <c r="B122" s="1050"/>
      <c r="C122" s="1020" t="s">
        <v>450</v>
      </c>
      <c r="D122" s="1021"/>
      <c r="E122" s="1021"/>
      <c r="F122" s="1021"/>
      <c r="G122" s="1021"/>
      <c r="H122" s="1021"/>
      <c r="I122" s="1021"/>
      <c r="J122" s="1021"/>
      <c r="K122" s="1021"/>
      <c r="L122" s="1021"/>
      <c r="M122" s="1021"/>
      <c r="N122" s="1021"/>
      <c r="O122" s="1021"/>
      <c r="P122" s="1021"/>
      <c r="Q122" s="1021"/>
      <c r="R122" s="1021"/>
      <c r="S122" s="1021"/>
      <c r="T122" s="1021"/>
      <c r="U122" s="1021"/>
      <c r="V122" s="1021"/>
      <c r="W122" s="1021"/>
      <c r="X122" s="1021"/>
      <c r="Y122" s="1021"/>
      <c r="Z122" s="1022"/>
      <c r="AA122" s="1062" t="s">
        <v>437</v>
      </c>
      <c r="AB122" s="1063"/>
      <c r="AC122" s="1063"/>
      <c r="AD122" s="1063"/>
      <c r="AE122" s="1064"/>
      <c r="AF122" s="1065" t="s">
        <v>437</v>
      </c>
      <c r="AG122" s="1063"/>
      <c r="AH122" s="1063"/>
      <c r="AI122" s="1063"/>
      <c r="AJ122" s="1064"/>
      <c r="AK122" s="1065" t="s">
        <v>437</v>
      </c>
      <c r="AL122" s="1063"/>
      <c r="AM122" s="1063"/>
      <c r="AN122" s="1063"/>
      <c r="AO122" s="1064"/>
      <c r="AP122" s="1066" t="s">
        <v>437</v>
      </c>
      <c r="AQ122" s="1067"/>
      <c r="AR122" s="1067"/>
      <c r="AS122" s="1067"/>
      <c r="AT122" s="1068"/>
      <c r="AU122" s="1096"/>
      <c r="AV122" s="1097"/>
      <c r="AW122" s="1097"/>
      <c r="AX122" s="1097"/>
      <c r="AY122" s="1098"/>
      <c r="AZ122" s="1078" t="s">
        <v>469</v>
      </c>
      <c r="BA122" s="1069"/>
      <c r="BB122" s="1069"/>
      <c r="BC122" s="1069"/>
      <c r="BD122" s="1069"/>
      <c r="BE122" s="1069"/>
      <c r="BF122" s="1069"/>
      <c r="BG122" s="1069"/>
      <c r="BH122" s="1069"/>
      <c r="BI122" s="1069"/>
      <c r="BJ122" s="1069"/>
      <c r="BK122" s="1069"/>
      <c r="BL122" s="1069"/>
      <c r="BM122" s="1069"/>
      <c r="BN122" s="1069"/>
      <c r="BO122" s="1069"/>
      <c r="BP122" s="1070"/>
      <c r="BQ122" s="1101">
        <v>12465210</v>
      </c>
      <c r="BR122" s="1102"/>
      <c r="BS122" s="1102"/>
      <c r="BT122" s="1102"/>
      <c r="BU122" s="1102"/>
      <c r="BV122" s="1102">
        <v>11992628</v>
      </c>
      <c r="BW122" s="1102"/>
      <c r="BX122" s="1102"/>
      <c r="BY122" s="1102"/>
      <c r="BZ122" s="1102"/>
      <c r="CA122" s="1102">
        <v>11518819</v>
      </c>
      <c r="CB122" s="1102"/>
      <c r="CC122" s="1102"/>
      <c r="CD122" s="1102"/>
      <c r="CE122" s="1102"/>
      <c r="CF122" s="1122">
        <v>218.1</v>
      </c>
      <c r="CG122" s="1123"/>
      <c r="CH122" s="1123"/>
      <c r="CI122" s="1123"/>
      <c r="CJ122" s="1123"/>
      <c r="CK122" s="1114"/>
      <c r="CL122" s="1115"/>
      <c r="CM122" s="1115"/>
      <c r="CN122" s="1115"/>
      <c r="CO122" s="1116"/>
      <c r="CP122" s="1124" t="s">
        <v>470</v>
      </c>
      <c r="CQ122" s="1125"/>
      <c r="CR122" s="1125"/>
      <c r="CS122" s="1125"/>
      <c r="CT122" s="1125"/>
      <c r="CU122" s="1125"/>
      <c r="CV122" s="1125"/>
      <c r="CW122" s="1125"/>
      <c r="CX122" s="1125"/>
      <c r="CY122" s="1125"/>
      <c r="CZ122" s="1125"/>
      <c r="DA122" s="1125"/>
      <c r="DB122" s="1125"/>
      <c r="DC122" s="1125"/>
      <c r="DD122" s="1125"/>
      <c r="DE122" s="1125"/>
      <c r="DF122" s="1126"/>
      <c r="DG122" s="1023">
        <v>870705</v>
      </c>
      <c r="DH122" s="1024"/>
      <c r="DI122" s="1024"/>
      <c r="DJ122" s="1024"/>
      <c r="DK122" s="1024"/>
      <c r="DL122" s="1024">
        <v>805439</v>
      </c>
      <c r="DM122" s="1024"/>
      <c r="DN122" s="1024"/>
      <c r="DO122" s="1024"/>
      <c r="DP122" s="1024"/>
      <c r="DQ122" s="1024">
        <v>740905</v>
      </c>
      <c r="DR122" s="1024"/>
      <c r="DS122" s="1024"/>
      <c r="DT122" s="1024"/>
      <c r="DU122" s="1024"/>
      <c r="DV122" s="1025">
        <v>14</v>
      </c>
      <c r="DW122" s="1025"/>
      <c r="DX122" s="1025"/>
      <c r="DY122" s="1025"/>
      <c r="DZ122" s="1026"/>
    </row>
    <row r="123" spans="1:130" s="248" customFormat="1" ht="26.25" customHeight="1" x14ac:dyDescent="0.15">
      <c r="A123" s="1163"/>
      <c r="B123" s="1050"/>
      <c r="C123" s="1020" t="s">
        <v>456</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2"/>
      <c r="AA123" s="1062">
        <v>19507</v>
      </c>
      <c r="AB123" s="1063"/>
      <c r="AC123" s="1063"/>
      <c r="AD123" s="1063"/>
      <c r="AE123" s="1064"/>
      <c r="AF123" s="1065">
        <v>9477</v>
      </c>
      <c r="AG123" s="1063"/>
      <c r="AH123" s="1063"/>
      <c r="AI123" s="1063"/>
      <c r="AJ123" s="1064"/>
      <c r="AK123" s="1065">
        <v>9449</v>
      </c>
      <c r="AL123" s="1063"/>
      <c r="AM123" s="1063"/>
      <c r="AN123" s="1063"/>
      <c r="AO123" s="1064"/>
      <c r="AP123" s="1066">
        <v>0.2</v>
      </c>
      <c r="AQ123" s="1067"/>
      <c r="AR123" s="1067"/>
      <c r="AS123" s="1067"/>
      <c r="AT123" s="1068"/>
      <c r="AU123" s="1099"/>
      <c r="AV123" s="1100"/>
      <c r="AW123" s="1100"/>
      <c r="AX123" s="1100"/>
      <c r="AY123" s="1100"/>
      <c r="AZ123" s="279" t="s">
        <v>186</v>
      </c>
      <c r="BA123" s="279"/>
      <c r="BB123" s="279"/>
      <c r="BC123" s="279"/>
      <c r="BD123" s="279"/>
      <c r="BE123" s="279"/>
      <c r="BF123" s="279"/>
      <c r="BG123" s="279"/>
      <c r="BH123" s="279"/>
      <c r="BI123" s="279"/>
      <c r="BJ123" s="279"/>
      <c r="BK123" s="279"/>
      <c r="BL123" s="279"/>
      <c r="BM123" s="279"/>
      <c r="BN123" s="279"/>
      <c r="BO123" s="1079" t="s">
        <v>471</v>
      </c>
      <c r="BP123" s="1110"/>
      <c r="BQ123" s="1169">
        <v>16454337</v>
      </c>
      <c r="BR123" s="1170"/>
      <c r="BS123" s="1170"/>
      <c r="BT123" s="1170"/>
      <c r="BU123" s="1170"/>
      <c r="BV123" s="1170">
        <v>15850610</v>
      </c>
      <c r="BW123" s="1170"/>
      <c r="BX123" s="1170"/>
      <c r="BY123" s="1170"/>
      <c r="BZ123" s="1170"/>
      <c r="CA123" s="1170">
        <v>15303100</v>
      </c>
      <c r="CB123" s="1170"/>
      <c r="CC123" s="1170"/>
      <c r="CD123" s="1170"/>
      <c r="CE123" s="1170"/>
      <c r="CF123" s="1103"/>
      <c r="CG123" s="1104"/>
      <c r="CH123" s="1104"/>
      <c r="CI123" s="1104"/>
      <c r="CJ123" s="1105"/>
      <c r="CK123" s="1114"/>
      <c r="CL123" s="1115"/>
      <c r="CM123" s="1115"/>
      <c r="CN123" s="1115"/>
      <c r="CO123" s="1116"/>
      <c r="CP123" s="1124" t="s">
        <v>406</v>
      </c>
      <c r="CQ123" s="1125"/>
      <c r="CR123" s="1125"/>
      <c r="CS123" s="1125"/>
      <c r="CT123" s="1125"/>
      <c r="CU123" s="1125"/>
      <c r="CV123" s="1125"/>
      <c r="CW123" s="1125"/>
      <c r="CX123" s="1125"/>
      <c r="CY123" s="1125"/>
      <c r="CZ123" s="1125"/>
      <c r="DA123" s="1125"/>
      <c r="DB123" s="1125"/>
      <c r="DC123" s="1125"/>
      <c r="DD123" s="1125"/>
      <c r="DE123" s="1125"/>
      <c r="DF123" s="1126"/>
      <c r="DG123" s="1062">
        <v>114227</v>
      </c>
      <c r="DH123" s="1063"/>
      <c r="DI123" s="1063"/>
      <c r="DJ123" s="1063"/>
      <c r="DK123" s="1064"/>
      <c r="DL123" s="1065">
        <v>99705</v>
      </c>
      <c r="DM123" s="1063"/>
      <c r="DN123" s="1063"/>
      <c r="DO123" s="1063"/>
      <c r="DP123" s="1064"/>
      <c r="DQ123" s="1065">
        <v>85154</v>
      </c>
      <c r="DR123" s="1063"/>
      <c r="DS123" s="1063"/>
      <c r="DT123" s="1063"/>
      <c r="DU123" s="1064"/>
      <c r="DV123" s="1066">
        <v>1.6</v>
      </c>
      <c r="DW123" s="1067"/>
      <c r="DX123" s="1067"/>
      <c r="DY123" s="1067"/>
      <c r="DZ123" s="1068"/>
    </row>
    <row r="124" spans="1:130" s="248" customFormat="1" ht="26.25" customHeight="1" thickBot="1" x14ac:dyDescent="0.2">
      <c r="A124" s="1163"/>
      <c r="B124" s="1050"/>
      <c r="C124" s="1020" t="s">
        <v>459</v>
      </c>
      <c r="D124" s="1021"/>
      <c r="E124" s="1021"/>
      <c r="F124" s="1021"/>
      <c r="G124" s="1021"/>
      <c r="H124" s="1021"/>
      <c r="I124" s="1021"/>
      <c r="J124" s="1021"/>
      <c r="K124" s="1021"/>
      <c r="L124" s="1021"/>
      <c r="M124" s="1021"/>
      <c r="N124" s="1021"/>
      <c r="O124" s="1021"/>
      <c r="P124" s="1021"/>
      <c r="Q124" s="1021"/>
      <c r="R124" s="1021"/>
      <c r="S124" s="1021"/>
      <c r="T124" s="1021"/>
      <c r="U124" s="1021"/>
      <c r="V124" s="1021"/>
      <c r="W124" s="1021"/>
      <c r="X124" s="1021"/>
      <c r="Y124" s="1021"/>
      <c r="Z124" s="1022"/>
      <c r="AA124" s="1062" t="s">
        <v>130</v>
      </c>
      <c r="AB124" s="1063"/>
      <c r="AC124" s="1063"/>
      <c r="AD124" s="1063"/>
      <c r="AE124" s="1064"/>
      <c r="AF124" s="1065" t="s">
        <v>130</v>
      </c>
      <c r="AG124" s="1063"/>
      <c r="AH124" s="1063"/>
      <c r="AI124" s="1063"/>
      <c r="AJ124" s="1064"/>
      <c r="AK124" s="1065" t="s">
        <v>437</v>
      </c>
      <c r="AL124" s="1063"/>
      <c r="AM124" s="1063"/>
      <c r="AN124" s="1063"/>
      <c r="AO124" s="1064"/>
      <c r="AP124" s="1066" t="s">
        <v>393</v>
      </c>
      <c r="AQ124" s="1067"/>
      <c r="AR124" s="1067"/>
      <c r="AS124" s="1067"/>
      <c r="AT124" s="1068"/>
      <c r="AU124" s="1165" t="s">
        <v>472</v>
      </c>
      <c r="AV124" s="1166"/>
      <c r="AW124" s="1166"/>
      <c r="AX124" s="1166"/>
      <c r="AY124" s="1166"/>
      <c r="AZ124" s="1166"/>
      <c r="BA124" s="1166"/>
      <c r="BB124" s="1166"/>
      <c r="BC124" s="1166"/>
      <c r="BD124" s="1166"/>
      <c r="BE124" s="1166"/>
      <c r="BF124" s="1166"/>
      <c r="BG124" s="1166"/>
      <c r="BH124" s="1166"/>
      <c r="BI124" s="1166"/>
      <c r="BJ124" s="1166"/>
      <c r="BK124" s="1166"/>
      <c r="BL124" s="1166"/>
      <c r="BM124" s="1166"/>
      <c r="BN124" s="1166"/>
      <c r="BO124" s="1166"/>
      <c r="BP124" s="1167"/>
      <c r="BQ124" s="1168">
        <v>110.4</v>
      </c>
      <c r="BR124" s="1132"/>
      <c r="BS124" s="1132"/>
      <c r="BT124" s="1132"/>
      <c r="BU124" s="1132"/>
      <c r="BV124" s="1132">
        <v>100.8</v>
      </c>
      <c r="BW124" s="1132"/>
      <c r="BX124" s="1132"/>
      <c r="BY124" s="1132"/>
      <c r="BZ124" s="1132"/>
      <c r="CA124" s="1132">
        <v>93</v>
      </c>
      <c r="CB124" s="1132"/>
      <c r="CC124" s="1132"/>
      <c r="CD124" s="1132"/>
      <c r="CE124" s="1132"/>
      <c r="CF124" s="1133"/>
      <c r="CG124" s="1134"/>
      <c r="CH124" s="1134"/>
      <c r="CI124" s="1134"/>
      <c r="CJ124" s="1135"/>
      <c r="CK124" s="1117"/>
      <c r="CL124" s="1117"/>
      <c r="CM124" s="1117"/>
      <c r="CN124" s="1117"/>
      <c r="CO124" s="1118"/>
      <c r="CP124" s="1124" t="s">
        <v>473</v>
      </c>
      <c r="CQ124" s="1125"/>
      <c r="CR124" s="1125"/>
      <c r="CS124" s="1125"/>
      <c r="CT124" s="1125"/>
      <c r="CU124" s="1125"/>
      <c r="CV124" s="1125"/>
      <c r="CW124" s="1125"/>
      <c r="CX124" s="1125"/>
      <c r="CY124" s="1125"/>
      <c r="CZ124" s="1125"/>
      <c r="DA124" s="1125"/>
      <c r="DB124" s="1125"/>
      <c r="DC124" s="1125"/>
      <c r="DD124" s="1125"/>
      <c r="DE124" s="1125"/>
      <c r="DF124" s="1126"/>
      <c r="DG124" s="1109" t="s">
        <v>130</v>
      </c>
      <c r="DH124" s="1088"/>
      <c r="DI124" s="1088"/>
      <c r="DJ124" s="1088"/>
      <c r="DK124" s="1089"/>
      <c r="DL124" s="1087" t="s">
        <v>130</v>
      </c>
      <c r="DM124" s="1088"/>
      <c r="DN124" s="1088"/>
      <c r="DO124" s="1088"/>
      <c r="DP124" s="1089"/>
      <c r="DQ124" s="1087" t="s">
        <v>130</v>
      </c>
      <c r="DR124" s="1088"/>
      <c r="DS124" s="1088"/>
      <c r="DT124" s="1088"/>
      <c r="DU124" s="1089"/>
      <c r="DV124" s="1090" t="s">
        <v>130</v>
      </c>
      <c r="DW124" s="1091"/>
      <c r="DX124" s="1091"/>
      <c r="DY124" s="1091"/>
      <c r="DZ124" s="1092"/>
    </row>
    <row r="125" spans="1:130" s="248" customFormat="1" ht="26.25" customHeight="1" x14ac:dyDescent="0.15">
      <c r="A125" s="1163"/>
      <c r="B125" s="1050"/>
      <c r="C125" s="1020" t="s">
        <v>461</v>
      </c>
      <c r="D125" s="1021"/>
      <c r="E125" s="1021"/>
      <c r="F125" s="1021"/>
      <c r="G125" s="1021"/>
      <c r="H125" s="1021"/>
      <c r="I125" s="1021"/>
      <c r="J125" s="1021"/>
      <c r="K125" s="1021"/>
      <c r="L125" s="1021"/>
      <c r="M125" s="1021"/>
      <c r="N125" s="1021"/>
      <c r="O125" s="1021"/>
      <c r="P125" s="1021"/>
      <c r="Q125" s="1021"/>
      <c r="R125" s="1021"/>
      <c r="S125" s="1021"/>
      <c r="T125" s="1021"/>
      <c r="U125" s="1021"/>
      <c r="V125" s="1021"/>
      <c r="W125" s="1021"/>
      <c r="X125" s="1021"/>
      <c r="Y125" s="1021"/>
      <c r="Z125" s="1022"/>
      <c r="AA125" s="1062" t="s">
        <v>130</v>
      </c>
      <c r="AB125" s="1063"/>
      <c r="AC125" s="1063"/>
      <c r="AD125" s="1063"/>
      <c r="AE125" s="1064"/>
      <c r="AF125" s="1065" t="s">
        <v>130</v>
      </c>
      <c r="AG125" s="1063"/>
      <c r="AH125" s="1063"/>
      <c r="AI125" s="1063"/>
      <c r="AJ125" s="1064"/>
      <c r="AK125" s="1065" t="s">
        <v>130</v>
      </c>
      <c r="AL125" s="1063"/>
      <c r="AM125" s="1063"/>
      <c r="AN125" s="1063"/>
      <c r="AO125" s="1064"/>
      <c r="AP125" s="1066" t="s">
        <v>130</v>
      </c>
      <c r="AQ125" s="1067"/>
      <c r="AR125" s="1067"/>
      <c r="AS125" s="1067"/>
      <c r="AT125" s="106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7" t="s">
        <v>474</v>
      </c>
      <c r="CL125" s="1112"/>
      <c r="CM125" s="1112"/>
      <c r="CN125" s="1112"/>
      <c r="CO125" s="1113"/>
      <c r="CP125" s="1044" t="s">
        <v>475</v>
      </c>
      <c r="CQ125" s="993"/>
      <c r="CR125" s="993"/>
      <c r="CS125" s="993"/>
      <c r="CT125" s="993"/>
      <c r="CU125" s="993"/>
      <c r="CV125" s="993"/>
      <c r="CW125" s="993"/>
      <c r="CX125" s="993"/>
      <c r="CY125" s="993"/>
      <c r="CZ125" s="993"/>
      <c r="DA125" s="993"/>
      <c r="DB125" s="993"/>
      <c r="DC125" s="993"/>
      <c r="DD125" s="993"/>
      <c r="DE125" s="993"/>
      <c r="DF125" s="994"/>
      <c r="DG125" s="1030" t="s">
        <v>130</v>
      </c>
      <c r="DH125" s="1031"/>
      <c r="DI125" s="1031"/>
      <c r="DJ125" s="1031"/>
      <c r="DK125" s="1031"/>
      <c r="DL125" s="1031" t="s">
        <v>130</v>
      </c>
      <c r="DM125" s="1031"/>
      <c r="DN125" s="1031"/>
      <c r="DO125" s="1031"/>
      <c r="DP125" s="1031"/>
      <c r="DQ125" s="1031" t="s">
        <v>130</v>
      </c>
      <c r="DR125" s="1031"/>
      <c r="DS125" s="1031"/>
      <c r="DT125" s="1031"/>
      <c r="DU125" s="1031"/>
      <c r="DV125" s="1032" t="s">
        <v>130</v>
      </c>
      <c r="DW125" s="1032"/>
      <c r="DX125" s="1032"/>
      <c r="DY125" s="1032"/>
      <c r="DZ125" s="1033"/>
    </row>
    <row r="126" spans="1:130" s="248" customFormat="1" ht="26.25" customHeight="1" thickBot="1" x14ac:dyDescent="0.2">
      <c r="A126" s="1163"/>
      <c r="B126" s="1050"/>
      <c r="C126" s="1020" t="s">
        <v>463</v>
      </c>
      <c r="D126" s="1021"/>
      <c r="E126" s="1021"/>
      <c r="F126" s="1021"/>
      <c r="G126" s="1021"/>
      <c r="H126" s="1021"/>
      <c r="I126" s="1021"/>
      <c r="J126" s="1021"/>
      <c r="K126" s="1021"/>
      <c r="L126" s="1021"/>
      <c r="M126" s="1021"/>
      <c r="N126" s="1021"/>
      <c r="O126" s="1021"/>
      <c r="P126" s="1021"/>
      <c r="Q126" s="1021"/>
      <c r="R126" s="1021"/>
      <c r="S126" s="1021"/>
      <c r="T126" s="1021"/>
      <c r="U126" s="1021"/>
      <c r="V126" s="1021"/>
      <c r="W126" s="1021"/>
      <c r="X126" s="1021"/>
      <c r="Y126" s="1021"/>
      <c r="Z126" s="1022"/>
      <c r="AA126" s="1062">
        <v>4722</v>
      </c>
      <c r="AB126" s="1063"/>
      <c r="AC126" s="1063"/>
      <c r="AD126" s="1063"/>
      <c r="AE126" s="1064"/>
      <c r="AF126" s="1065">
        <v>2626</v>
      </c>
      <c r="AG126" s="1063"/>
      <c r="AH126" s="1063"/>
      <c r="AI126" s="1063"/>
      <c r="AJ126" s="1064"/>
      <c r="AK126" s="1065">
        <v>1631</v>
      </c>
      <c r="AL126" s="1063"/>
      <c r="AM126" s="1063"/>
      <c r="AN126" s="1063"/>
      <c r="AO126" s="1064"/>
      <c r="AP126" s="1066">
        <v>0</v>
      </c>
      <c r="AQ126" s="1067"/>
      <c r="AR126" s="1067"/>
      <c r="AS126" s="1067"/>
      <c r="AT126" s="106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8"/>
      <c r="CL126" s="1115"/>
      <c r="CM126" s="1115"/>
      <c r="CN126" s="1115"/>
      <c r="CO126" s="1116"/>
      <c r="CP126" s="1053" t="s">
        <v>476</v>
      </c>
      <c r="CQ126" s="1054"/>
      <c r="CR126" s="1054"/>
      <c r="CS126" s="1054"/>
      <c r="CT126" s="1054"/>
      <c r="CU126" s="1054"/>
      <c r="CV126" s="1054"/>
      <c r="CW126" s="1054"/>
      <c r="CX126" s="1054"/>
      <c r="CY126" s="1054"/>
      <c r="CZ126" s="1054"/>
      <c r="DA126" s="1054"/>
      <c r="DB126" s="1054"/>
      <c r="DC126" s="1054"/>
      <c r="DD126" s="1054"/>
      <c r="DE126" s="1054"/>
      <c r="DF126" s="1055"/>
      <c r="DG126" s="1023" t="s">
        <v>130</v>
      </c>
      <c r="DH126" s="1024"/>
      <c r="DI126" s="1024"/>
      <c r="DJ126" s="1024"/>
      <c r="DK126" s="1024"/>
      <c r="DL126" s="1024" t="s">
        <v>130</v>
      </c>
      <c r="DM126" s="1024"/>
      <c r="DN126" s="1024"/>
      <c r="DO126" s="1024"/>
      <c r="DP126" s="1024"/>
      <c r="DQ126" s="1024" t="s">
        <v>130</v>
      </c>
      <c r="DR126" s="1024"/>
      <c r="DS126" s="1024"/>
      <c r="DT126" s="1024"/>
      <c r="DU126" s="1024"/>
      <c r="DV126" s="1025" t="s">
        <v>130</v>
      </c>
      <c r="DW126" s="1025"/>
      <c r="DX126" s="1025"/>
      <c r="DY126" s="1025"/>
      <c r="DZ126" s="1026"/>
    </row>
    <row r="127" spans="1:130" s="248" customFormat="1" ht="26.25" customHeight="1" x14ac:dyDescent="0.15">
      <c r="A127" s="1164"/>
      <c r="B127" s="1052"/>
      <c r="C127" s="1106" t="s">
        <v>477</v>
      </c>
      <c r="D127" s="1107"/>
      <c r="E127" s="1107"/>
      <c r="F127" s="1107"/>
      <c r="G127" s="1107"/>
      <c r="H127" s="1107"/>
      <c r="I127" s="1107"/>
      <c r="J127" s="1107"/>
      <c r="K127" s="1107"/>
      <c r="L127" s="1107"/>
      <c r="M127" s="1107"/>
      <c r="N127" s="1107"/>
      <c r="O127" s="1107"/>
      <c r="P127" s="1107"/>
      <c r="Q127" s="1107"/>
      <c r="R127" s="1107"/>
      <c r="S127" s="1107"/>
      <c r="T127" s="1107"/>
      <c r="U127" s="1107"/>
      <c r="V127" s="1107"/>
      <c r="W127" s="1107"/>
      <c r="X127" s="1107"/>
      <c r="Y127" s="1107"/>
      <c r="Z127" s="1108"/>
      <c r="AA127" s="1062">
        <v>674</v>
      </c>
      <c r="AB127" s="1063"/>
      <c r="AC127" s="1063"/>
      <c r="AD127" s="1063"/>
      <c r="AE127" s="1064"/>
      <c r="AF127" s="1065">
        <v>500</v>
      </c>
      <c r="AG127" s="1063"/>
      <c r="AH127" s="1063"/>
      <c r="AI127" s="1063"/>
      <c r="AJ127" s="1064"/>
      <c r="AK127" s="1065">
        <v>364</v>
      </c>
      <c r="AL127" s="1063"/>
      <c r="AM127" s="1063"/>
      <c r="AN127" s="1063"/>
      <c r="AO127" s="1064"/>
      <c r="AP127" s="1066">
        <v>0</v>
      </c>
      <c r="AQ127" s="1067"/>
      <c r="AR127" s="1067"/>
      <c r="AS127" s="1067"/>
      <c r="AT127" s="1068"/>
      <c r="AU127" s="284"/>
      <c r="AV127" s="284"/>
      <c r="AW127" s="284"/>
      <c r="AX127" s="1136" t="s">
        <v>478</v>
      </c>
      <c r="AY127" s="1137"/>
      <c r="AZ127" s="1137"/>
      <c r="BA127" s="1137"/>
      <c r="BB127" s="1137"/>
      <c r="BC127" s="1137"/>
      <c r="BD127" s="1137"/>
      <c r="BE127" s="1138"/>
      <c r="BF127" s="1139" t="s">
        <v>479</v>
      </c>
      <c r="BG127" s="1137"/>
      <c r="BH127" s="1137"/>
      <c r="BI127" s="1137"/>
      <c r="BJ127" s="1137"/>
      <c r="BK127" s="1137"/>
      <c r="BL127" s="1138"/>
      <c r="BM127" s="1139" t="s">
        <v>480</v>
      </c>
      <c r="BN127" s="1137"/>
      <c r="BO127" s="1137"/>
      <c r="BP127" s="1137"/>
      <c r="BQ127" s="1137"/>
      <c r="BR127" s="1137"/>
      <c r="BS127" s="1138"/>
      <c r="BT127" s="1139" t="s">
        <v>481</v>
      </c>
      <c r="BU127" s="1137"/>
      <c r="BV127" s="1137"/>
      <c r="BW127" s="1137"/>
      <c r="BX127" s="1137"/>
      <c r="BY127" s="1137"/>
      <c r="BZ127" s="1161"/>
      <c r="CA127" s="284"/>
      <c r="CB127" s="284"/>
      <c r="CC127" s="284"/>
      <c r="CD127" s="285"/>
      <c r="CE127" s="285"/>
      <c r="CF127" s="285"/>
      <c r="CG127" s="282"/>
      <c r="CH127" s="282"/>
      <c r="CI127" s="282"/>
      <c r="CJ127" s="283"/>
      <c r="CK127" s="1128"/>
      <c r="CL127" s="1115"/>
      <c r="CM127" s="1115"/>
      <c r="CN127" s="1115"/>
      <c r="CO127" s="1116"/>
      <c r="CP127" s="1053" t="s">
        <v>482</v>
      </c>
      <c r="CQ127" s="1054"/>
      <c r="CR127" s="1054"/>
      <c r="CS127" s="1054"/>
      <c r="CT127" s="1054"/>
      <c r="CU127" s="1054"/>
      <c r="CV127" s="1054"/>
      <c r="CW127" s="1054"/>
      <c r="CX127" s="1054"/>
      <c r="CY127" s="1054"/>
      <c r="CZ127" s="1054"/>
      <c r="DA127" s="1054"/>
      <c r="DB127" s="1054"/>
      <c r="DC127" s="1054"/>
      <c r="DD127" s="1054"/>
      <c r="DE127" s="1054"/>
      <c r="DF127" s="1055"/>
      <c r="DG127" s="1023" t="s">
        <v>130</v>
      </c>
      <c r="DH127" s="1024"/>
      <c r="DI127" s="1024"/>
      <c r="DJ127" s="1024"/>
      <c r="DK127" s="1024"/>
      <c r="DL127" s="1024" t="s">
        <v>130</v>
      </c>
      <c r="DM127" s="1024"/>
      <c r="DN127" s="1024"/>
      <c r="DO127" s="1024"/>
      <c r="DP127" s="1024"/>
      <c r="DQ127" s="1024" t="s">
        <v>483</v>
      </c>
      <c r="DR127" s="1024"/>
      <c r="DS127" s="1024"/>
      <c r="DT127" s="1024"/>
      <c r="DU127" s="1024"/>
      <c r="DV127" s="1025" t="s">
        <v>130</v>
      </c>
      <c r="DW127" s="1025"/>
      <c r="DX127" s="1025"/>
      <c r="DY127" s="1025"/>
      <c r="DZ127" s="1026"/>
    </row>
    <row r="128" spans="1:130" s="248" customFormat="1" ht="26.25" customHeight="1" thickBot="1" x14ac:dyDescent="0.2">
      <c r="A128" s="1147" t="s">
        <v>484</v>
      </c>
      <c r="B128" s="1148"/>
      <c r="C128" s="1148"/>
      <c r="D128" s="1148"/>
      <c r="E128" s="1148"/>
      <c r="F128" s="1148"/>
      <c r="G128" s="1148"/>
      <c r="H128" s="1148"/>
      <c r="I128" s="1148"/>
      <c r="J128" s="1148"/>
      <c r="K128" s="1148"/>
      <c r="L128" s="1148"/>
      <c r="M128" s="1148"/>
      <c r="N128" s="1148"/>
      <c r="O128" s="1148"/>
      <c r="P128" s="1148"/>
      <c r="Q128" s="1148"/>
      <c r="R128" s="1148"/>
      <c r="S128" s="1148"/>
      <c r="T128" s="1148"/>
      <c r="U128" s="1148"/>
      <c r="V128" s="1148"/>
      <c r="W128" s="1149" t="s">
        <v>485</v>
      </c>
      <c r="X128" s="1149"/>
      <c r="Y128" s="1149"/>
      <c r="Z128" s="1150"/>
      <c r="AA128" s="1151">
        <v>81756</v>
      </c>
      <c r="AB128" s="1152"/>
      <c r="AC128" s="1152"/>
      <c r="AD128" s="1152"/>
      <c r="AE128" s="1153"/>
      <c r="AF128" s="1154">
        <v>89612</v>
      </c>
      <c r="AG128" s="1152"/>
      <c r="AH128" s="1152"/>
      <c r="AI128" s="1152"/>
      <c r="AJ128" s="1153"/>
      <c r="AK128" s="1154">
        <v>88200</v>
      </c>
      <c r="AL128" s="1152"/>
      <c r="AM128" s="1152"/>
      <c r="AN128" s="1152"/>
      <c r="AO128" s="1153"/>
      <c r="AP128" s="1155"/>
      <c r="AQ128" s="1156"/>
      <c r="AR128" s="1156"/>
      <c r="AS128" s="1156"/>
      <c r="AT128" s="1157"/>
      <c r="AU128" s="284"/>
      <c r="AV128" s="284"/>
      <c r="AW128" s="284"/>
      <c r="AX128" s="992" t="s">
        <v>486</v>
      </c>
      <c r="AY128" s="993"/>
      <c r="AZ128" s="993"/>
      <c r="BA128" s="993"/>
      <c r="BB128" s="993"/>
      <c r="BC128" s="993"/>
      <c r="BD128" s="993"/>
      <c r="BE128" s="994"/>
      <c r="BF128" s="1158" t="s">
        <v>393</v>
      </c>
      <c r="BG128" s="1159"/>
      <c r="BH128" s="1159"/>
      <c r="BI128" s="1159"/>
      <c r="BJ128" s="1159"/>
      <c r="BK128" s="1159"/>
      <c r="BL128" s="1160"/>
      <c r="BM128" s="1158">
        <v>14.27</v>
      </c>
      <c r="BN128" s="1159"/>
      <c r="BO128" s="1159"/>
      <c r="BP128" s="1159"/>
      <c r="BQ128" s="1159"/>
      <c r="BR128" s="1159"/>
      <c r="BS128" s="1160"/>
      <c r="BT128" s="1158">
        <v>20</v>
      </c>
      <c r="BU128" s="1159"/>
      <c r="BV128" s="1159"/>
      <c r="BW128" s="1159"/>
      <c r="BX128" s="1159"/>
      <c r="BY128" s="1159"/>
      <c r="BZ128" s="1183"/>
      <c r="CA128" s="285"/>
      <c r="CB128" s="285"/>
      <c r="CC128" s="285"/>
      <c r="CD128" s="285"/>
      <c r="CE128" s="285"/>
      <c r="CF128" s="285"/>
      <c r="CG128" s="282"/>
      <c r="CH128" s="282"/>
      <c r="CI128" s="282"/>
      <c r="CJ128" s="283"/>
      <c r="CK128" s="1129"/>
      <c r="CL128" s="1130"/>
      <c r="CM128" s="1130"/>
      <c r="CN128" s="1130"/>
      <c r="CO128" s="1131"/>
      <c r="CP128" s="1140" t="s">
        <v>487</v>
      </c>
      <c r="CQ128" s="1141"/>
      <c r="CR128" s="1141"/>
      <c r="CS128" s="1141"/>
      <c r="CT128" s="1141"/>
      <c r="CU128" s="1141"/>
      <c r="CV128" s="1141"/>
      <c r="CW128" s="1141"/>
      <c r="CX128" s="1141"/>
      <c r="CY128" s="1141"/>
      <c r="CZ128" s="1141"/>
      <c r="DA128" s="1141"/>
      <c r="DB128" s="1141"/>
      <c r="DC128" s="1141"/>
      <c r="DD128" s="1141"/>
      <c r="DE128" s="1141"/>
      <c r="DF128" s="1142"/>
      <c r="DG128" s="1143" t="s">
        <v>130</v>
      </c>
      <c r="DH128" s="1144"/>
      <c r="DI128" s="1144"/>
      <c r="DJ128" s="1144"/>
      <c r="DK128" s="1144"/>
      <c r="DL128" s="1144" t="s">
        <v>130</v>
      </c>
      <c r="DM128" s="1144"/>
      <c r="DN128" s="1144"/>
      <c r="DO128" s="1144"/>
      <c r="DP128" s="1144"/>
      <c r="DQ128" s="1144" t="s">
        <v>130</v>
      </c>
      <c r="DR128" s="1144"/>
      <c r="DS128" s="1144"/>
      <c r="DT128" s="1144"/>
      <c r="DU128" s="1144"/>
      <c r="DV128" s="1145" t="s">
        <v>393</v>
      </c>
      <c r="DW128" s="1145"/>
      <c r="DX128" s="1145"/>
      <c r="DY128" s="1145"/>
      <c r="DZ128" s="1146"/>
    </row>
    <row r="129" spans="1:131" s="248" customFormat="1" ht="26.25" customHeight="1" x14ac:dyDescent="0.15">
      <c r="A129" s="1034" t="s">
        <v>107</v>
      </c>
      <c r="B129" s="1035"/>
      <c r="C129" s="1035"/>
      <c r="D129" s="1035"/>
      <c r="E129" s="1035"/>
      <c r="F129" s="1035"/>
      <c r="G129" s="1035"/>
      <c r="H129" s="1035"/>
      <c r="I129" s="1035"/>
      <c r="J129" s="1035"/>
      <c r="K129" s="1035"/>
      <c r="L129" s="1035"/>
      <c r="M129" s="1035"/>
      <c r="N129" s="1035"/>
      <c r="O129" s="1035"/>
      <c r="P129" s="1035"/>
      <c r="Q129" s="1035"/>
      <c r="R129" s="1035"/>
      <c r="S129" s="1035"/>
      <c r="T129" s="1035"/>
      <c r="U129" s="1035"/>
      <c r="V129" s="1035"/>
      <c r="W129" s="1177" t="s">
        <v>488</v>
      </c>
      <c r="X129" s="1178"/>
      <c r="Y129" s="1178"/>
      <c r="Z129" s="1179"/>
      <c r="AA129" s="1062">
        <v>6189209</v>
      </c>
      <c r="AB129" s="1063"/>
      <c r="AC129" s="1063"/>
      <c r="AD129" s="1063"/>
      <c r="AE129" s="1064"/>
      <c r="AF129" s="1065">
        <v>6224306</v>
      </c>
      <c r="AG129" s="1063"/>
      <c r="AH129" s="1063"/>
      <c r="AI129" s="1063"/>
      <c r="AJ129" s="1064"/>
      <c r="AK129" s="1065">
        <v>6410285</v>
      </c>
      <c r="AL129" s="1063"/>
      <c r="AM129" s="1063"/>
      <c r="AN129" s="1063"/>
      <c r="AO129" s="1064"/>
      <c r="AP129" s="1180"/>
      <c r="AQ129" s="1181"/>
      <c r="AR129" s="1181"/>
      <c r="AS129" s="1181"/>
      <c r="AT129" s="1182"/>
      <c r="AU129" s="286"/>
      <c r="AV129" s="286"/>
      <c r="AW129" s="286"/>
      <c r="AX129" s="1171" t="s">
        <v>489</v>
      </c>
      <c r="AY129" s="1054"/>
      <c r="AZ129" s="1054"/>
      <c r="BA129" s="1054"/>
      <c r="BB129" s="1054"/>
      <c r="BC129" s="1054"/>
      <c r="BD129" s="1054"/>
      <c r="BE129" s="1055"/>
      <c r="BF129" s="1172" t="s">
        <v>393</v>
      </c>
      <c r="BG129" s="1173"/>
      <c r="BH129" s="1173"/>
      <c r="BI129" s="1173"/>
      <c r="BJ129" s="1173"/>
      <c r="BK129" s="1173"/>
      <c r="BL129" s="1174"/>
      <c r="BM129" s="1172">
        <v>19.27</v>
      </c>
      <c r="BN129" s="1173"/>
      <c r="BO129" s="1173"/>
      <c r="BP129" s="1173"/>
      <c r="BQ129" s="1173"/>
      <c r="BR129" s="1173"/>
      <c r="BS129" s="1174"/>
      <c r="BT129" s="1172">
        <v>30</v>
      </c>
      <c r="BU129" s="1175"/>
      <c r="BV129" s="1175"/>
      <c r="BW129" s="1175"/>
      <c r="BX129" s="1175"/>
      <c r="BY129" s="1175"/>
      <c r="BZ129" s="117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4" t="s">
        <v>490</v>
      </c>
      <c r="B130" s="1035"/>
      <c r="C130" s="1035"/>
      <c r="D130" s="1035"/>
      <c r="E130" s="1035"/>
      <c r="F130" s="1035"/>
      <c r="G130" s="1035"/>
      <c r="H130" s="1035"/>
      <c r="I130" s="1035"/>
      <c r="J130" s="1035"/>
      <c r="K130" s="1035"/>
      <c r="L130" s="1035"/>
      <c r="M130" s="1035"/>
      <c r="N130" s="1035"/>
      <c r="O130" s="1035"/>
      <c r="P130" s="1035"/>
      <c r="Q130" s="1035"/>
      <c r="R130" s="1035"/>
      <c r="S130" s="1035"/>
      <c r="T130" s="1035"/>
      <c r="U130" s="1035"/>
      <c r="V130" s="1035"/>
      <c r="W130" s="1177" t="s">
        <v>491</v>
      </c>
      <c r="X130" s="1178"/>
      <c r="Y130" s="1178"/>
      <c r="Z130" s="1179"/>
      <c r="AA130" s="1062">
        <v>1167886</v>
      </c>
      <c r="AB130" s="1063"/>
      <c r="AC130" s="1063"/>
      <c r="AD130" s="1063"/>
      <c r="AE130" s="1064"/>
      <c r="AF130" s="1065">
        <v>1157967</v>
      </c>
      <c r="AG130" s="1063"/>
      <c r="AH130" s="1063"/>
      <c r="AI130" s="1063"/>
      <c r="AJ130" s="1064"/>
      <c r="AK130" s="1065">
        <v>1129293</v>
      </c>
      <c r="AL130" s="1063"/>
      <c r="AM130" s="1063"/>
      <c r="AN130" s="1063"/>
      <c r="AO130" s="1064"/>
      <c r="AP130" s="1180"/>
      <c r="AQ130" s="1181"/>
      <c r="AR130" s="1181"/>
      <c r="AS130" s="1181"/>
      <c r="AT130" s="1182"/>
      <c r="AU130" s="286"/>
      <c r="AV130" s="286"/>
      <c r="AW130" s="286"/>
      <c r="AX130" s="1171" t="s">
        <v>492</v>
      </c>
      <c r="AY130" s="1054"/>
      <c r="AZ130" s="1054"/>
      <c r="BA130" s="1054"/>
      <c r="BB130" s="1054"/>
      <c r="BC130" s="1054"/>
      <c r="BD130" s="1054"/>
      <c r="BE130" s="1055"/>
      <c r="BF130" s="1208">
        <v>15.3</v>
      </c>
      <c r="BG130" s="1209"/>
      <c r="BH130" s="1209"/>
      <c r="BI130" s="1209"/>
      <c r="BJ130" s="1209"/>
      <c r="BK130" s="1209"/>
      <c r="BL130" s="1210"/>
      <c r="BM130" s="1208">
        <v>25</v>
      </c>
      <c r="BN130" s="1209"/>
      <c r="BO130" s="1209"/>
      <c r="BP130" s="1209"/>
      <c r="BQ130" s="1209"/>
      <c r="BR130" s="1209"/>
      <c r="BS130" s="1210"/>
      <c r="BT130" s="1208">
        <v>35</v>
      </c>
      <c r="BU130" s="1211"/>
      <c r="BV130" s="1211"/>
      <c r="BW130" s="1211"/>
      <c r="BX130" s="1211"/>
      <c r="BY130" s="1211"/>
      <c r="BZ130" s="121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3"/>
      <c r="B131" s="1214"/>
      <c r="C131" s="1214"/>
      <c r="D131" s="1214"/>
      <c r="E131" s="1214"/>
      <c r="F131" s="1214"/>
      <c r="G131" s="1214"/>
      <c r="H131" s="1214"/>
      <c r="I131" s="1214"/>
      <c r="J131" s="1214"/>
      <c r="K131" s="1214"/>
      <c r="L131" s="1214"/>
      <c r="M131" s="1214"/>
      <c r="N131" s="1214"/>
      <c r="O131" s="1214"/>
      <c r="P131" s="1214"/>
      <c r="Q131" s="1214"/>
      <c r="R131" s="1214"/>
      <c r="S131" s="1214"/>
      <c r="T131" s="1214"/>
      <c r="U131" s="1214"/>
      <c r="V131" s="1214"/>
      <c r="W131" s="1215" t="s">
        <v>493</v>
      </c>
      <c r="X131" s="1216"/>
      <c r="Y131" s="1216"/>
      <c r="Z131" s="1217"/>
      <c r="AA131" s="1109">
        <v>5021323</v>
      </c>
      <c r="AB131" s="1088"/>
      <c r="AC131" s="1088"/>
      <c r="AD131" s="1088"/>
      <c r="AE131" s="1089"/>
      <c r="AF131" s="1087">
        <v>5066339</v>
      </c>
      <c r="AG131" s="1088"/>
      <c r="AH131" s="1088"/>
      <c r="AI131" s="1088"/>
      <c r="AJ131" s="1089"/>
      <c r="AK131" s="1087">
        <v>5280992</v>
      </c>
      <c r="AL131" s="1088"/>
      <c r="AM131" s="1088"/>
      <c r="AN131" s="1088"/>
      <c r="AO131" s="1089"/>
      <c r="AP131" s="1218"/>
      <c r="AQ131" s="1219"/>
      <c r="AR131" s="1219"/>
      <c r="AS131" s="1219"/>
      <c r="AT131" s="1220"/>
      <c r="AU131" s="286"/>
      <c r="AV131" s="286"/>
      <c r="AW131" s="286"/>
      <c r="AX131" s="1190" t="s">
        <v>494</v>
      </c>
      <c r="AY131" s="1141"/>
      <c r="AZ131" s="1141"/>
      <c r="BA131" s="1141"/>
      <c r="BB131" s="1141"/>
      <c r="BC131" s="1141"/>
      <c r="BD131" s="1141"/>
      <c r="BE131" s="1142"/>
      <c r="BF131" s="1191">
        <v>93</v>
      </c>
      <c r="BG131" s="1192"/>
      <c r="BH131" s="1192"/>
      <c r="BI131" s="1192"/>
      <c r="BJ131" s="1192"/>
      <c r="BK131" s="1192"/>
      <c r="BL131" s="1193"/>
      <c r="BM131" s="1191">
        <v>350</v>
      </c>
      <c r="BN131" s="1192"/>
      <c r="BO131" s="1192"/>
      <c r="BP131" s="1192"/>
      <c r="BQ131" s="1192"/>
      <c r="BR131" s="1192"/>
      <c r="BS131" s="1193"/>
      <c r="BT131" s="1194"/>
      <c r="BU131" s="1195"/>
      <c r="BV131" s="1195"/>
      <c r="BW131" s="1195"/>
      <c r="BX131" s="1195"/>
      <c r="BY131" s="1195"/>
      <c r="BZ131" s="119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7" t="s">
        <v>495</v>
      </c>
      <c r="B132" s="1198"/>
      <c r="C132" s="1198"/>
      <c r="D132" s="1198"/>
      <c r="E132" s="1198"/>
      <c r="F132" s="1198"/>
      <c r="G132" s="1198"/>
      <c r="H132" s="1198"/>
      <c r="I132" s="1198"/>
      <c r="J132" s="1198"/>
      <c r="K132" s="1198"/>
      <c r="L132" s="1198"/>
      <c r="M132" s="1198"/>
      <c r="N132" s="1198"/>
      <c r="O132" s="1198"/>
      <c r="P132" s="1198"/>
      <c r="Q132" s="1198"/>
      <c r="R132" s="1198"/>
      <c r="S132" s="1198"/>
      <c r="T132" s="1198"/>
      <c r="U132" s="1198"/>
      <c r="V132" s="1201" t="s">
        <v>496</v>
      </c>
      <c r="W132" s="1201"/>
      <c r="X132" s="1201"/>
      <c r="Y132" s="1201"/>
      <c r="Z132" s="1202"/>
      <c r="AA132" s="1203">
        <v>15.81015601</v>
      </c>
      <c r="AB132" s="1204"/>
      <c r="AC132" s="1204"/>
      <c r="AD132" s="1204"/>
      <c r="AE132" s="1205"/>
      <c r="AF132" s="1206">
        <v>15.167007180000001</v>
      </c>
      <c r="AG132" s="1204"/>
      <c r="AH132" s="1204"/>
      <c r="AI132" s="1204"/>
      <c r="AJ132" s="1205"/>
      <c r="AK132" s="1206">
        <v>15.163647279999999</v>
      </c>
      <c r="AL132" s="1204"/>
      <c r="AM132" s="1204"/>
      <c r="AN132" s="1204"/>
      <c r="AO132" s="1205"/>
      <c r="AP132" s="1103"/>
      <c r="AQ132" s="1104"/>
      <c r="AR132" s="1104"/>
      <c r="AS132" s="1104"/>
      <c r="AT132" s="120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9"/>
      <c r="B133" s="1200"/>
      <c r="C133" s="1200"/>
      <c r="D133" s="1200"/>
      <c r="E133" s="1200"/>
      <c r="F133" s="1200"/>
      <c r="G133" s="1200"/>
      <c r="H133" s="1200"/>
      <c r="I133" s="1200"/>
      <c r="J133" s="1200"/>
      <c r="K133" s="1200"/>
      <c r="L133" s="1200"/>
      <c r="M133" s="1200"/>
      <c r="N133" s="1200"/>
      <c r="O133" s="1200"/>
      <c r="P133" s="1200"/>
      <c r="Q133" s="1200"/>
      <c r="R133" s="1200"/>
      <c r="S133" s="1200"/>
      <c r="T133" s="1200"/>
      <c r="U133" s="1200"/>
      <c r="V133" s="1184" t="s">
        <v>497</v>
      </c>
      <c r="W133" s="1184"/>
      <c r="X133" s="1184"/>
      <c r="Y133" s="1184"/>
      <c r="Z133" s="1185"/>
      <c r="AA133" s="1186">
        <v>15.6</v>
      </c>
      <c r="AB133" s="1187"/>
      <c r="AC133" s="1187"/>
      <c r="AD133" s="1187"/>
      <c r="AE133" s="1188"/>
      <c r="AF133" s="1186">
        <v>15.7</v>
      </c>
      <c r="AG133" s="1187"/>
      <c r="AH133" s="1187"/>
      <c r="AI133" s="1187"/>
      <c r="AJ133" s="1188"/>
      <c r="AK133" s="1186">
        <v>15.3</v>
      </c>
      <c r="AL133" s="1187"/>
      <c r="AM133" s="1187"/>
      <c r="AN133" s="1187"/>
      <c r="AO133" s="1188"/>
      <c r="AP133" s="1133"/>
      <c r="AQ133" s="1134"/>
      <c r="AR133" s="1134"/>
      <c r="AS133" s="1134"/>
      <c r="AT133" s="11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GJmBCCEAFzlVyAT+owBOhK79KtnMgoZp9aBYBrcBkSacYFqkb3RbqFvW+5f+ES0d1+W2cZRr+JJCh/1VI117w==" saltValue="8DkZqnXzZwzt7nTXrPFb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UXUJkyKFGJ9T5EiqUpY+1nOvmh43av8fbThOeQ81PFN0vfgUqU7MKbNUOYf0gtNMlnXeJ7Z9oCB6AwCp0z04Q==" saltValue="2RLyJh6+g7Fste5JR3cx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XzlkcTwKKgVQqbsPqa8ErXK919T2IG5hiZJz09ZExz+GuGcIrk+JJSs8Nrr8lRx8kLlz2gd+7gHPIRbjbQe1A==" saltValue="OMGJna5oGLPbHkZDv5/vk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1"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2"/>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3" t="s">
        <v>506</v>
      </c>
      <c r="AL9" s="1224"/>
      <c r="AM9" s="1224"/>
      <c r="AN9" s="1225"/>
      <c r="AO9" s="314">
        <v>1402138</v>
      </c>
      <c r="AP9" s="314">
        <v>70251</v>
      </c>
      <c r="AQ9" s="315">
        <v>92289</v>
      </c>
      <c r="AR9" s="316">
        <v>-23.9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3" t="s">
        <v>507</v>
      </c>
      <c r="AL10" s="1224"/>
      <c r="AM10" s="1224"/>
      <c r="AN10" s="1225"/>
      <c r="AO10" s="317">
        <v>226382</v>
      </c>
      <c r="AP10" s="317">
        <v>11342</v>
      </c>
      <c r="AQ10" s="318">
        <v>11808</v>
      </c>
      <c r="AR10" s="319">
        <v>-3.9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3" t="s">
        <v>508</v>
      </c>
      <c r="AL11" s="1224"/>
      <c r="AM11" s="1224"/>
      <c r="AN11" s="1225"/>
      <c r="AO11" s="317" t="s">
        <v>509</v>
      </c>
      <c r="AP11" s="317" t="s">
        <v>509</v>
      </c>
      <c r="AQ11" s="318">
        <v>701</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3" t="s">
        <v>510</v>
      </c>
      <c r="AL12" s="1224"/>
      <c r="AM12" s="1224"/>
      <c r="AN12" s="1225"/>
      <c r="AO12" s="317" t="s">
        <v>509</v>
      </c>
      <c r="AP12" s="317" t="s">
        <v>509</v>
      </c>
      <c r="AQ12" s="318">
        <v>15</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3" t="s">
        <v>511</v>
      </c>
      <c r="AL13" s="1224"/>
      <c r="AM13" s="1224"/>
      <c r="AN13" s="1225"/>
      <c r="AO13" s="317">
        <v>85540</v>
      </c>
      <c r="AP13" s="317">
        <v>4286</v>
      </c>
      <c r="AQ13" s="318">
        <v>3431</v>
      </c>
      <c r="AR13" s="319">
        <v>24.9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3" t="s">
        <v>512</v>
      </c>
      <c r="AL14" s="1224"/>
      <c r="AM14" s="1224"/>
      <c r="AN14" s="1225"/>
      <c r="AO14" s="317">
        <v>20459</v>
      </c>
      <c r="AP14" s="317">
        <v>1025</v>
      </c>
      <c r="AQ14" s="318">
        <v>2100</v>
      </c>
      <c r="AR14" s="319">
        <v>-51.2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513</v>
      </c>
      <c r="AL15" s="1230"/>
      <c r="AM15" s="1230"/>
      <c r="AN15" s="1231"/>
      <c r="AO15" s="317">
        <v>-113891</v>
      </c>
      <c r="AP15" s="317">
        <v>-5706</v>
      </c>
      <c r="AQ15" s="318">
        <v>-6802</v>
      </c>
      <c r="AR15" s="319">
        <v>-16.100000000000001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186</v>
      </c>
      <c r="AL16" s="1230"/>
      <c r="AM16" s="1230"/>
      <c r="AN16" s="1231"/>
      <c r="AO16" s="317">
        <v>1620628</v>
      </c>
      <c r="AP16" s="317">
        <v>81198</v>
      </c>
      <c r="AQ16" s="318">
        <v>103540</v>
      </c>
      <c r="AR16" s="319">
        <v>-21.6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518</v>
      </c>
      <c r="AL21" s="1233"/>
      <c r="AM21" s="1233"/>
      <c r="AN21" s="1234"/>
      <c r="AO21" s="330">
        <v>6.91</v>
      </c>
      <c r="AP21" s="331">
        <v>9.4700000000000006</v>
      </c>
      <c r="AQ21" s="332">
        <v>-2.56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519</v>
      </c>
      <c r="AL22" s="1233"/>
      <c r="AM22" s="1233"/>
      <c r="AN22" s="1234"/>
      <c r="AO22" s="335">
        <v>94.5</v>
      </c>
      <c r="AP22" s="336">
        <v>96.3</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1"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2"/>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6" t="s">
        <v>523</v>
      </c>
      <c r="AL32" s="1227"/>
      <c r="AM32" s="1227"/>
      <c r="AN32" s="1228"/>
      <c r="AO32" s="345">
        <v>991453</v>
      </c>
      <c r="AP32" s="345">
        <v>49674</v>
      </c>
      <c r="AQ32" s="346">
        <v>55103</v>
      </c>
      <c r="AR32" s="347">
        <v>-9.9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6" t="s">
        <v>524</v>
      </c>
      <c r="AL33" s="1227"/>
      <c r="AM33" s="1227"/>
      <c r="AN33" s="1228"/>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6" t="s">
        <v>525</v>
      </c>
      <c r="AL34" s="1227"/>
      <c r="AM34" s="1227"/>
      <c r="AN34" s="1228"/>
      <c r="AO34" s="345" t="s">
        <v>509</v>
      </c>
      <c r="AP34" s="345" t="s">
        <v>509</v>
      </c>
      <c r="AQ34" s="346">
        <v>63</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6" t="s">
        <v>526</v>
      </c>
      <c r="AL35" s="1227"/>
      <c r="AM35" s="1227"/>
      <c r="AN35" s="1228"/>
      <c r="AO35" s="345">
        <v>472730</v>
      </c>
      <c r="AP35" s="345">
        <v>23685</v>
      </c>
      <c r="AQ35" s="346">
        <v>21337</v>
      </c>
      <c r="AR35" s="347">
        <v>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6" t="s">
        <v>527</v>
      </c>
      <c r="AL36" s="1227"/>
      <c r="AM36" s="1227"/>
      <c r="AN36" s="1228"/>
      <c r="AO36" s="345">
        <v>542657</v>
      </c>
      <c r="AP36" s="345">
        <v>27189</v>
      </c>
      <c r="AQ36" s="346">
        <v>3097</v>
      </c>
      <c r="AR36" s="347">
        <v>777.9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6" t="s">
        <v>528</v>
      </c>
      <c r="AL37" s="1227"/>
      <c r="AM37" s="1227"/>
      <c r="AN37" s="1228"/>
      <c r="AO37" s="345">
        <v>11444</v>
      </c>
      <c r="AP37" s="345">
        <v>573</v>
      </c>
      <c r="AQ37" s="346">
        <v>611</v>
      </c>
      <c r="AR37" s="347">
        <v>-6.2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5" t="s">
        <v>529</v>
      </c>
      <c r="AL38" s="1236"/>
      <c r="AM38" s="1236"/>
      <c r="AN38" s="1237"/>
      <c r="AO38" s="348" t="s">
        <v>509</v>
      </c>
      <c r="AP38" s="348" t="s">
        <v>509</v>
      </c>
      <c r="AQ38" s="349">
        <v>1</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5" t="s">
        <v>530</v>
      </c>
      <c r="AL39" s="1236"/>
      <c r="AM39" s="1236"/>
      <c r="AN39" s="1237"/>
      <c r="AO39" s="345">
        <v>-88200</v>
      </c>
      <c r="AP39" s="345">
        <v>-4419</v>
      </c>
      <c r="AQ39" s="346">
        <v>-2054</v>
      </c>
      <c r="AR39" s="347">
        <v>115.1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6" t="s">
        <v>531</v>
      </c>
      <c r="AL40" s="1227"/>
      <c r="AM40" s="1227"/>
      <c r="AN40" s="1228"/>
      <c r="AO40" s="345">
        <v>-1129293</v>
      </c>
      <c r="AP40" s="345">
        <v>-56581</v>
      </c>
      <c r="AQ40" s="346">
        <v>-55559</v>
      </c>
      <c r="AR40" s="347">
        <v>1.8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8" t="s">
        <v>297</v>
      </c>
      <c r="AL41" s="1239"/>
      <c r="AM41" s="1239"/>
      <c r="AN41" s="1240"/>
      <c r="AO41" s="345">
        <v>800791</v>
      </c>
      <c r="AP41" s="345">
        <v>40122</v>
      </c>
      <c r="AQ41" s="346">
        <v>22600</v>
      </c>
      <c r="AR41" s="347">
        <v>77.5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1" t="s">
        <v>501</v>
      </c>
      <c r="AN49" s="1243" t="s">
        <v>535</v>
      </c>
      <c r="AO49" s="1244"/>
      <c r="AP49" s="1244"/>
      <c r="AQ49" s="1244"/>
      <c r="AR49" s="124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2"/>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750830</v>
      </c>
      <c r="AN51" s="367">
        <v>35292</v>
      </c>
      <c r="AO51" s="368">
        <v>-21.4</v>
      </c>
      <c r="AP51" s="369">
        <v>57122</v>
      </c>
      <c r="AQ51" s="370">
        <v>0.4</v>
      </c>
      <c r="AR51" s="371">
        <v>-21.8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445751</v>
      </c>
      <c r="AN52" s="375">
        <v>20952</v>
      </c>
      <c r="AO52" s="376">
        <v>18.5</v>
      </c>
      <c r="AP52" s="377">
        <v>36191</v>
      </c>
      <c r="AQ52" s="378">
        <v>11.2</v>
      </c>
      <c r="AR52" s="379">
        <v>7.3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770968</v>
      </c>
      <c r="AN53" s="367">
        <v>36788</v>
      </c>
      <c r="AO53" s="368">
        <v>4.2</v>
      </c>
      <c r="AP53" s="369">
        <v>53655</v>
      </c>
      <c r="AQ53" s="370">
        <v>-6.1</v>
      </c>
      <c r="AR53" s="371">
        <v>10.3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483142</v>
      </c>
      <c r="AN54" s="375">
        <v>23054</v>
      </c>
      <c r="AO54" s="376">
        <v>10</v>
      </c>
      <c r="AP54" s="377">
        <v>32719</v>
      </c>
      <c r="AQ54" s="378">
        <v>-9.6</v>
      </c>
      <c r="AR54" s="379">
        <v>19.600000000000001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979842</v>
      </c>
      <c r="AN55" s="367">
        <v>47308</v>
      </c>
      <c r="AO55" s="368">
        <v>28.6</v>
      </c>
      <c r="AP55" s="369">
        <v>53869</v>
      </c>
      <c r="AQ55" s="370">
        <v>0.4</v>
      </c>
      <c r="AR55" s="371">
        <v>28.2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379812</v>
      </c>
      <c r="AN56" s="375">
        <v>18338</v>
      </c>
      <c r="AO56" s="376">
        <v>-20.5</v>
      </c>
      <c r="AP56" s="377">
        <v>35046</v>
      </c>
      <c r="AQ56" s="378">
        <v>7.1</v>
      </c>
      <c r="AR56" s="379">
        <v>-27.6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907533</v>
      </c>
      <c r="AN57" s="367">
        <v>44631</v>
      </c>
      <c r="AO57" s="368">
        <v>-5.7</v>
      </c>
      <c r="AP57" s="369">
        <v>59119</v>
      </c>
      <c r="AQ57" s="370">
        <v>9.6999999999999993</v>
      </c>
      <c r="AR57" s="371">
        <v>-15.4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472475</v>
      </c>
      <c r="AN58" s="375">
        <v>23236</v>
      </c>
      <c r="AO58" s="376">
        <v>26.7</v>
      </c>
      <c r="AP58" s="377">
        <v>29900</v>
      </c>
      <c r="AQ58" s="378">
        <v>-14.7</v>
      </c>
      <c r="AR58" s="379">
        <v>41.4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1248289</v>
      </c>
      <c r="AN59" s="367">
        <v>62543</v>
      </c>
      <c r="AO59" s="368">
        <v>40.1</v>
      </c>
      <c r="AP59" s="369">
        <v>84459</v>
      </c>
      <c r="AQ59" s="370">
        <v>42.9</v>
      </c>
      <c r="AR59" s="371">
        <v>-2.8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799143</v>
      </c>
      <c r="AN60" s="375">
        <v>40039</v>
      </c>
      <c r="AO60" s="376">
        <v>72.3</v>
      </c>
      <c r="AP60" s="377">
        <v>47314</v>
      </c>
      <c r="AQ60" s="378">
        <v>58.2</v>
      </c>
      <c r="AR60" s="379">
        <v>14.1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931492</v>
      </c>
      <c r="AN61" s="382">
        <v>45312</v>
      </c>
      <c r="AO61" s="383">
        <v>9.1999999999999993</v>
      </c>
      <c r="AP61" s="384">
        <v>61645</v>
      </c>
      <c r="AQ61" s="385">
        <v>9.5</v>
      </c>
      <c r="AR61" s="371">
        <v>-0.3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516065</v>
      </c>
      <c r="AN62" s="375">
        <v>25124</v>
      </c>
      <c r="AO62" s="376">
        <v>21.4</v>
      </c>
      <c r="AP62" s="377">
        <v>36234</v>
      </c>
      <c r="AQ62" s="378">
        <v>10.4</v>
      </c>
      <c r="AR62" s="379">
        <v>11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8uXwLcPl9N7o0eTr1zzVfIMX+OCcHTql/2/2SNOt2UD8tot/xtqrsukEs+0yg6WrCssM7kBQa6qpI2Ea68BOQ==" saltValue="ad8VTfS8gqaKLb3QDWDrV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6QK9St/1yTk/1DMmhBF3LbbBh8MoXSYTncHRPKz4iOCuag5nG1U2zKmU1JXHHKPPsqlE2NpPQqG4ZBZXkmUBfw==" saltValue="HlrnteE3+n0+2+5dHx84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lRexmw70Au0ryZeDbGIWN1BlaK7CTBNzAjTlNRUa7CcmzgZeHTqdCSPmGmNrbJAz8Lx8XHaMgFfGsK90jkKVaw==" saltValue="NwCORpx8Xtdr+nCvz4pk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46" t="s">
        <v>3</v>
      </c>
      <c r="D47" s="1246"/>
      <c r="E47" s="1247"/>
      <c r="F47" s="11">
        <v>20.05</v>
      </c>
      <c r="G47" s="12">
        <v>20.29</v>
      </c>
      <c r="H47" s="12">
        <v>20.66</v>
      </c>
      <c r="I47" s="12">
        <v>20.56</v>
      </c>
      <c r="J47" s="13">
        <v>19.97</v>
      </c>
    </row>
    <row r="48" spans="2:10" ht="57.75" customHeight="1" x14ac:dyDescent="0.15">
      <c r="B48" s="14"/>
      <c r="C48" s="1248" t="s">
        <v>4</v>
      </c>
      <c r="D48" s="1248"/>
      <c r="E48" s="1249"/>
      <c r="F48" s="15">
        <v>5.35</v>
      </c>
      <c r="G48" s="16">
        <v>3.6</v>
      </c>
      <c r="H48" s="16">
        <v>4.0999999999999996</v>
      </c>
      <c r="I48" s="16">
        <v>4.1500000000000004</v>
      </c>
      <c r="J48" s="17">
        <v>4.8899999999999997</v>
      </c>
    </row>
    <row r="49" spans="2:10" ht="57.75" customHeight="1" thickBot="1" x14ac:dyDescent="0.2">
      <c r="B49" s="18"/>
      <c r="C49" s="1250" t="s">
        <v>5</v>
      </c>
      <c r="D49" s="1250"/>
      <c r="E49" s="1251"/>
      <c r="F49" s="19">
        <v>2.37</v>
      </c>
      <c r="G49" s="20" t="s">
        <v>556</v>
      </c>
      <c r="H49" s="20">
        <v>0.47</v>
      </c>
      <c r="I49" s="20">
        <v>0.08</v>
      </c>
      <c r="J49" s="21">
        <v>0.88</v>
      </c>
    </row>
    <row r="50" spans="2:10" ht="13.5" customHeight="1" x14ac:dyDescent="0.15"/>
  </sheetData>
  <sheetProtection algorithmName="SHA-512" hashValue="iZTdxUAHt1CohLcd5E/7XJfeGV9c0Ge/a00uAtcUDmZknGLIgGUGozgYNX9ljHftQ8FnObcUSjp/LIPj/Z0u5Q==" saltValue="YWCrZ2zmvx2bPhpJO4JZ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2022-03-09T04:05:02Z</cp:lastPrinted>
  <dcterms:created xsi:type="dcterms:W3CDTF">2022-02-02T04:50:05Z</dcterms:created>
  <dcterms:modified xsi:type="dcterms:W3CDTF">2022-11-01T01:22:40Z</dcterms:modified>
  <cp:category/>
</cp:coreProperties>
</file>